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dpincgov-my.sharepoint.com/personal/kelly_breest_dpi_nc_gov1/Documents/Desktop/New folder/Director's Office/Website/"/>
    </mc:Choice>
  </mc:AlternateContent>
  <xr:revisionPtr revIDLastSave="0" documentId="8_{4250A414-8269-41CF-8F3B-78EC48043C2F}" xr6:coauthVersionLast="47" xr6:coauthVersionMax="47" xr10:uidLastSave="{00000000-0000-0000-0000-000000000000}"/>
  <workbookProtection workbookAlgorithmName="SHA-512" workbookHashValue="cYMYJ83/nJmrNOIDh8PWlgV/yzlQK4PGZeEC0/n+vQDxUgfk/gXvlRaZQ1DfE6I8ZnuOETtNu/7oCDVmy6sX1g==" workbookSaltValue="83t881VHWow/9GrZc9p1Rg==" workbookSpinCount="100000" lockStructure="1"/>
  <bookViews>
    <workbookView xWindow="37320" yWindow="-120" windowWidth="38640" windowHeight="21120" xr2:uid="{00000000-000D-0000-FFFF-FFFF00000000}"/>
  </bookViews>
  <sheets>
    <sheet name="Data" sheetId="1" r:id="rId1"/>
    <sheet name="schedule" sheetId="2" r:id="rId2"/>
    <sheet name="Detail Level Report" sheetId="3" r:id="rId3"/>
    <sheet name="Appendix"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E35" i="1"/>
  <c r="D35" i="1"/>
  <c r="C35" i="1"/>
  <c r="B35" i="1"/>
  <c r="F34" i="1"/>
  <c r="E34" i="1"/>
  <c r="D34" i="1"/>
  <c r="C34" i="1"/>
  <c r="B34" i="1"/>
  <c r="B17" i="1" l="1"/>
  <c r="C17" i="1"/>
  <c r="D17" i="1"/>
  <c r="E17" i="1"/>
  <c r="F17" i="1"/>
  <c r="J17" i="1"/>
  <c r="B18" i="1"/>
  <c r="C18" i="1"/>
  <c r="D18" i="1"/>
  <c r="E18" i="1"/>
  <c r="F18" i="1"/>
  <c r="B19" i="1"/>
  <c r="C19" i="1"/>
  <c r="D19" i="1"/>
  <c r="E19" i="1"/>
  <c r="F19" i="1"/>
  <c r="C22" i="1" l="1"/>
  <c r="D22" i="1"/>
  <c r="E22" i="1"/>
  <c r="F22" i="1"/>
  <c r="B22" i="1"/>
  <c r="C21" i="1"/>
  <c r="D21" i="1"/>
  <c r="E21" i="1"/>
  <c r="E20" i="1" s="1"/>
  <c r="F21" i="1"/>
  <c r="B21" i="1"/>
  <c r="G20" i="1"/>
  <c r="F20" i="1" l="1"/>
  <c r="C20" i="1"/>
  <c r="H22" i="1"/>
  <c r="D20" i="1"/>
  <c r="B20" i="1"/>
  <c r="H21" i="1"/>
  <c r="S5" i="3"/>
  <c r="E5" i="3"/>
  <c r="K37" i="1"/>
  <c r="J37" i="1"/>
  <c r="K36" i="1"/>
  <c r="J36" i="1"/>
  <c r="K34" i="1"/>
  <c r="J34" i="1"/>
  <c r="F33" i="1"/>
  <c r="E33" i="1"/>
  <c r="D33" i="1"/>
  <c r="C33" i="1"/>
  <c r="B33" i="1"/>
  <c r="J33" i="1"/>
  <c r="J32" i="1"/>
  <c r="F32" i="1"/>
  <c r="F31" i="1" s="1"/>
  <c r="E32" i="1"/>
  <c r="E31" i="1" s="1"/>
  <c r="D32" i="1"/>
  <c r="D31" i="1" s="1"/>
  <c r="C32" i="1"/>
  <c r="C31" i="1" s="1"/>
  <c r="B32" i="1"/>
  <c r="B31" i="1" s="1"/>
  <c r="J31" i="1"/>
  <c r="F30" i="1"/>
  <c r="E30" i="1"/>
  <c r="D30" i="1"/>
  <c r="C30" i="1"/>
  <c r="B30" i="1"/>
  <c r="K29" i="1"/>
  <c r="J29" i="1"/>
  <c r="F29" i="1"/>
  <c r="E29" i="1"/>
  <c r="D29" i="1"/>
  <c r="C29" i="1"/>
  <c r="B29" i="1"/>
  <c r="J28" i="1"/>
  <c r="K27" i="1"/>
  <c r="J27" i="1"/>
  <c r="F27" i="1"/>
  <c r="E27" i="1"/>
  <c r="D27" i="1"/>
  <c r="C27" i="1"/>
  <c r="B27" i="1"/>
  <c r="F26" i="1"/>
  <c r="E26" i="1"/>
  <c r="E25" i="1" s="1"/>
  <c r="D26" i="1"/>
  <c r="C26" i="1"/>
  <c r="B26" i="1"/>
  <c r="J25" i="1"/>
  <c r="K24" i="1"/>
  <c r="J24" i="1"/>
  <c r="F24" i="1"/>
  <c r="F23" i="1" s="1"/>
  <c r="E24" i="1"/>
  <c r="E23" i="1" s="1"/>
  <c r="D24" i="1"/>
  <c r="D23" i="1" s="1"/>
  <c r="C24" i="1"/>
  <c r="C23" i="1" s="1"/>
  <c r="B24" i="1"/>
  <c r="B23" i="1" s="1"/>
  <c r="J23" i="1"/>
  <c r="J16" i="1"/>
  <c r="P11" i="1"/>
  <c r="J11" i="1"/>
  <c r="D28" i="1" l="1"/>
  <c r="D25" i="1"/>
  <c r="F28" i="1"/>
  <c r="C28" i="1"/>
  <c r="C25" i="1"/>
  <c r="E28" i="1"/>
  <c r="H31" i="1"/>
  <c r="J26" i="3" s="1"/>
  <c r="D16" i="1"/>
  <c r="Q11" i="1"/>
  <c r="B25" i="1"/>
  <c r="F16" i="1"/>
  <c r="H23" i="1"/>
  <c r="H20" i="1"/>
  <c r="F25" i="1"/>
  <c r="E16" i="1"/>
  <c r="B28" i="1"/>
  <c r="H33" i="1"/>
  <c r="C16" i="1"/>
  <c r="B16" i="1"/>
  <c r="AC27" i="3" l="1"/>
  <c r="H28" i="1"/>
  <c r="A25" i="3" s="1"/>
  <c r="H25" i="1"/>
  <c r="H16" i="1"/>
  <c r="I20" i="1" l="1"/>
  <c r="H11" i="1"/>
  <c r="F9" i="1"/>
  <c r="F11" i="1" s="1"/>
  <c r="E14" i="3"/>
  <c r="V18" i="3"/>
  <c r="B39" i="1"/>
  <c r="I31" i="1"/>
  <c r="N26" i="3" s="1"/>
  <c r="I28" i="1"/>
  <c r="G25" i="3" s="1"/>
  <c r="I33" i="1"/>
  <c r="X27" i="3" s="1"/>
  <c r="I25" i="1"/>
  <c r="K14" i="3" s="1"/>
  <c r="I16" i="1"/>
  <c r="N9" i="3" s="1"/>
  <c r="F8" i="3"/>
  <c r="I23" i="1"/>
  <c r="A12" i="3" s="1"/>
  <c r="I11" i="1" l="1"/>
  <c r="A31" i="3" a="1"/>
  <c r="A31" i="3" s="1"/>
</calcChain>
</file>

<file path=xl/sharedStrings.xml><?xml version="1.0" encoding="utf-8"?>
<sst xmlns="http://schemas.openxmlformats.org/spreadsheetml/2006/main" count="166" uniqueCount="148">
  <si>
    <t>Therapist Name</t>
  </si>
  <si>
    <t>Schools Served</t>
  </si>
  <si>
    <t>Instructions</t>
  </si>
  <si>
    <t xml:space="preserve">*Complete the schedule tab. Hours spent in each category will automatically calculate. </t>
  </si>
  <si>
    <t>Ratio</t>
  </si>
  <si>
    <t xml:space="preserve">Week of: </t>
  </si>
  <si>
    <t>Scheduled Weekly Hours</t>
  </si>
  <si>
    <t>Total IEP Hours</t>
  </si>
  <si>
    <t>Projected FTE (total IEP hours x Ratio/scheduled hours)</t>
  </si>
  <si>
    <t>Actual FTE (total IEP hours x Ratio)/Scheduled Hours)</t>
  </si>
  <si>
    <t>Total # of students with IEPs Served</t>
  </si>
  <si>
    <t># of Direct Students with IEPs Served</t>
  </si>
  <si>
    <t># of Indirect Students with IEPs Served</t>
  </si>
  <si>
    <t># of Students Served via MTSS</t>
  </si>
  <si>
    <t># of Students Served via 504</t>
  </si>
  <si>
    <t># of Students Served via BIP</t>
  </si>
  <si>
    <t>Total # of Students on 504/BIP</t>
  </si>
  <si>
    <t>Total # of Students Served by Provider</t>
  </si>
  <si>
    <t>mm/dd/yyyy - mm/dd/yyyy</t>
  </si>
  <si>
    <t>(half hour for lunch)</t>
  </si>
  <si>
    <t>Function</t>
  </si>
  <si>
    <t>Number of Hours Performing Function</t>
  </si>
  <si>
    <t>Monday</t>
  </si>
  <si>
    <t>Tuesday</t>
  </si>
  <si>
    <t>Wednesday</t>
  </si>
  <si>
    <t>Thursday</t>
  </si>
  <si>
    <t>Friday</t>
  </si>
  <si>
    <t>Weekly Total</t>
  </si>
  <si>
    <t>Weekly %</t>
  </si>
  <si>
    <t>Evaluation/Reevaluation</t>
  </si>
  <si>
    <t>Involvement in MTSS</t>
  </si>
  <si>
    <t>Activities to support MTSS: observe students in classrooms (for all purposes except evaluations), adapt gen ed curriculum and materials for your students, consultation with teachers</t>
  </si>
  <si>
    <t>Meetings</t>
  </si>
  <si>
    <t>Travel Between Assignments</t>
  </si>
  <si>
    <t xml:space="preserve">Travel </t>
  </si>
  <si>
    <t>Other Activities</t>
  </si>
  <si>
    <t xml:space="preserve">Comments: </t>
  </si>
  <si>
    <t>Total Weekly Hrs</t>
  </si>
  <si>
    <t>Typical Weekly Hrs</t>
  </si>
  <si>
    <t>Mon</t>
  </si>
  <si>
    <t>Tues</t>
  </si>
  <si>
    <t>Wed</t>
  </si>
  <si>
    <t>Thur</t>
  </si>
  <si>
    <t>Fri</t>
  </si>
  <si>
    <t>Lunch</t>
  </si>
  <si>
    <t>Compliance (service logs, reports)</t>
  </si>
  <si>
    <t>Travel</t>
  </si>
  <si>
    <r>
      <rPr>
        <b/>
        <sz val="11"/>
        <color theme="1"/>
        <rFont val="Calibri"/>
        <family val="2"/>
      </rPr>
      <t xml:space="preserve">                       Workload Calculator: </t>
    </r>
    <r>
      <rPr>
        <b/>
        <u/>
        <sz val="11"/>
        <color theme="1"/>
        <rFont val="Calibri"/>
        <family val="2"/>
      </rPr>
      <t>Detail-Level Report</t>
    </r>
  </si>
  <si>
    <t>This report will automatically calculate, no input required</t>
  </si>
  <si>
    <t xml:space="preserve"> For the week of </t>
  </si>
  <si>
    <t xml:space="preserve">, my scheduled weekly hours were </t>
  </si>
  <si>
    <t>as indicated</t>
  </si>
  <si>
    <t xml:space="preserve">in my employment contract. </t>
  </si>
  <si>
    <t xml:space="preserve">   This week, I spent </t>
  </si>
  <si>
    <r>
      <rPr>
        <sz val="11"/>
        <color theme="1"/>
        <rFont val="Calibri"/>
        <family val="2"/>
      </rPr>
      <t xml:space="preserve">hours providing </t>
    </r>
    <r>
      <rPr>
        <b/>
        <sz val="11"/>
        <color theme="1"/>
        <rFont val="Calibri"/>
        <family val="2"/>
      </rPr>
      <t xml:space="preserve">direct services </t>
    </r>
    <r>
      <rPr>
        <sz val="11"/>
        <color theme="1"/>
        <rFont val="Calibri"/>
        <family val="2"/>
      </rPr>
      <t>in pull-out, in-class, and evaluations and</t>
    </r>
  </si>
  <si>
    <t xml:space="preserve">reevaluations. This direct service provision accounted for </t>
  </si>
  <si>
    <t>of my total weekly workload.</t>
  </si>
  <si>
    <t xml:space="preserve">of my hours were spent providing indirect services, such as Planning, staff/parent training, consultation with staff, programming/maintaining AAC devices, creating therapy materials,  </t>
  </si>
  <si>
    <t xml:space="preserve">I also provided </t>
  </si>
  <si>
    <t>hours (constituting</t>
  </si>
  <si>
    <t>of my weekly workload) of indirect services in</t>
  </si>
  <si>
    <t xml:space="preserve">the general education setting, which includes observing students, adapting curriculum &amp; materials for students on my caseload, </t>
  </si>
  <si>
    <t xml:space="preserve">and consulting with teachers pre-referral and about students on my caseload which accounted for </t>
  </si>
  <si>
    <t>hours.</t>
  </si>
  <si>
    <t>Compliance activities including complete service logs, scheduling, attend meetings (IEP, Staff, PLCs, IST, MTSS, etc.), Paperwork (writing IEPs, scoring/writing evaluation reports,</t>
  </si>
  <si>
    <t>progress reports, POC, school duties, work on district-wide initiatives, professional development, supervision of CF/SLP-A, Case Management tasks accounted for</t>
  </si>
  <si>
    <t>hours of my week, or</t>
  </si>
  <si>
    <t>of the total workload.</t>
  </si>
  <si>
    <t xml:space="preserve">My travel between schools consisted of  </t>
  </si>
  <si>
    <t xml:space="preserve">hours </t>
  </si>
  <si>
    <t xml:space="preserve">or </t>
  </si>
  <si>
    <t>Finally, other activities, such as email &amp; phone communication, and scheduling interpreters accounted for</t>
  </si>
  <si>
    <t>of my workload (</t>
  </si>
  <si>
    <t>total hours).</t>
  </si>
  <si>
    <t>represented the largest portion of my workload this week;</t>
  </si>
  <si>
    <t>General</t>
  </si>
  <si>
    <t>OT</t>
  </si>
  <si>
    <t>PT</t>
  </si>
  <si>
    <t>SLP</t>
  </si>
  <si>
    <t>Direct services for students with a plan (e.g., IEP, 504, BIP, IHP)</t>
  </si>
  <si>
    <t>In-Person:
Direct intervention 
pull-out/therapy room
embedded in natural contexts
Data collection
Observation
Screen
Evaluation</t>
  </si>
  <si>
    <t>Virtual (synchronous, live audio/video):
Direct intervention
Data collection
Observation
Screen
Evaluation</t>
  </si>
  <si>
    <t>Services on behalf of students with a plan (Supplemental Aids/Services, Technical Assistance, Assistive Technology)</t>
  </si>
  <si>
    <t>Plan and prepare 
Therapy plan of care/lesson plans
Plan/Collaborate with others
Schedule/Adjust
Create materials, visual aids, etc.
Clean/Set up for sessions</t>
  </si>
  <si>
    <t>Staff/Parent Collaboration
Problem-solving
Direct training
Preparing and delivering PD
Coaching</t>
  </si>
  <si>
    <t>Communication/collaboration 
School
District
Community partners</t>
  </si>
  <si>
    <t>Consultation 
Students
Parents
Caregivers
Staff</t>
  </si>
  <si>
    <t>Equipment (May include assistive technology, augmented communication systems, durable medical equipment, adaptive equipment, therapy items/materials)
Acquisition (gathering data, letters)
Maintenance
Set-up/Adjustment
Training</t>
  </si>
  <si>
    <t>Environmental adaptation</t>
  </si>
  <si>
    <t>Data Review/Discussion</t>
  </si>
  <si>
    <t>Virtual (asynchronous): 
Create/prepare materials, resources, or recorded videos</t>
  </si>
  <si>
    <t>Universal screenings</t>
  </si>
  <si>
    <t>School wide initiatives/programs</t>
  </si>
  <si>
    <t>Professional learning provided to school staff, students, stakeholders</t>
  </si>
  <si>
    <t>Consultation/coaching/modeling Instructional staff
Interventionists
Other staff</t>
  </si>
  <si>
    <t>Observation in class</t>
  </si>
  <si>
    <t>Data analyses/progress monitoring</t>
  </si>
  <si>
    <t>Whole class instruction</t>
  </si>
  <si>
    <t>Group level (Tier 2) 
Selection/Design of standard protocols
interventions
Accommodation
Adaptation 
Consultation</t>
  </si>
  <si>
    <t>Individual student-level (Tier 3) 
Individualized interventions
Individualized accommodations 
Consultation</t>
  </si>
  <si>
    <t>Problem-solving teams and committee involvement/Student Assistance Team meeting</t>
  </si>
  <si>
    <t>Documentation and Requirements to Comply with Federal, State and District Mandates and Licensure</t>
  </si>
  <si>
    <t>Documentation
Recommendations for IEP development or adjustment, drafts
Score/Write evaluation reports
Progress reports
Plans of care
Service logs
Letters of medical necessity
Communication Logs</t>
  </si>
  <si>
    <t>Other case management tasks
Monitor caseload</t>
  </si>
  <si>
    <t>Supervision of personnel/students
Assistants
Clinical Fellows
Supervised Experience Year clinicians
Fieldwork/ externship students</t>
  </si>
  <si>
    <t>Participation in continuing education/professional development
Participate in professional learning
Attend/present at conference
Development of/Observation for Work/Job Appraisal
Participate in research study
Presenting at job fair or vocational classes</t>
  </si>
  <si>
    <t>Travel between assignments</t>
  </si>
  <si>
    <t>Other activities</t>
  </si>
  <si>
    <t>School duties</t>
  </si>
  <si>
    <t>Ordering test protocols and therapy materials</t>
  </si>
  <si>
    <t>Car duty, bus duty, cafeteria duty, hall monitoring</t>
  </si>
  <si>
    <t># of Assistants Supervised</t>
  </si>
  <si>
    <t>Actual Direct Services (Intervention and Evaluation Time)</t>
  </si>
  <si>
    <t>Evaluation Time</t>
  </si>
  <si>
    <t>Report Writing Time</t>
  </si>
  <si>
    <t>Evaluation Tasks</t>
  </si>
  <si>
    <t>Meetings
IEP development or review/program adjustment
Staff
Professional Learning Community</t>
  </si>
  <si>
    <t>Evaluation</t>
  </si>
  <si>
    <t>Report Writing</t>
  </si>
  <si>
    <t xml:space="preserve">Evaluation activities examples: Record review, interviews, observations, testing </t>
  </si>
  <si>
    <t>Time spent scoring assessments, writing reports, adding information into ECATS</t>
  </si>
  <si>
    <t>Time in excess of your work week/contracted hours</t>
  </si>
  <si>
    <t>Other Duties</t>
  </si>
  <si>
    <t>Workload Calculator for OT, PT, and SLP</t>
  </si>
  <si>
    <t xml:space="preserve">This workload calculator is modeled after the ASHA workload calculator. The purpose of the Workload Calculator is to allow providers the opportunity to identify the amount of time they spend on specific direct services, services on behalf of students, compliance and other functions that contribute to overall workload. </t>
  </si>
  <si>
    <t># of Students Served by Assistants</t>
  </si>
  <si>
    <t>Activities include: Schedule/use interpreters for ELLs, emails, phone calls, school duties</t>
  </si>
  <si>
    <t>When submitting your workload calculator, please include a copy of your weekly schedule. You can use the schedule template below (left side of this tab) or you can submit your schedule separately. The chart (right side) must be completed to operate the calculator.</t>
  </si>
  <si>
    <t>Other duties as assigned</t>
  </si>
  <si>
    <t xml:space="preserve">Report Writing </t>
  </si>
  <si>
    <t xml:space="preserve">Evaluation </t>
  </si>
  <si>
    <t>Services on Behalf of Students with a Plan</t>
  </si>
  <si>
    <t xml:space="preserve">Documentation and Requirements to Comply with Federal, State and District Mandates and Licensure
</t>
  </si>
  <si>
    <t>Additional comments about your workload</t>
  </si>
  <si>
    <t>Intervention with students</t>
  </si>
  <si>
    <r>
      <t xml:space="preserve">
min-to-hr conversion:   60 min = 1  </t>
    </r>
    <r>
      <rPr>
        <b/>
        <sz val="11"/>
        <color theme="1"/>
        <rFont val="Calibri"/>
        <family val="2"/>
        <scheme val="minor"/>
      </rPr>
      <t>|</t>
    </r>
    <r>
      <rPr>
        <sz val="11"/>
        <color theme="1"/>
        <rFont val="Calibri"/>
        <family val="2"/>
        <scheme val="minor"/>
      </rPr>
      <t xml:space="preserve">  45 min = 0.75  </t>
    </r>
    <r>
      <rPr>
        <b/>
        <sz val="11"/>
        <color theme="1"/>
        <rFont val="Calibri"/>
        <family val="2"/>
        <scheme val="minor"/>
      </rPr>
      <t>|</t>
    </r>
    <r>
      <rPr>
        <sz val="11"/>
        <color theme="1"/>
        <rFont val="Calibri"/>
        <family val="2"/>
        <scheme val="minor"/>
      </rPr>
      <t xml:space="preserve">  30 min = 0.5  </t>
    </r>
    <r>
      <rPr>
        <b/>
        <sz val="11"/>
        <color theme="1"/>
        <rFont val="Calibri"/>
        <family val="2"/>
        <scheme val="minor"/>
      </rPr>
      <t>|</t>
    </r>
    <r>
      <rPr>
        <sz val="11"/>
        <color theme="1"/>
        <rFont val="Calibri"/>
        <family val="2"/>
        <scheme val="minor"/>
      </rPr>
      <t xml:space="preserve">  15 min = 0.25  </t>
    </r>
    <r>
      <rPr>
        <b/>
        <sz val="11"/>
        <color theme="1"/>
        <rFont val="Calibri"/>
        <family val="2"/>
        <scheme val="minor"/>
      </rPr>
      <t>|</t>
    </r>
    <r>
      <rPr>
        <sz val="11"/>
        <color theme="1"/>
        <rFont val="Calibri"/>
        <family val="2"/>
        <scheme val="minor"/>
      </rPr>
      <t xml:space="preserve">  10 min = 0.16  </t>
    </r>
    <r>
      <rPr>
        <b/>
        <sz val="11"/>
        <color theme="1"/>
        <rFont val="Calibri"/>
        <family val="2"/>
        <scheme val="minor"/>
      </rPr>
      <t>|</t>
    </r>
    <r>
      <rPr>
        <sz val="11"/>
        <color theme="1"/>
        <rFont val="Calibri"/>
        <family val="2"/>
        <scheme val="minor"/>
      </rPr>
      <t xml:space="preserve">  5 min = 0.08</t>
    </r>
  </si>
  <si>
    <t>Intervention for students with an IEP</t>
  </si>
  <si>
    <t xml:space="preserve">Intervention for students with a 504 Plan
</t>
  </si>
  <si>
    <t xml:space="preserve">Intervention for students with a BIP </t>
  </si>
  <si>
    <t>Goal-directed Services for Students with a Plan</t>
  </si>
  <si>
    <t>Activities include: Planning, staff/parent training, consultation with staff, programming/maintaining devices/equipment, creating materials,  environmental adaptation, incorporating skill practice into class/routine, data review/discussion, communicating/collaborating with school, district, or community partners</t>
  </si>
  <si>
    <t>Activities include: scheduling, paperwork (writing IEPs, progress reports, POC, service logs, letters of medical necessity), work on district-wide initiatives, professional development, supervision, case management, sanitization/safety compliance</t>
  </si>
  <si>
    <r>
      <rPr>
        <b/>
        <sz val="11"/>
        <color theme="1"/>
        <rFont val="Calibri"/>
        <family val="2"/>
        <scheme val="minor"/>
      </rPr>
      <t>Enter manually other time investments you would like captured</t>
    </r>
    <r>
      <rPr>
        <sz val="11"/>
        <color theme="1"/>
        <rFont val="Calibri"/>
        <family val="2"/>
        <scheme val="minor"/>
      </rPr>
      <t xml:space="preserve"> (describe duty and frequency) ex. Health Department Meeting 1x/Month</t>
    </r>
  </si>
  <si>
    <t xml:space="preserve"> Goal-directed Intervention for Students with an IEP</t>
  </si>
  <si>
    <t>Intervention for Students with a 504</t>
  </si>
  <si>
    <t>Intervention  for Students with a BIP</t>
  </si>
  <si>
    <t>MTSS Intervention</t>
  </si>
  <si>
    <t>MTSS Support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</si>
</sst>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quot;:&quot;mm&quot; &quot;AM/PM"/>
  </numFmts>
  <fonts count="53">
    <font>
      <sz val="11"/>
      <color theme="1"/>
      <name val="Calibri"/>
      <scheme val="minor"/>
    </font>
    <font>
      <sz val="11"/>
      <color theme="1"/>
      <name val="Calibri"/>
      <family val="2"/>
      <scheme val="minor"/>
    </font>
    <font>
      <sz val="11"/>
      <color theme="1"/>
      <name val="Calibri"/>
      <family val="2"/>
      <scheme val="minor"/>
    </font>
    <font>
      <sz val="16"/>
      <color theme="1"/>
      <name val="Calibri"/>
      <family val="2"/>
      <scheme val="minor"/>
    </font>
    <font>
      <sz val="14"/>
      <color rgb="FF000000"/>
      <name val="Calibri"/>
      <family val="2"/>
      <scheme val="minor"/>
    </font>
    <font>
      <sz val="11"/>
      <name val="Calibri"/>
      <family val="2"/>
    </font>
    <font>
      <sz val="14"/>
      <color theme="1"/>
      <name val="Calibri"/>
      <family val="2"/>
      <scheme val="minor"/>
    </font>
    <font>
      <b/>
      <sz val="11"/>
      <color theme="1"/>
      <name val="Calibri"/>
      <family val="2"/>
      <scheme val="minor"/>
    </font>
    <font>
      <sz val="11"/>
      <color theme="0"/>
      <name val="Calibri"/>
      <family val="2"/>
      <scheme val="minor"/>
    </font>
    <font>
      <sz val="11"/>
      <color theme="1"/>
      <name val="Calibri"/>
      <family val="2"/>
    </font>
    <font>
      <b/>
      <sz val="11"/>
      <color rgb="FF000000"/>
      <name val="Calibri"/>
      <family val="2"/>
      <scheme val="minor"/>
    </font>
    <font>
      <i/>
      <sz val="11"/>
      <color theme="1"/>
      <name val="Calibri"/>
      <family val="2"/>
      <scheme val="minor"/>
    </font>
    <font>
      <sz val="11"/>
      <color rgb="FF000000"/>
      <name val="Calibri"/>
      <family val="2"/>
      <scheme val="minor"/>
    </font>
    <font>
      <sz val="11"/>
      <color rgb="FF7F7F7F"/>
      <name val="Calibri"/>
      <family val="2"/>
      <scheme val="minor"/>
    </font>
    <font>
      <b/>
      <sz val="13"/>
      <color theme="1"/>
      <name val="Calibri"/>
      <family val="2"/>
      <scheme val="minor"/>
    </font>
    <font>
      <sz val="14"/>
      <color theme="0"/>
      <name val="Calibri"/>
      <family val="2"/>
      <scheme val="minor"/>
    </font>
    <font>
      <sz val="11"/>
      <color theme="1"/>
      <name val="Calibri"/>
      <family val="2"/>
      <scheme val="minor"/>
    </font>
    <font>
      <b/>
      <sz val="11"/>
      <color theme="1"/>
      <name val="Calibri"/>
      <family val="2"/>
      <scheme val="minor"/>
    </font>
    <font>
      <b/>
      <sz val="11"/>
      <color theme="1"/>
      <name val="Arial"/>
      <family val="2"/>
    </font>
    <font>
      <b/>
      <sz val="11"/>
      <color rgb="FF000000"/>
      <name val="Arial"/>
      <family val="2"/>
    </font>
    <font>
      <sz val="18"/>
      <color theme="1"/>
      <name val="Calibri"/>
      <family val="2"/>
      <scheme val="minor"/>
    </font>
    <font>
      <b/>
      <sz val="12"/>
      <color rgb="FFFFFFFF"/>
      <name val="Calibri"/>
      <family val="2"/>
    </font>
    <font>
      <b/>
      <sz val="11"/>
      <color theme="1"/>
      <name val="Calibri"/>
      <family val="2"/>
    </font>
    <font>
      <b/>
      <sz val="10"/>
      <color theme="1"/>
      <name val="Calibri"/>
      <family val="2"/>
      <scheme val="minor"/>
    </font>
    <font>
      <b/>
      <sz val="14"/>
      <color theme="0"/>
      <name val="Calibri"/>
      <family val="2"/>
      <scheme val="minor"/>
    </font>
    <font>
      <sz val="18"/>
      <color rgb="FFFFFFFF"/>
      <name val="Bree Serif"/>
    </font>
    <font>
      <sz val="11"/>
      <color rgb="FF2E75B5"/>
      <name val="Calibri"/>
      <family val="2"/>
      <scheme val="minor"/>
    </font>
    <font>
      <u/>
      <sz val="11"/>
      <color rgb="FF2E75B5"/>
      <name val="Calibri"/>
      <family val="2"/>
      <scheme val="minor"/>
    </font>
    <font>
      <u/>
      <sz val="11"/>
      <color rgb="FF2E75B5"/>
      <name val="Calibri"/>
      <family val="2"/>
      <scheme val="minor"/>
    </font>
    <font>
      <sz val="10"/>
      <color theme="8"/>
      <name val="Calibri"/>
      <family val="2"/>
      <scheme val="minor"/>
    </font>
    <font>
      <u/>
      <sz val="11"/>
      <color theme="4"/>
      <name val="Calibri"/>
      <family val="2"/>
      <scheme val="minor"/>
    </font>
    <font>
      <u/>
      <sz val="11"/>
      <color theme="8"/>
      <name val="Calibri"/>
      <family val="2"/>
      <scheme val="minor"/>
    </font>
    <font>
      <u/>
      <sz val="11"/>
      <color theme="8"/>
      <name val="Calibri"/>
      <family val="2"/>
      <scheme val="minor"/>
    </font>
    <font>
      <u/>
      <sz val="11"/>
      <color theme="8"/>
      <name val="Calibri"/>
      <family val="2"/>
      <scheme val="minor"/>
    </font>
    <font>
      <sz val="11"/>
      <color theme="8"/>
      <name val="Calibri"/>
      <family val="2"/>
      <scheme val="minor"/>
    </font>
    <font>
      <sz val="11"/>
      <color rgb="FF000000"/>
      <name val="Arial"/>
      <family val="2"/>
    </font>
    <font>
      <b/>
      <sz val="11"/>
      <color rgb="FF000000"/>
      <name val="Arial"/>
      <family val="2"/>
    </font>
    <font>
      <b/>
      <u/>
      <sz val="11"/>
      <color theme="1"/>
      <name val="Calibri"/>
      <family val="2"/>
    </font>
    <font>
      <b/>
      <sz val="11"/>
      <color theme="1"/>
      <name val="Calibri"/>
      <family val="2"/>
      <scheme val="minor"/>
    </font>
    <font>
      <sz val="10"/>
      <color rgb="FF000000"/>
      <name val="Calibri"/>
      <family val="2"/>
      <scheme val="minor"/>
    </font>
    <font>
      <sz val="11"/>
      <name val="Calibri"/>
      <family val="2"/>
    </font>
    <font>
      <b/>
      <sz val="10"/>
      <color theme="0"/>
      <name val="Calibri"/>
      <family val="2"/>
      <scheme val="minor"/>
    </font>
    <font>
      <b/>
      <sz val="11"/>
      <color rgb="FF000000"/>
      <name val="Arial"/>
      <family val="2"/>
    </font>
    <font>
      <b/>
      <sz val="11"/>
      <color theme="1"/>
      <name val="Arial"/>
      <family val="2"/>
    </font>
    <font>
      <sz val="11"/>
      <color theme="1"/>
      <name val="Arila"/>
    </font>
    <font>
      <sz val="11"/>
      <color rgb="FF000000"/>
      <name val="Arila"/>
    </font>
    <font>
      <sz val="18"/>
      <color theme="1"/>
      <name val="Calibri"/>
      <family val="2"/>
      <scheme val="minor"/>
    </font>
    <font>
      <sz val="18"/>
      <name val="Calibri"/>
      <family val="2"/>
    </font>
    <font>
      <b/>
      <sz val="18"/>
      <color rgb="FF000000"/>
      <name val="Calibri"/>
      <family val="2"/>
      <scheme val="minor"/>
    </font>
    <font>
      <b/>
      <sz val="12"/>
      <color theme="1"/>
      <name val="Calibri"/>
      <family val="2"/>
      <scheme val="minor"/>
    </font>
    <font>
      <sz val="11"/>
      <name val="Calibri"/>
      <family val="2"/>
      <scheme val="minor"/>
    </font>
    <font>
      <sz val="12"/>
      <color rgb="FF4472C4"/>
      <name val="Calibri"/>
      <family val="2"/>
      <scheme val="minor"/>
    </font>
    <font>
      <sz val="10"/>
      <name val="Calibri"/>
      <family val="2"/>
      <scheme val="minor"/>
    </font>
  </fonts>
  <fills count="37">
    <fill>
      <patternFill patternType="none"/>
    </fill>
    <fill>
      <patternFill patternType="gray125"/>
    </fill>
    <fill>
      <patternFill patternType="solid">
        <fgColor rgb="FFD9D9D9"/>
        <bgColor rgb="FFD9D9D9"/>
      </patternFill>
    </fill>
    <fill>
      <patternFill patternType="solid">
        <fgColor rgb="FFDEEAF6"/>
        <bgColor rgb="FFDEEAF6"/>
      </patternFill>
    </fill>
    <fill>
      <patternFill patternType="solid">
        <fgColor rgb="FFFFFFFF"/>
        <bgColor rgb="FFFFFFFF"/>
      </patternFill>
    </fill>
    <fill>
      <patternFill patternType="solid">
        <fgColor rgb="FFD0CECE"/>
        <bgColor rgb="FFD0CECE"/>
      </patternFill>
    </fill>
    <fill>
      <patternFill patternType="solid">
        <fgColor theme="4"/>
        <bgColor theme="4"/>
      </patternFill>
    </fill>
    <fill>
      <patternFill patternType="solid">
        <fgColor rgb="FFFFFF00"/>
        <bgColor rgb="FFFFFF00"/>
      </patternFill>
    </fill>
    <fill>
      <patternFill patternType="solid">
        <fgColor theme="5"/>
        <bgColor theme="5"/>
      </patternFill>
    </fill>
    <fill>
      <patternFill patternType="solid">
        <fgColor theme="6"/>
        <bgColor theme="6"/>
      </patternFill>
    </fill>
    <fill>
      <patternFill patternType="solid">
        <fgColor rgb="FFB7B7B7"/>
        <bgColor rgb="FFB7B7B7"/>
      </patternFill>
    </fill>
    <fill>
      <patternFill patternType="solid">
        <fgColor theme="7"/>
        <bgColor theme="7"/>
      </patternFill>
    </fill>
    <fill>
      <patternFill patternType="solid">
        <fgColor rgb="FFFF00FF"/>
        <bgColor rgb="FFFF00FF"/>
      </patternFill>
    </fill>
    <fill>
      <patternFill patternType="solid">
        <fgColor theme="9"/>
        <bgColor theme="9"/>
      </patternFill>
    </fill>
    <fill>
      <patternFill patternType="solid">
        <fgColor rgb="FFEA9999"/>
        <bgColor rgb="FFEA9999"/>
      </patternFill>
    </fill>
    <fill>
      <patternFill patternType="solid">
        <fgColor rgb="FF9FC5E8"/>
        <bgColor rgb="FF9FC5E8"/>
      </patternFill>
    </fill>
    <fill>
      <patternFill patternType="solid">
        <fgColor rgb="FFB6D7A8"/>
        <bgColor rgb="FFB6D7A8"/>
      </patternFill>
    </fill>
    <fill>
      <patternFill patternType="solid">
        <fgColor rgb="FFFFE599"/>
        <bgColor rgb="FFFFE599"/>
      </patternFill>
    </fill>
    <fill>
      <patternFill patternType="solid">
        <fgColor rgb="FF8E7CC3"/>
        <bgColor rgb="FF8E7CC3"/>
      </patternFill>
    </fill>
    <fill>
      <patternFill patternType="solid">
        <fgColor rgb="FF434343"/>
        <bgColor rgb="FF434343"/>
      </patternFill>
    </fill>
    <fill>
      <patternFill patternType="solid">
        <fgColor rgb="FFED7D31"/>
        <bgColor rgb="FFED7D31"/>
      </patternFill>
    </fill>
    <fill>
      <patternFill patternType="solid">
        <fgColor rgb="FF7F7F7F"/>
        <bgColor rgb="FF7F7F7F"/>
      </patternFill>
    </fill>
    <fill>
      <patternFill patternType="solid">
        <fgColor rgb="FF000000"/>
        <bgColor rgb="FF000000"/>
      </patternFill>
    </fill>
    <fill>
      <patternFill patternType="solid">
        <fgColor rgb="FFFFC000"/>
        <bgColor rgb="FFFFC000"/>
      </patternFill>
    </fill>
    <fill>
      <patternFill patternType="solid">
        <fgColor theme="1"/>
        <bgColor theme="1"/>
      </patternFill>
    </fill>
    <fill>
      <patternFill patternType="solid">
        <fgColor rgb="FF38761D"/>
        <bgColor rgb="FF38761D"/>
      </patternFill>
    </fill>
    <fill>
      <patternFill patternType="solid">
        <fgColor rgb="FF5B9BD5"/>
        <bgColor rgb="FF5B9BD5"/>
      </patternFill>
    </fill>
    <fill>
      <patternFill patternType="solid">
        <fgColor rgb="FF6D9EEB"/>
        <bgColor rgb="FF6D9EEB"/>
      </patternFill>
    </fill>
    <fill>
      <patternFill patternType="solid">
        <fgColor rgb="FFE69138"/>
        <bgColor rgb="FFE69138"/>
      </patternFill>
    </fill>
    <fill>
      <patternFill patternType="solid">
        <fgColor rgb="FF999999"/>
        <bgColor rgb="FF999999"/>
      </patternFill>
    </fill>
    <fill>
      <patternFill patternType="solid">
        <fgColor rgb="FFF1C232"/>
        <bgColor rgb="FFF1C232"/>
      </patternFill>
    </fill>
    <fill>
      <patternFill patternType="solid">
        <fgColor rgb="FF6AA84F"/>
        <bgColor rgb="FF6AA84F"/>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00"/>
        <bgColor rgb="FF6D9EEB"/>
      </patternFill>
    </fill>
    <fill>
      <patternFill patternType="solid">
        <fgColor theme="1"/>
        <bgColor indexed="64"/>
      </patternFill>
    </fill>
  </fills>
  <borders count="81">
    <border>
      <left/>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style="thick">
        <color rgb="FF000000"/>
      </right>
      <top style="thick">
        <color rgb="FF000000"/>
      </top>
      <bottom/>
      <diagonal/>
    </border>
    <border>
      <left/>
      <right/>
      <top style="thick">
        <color rgb="FF000000"/>
      </top>
      <bottom style="thick">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ck">
        <color rgb="FF000000"/>
      </left>
      <right style="thick">
        <color rgb="FF000000"/>
      </right>
      <top style="thick">
        <color rgb="FF000000"/>
      </top>
      <bottom style="thick">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thin">
        <color rgb="FFD8D8D8"/>
      </top>
      <bottom style="thin">
        <color rgb="FFD8D8D8"/>
      </bottom>
      <diagonal/>
    </border>
    <border>
      <left style="thin">
        <color rgb="FFD8D8D8"/>
      </left>
      <right/>
      <top/>
      <bottom/>
      <diagonal/>
    </border>
    <border>
      <left style="thin">
        <color rgb="FFD8D8D8"/>
      </left>
      <right style="thin">
        <color rgb="FFD8D8D8"/>
      </right>
      <top/>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diagonal/>
    </border>
    <border>
      <left style="thin">
        <color rgb="FFD8D8D8"/>
      </left>
      <right style="thin">
        <color rgb="FFD8D8D8"/>
      </right>
      <top/>
      <bottom/>
      <diagonal/>
    </border>
    <border>
      <left style="thin">
        <color rgb="FFD8D8D8"/>
      </left>
      <right style="thin">
        <color rgb="FFD8D8D8"/>
      </right>
      <top style="thin">
        <color rgb="FFD8D8D8"/>
      </top>
      <bottom/>
      <diagonal/>
    </border>
    <border>
      <left style="thin">
        <color rgb="FFD8D8D8"/>
      </left>
      <right/>
      <top style="thin">
        <color rgb="FFD8D8D8"/>
      </top>
      <bottom style="thin">
        <color rgb="FFD8D8D8"/>
      </bottom>
      <diagonal/>
    </border>
    <border>
      <left/>
      <right/>
      <top/>
      <bottom/>
      <diagonal/>
    </border>
    <border>
      <left/>
      <right/>
      <top style="thin">
        <color rgb="FFD8D8D8"/>
      </top>
      <bottom style="thin">
        <color rgb="FFD8D8D8"/>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ck">
        <color rgb="FF000000"/>
      </left>
      <right/>
      <top style="thick">
        <color rgb="FF000000"/>
      </top>
      <bottom/>
      <diagonal/>
    </border>
    <border>
      <left style="thick">
        <color rgb="FF000000"/>
      </left>
      <right/>
      <top/>
      <bottom style="thick">
        <color rgb="FF000000"/>
      </bottom>
      <diagonal/>
    </border>
    <border>
      <left style="thick">
        <color rgb="FF000000"/>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D8D8D8"/>
      </left>
      <right style="thin">
        <color rgb="FFD8D8D8"/>
      </right>
      <top/>
      <bottom style="thin">
        <color rgb="FFD8D8D8"/>
      </bottom>
      <diagonal/>
    </border>
    <border>
      <left/>
      <right style="thin">
        <color rgb="FFD8D8D8"/>
      </right>
      <top style="thin">
        <color theme="0" tint="-4.9989318521683403E-2"/>
      </top>
      <bottom style="thin">
        <color theme="0" tint="-4.9989318521683403E-2"/>
      </bottom>
      <diagonal/>
    </border>
    <border>
      <left style="thin">
        <color rgb="FFD8D8D8"/>
      </left>
      <right style="thin">
        <color theme="0" tint="-4.9989318521683403E-2"/>
      </right>
      <top style="thin">
        <color theme="0" tint="-4.9989318521683403E-2"/>
      </top>
      <bottom style="thin">
        <color theme="0" tint="-4.9989318521683403E-2"/>
      </bottom>
      <diagonal/>
    </border>
    <border>
      <left style="thin">
        <color rgb="FFD8D8D8"/>
      </left>
      <right/>
      <top style="thin">
        <color theme="0" tint="-4.9989318521683403E-2"/>
      </top>
      <bottom style="thin">
        <color theme="0" tint="-4.9989318521683403E-2"/>
      </bottom>
      <diagonal/>
    </border>
    <border>
      <left style="thin">
        <color theme="0" tint="-4.9989318521683403E-2"/>
      </left>
      <right style="thin">
        <color rgb="FFD8D8D8"/>
      </right>
      <top style="thin">
        <color theme="0" tint="-4.9989318521683403E-2"/>
      </top>
      <bottom style="thin">
        <color theme="0" tint="-4.9989318521683403E-2"/>
      </bottom>
      <diagonal/>
    </border>
    <border>
      <left style="thin">
        <color theme="0" tint="-4.9989318521683403E-2"/>
      </left>
      <right style="thin">
        <color rgb="FFD8D8D8"/>
      </right>
      <top/>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bottom/>
      <diagonal/>
    </border>
    <border>
      <left style="thin">
        <color theme="0" tint="-4.9989318521683403E-2"/>
      </left>
      <right style="thin">
        <color theme="0" tint="-4.9989318521683403E-2"/>
      </right>
      <top style="thick">
        <color indexed="64"/>
      </top>
      <bottom style="thin">
        <color theme="0" tint="-4.9989318521683403E-2"/>
      </bottom>
      <diagonal/>
    </border>
    <border>
      <left style="thin">
        <color theme="0" tint="-4.9989318521683403E-2"/>
      </left>
      <right style="thick">
        <color indexed="64"/>
      </right>
      <top style="thick">
        <color indexed="64"/>
      </top>
      <bottom style="thin">
        <color theme="0" tint="-4.9989318521683403E-2"/>
      </bottom>
      <diagonal/>
    </border>
    <border>
      <left style="thick">
        <color indexed="64"/>
      </left>
      <right style="thin">
        <color theme="0" tint="-4.9989318521683403E-2"/>
      </right>
      <top style="thick">
        <color indexed="64"/>
      </top>
      <bottom style="thin">
        <color theme="0" tint="-4.9989318521683403E-2"/>
      </bottom>
      <diagonal/>
    </border>
    <border>
      <left style="thick">
        <color indexed="64"/>
      </left>
      <right style="thin">
        <color theme="0" tint="-4.9989318521683403E-2"/>
      </right>
      <top style="thin">
        <color theme="0" tint="-4.9989318521683403E-2"/>
      </top>
      <bottom style="thick">
        <color indexed="64"/>
      </bottom>
      <diagonal/>
    </border>
    <border>
      <left style="thin">
        <color theme="0" tint="-4.9989318521683403E-2"/>
      </left>
      <right style="thin">
        <color theme="0" tint="-4.9989318521683403E-2"/>
      </right>
      <top style="thin">
        <color theme="0" tint="-4.9989318521683403E-2"/>
      </top>
      <bottom style="thick">
        <color indexed="64"/>
      </bottom>
      <diagonal/>
    </border>
    <border>
      <left style="thin">
        <color theme="0" tint="-4.9989318521683403E-2"/>
      </left>
      <right style="thick">
        <color indexed="64"/>
      </right>
      <top style="thin">
        <color theme="0" tint="-4.9989318521683403E-2"/>
      </top>
      <bottom style="thick">
        <color indexed="64"/>
      </bottom>
      <diagonal/>
    </border>
    <border>
      <left style="thick">
        <color rgb="FF000000"/>
      </left>
      <right style="thick">
        <color rgb="FF000000"/>
      </right>
      <top style="thick">
        <color rgb="FF000000"/>
      </top>
      <bottom style="medium">
        <color indexed="64"/>
      </bottom>
      <diagonal/>
    </border>
    <border>
      <left style="thick">
        <color rgb="FF000000"/>
      </left>
      <right/>
      <top style="thin">
        <color indexed="64"/>
      </top>
      <bottom style="medium">
        <color indexed="64"/>
      </bottom>
      <diagonal/>
    </border>
    <border>
      <left/>
      <right/>
      <top style="thin">
        <color indexed="64"/>
      </top>
      <bottom style="medium">
        <color indexed="64"/>
      </bottom>
      <diagonal/>
    </border>
    <border>
      <left/>
      <right style="thick">
        <color rgb="FF000000"/>
      </right>
      <top style="thin">
        <color indexed="64"/>
      </top>
      <bottom style="medium">
        <color indexed="64"/>
      </bottom>
      <diagonal/>
    </border>
    <border>
      <left style="thick">
        <color rgb="FF000000"/>
      </left>
      <right/>
      <top style="medium">
        <color indexed="64"/>
      </top>
      <bottom style="thin">
        <color indexed="64"/>
      </bottom>
      <diagonal/>
    </border>
    <border>
      <left/>
      <right/>
      <top style="medium">
        <color indexed="64"/>
      </top>
      <bottom style="thin">
        <color indexed="64"/>
      </bottom>
      <diagonal/>
    </border>
    <border>
      <left/>
      <right style="thick">
        <color rgb="FF000000"/>
      </right>
      <top style="medium">
        <color indexed="64"/>
      </top>
      <bottom style="thin">
        <color indexed="64"/>
      </bottom>
      <diagonal/>
    </border>
    <border>
      <left/>
      <right style="thin">
        <color theme="0" tint="-0.14999847407452621"/>
      </right>
      <top/>
      <bottom style="thin">
        <color rgb="FFD8D8D8"/>
      </bottom>
      <diagonal/>
    </border>
    <border>
      <left/>
      <right/>
      <top/>
      <bottom style="thin">
        <color theme="0" tint="-0.14999847407452621"/>
      </bottom>
      <diagonal/>
    </border>
  </borders>
  <cellStyleXfs count="1">
    <xf numFmtId="0" fontId="0" fillId="0" borderId="0"/>
  </cellStyleXfs>
  <cellXfs count="244">
    <xf numFmtId="0" fontId="0" fillId="0" borderId="0" xfId="0"/>
    <xf numFmtId="0" fontId="3" fillId="0" borderId="0" xfId="0" applyFont="1"/>
    <xf numFmtId="0" fontId="7" fillId="0" borderId="0" xfId="0" applyFont="1"/>
    <xf numFmtId="0" fontId="8" fillId="0" borderId="0" xfId="0" applyFont="1"/>
    <xf numFmtId="0" fontId="9" fillId="0" borderId="0" xfId="0" applyFont="1"/>
    <xf numFmtId="0" fontId="7" fillId="0" borderId="11" xfId="0" applyFont="1" applyBorder="1" applyAlignment="1">
      <alignment horizontal="center" vertical="center" wrapText="1"/>
    </xf>
    <xf numFmtId="0" fontId="10" fillId="0" borderId="14" xfId="0" applyFont="1" applyBorder="1" applyAlignment="1">
      <alignment horizontal="center" vertical="top" wrapText="1"/>
    </xf>
    <xf numFmtId="0" fontId="7" fillId="0" borderId="14" xfId="0" applyFont="1" applyBorder="1" applyAlignment="1">
      <alignment horizontal="center" vertical="top" wrapText="1"/>
    </xf>
    <xf numFmtId="49" fontId="11" fillId="3" borderId="15" xfId="0" applyNumberFormat="1" applyFont="1" applyFill="1" applyBorder="1"/>
    <xf numFmtId="0" fontId="7" fillId="2" borderId="12" xfId="0" applyFont="1" applyFill="1" applyBorder="1"/>
    <xf numFmtId="0" fontId="12" fillId="2" borderId="14" xfId="0" applyFont="1" applyFill="1" applyBorder="1"/>
    <xf numFmtId="164" fontId="7" fillId="3" borderId="15" xfId="0" applyNumberFormat="1" applyFont="1" applyFill="1" applyBorder="1"/>
    <xf numFmtId="0" fontId="12" fillId="0" borderId="0" xfId="0" applyFont="1"/>
    <xf numFmtId="0" fontId="13" fillId="0" borderId="0" xfId="0" applyFont="1"/>
    <xf numFmtId="0" fontId="14" fillId="0" borderId="0" xfId="0" applyFont="1"/>
    <xf numFmtId="0" fontId="6" fillId="0" borderId="0" xfId="0" applyFont="1"/>
    <xf numFmtId="0" fontId="15" fillId="0" borderId="0" xfId="0" applyFont="1"/>
    <xf numFmtId="0" fontId="7" fillId="5" borderId="17" xfId="0" applyFont="1" applyFill="1" applyBorder="1"/>
    <xf numFmtId="0" fontId="8" fillId="0" borderId="18" xfId="0" applyFont="1" applyBorder="1"/>
    <xf numFmtId="0" fontId="7" fillId="6" borderId="19" xfId="0" applyFont="1" applyFill="1" applyBorder="1" applyAlignment="1">
      <alignment wrapText="1"/>
    </xf>
    <xf numFmtId="0" fontId="7" fillId="6" borderId="15" xfId="0" applyFont="1" applyFill="1" applyBorder="1"/>
    <xf numFmtId="0" fontId="12" fillId="3" borderId="20" xfId="0" applyFont="1" applyFill="1" applyBorder="1"/>
    <xf numFmtId="0" fontId="7" fillId="7" borderId="0" xfId="0" applyFont="1" applyFill="1" applyAlignment="1">
      <alignment wrapText="1"/>
    </xf>
    <xf numFmtId="0" fontId="7" fillId="7" borderId="0" xfId="0" applyFont="1" applyFill="1"/>
    <xf numFmtId="0" fontId="7" fillId="8" borderId="22" xfId="0" applyFont="1" applyFill="1" applyBorder="1" applyAlignment="1">
      <alignment wrapText="1"/>
    </xf>
    <xf numFmtId="0" fontId="7" fillId="8" borderId="15" xfId="0" applyFont="1" applyFill="1" applyBorder="1"/>
    <xf numFmtId="0" fontId="7" fillId="9" borderId="23" xfId="0" applyFont="1" applyFill="1" applyBorder="1" applyAlignment="1">
      <alignment wrapText="1"/>
    </xf>
    <xf numFmtId="0" fontId="7" fillId="9" borderId="15" xfId="0" applyFont="1" applyFill="1" applyBorder="1"/>
    <xf numFmtId="0" fontId="7" fillId="10" borderId="15" xfId="0" applyFont="1" applyFill="1" applyBorder="1"/>
    <xf numFmtId="0" fontId="7" fillId="11" borderId="15" xfId="0" applyFont="1" applyFill="1" applyBorder="1"/>
    <xf numFmtId="0" fontId="12" fillId="3" borderId="25" xfId="0" applyFont="1" applyFill="1" applyBorder="1"/>
    <xf numFmtId="0" fontId="7" fillId="12" borderId="24" xfId="0" applyFont="1" applyFill="1" applyBorder="1" applyAlignment="1">
      <alignment wrapText="1"/>
    </xf>
    <xf numFmtId="0" fontId="7" fillId="12" borderId="15" xfId="0" applyFont="1" applyFill="1" applyBorder="1"/>
    <xf numFmtId="0" fontId="7" fillId="13" borderId="23" xfId="0" applyFont="1" applyFill="1" applyBorder="1" applyAlignment="1">
      <alignment wrapText="1"/>
    </xf>
    <xf numFmtId="0" fontId="7" fillId="13" borderId="15" xfId="0" applyFont="1" applyFill="1" applyBorder="1"/>
    <xf numFmtId="0" fontId="9" fillId="19" borderId="16" xfId="0" applyFont="1" applyFill="1" applyBorder="1"/>
    <xf numFmtId="0" fontId="17" fillId="0" borderId="0" xfId="0" applyFont="1"/>
    <xf numFmtId="20" fontId="19" fillId="0" borderId="32" xfId="0" applyNumberFormat="1" applyFont="1" applyBorder="1" applyAlignment="1">
      <alignment horizontal="right" wrapText="1"/>
    </xf>
    <xf numFmtId="0" fontId="9" fillId="0" borderId="33" xfId="0" applyFont="1" applyBorder="1"/>
    <xf numFmtId="0" fontId="9" fillId="0" borderId="34" xfId="0" applyFont="1" applyBorder="1"/>
    <xf numFmtId="0" fontId="9" fillId="19" borderId="35" xfId="0" applyFont="1" applyFill="1" applyBorder="1"/>
    <xf numFmtId="165" fontId="19" fillId="0" borderId="32" xfId="0" applyNumberFormat="1" applyFont="1" applyBorder="1" applyAlignment="1">
      <alignment horizontal="right" wrapText="1"/>
    </xf>
    <xf numFmtId="0" fontId="9" fillId="0" borderId="36" xfId="0" applyFont="1" applyBorder="1"/>
    <xf numFmtId="0" fontId="16" fillId="0" borderId="0" xfId="0" applyFont="1" applyAlignment="1">
      <alignment horizontal="center"/>
    </xf>
    <xf numFmtId="0" fontId="9" fillId="0" borderId="43" xfId="0" applyFont="1" applyBorder="1"/>
    <xf numFmtId="0" fontId="9" fillId="0" borderId="44" xfId="0" applyFont="1" applyBorder="1"/>
    <xf numFmtId="0" fontId="9" fillId="0" borderId="10" xfId="0" applyFont="1" applyBorder="1"/>
    <xf numFmtId="49" fontId="26" fillId="0" borderId="32" xfId="0" applyNumberFormat="1" applyFont="1" applyBorder="1"/>
    <xf numFmtId="0" fontId="0" fillId="0" borderId="45" xfId="0" applyBorder="1"/>
    <xf numFmtId="0" fontId="0" fillId="0" borderId="35" xfId="0" applyBorder="1"/>
    <xf numFmtId="164" fontId="26" fillId="0" borderId="16" xfId="0" applyNumberFormat="1" applyFont="1" applyBorder="1" applyAlignment="1">
      <alignment horizontal="center"/>
    </xf>
    <xf numFmtId="9" fontId="27" fillId="0" borderId="0" xfId="0" applyNumberFormat="1" applyFont="1"/>
    <xf numFmtId="164" fontId="28" fillId="0" borderId="0" xfId="0" applyNumberFormat="1" applyFont="1"/>
    <xf numFmtId="9" fontId="29" fillId="0" borderId="16" xfId="0" applyNumberFormat="1" applyFont="1" applyBorder="1"/>
    <xf numFmtId="9" fontId="30" fillId="0" borderId="0" xfId="0" applyNumberFormat="1" applyFont="1"/>
    <xf numFmtId="164" fontId="31" fillId="0" borderId="0" xfId="0" applyNumberFormat="1" applyFont="1" applyAlignment="1">
      <alignment vertical="center"/>
    </xf>
    <xf numFmtId="0" fontId="32" fillId="0" borderId="0" xfId="0" applyFont="1" applyAlignment="1">
      <alignment vertical="top" wrapText="1"/>
    </xf>
    <xf numFmtId="0" fontId="33" fillId="0" borderId="0" xfId="0" applyFont="1" applyAlignment="1">
      <alignment vertical="center" wrapText="1"/>
    </xf>
    <xf numFmtId="9" fontId="26" fillId="0" borderId="16" xfId="0" applyNumberFormat="1" applyFont="1" applyBorder="1"/>
    <xf numFmtId="9" fontId="26" fillId="0" borderId="0" xfId="0" applyNumberFormat="1" applyFont="1"/>
    <xf numFmtId="164" fontId="26" fillId="0" borderId="0" xfId="0" applyNumberFormat="1" applyFont="1"/>
    <xf numFmtId="164" fontId="34" fillId="0" borderId="0" xfId="0" applyNumberFormat="1" applyFont="1"/>
    <xf numFmtId="0" fontId="12" fillId="4" borderId="0" xfId="0" applyFont="1" applyFill="1"/>
    <xf numFmtId="164" fontId="34" fillId="0" borderId="0" xfId="0" applyNumberFormat="1" applyFont="1" applyAlignment="1">
      <alignment horizontal="center"/>
    </xf>
    <xf numFmtId="164" fontId="0" fillId="0" borderId="0" xfId="0" applyNumberFormat="1"/>
    <xf numFmtId="164" fontId="34" fillId="0" borderId="16" xfId="0" applyNumberFormat="1" applyFont="1" applyBorder="1" applyAlignment="1">
      <alignment horizontal="center"/>
    </xf>
    <xf numFmtId="0" fontId="7" fillId="0" borderId="0" xfId="0" applyFont="1" applyAlignment="1">
      <alignment vertical="center"/>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0" fillId="0" borderId="0" xfId="0" applyAlignment="1">
      <alignment vertical="top"/>
    </xf>
    <xf numFmtId="0" fontId="35" fillId="0" borderId="16" xfId="0" applyFont="1" applyBorder="1" applyAlignment="1">
      <alignment wrapText="1"/>
    </xf>
    <xf numFmtId="0" fontId="9" fillId="0" borderId="16" xfId="0" applyFont="1" applyBorder="1" applyAlignment="1">
      <alignment vertical="top"/>
    </xf>
    <xf numFmtId="0" fontId="36" fillId="4" borderId="16" xfId="0" applyFont="1" applyFill="1" applyBorder="1" applyAlignment="1">
      <alignment wrapText="1"/>
    </xf>
    <xf numFmtId="0" fontId="36" fillId="0" borderId="16" xfId="0" applyFont="1" applyBorder="1" applyAlignment="1">
      <alignment wrapText="1"/>
    </xf>
    <xf numFmtId="0" fontId="9" fillId="0" borderId="16" xfId="0" applyFont="1" applyBorder="1" applyAlignment="1">
      <alignment wrapText="1"/>
    </xf>
    <xf numFmtId="0" fontId="16" fillId="0" borderId="0" xfId="0" applyFont="1" applyAlignment="1">
      <alignment wrapText="1"/>
    </xf>
    <xf numFmtId="0" fontId="12" fillId="0" borderId="12" xfId="0" applyFont="1" applyBorder="1" applyProtection="1">
      <protection locked="0"/>
    </xf>
    <xf numFmtId="0" fontId="12" fillId="0" borderId="14" xfId="0" applyFont="1" applyBorder="1" applyProtection="1">
      <protection locked="0"/>
    </xf>
    <xf numFmtId="0" fontId="12" fillId="4" borderId="14" xfId="0" applyFont="1" applyFill="1" applyBorder="1" applyProtection="1">
      <protection locked="0"/>
    </xf>
    <xf numFmtId="164" fontId="10" fillId="3" borderId="12" xfId="0" applyNumberFormat="1" applyFont="1" applyFill="1" applyBorder="1" applyProtection="1">
      <protection locked="0"/>
    </xf>
    <xf numFmtId="0" fontId="10" fillId="32" borderId="11" xfId="0" applyFont="1" applyFill="1" applyBorder="1" applyAlignment="1">
      <alignment horizontal="center" vertical="top" wrapText="1"/>
    </xf>
    <xf numFmtId="0" fontId="10" fillId="32" borderId="13" xfId="0" applyFont="1" applyFill="1" applyBorder="1" applyAlignment="1">
      <alignment horizontal="center" vertical="top" wrapText="1"/>
    </xf>
    <xf numFmtId="0" fontId="7" fillId="32" borderId="14" xfId="0" applyFont="1" applyFill="1" applyBorder="1" applyAlignment="1">
      <alignment horizontal="center" vertical="top" wrapText="1"/>
    </xf>
    <xf numFmtId="0" fontId="0" fillId="0" borderId="25" xfId="0" applyBorder="1"/>
    <xf numFmtId="0" fontId="40" fillId="0" borderId="48" xfId="0" applyFont="1" applyBorder="1"/>
    <xf numFmtId="0" fontId="20" fillId="33" borderId="49" xfId="0" applyFont="1" applyFill="1" applyBorder="1"/>
    <xf numFmtId="0" fontId="20" fillId="33" borderId="50" xfId="0" applyFont="1" applyFill="1" applyBorder="1"/>
    <xf numFmtId="0" fontId="0" fillId="0" borderId="51" xfId="0" applyBorder="1"/>
    <xf numFmtId="0" fontId="5" fillId="0" borderId="52" xfId="0" applyFont="1" applyBorder="1"/>
    <xf numFmtId="0" fontId="5" fillId="0" borderId="53" xfId="0" applyFont="1" applyBorder="1"/>
    <xf numFmtId="0" fontId="20" fillId="33" borderId="54" xfId="0" applyFont="1" applyFill="1" applyBorder="1"/>
    <xf numFmtId="0" fontId="0" fillId="0" borderId="55" xfId="0" applyBorder="1"/>
    <xf numFmtId="0" fontId="5" fillId="0" borderId="56" xfId="0" applyFont="1" applyBorder="1"/>
    <xf numFmtId="0" fontId="38" fillId="7" borderId="48" xfId="0" applyFont="1" applyFill="1" applyBorder="1" applyAlignment="1">
      <alignment vertical="center" wrapText="1"/>
    </xf>
    <xf numFmtId="0" fontId="7" fillId="0" borderId="25" xfId="0" applyFont="1" applyBorder="1"/>
    <xf numFmtId="0" fontId="18" fillId="14" borderId="34" xfId="0" applyFont="1" applyFill="1" applyBorder="1" applyAlignment="1">
      <alignment wrapText="1"/>
    </xf>
    <xf numFmtId="0" fontId="18" fillId="15" borderId="34" xfId="0" applyFont="1" applyFill="1" applyBorder="1" applyAlignment="1">
      <alignment wrapText="1"/>
    </xf>
    <xf numFmtId="0" fontId="18" fillId="16" borderId="34" xfId="0" applyFont="1" applyFill="1" applyBorder="1" applyAlignment="1">
      <alignment wrapText="1"/>
    </xf>
    <xf numFmtId="0" fontId="18" fillId="17" borderId="34" xfId="0" applyFont="1" applyFill="1" applyBorder="1" applyAlignment="1">
      <alignment wrapText="1"/>
    </xf>
    <xf numFmtId="0" fontId="18" fillId="18" borderId="34" xfId="0" applyFont="1" applyFill="1" applyBorder="1" applyAlignment="1">
      <alignment wrapText="1"/>
    </xf>
    <xf numFmtId="0" fontId="9" fillId="19" borderId="43" xfId="0" applyFont="1" applyFill="1" applyBorder="1"/>
    <xf numFmtId="165" fontId="9" fillId="0" borderId="43" xfId="0" applyNumberFormat="1" applyFont="1" applyBorder="1"/>
    <xf numFmtId="0" fontId="42" fillId="0" borderId="16" xfId="0" applyFont="1" applyBorder="1" applyAlignment="1">
      <alignment wrapText="1"/>
    </xf>
    <xf numFmtId="0" fontId="43" fillId="0" borderId="0" xfId="0" applyFont="1" applyAlignment="1">
      <alignment wrapText="1"/>
    </xf>
    <xf numFmtId="0" fontId="44" fillId="0" borderId="0" xfId="0" applyFont="1" applyAlignment="1">
      <alignment vertical="top"/>
    </xf>
    <xf numFmtId="0" fontId="45" fillId="26" borderId="16" xfId="0" applyFont="1" applyFill="1" applyBorder="1" applyAlignment="1">
      <alignment wrapText="1"/>
    </xf>
    <xf numFmtId="0" fontId="44" fillId="27" borderId="16" xfId="0" applyFont="1" applyFill="1" applyBorder="1" applyAlignment="1">
      <alignment vertical="top"/>
    </xf>
    <xf numFmtId="0" fontId="44" fillId="35" borderId="16" xfId="0" applyFont="1" applyFill="1" applyBorder="1" applyAlignment="1">
      <alignment vertical="top"/>
    </xf>
    <xf numFmtId="0" fontId="45" fillId="20" borderId="16" xfId="0" applyFont="1" applyFill="1" applyBorder="1" applyAlignment="1">
      <alignment wrapText="1"/>
    </xf>
    <xf numFmtId="0" fontId="44" fillId="28" borderId="16" xfId="0" applyFont="1" applyFill="1" applyBorder="1" applyAlignment="1">
      <alignment vertical="top"/>
    </xf>
    <xf numFmtId="0" fontId="45" fillId="21" borderId="16" xfId="0" applyFont="1" applyFill="1" applyBorder="1" applyAlignment="1">
      <alignment wrapText="1"/>
    </xf>
    <xf numFmtId="0" fontId="44" fillId="29" borderId="16" xfId="0" applyFont="1" applyFill="1" applyBorder="1" applyAlignment="1">
      <alignment vertical="top"/>
    </xf>
    <xf numFmtId="0" fontId="45" fillId="23" borderId="16" xfId="0" applyFont="1" applyFill="1" applyBorder="1" applyAlignment="1">
      <alignment wrapText="1"/>
    </xf>
    <xf numFmtId="0" fontId="44" fillId="30" borderId="16" xfId="0" applyFont="1" applyFill="1" applyBorder="1" applyAlignment="1">
      <alignment vertical="top"/>
    </xf>
    <xf numFmtId="0" fontId="45" fillId="12" borderId="16" xfId="0" applyFont="1" applyFill="1" applyBorder="1" applyAlignment="1">
      <alignment wrapText="1"/>
    </xf>
    <xf numFmtId="0" fontId="45" fillId="0" borderId="16" xfId="0" applyFont="1" applyBorder="1" applyAlignment="1">
      <alignment wrapText="1"/>
    </xf>
    <xf numFmtId="0" fontId="44" fillId="31" borderId="16" xfId="0" applyFont="1" applyFill="1" applyBorder="1" applyAlignment="1">
      <alignment vertical="top"/>
    </xf>
    <xf numFmtId="0" fontId="44" fillId="0" borderId="0" xfId="0" applyFont="1"/>
    <xf numFmtId="0" fontId="41" fillId="25" borderId="72" xfId="0" applyFont="1" applyFill="1" applyBorder="1"/>
    <xf numFmtId="0" fontId="20" fillId="36" borderId="73" xfId="0" applyFont="1" applyFill="1" applyBorder="1"/>
    <xf numFmtId="0" fontId="20" fillId="36" borderId="74" xfId="0" applyFont="1" applyFill="1" applyBorder="1"/>
    <xf numFmtId="0" fontId="20" fillId="36" borderId="75" xfId="0" applyFont="1" applyFill="1" applyBorder="1"/>
    <xf numFmtId="0" fontId="41" fillId="25" borderId="72" xfId="0" applyFont="1" applyFill="1" applyBorder="1" applyAlignment="1">
      <alignment wrapText="1"/>
    </xf>
    <xf numFmtId="0" fontId="46" fillId="0" borderId="76" xfId="0" applyFont="1" applyBorder="1" applyAlignment="1">
      <alignment horizontal="center" vertical="center"/>
    </xf>
    <xf numFmtId="0" fontId="46" fillId="0" borderId="77" xfId="0" applyFont="1" applyBorder="1" applyAlignment="1">
      <alignment horizontal="center" vertical="center"/>
    </xf>
    <xf numFmtId="0" fontId="47" fillId="0" borderId="78"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2" fillId="0" borderId="17" xfId="0" applyFont="1" applyBorder="1" applyAlignment="1">
      <alignment wrapText="1"/>
    </xf>
    <xf numFmtId="0" fontId="2" fillId="0" borderId="21" xfId="0" applyFont="1" applyBorder="1" applyAlignment="1">
      <alignment wrapText="1"/>
    </xf>
    <xf numFmtId="0" fontId="2" fillId="0" borderId="0" xfId="0" applyFont="1" applyAlignment="1">
      <alignment wrapText="1"/>
    </xf>
    <xf numFmtId="9" fontId="2" fillId="0" borderId="17" xfId="0" applyNumberFormat="1" applyFont="1" applyBorder="1"/>
    <xf numFmtId="9" fontId="2" fillId="0" borderId="24" xfId="0" applyNumberFormat="1" applyFont="1" applyBorder="1"/>
    <xf numFmtId="0" fontId="7" fillId="11" borderId="23" xfId="0" applyFont="1" applyFill="1" applyBorder="1" applyAlignment="1">
      <alignment vertical="top" wrapText="1"/>
    </xf>
    <xf numFmtId="0" fontId="7" fillId="0" borderId="12" xfId="0" applyFont="1" applyBorder="1" applyAlignment="1">
      <alignment vertical="top" wrapText="1"/>
    </xf>
    <xf numFmtId="0" fontId="2" fillId="0" borderId="17" xfId="0" applyFont="1" applyBorder="1" applyAlignment="1">
      <alignment vertical="top" wrapText="1"/>
    </xf>
    <xf numFmtId="0" fontId="5" fillId="0" borderId="48" xfId="0" applyFont="1" applyBorder="1"/>
    <xf numFmtId="0" fontId="2" fillId="0" borderId="0" xfId="0" applyFont="1"/>
    <xf numFmtId="0" fontId="2" fillId="0" borderId="6" xfId="0" applyFont="1" applyBorder="1"/>
    <xf numFmtId="0" fontId="2" fillId="0" borderId="7" xfId="0" applyFont="1" applyBorder="1"/>
    <xf numFmtId="0" fontId="2" fillId="0" borderId="8" xfId="0" applyFont="1" applyBorder="1"/>
    <xf numFmtId="0" fontId="10" fillId="0" borderId="9" xfId="0" applyFont="1" applyBorder="1"/>
    <xf numFmtId="4" fontId="2" fillId="2" borderId="10" xfId="0" applyNumberFormat="1" applyFont="1" applyFill="1" applyBorder="1" applyAlignment="1">
      <alignment horizontal="right"/>
    </xf>
    <xf numFmtId="0" fontId="2" fillId="32" borderId="0" xfId="0" applyFont="1" applyFill="1"/>
    <xf numFmtId="0" fontId="7" fillId="32" borderId="12" xfId="0" applyFont="1" applyFill="1" applyBorder="1" applyAlignment="1">
      <alignment horizontal="center" vertical="top" wrapText="1"/>
    </xf>
    <xf numFmtId="0" fontId="10" fillId="32" borderId="14" xfId="0" applyFont="1" applyFill="1" applyBorder="1" applyAlignment="1">
      <alignment horizontal="center" vertical="top" wrapText="1"/>
    </xf>
    <xf numFmtId="4" fontId="2" fillId="2" borderId="16" xfId="0" applyNumberFormat="1" applyFont="1" applyFill="1" applyBorder="1" applyAlignment="1">
      <alignment horizontal="right"/>
    </xf>
    <xf numFmtId="0" fontId="2" fillId="2" borderId="13" xfId="0" applyFont="1" applyFill="1" applyBorder="1"/>
    <xf numFmtId="0" fontId="2" fillId="5" borderId="17" xfId="0" applyFont="1" applyFill="1" applyBorder="1"/>
    <xf numFmtId="9" fontId="2" fillId="6" borderId="15" xfId="0" applyNumberFormat="1" applyFont="1" applyFill="1" applyBorder="1"/>
    <xf numFmtId="0" fontId="2" fillId="0" borderId="17" xfId="0" applyFont="1" applyBorder="1"/>
    <xf numFmtId="0" fontId="2" fillId="3" borderId="17" xfId="0" applyFont="1" applyFill="1" applyBorder="1"/>
    <xf numFmtId="9" fontId="2" fillId="3" borderId="17" xfId="0" applyNumberFormat="1" applyFont="1" applyFill="1" applyBorder="1"/>
    <xf numFmtId="9" fontId="2" fillId="7" borderId="0" xfId="0" applyNumberFormat="1" applyFont="1" applyFill="1"/>
    <xf numFmtId="0" fontId="7" fillId="0" borderId="57" xfId="0" applyFont="1" applyBorder="1"/>
    <xf numFmtId="0" fontId="7" fillId="0" borderId="64" xfId="0" applyFont="1" applyBorder="1"/>
    <xf numFmtId="0" fontId="7" fillId="0" borderId="59" xfId="0" applyFont="1" applyBorder="1"/>
    <xf numFmtId="9" fontId="2" fillId="0" borderId="61" xfId="0" applyNumberFormat="1" applyFont="1" applyBorder="1"/>
    <xf numFmtId="0" fontId="7" fillId="0" borderId="62" xfId="0" applyFont="1" applyBorder="1"/>
    <xf numFmtId="9" fontId="2" fillId="0" borderId="60" xfId="0" applyNumberFormat="1" applyFont="1" applyBorder="1"/>
    <xf numFmtId="0" fontId="7" fillId="0" borderId="65" xfId="0" applyFont="1" applyBorder="1"/>
    <xf numFmtId="0" fontId="7" fillId="0" borderId="63" xfId="0" applyFont="1" applyBorder="1"/>
    <xf numFmtId="9" fontId="2" fillId="0" borderId="58" xfId="0" applyNumberFormat="1" applyFont="1" applyBorder="1"/>
    <xf numFmtId="9" fontId="2" fillId="8" borderId="15" xfId="0" applyNumberFormat="1" applyFont="1" applyFill="1" applyBorder="1"/>
    <xf numFmtId="9" fontId="2" fillId="10" borderId="15" xfId="0" applyNumberFormat="1" applyFont="1" applyFill="1" applyBorder="1"/>
    <xf numFmtId="0" fontId="2" fillId="3" borderId="0" xfId="0" applyFont="1" applyFill="1"/>
    <xf numFmtId="9" fontId="2" fillId="11" borderId="15" xfId="0" applyNumberFormat="1" applyFont="1" applyFill="1" applyBorder="1"/>
    <xf numFmtId="0" fontId="2" fillId="0" borderId="24" xfId="0" applyFont="1" applyBorder="1" applyAlignment="1">
      <alignment wrapText="1"/>
    </xf>
    <xf numFmtId="9" fontId="2" fillId="3" borderId="0" xfId="0" applyNumberFormat="1" applyFont="1" applyFill="1"/>
    <xf numFmtId="9" fontId="2" fillId="12" borderId="15" xfId="0" applyNumberFormat="1" applyFont="1" applyFill="1" applyBorder="1"/>
    <xf numFmtId="0" fontId="2" fillId="3" borderId="26" xfId="0" applyFont="1" applyFill="1" applyBorder="1"/>
    <xf numFmtId="0" fontId="2" fillId="0" borderId="26" xfId="0" applyFont="1" applyBorder="1"/>
    <xf numFmtId="9" fontId="2" fillId="13" borderId="15" xfId="0" applyNumberFormat="1" applyFont="1" applyFill="1" applyBorder="1"/>
    <xf numFmtId="0" fontId="12" fillId="0" borderId="80" xfId="0" applyFont="1" applyBorder="1" applyAlignment="1">
      <alignment vertical="center" wrapText="1"/>
    </xf>
    <xf numFmtId="0" fontId="12" fillId="0" borderId="79" xfId="0" applyFont="1" applyBorder="1" applyAlignment="1">
      <alignment vertical="center" wrapText="1"/>
    </xf>
    <xf numFmtId="0" fontId="2" fillId="0" borderId="23" xfId="0" applyFont="1" applyBorder="1"/>
    <xf numFmtId="0" fontId="2" fillId="3" borderId="23" xfId="0" applyFont="1" applyFill="1" applyBorder="1"/>
    <xf numFmtId="9" fontId="2" fillId="3" borderId="23" xfId="0" applyNumberFormat="1" applyFont="1" applyFill="1" applyBorder="1"/>
    <xf numFmtId="0" fontId="49" fillId="0" borderId="0" xfId="0" applyFont="1"/>
    <xf numFmtId="0" fontId="12" fillId="0" borderId="27" xfId="0" applyFont="1" applyBorder="1"/>
    <xf numFmtId="0" fontId="12" fillId="0" borderId="21" xfId="0" applyFont="1" applyBorder="1"/>
    <xf numFmtId="0" fontId="12" fillId="0" borderId="28" xfId="0" applyFont="1" applyBorder="1"/>
    <xf numFmtId="0" fontId="12" fillId="0" borderId="29" xfId="0" applyFont="1" applyBorder="1"/>
    <xf numFmtId="0" fontId="2" fillId="0" borderId="21" xfId="0" applyFont="1" applyBorder="1"/>
    <xf numFmtId="9" fontId="2" fillId="0" borderId="21" xfId="0" applyNumberFormat="1" applyFont="1" applyBorder="1"/>
    <xf numFmtId="0" fontId="2" fillId="0" borderId="27" xfId="0" applyFont="1" applyBorder="1" applyAlignment="1">
      <alignment vertical="top" wrapText="1"/>
    </xf>
    <xf numFmtId="0" fontId="2" fillId="0" borderId="0" xfId="0" applyFont="1" applyAlignment="1">
      <alignment vertical="top" wrapText="1"/>
    </xf>
    <xf numFmtId="0" fontId="2" fillId="0" borderId="0" xfId="0" applyFont="1"/>
    <xf numFmtId="0" fontId="12" fillId="0" borderId="30" xfId="0" applyFont="1" applyBorder="1" applyAlignment="1">
      <alignment vertical="top"/>
    </xf>
    <xf numFmtId="0" fontId="50" fillId="0" borderId="30" xfId="0" applyFont="1" applyBorder="1" applyAlignment="1">
      <alignment vertical="top"/>
    </xf>
    <xf numFmtId="0" fontId="50" fillId="0" borderId="31" xfId="0" applyFont="1" applyBorder="1" applyAlignment="1">
      <alignment vertical="top"/>
    </xf>
    <xf numFmtId="0" fontId="48" fillId="0" borderId="0" xfId="0" applyFont="1" applyAlignment="1">
      <alignment horizontal="center" wrapText="1"/>
    </xf>
    <xf numFmtId="0" fontId="4" fillId="0" borderId="1" xfId="0" applyFont="1" applyBorder="1"/>
    <xf numFmtId="0" fontId="50" fillId="0" borderId="2" xfId="0" applyFont="1" applyBorder="1"/>
    <xf numFmtId="0" fontId="2" fillId="0" borderId="3" xfId="0" applyFont="1" applyBorder="1" applyProtection="1">
      <protection locked="0"/>
    </xf>
    <xf numFmtId="0" fontId="50" fillId="0" borderId="3" xfId="0" applyFont="1" applyBorder="1" applyProtection="1">
      <protection locked="0"/>
    </xf>
    <xf numFmtId="0" fontId="50" fillId="0" borderId="4" xfId="0" applyFont="1" applyBorder="1" applyProtection="1">
      <protection locked="0"/>
    </xf>
    <xf numFmtId="0" fontId="51" fillId="0" borderId="0" xfId="0" applyFont="1" applyAlignment="1">
      <alignment horizontal="left" wrapText="1"/>
    </xf>
    <xf numFmtId="0" fontId="6" fillId="0" borderId="1" xfId="0" applyFont="1" applyBorder="1" applyProtection="1">
      <protection locked="0"/>
    </xf>
    <xf numFmtId="0" fontId="50" fillId="0" borderId="5" xfId="0" applyFont="1" applyBorder="1" applyProtection="1">
      <protection locked="0"/>
    </xf>
    <xf numFmtId="0" fontId="50" fillId="0" borderId="2" xfId="0" applyFont="1" applyBorder="1" applyProtection="1">
      <protection locked="0"/>
    </xf>
    <xf numFmtId="0" fontId="4" fillId="0" borderId="1" xfId="0" applyFont="1" applyBorder="1" applyAlignment="1">
      <alignment horizontal="center" vertical="top" wrapText="1"/>
    </xf>
    <xf numFmtId="0" fontId="52" fillId="0" borderId="2" xfId="0" applyFont="1" applyBorder="1" applyAlignment="1">
      <alignment horizontal="center" vertical="top" wrapText="1"/>
    </xf>
    <xf numFmtId="0" fontId="4" fillId="0" borderId="46"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42" xfId="0" applyFont="1" applyBorder="1" applyAlignment="1">
      <alignment horizontal="center" vertical="center" wrapText="1"/>
    </xf>
    <xf numFmtId="0" fontId="6" fillId="0" borderId="46"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47" xfId="0" applyFont="1" applyBorder="1" applyAlignment="1" applyProtection="1">
      <alignment horizontal="center"/>
      <protection locked="0"/>
    </xf>
    <xf numFmtId="0" fontId="6" fillId="0" borderId="41" xfId="0" applyFont="1" applyBorder="1" applyAlignment="1" applyProtection="1">
      <alignment horizontal="center"/>
      <protection locked="0"/>
    </xf>
    <xf numFmtId="0" fontId="6" fillId="0" borderId="42" xfId="0" applyFont="1" applyBorder="1" applyAlignment="1" applyProtection="1">
      <alignment horizontal="center"/>
      <protection locked="0"/>
    </xf>
    <xf numFmtId="0" fontId="38" fillId="34" borderId="68" xfId="0" applyFont="1" applyFill="1" applyBorder="1" applyAlignment="1">
      <alignment horizontal="center" wrapText="1"/>
    </xf>
    <xf numFmtId="0" fontId="0" fillId="34" borderId="66" xfId="0" applyFill="1" applyBorder="1" applyAlignment="1">
      <alignment horizontal="center" wrapText="1"/>
    </xf>
    <xf numFmtId="0" fontId="0" fillId="34" borderId="67" xfId="0" applyFill="1" applyBorder="1" applyAlignment="1">
      <alignment horizontal="center" wrapText="1"/>
    </xf>
    <xf numFmtId="0" fontId="0" fillId="34" borderId="69" xfId="0" applyFill="1" applyBorder="1" applyAlignment="1">
      <alignment horizontal="center" wrapText="1"/>
    </xf>
    <xf numFmtId="0" fontId="0" fillId="34" borderId="70" xfId="0" applyFill="1" applyBorder="1" applyAlignment="1">
      <alignment horizontal="center" wrapText="1"/>
    </xf>
    <xf numFmtId="0" fontId="0" fillId="34" borderId="71" xfId="0" applyFill="1" applyBorder="1" applyAlignment="1">
      <alignment horizontal="center" wrapText="1"/>
    </xf>
    <xf numFmtId="0" fontId="20" fillId="0" borderId="39" xfId="0" applyFont="1" applyBorder="1" applyAlignment="1">
      <alignment horizontal="center"/>
    </xf>
    <xf numFmtId="0" fontId="5" fillId="0" borderId="39" xfId="0" applyFont="1" applyBorder="1"/>
    <xf numFmtId="0" fontId="5" fillId="0" borderId="42" xfId="0" applyFont="1" applyBorder="1"/>
    <xf numFmtId="0" fontId="20" fillId="0" borderId="0" xfId="0" applyFont="1" applyAlignment="1">
      <alignment horizontal="center"/>
    </xf>
    <xf numFmtId="0" fontId="0" fillId="0" borderId="0" xfId="0"/>
    <xf numFmtId="0" fontId="5" fillId="0" borderId="41" xfId="0" applyFont="1" applyBorder="1"/>
    <xf numFmtId="0" fontId="20" fillId="0" borderId="4" xfId="0" applyFont="1" applyBorder="1" applyAlignment="1">
      <alignment horizontal="center"/>
    </xf>
    <xf numFmtId="0" fontId="7" fillId="0" borderId="38" xfId="0" applyFont="1" applyBorder="1" applyAlignment="1">
      <alignment wrapText="1"/>
    </xf>
    <xf numFmtId="0" fontId="5" fillId="0" borderId="38" xfId="0" applyFont="1" applyBorder="1"/>
    <xf numFmtId="0" fontId="5" fillId="0" borderId="40" xfId="0" applyFont="1" applyBorder="1"/>
    <xf numFmtId="0" fontId="7" fillId="6" borderId="37" xfId="0" applyFont="1" applyFill="1" applyBorder="1" applyAlignment="1">
      <alignment wrapText="1"/>
    </xf>
    <xf numFmtId="0" fontId="24" fillId="24" borderId="38" xfId="0" applyFont="1" applyFill="1" applyBorder="1" applyAlignment="1">
      <alignment wrapText="1"/>
    </xf>
    <xf numFmtId="0" fontId="20" fillId="0" borderId="3" xfId="0" applyFont="1" applyBorder="1" applyAlignment="1">
      <alignment horizontal="center"/>
    </xf>
    <xf numFmtId="0" fontId="21" fillId="22" borderId="4" xfId="0" applyFont="1" applyFill="1" applyBorder="1" applyAlignment="1">
      <alignment horizontal="center"/>
    </xf>
    <xf numFmtId="0" fontId="7" fillId="20" borderId="38" xfId="0" applyFont="1" applyFill="1" applyBorder="1" applyAlignment="1">
      <alignment wrapText="1"/>
    </xf>
    <xf numFmtId="0" fontId="23" fillId="23" borderId="38" xfId="0" applyFont="1" applyFill="1" applyBorder="1" applyAlignment="1">
      <alignment wrapText="1"/>
    </xf>
    <xf numFmtId="0" fontId="22" fillId="0" borderId="0" xfId="0" applyFont="1" applyAlignment="1">
      <alignment horizontal="center"/>
    </xf>
    <xf numFmtId="0" fontId="16" fillId="0" borderId="39" xfId="0" applyFont="1" applyBorder="1"/>
    <xf numFmtId="0" fontId="7" fillId="21" borderId="38" xfId="0" applyFont="1" applyFill="1" applyBorder="1" applyAlignment="1">
      <alignment wrapText="1"/>
    </xf>
    <xf numFmtId="0" fontId="17" fillId="12" borderId="38" xfId="0" applyFont="1" applyFill="1" applyBorder="1" applyAlignment="1">
      <alignment wrapText="1"/>
    </xf>
    <xf numFmtId="0" fontId="25" fillId="24" borderId="0" xfId="0" applyFont="1" applyFill="1" applyAlignment="1">
      <alignment horizontal="center"/>
    </xf>
    <xf numFmtId="0" fontId="34" fillId="0" borderId="32" xfId="0" applyFont="1" applyBorder="1" applyAlignment="1">
      <alignment horizontal="left" vertical="center" wrapText="1"/>
    </xf>
    <xf numFmtId="0" fontId="5" fillId="0" borderId="45" xfId="0" applyFont="1" applyBorder="1"/>
    <xf numFmtId="0" fontId="5" fillId="0" borderId="35" xfId="0" applyFont="1" applyBorder="1"/>
  </cellXfs>
  <cellStyles count="1">
    <cellStyle name="Normal"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400" b="1">
                <a:latin typeface="Trebuchet MS" panose="020B0603020202020204" pitchFamily="34" charset="0"/>
              </a:rPr>
              <a:t>Chart 2: Total Weekly Hours vs.Scheduled Weekly Hours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6.7828059751106312E-2"/>
          <c:y val="0.27304739848695386"/>
          <c:w val="0.59381344334477082"/>
          <c:h val="0.63726076887447891"/>
        </c:manualLayout>
      </c:layout>
      <c:barChart>
        <c:barDir val="bar"/>
        <c:grouping val="clustered"/>
        <c:varyColors val="0"/>
        <c:ser>
          <c:idx val="0"/>
          <c:order val="0"/>
          <c:tx>
            <c:strRef>
              <c:f>Data!$A$39</c:f>
              <c:strCache>
                <c:ptCount val="1"/>
                <c:pt idx="0">
                  <c:v>Total Weekly Hrs</c:v>
                </c:pt>
              </c:strCache>
            </c:strRef>
          </c:tx>
          <c:spPr>
            <a:solidFill>
              <a:srgbClr val="7093D2"/>
            </a:solidFill>
            <a:ln>
              <a:noFill/>
            </a:ln>
            <a:effectLst>
              <a:outerShdw blurRad="254000" sx="102000" sy="102000" algn="ctr" rotWithShape="0">
                <a:prstClr val="black">
                  <a:alpha val="20000"/>
                </a:prstClr>
              </a:outerShdw>
            </a:effectLst>
          </c:spPr>
          <c:invertIfNegative val="0"/>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537DC9"/>
                      </a:solidFill>
                      <a:effectLst>
                        <a:outerShdw blurRad="50800" dist="38100" dir="2700000" algn="tl" rotWithShape="0">
                          <a:prstClr val="black">
                            <a:alpha val="40000"/>
                          </a:prstClr>
                        </a:outerShdw>
                      </a:effectLst>
                      <a:latin typeface="Trebuchet MS" panose="020B0603020202020204" pitchFamily="34" charset="0"/>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680B-41D2-9B24-DFADA097FEC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537DC9"/>
                    </a:solidFill>
                    <a:effectLst>
                      <a:outerShdw blurRad="50800" dist="38100" dir="2700000" algn="tl" rotWithShape="0">
                        <a:prstClr val="black">
                          <a:alpha val="40000"/>
                        </a:prstClr>
                      </a:outerShdw>
                    </a:effectLst>
                    <a:latin typeface="Trebuchet MS" panose="020B0603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Data!$B$39</c:f>
              <c:numCache>
                <c:formatCode>General</c:formatCode>
                <c:ptCount val="1"/>
                <c:pt idx="0">
                  <c:v>0</c:v>
                </c:pt>
              </c:numCache>
            </c:numRef>
          </c:val>
          <c:extLst>
            <c:ext xmlns:c16="http://schemas.microsoft.com/office/drawing/2014/chart" uri="{C3380CC4-5D6E-409C-BE32-E72D297353CC}">
              <c16:uniqueId val="{00000001-680B-41D2-9B24-DFADA097FEC0}"/>
            </c:ext>
          </c:extLst>
        </c:ser>
        <c:dLbls>
          <c:showLegendKey val="0"/>
          <c:showVal val="1"/>
          <c:showCatName val="0"/>
          <c:showSerName val="0"/>
          <c:showPercent val="0"/>
          <c:showBubbleSize val="0"/>
        </c:dLbls>
        <c:gapWidth val="100"/>
        <c:axId val="131372367"/>
        <c:axId val="2059327103"/>
      </c:barChart>
      <c:scatterChart>
        <c:scatterStyle val="lineMarker"/>
        <c:varyColors val="0"/>
        <c:ser>
          <c:idx val="2"/>
          <c:order val="1"/>
          <c:tx>
            <c:strRef>
              <c:f>Data!$B$10</c:f>
              <c:strCache>
                <c:ptCount val="1"/>
                <c:pt idx="0">
                  <c:v>Scheduled Weekly Hours</c:v>
                </c:pt>
              </c:strCache>
            </c:strRef>
          </c:tx>
          <c:spPr>
            <a:ln w="31750" cap="rnd">
              <a:solidFill>
                <a:srgbClr val="C00000">
                  <a:alpha val="85000"/>
                </a:srgbClr>
              </a:solidFill>
              <a:round/>
            </a:ln>
            <a:effectLst/>
          </c:spPr>
          <c:marker>
            <c:symbol val="none"/>
          </c:marker>
          <c:dLbls>
            <c:dLbl>
              <c:idx val="0"/>
              <c:layout>
                <c:manualLayout>
                  <c:x val="-5.6423173803526523E-2"/>
                  <c:y val="-0.2666666666666667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0B-41D2-9B24-DFADA097FEC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effectLst>
                      <a:outerShdw blurRad="50800" dist="38100" dir="2700000" algn="tl" rotWithShape="0">
                        <a:prstClr val="black">
                          <a:alpha val="40000"/>
                        </a:prstClr>
                      </a:outerShdw>
                    </a:effectLst>
                    <a:latin typeface="Trebuchet MS" panose="020B0603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fixedVal"/>
            <c:noEndCap val="1"/>
            <c:val val="1"/>
            <c:spPr>
              <a:noFill/>
              <a:ln w="28575">
                <a:solidFill>
                  <a:srgbClr val="C00000"/>
                </a:solidFill>
                <a:round/>
              </a:ln>
              <a:effectLst>
                <a:outerShdw blurRad="50800" dist="38100" dir="2700000" algn="tl" rotWithShape="0">
                  <a:prstClr val="black">
                    <a:alpha val="40000"/>
                  </a:prstClr>
                </a:outerShdw>
              </a:effectLst>
            </c:spPr>
          </c:errBars>
          <c:xVal>
            <c:numRef>
              <c:f>Data!$B$11</c:f>
              <c:numCache>
                <c:formatCode>0.0</c:formatCode>
                <c:ptCount val="1"/>
              </c:numCache>
            </c:numRef>
          </c:xVal>
          <c:yVal>
            <c:numRef>
              <c:f>Data!$B$39</c:f>
              <c:numCache>
                <c:formatCode>General</c:formatCode>
                <c:ptCount val="1"/>
                <c:pt idx="0">
                  <c:v>0</c:v>
                </c:pt>
              </c:numCache>
            </c:numRef>
          </c:yVal>
          <c:smooth val="0"/>
          <c:extLst>
            <c:ext xmlns:c16="http://schemas.microsoft.com/office/drawing/2014/chart" uri="{C3380CC4-5D6E-409C-BE32-E72D297353CC}">
              <c16:uniqueId val="{00000003-680B-41D2-9B24-DFADA097FEC0}"/>
            </c:ext>
          </c:extLst>
        </c:ser>
        <c:dLbls>
          <c:showLegendKey val="0"/>
          <c:showVal val="1"/>
          <c:showCatName val="0"/>
          <c:showSerName val="0"/>
          <c:showPercent val="0"/>
          <c:showBubbleSize val="0"/>
        </c:dLbls>
        <c:axId val="458294719"/>
        <c:axId val="458294287"/>
      </c:scatterChart>
      <c:valAx>
        <c:axId val="2059327103"/>
        <c:scaling>
          <c:orientation val="minMax"/>
          <c:max val="50"/>
          <c:min val="0"/>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31372367"/>
        <c:crosses val="autoZero"/>
        <c:crossBetween val="between"/>
        <c:majorUnit val="5"/>
      </c:valAx>
      <c:catAx>
        <c:axId val="131372367"/>
        <c:scaling>
          <c:orientation val="minMax"/>
        </c:scaling>
        <c:delete val="1"/>
        <c:axPos val="l"/>
        <c:numFmt formatCode="General" sourceLinked="1"/>
        <c:majorTickMark val="out"/>
        <c:minorTickMark val="none"/>
        <c:tickLblPos val="nextTo"/>
        <c:crossAx val="2059327103"/>
        <c:crosses val="autoZero"/>
        <c:auto val="1"/>
        <c:lblAlgn val="ctr"/>
        <c:lblOffset val="100"/>
        <c:noMultiLvlLbl val="0"/>
      </c:catAx>
      <c:valAx>
        <c:axId val="458294287"/>
        <c:scaling>
          <c:orientation val="minMax"/>
        </c:scaling>
        <c:delete val="1"/>
        <c:axPos val="r"/>
        <c:numFmt formatCode="General" sourceLinked="1"/>
        <c:majorTickMark val="out"/>
        <c:minorTickMark val="none"/>
        <c:tickLblPos val="nextTo"/>
        <c:crossAx val="458294719"/>
        <c:crosses val="max"/>
        <c:crossBetween val="midCat"/>
      </c:valAx>
      <c:valAx>
        <c:axId val="458294719"/>
        <c:scaling>
          <c:orientation val="minMax"/>
        </c:scaling>
        <c:delete val="1"/>
        <c:axPos val="b"/>
        <c:numFmt formatCode="0.0" sourceLinked="1"/>
        <c:majorTickMark val="out"/>
        <c:minorTickMark val="none"/>
        <c:tickLblPos val="nextTo"/>
        <c:crossAx val="458294287"/>
        <c:crosses val="autoZero"/>
        <c:crossBetween val="midCat"/>
      </c:valAx>
      <c:spPr>
        <a:noFill/>
        <a:ln w="25400">
          <a:noFill/>
        </a:ln>
        <a:effectLst/>
      </c:spPr>
    </c:plotArea>
    <c:legend>
      <c:legendPos val="r"/>
      <c:layout>
        <c:manualLayout>
          <c:xMode val="edge"/>
          <c:yMode val="edge"/>
          <c:x val="0.71492016898391475"/>
          <c:y val="0.35147012505789726"/>
          <c:w val="0.25907820464507425"/>
          <c:h val="0.5049028871391076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Trebuchet MS" panose="020B0603020202020204" pitchFamily="34" charset="0"/>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bg1">
          <a:lumMod val="75000"/>
          <a:alpha val="99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Proportion of Hours by Function Category</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D5D-4F76-8194-C3409AA3D513}"/>
              </c:ext>
            </c:extLst>
          </c:dPt>
          <c:dPt>
            <c:idx val="1"/>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EEF9-406C-B616-9616C29FC05D}"/>
              </c:ext>
            </c:extLst>
          </c:dPt>
          <c:dPt>
            <c:idx val="2"/>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EF9-406C-B616-9616C29FC05D}"/>
              </c:ext>
            </c:extLst>
          </c:dPt>
          <c:dPt>
            <c:idx val="3"/>
            <c:bubble3D val="0"/>
            <c:spPr>
              <a:solidFill>
                <a:schemeClr val="bg1">
                  <a:lumMod val="8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EEF9-406C-B616-9616C29FC05D}"/>
              </c:ext>
            </c:extLst>
          </c:dPt>
          <c:dPt>
            <c:idx val="4"/>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EF9-406C-B616-9616C29FC05D}"/>
              </c:ext>
            </c:extLst>
          </c:dPt>
          <c:dPt>
            <c:idx val="5"/>
            <c:bubble3D val="0"/>
            <c:spPr>
              <a:solidFill>
                <a:srgbClr val="FF33CC"/>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EF9-406C-B616-9616C29FC05D}"/>
              </c:ext>
            </c:extLst>
          </c:dPt>
          <c:dPt>
            <c:idx val="6"/>
            <c:bubble3D val="0"/>
            <c:spPr>
              <a:solidFill>
                <a:schemeClr val="accent6">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EEF9-406C-B616-9616C29FC05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(Data!$A$16,Data!$A$20,Data!$A$23,Data!$A$25,Data!$A$28,Data!$A$31,Data!$A$33)</c:f>
              <c:strCache>
                <c:ptCount val="7"/>
                <c:pt idx="0">
                  <c:v>Goal-directed Services for Students with a Plan</c:v>
                </c:pt>
                <c:pt idx="1">
                  <c:v>Evaluation/Reevaluation</c:v>
                </c:pt>
                <c:pt idx="2">
                  <c:v>Services on Behalf of Students with a Plan</c:v>
                </c:pt>
                <c:pt idx="3">
                  <c:v>Involvement in MTSS</c:v>
                </c:pt>
                <c:pt idx="4">
                  <c:v>Documentation and Requirements to Comply with Federal, State and District Mandates and Licensure
</c:v>
                </c:pt>
                <c:pt idx="5">
                  <c:v>Travel Between Assignments</c:v>
                </c:pt>
                <c:pt idx="6">
                  <c:v>Other Activities</c:v>
                </c:pt>
              </c:strCache>
            </c:strRef>
          </c:cat>
          <c:val>
            <c:numRef>
              <c:f>(Data!$I$16,Data!$I$20,Data!$I$23,Data!$I$25,Data!$I$28,Data!$I$31,Data!$I$33)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EF9-406C-B616-9616C29FC05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10" b="0" i="0" u="none" strike="noStrike" kern="1200" baseline="0">
              <a:ln>
                <a:noFill/>
              </a:ln>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9</xdr:col>
      <xdr:colOff>66675</xdr:colOff>
      <xdr:row>23</xdr:row>
      <xdr:rowOff>1241985</xdr:rowOff>
    </xdr:from>
    <xdr:to>
      <xdr:col>18</xdr:col>
      <xdr:colOff>447676</xdr:colOff>
      <xdr:row>32</xdr:row>
      <xdr:rowOff>88387</xdr:rowOff>
    </xdr:to>
    <xdr:graphicFrame macro="">
      <xdr:nvGraphicFramePr>
        <xdr:cNvPr id="6" name="Chart 5">
          <a:extLst>
            <a:ext uri="{FF2B5EF4-FFF2-40B4-BE49-F238E27FC236}">
              <a16:creationId xmlns:a16="http://schemas.microsoft.com/office/drawing/2014/main" id="{A28F8AB5-F51F-4052-ABCE-1811674FE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78440</xdr:colOff>
      <xdr:row>12</xdr:row>
      <xdr:rowOff>124383</xdr:rowOff>
    </xdr:from>
    <xdr:to>
      <xdr:col>18</xdr:col>
      <xdr:colOff>448235</xdr:colOff>
      <xdr:row>23</xdr:row>
      <xdr:rowOff>549088</xdr:rowOff>
    </xdr:to>
    <xdr:graphicFrame macro="">
      <xdr:nvGraphicFramePr>
        <xdr:cNvPr id="9" name="Chart 8">
          <a:extLst>
            <a:ext uri="{FF2B5EF4-FFF2-40B4-BE49-F238E27FC236}">
              <a16:creationId xmlns:a16="http://schemas.microsoft.com/office/drawing/2014/main" id="{4D54ED68-3833-4F49-9113-C7FBC64591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85"/>
  <sheetViews>
    <sheetView showGridLines="0" tabSelected="1" zoomScaleNormal="85" workbookViewId="0">
      <selection activeCell="A2" sqref="A2:I2"/>
    </sheetView>
  </sheetViews>
  <sheetFormatPr defaultColWidth="14.453125" defaultRowHeight="15" customHeight="1"/>
  <cols>
    <col min="1" max="1" width="38.453125" style="138" customWidth="1"/>
    <col min="2" max="2" width="8.36328125" style="138" customWidth="1"/>
    <col min="3" max="3" width="8.81640625" style="138" customWidth="1"/>
    <col min="4" max="4" width="10.81640625" style="138" customWidth="1"/>
    <col min="5" max="5" width="9.6328125" style="138" customWidth="1"/>
    <col min="6" max="6" width="17.81640625" style="138" customWidth="1"/>
    <col min="7" max="7" width="8.1796875" style="138" hidden="1" customWidth="1"/>
    <col min="8" max="8" width="12.6328125" style="138" customWidth="1"/>
    <col min="9" max="9" width="17.453125" style="138" customWidth="1"/>
    <col min="10" max="11" width="9.453125" style="138" customWidth="1"/>
    <col min="12" max="12" width="11.1796875" style="138" customWidth="1"/>
    <col min="13" max="13" width="9.6328125" style="138" customWidth="1"/>
    <col min="14" max="14" width="9.453125" style="138" customWidth="1"/>
    <col min="15" max="18" width="8.81640625" style="138" customWidth="1"/>
    <col min="19" max="16384" width="14.453125" style="138"/>
  </cols>
  <sheetData>
    <row r="1" spans="1:18" ht="41.25" customHeight="1" thickTop="1" thickBot="1">
      <c r="A1" s="1"/>
      <c r="B1" s="192" t="s">
        <v>123</v>
      </c>
      <c r="C1" s="188"/>
      <c r="D1" s="188"/>
      <c r="E1" s="188"/>
      <c r="F1" s="188"/>
      <c r="G1" s="188"/>
      <c r="H1" s="188"/>
      <c r="J1" s="193" t="s">
        <v>0</v>
      </c>
      <c r="K1" s="194"/>
      <c r="L1" s="195"/>
      <c r="M1" s="196"/>
      <c r="N1" s="197"/>
    </row>
    <row r="2" spans="1:18" ht="55" customHeight="1" thickTop="1" thickBot="1">
      <c r="A2" s="198" t="s">
        <v>124</v>
      </c>
      <c r="B2" s="188"/>
      <c r="C2" s="188"/>
      <c r="D2" s="188"/>
      <c r="E2" s="188"/>
      <c r="F2" s="188"/>
      <c r="G2" s="188"/>
      <c r="H2" s="188"/>
      <c r="I2" s="188"/>
      <c r="J2" s="193" t="s">
        <v>1</v>
      </c>
      <c r="K2" s="194"/>
      <c r="L2" s="199"/>
      <c r="M2" s="200"/>
      <c r="N2" s="201"/>
    </row>
    <row r="3" spans="1:18" ht="46" customHeight="1" thickTop="1" thickBot="1">
      <c r="A3" s="179" t="s">
        <v>2</v>
      </c>
      <c r="J3" s="202" t="s">
        <v>111</v>
      </c>
      <c r="K3" s="203"/>
      <c r="L3" s="199"/>
      <c r="M3" s="200"/>
      <c r="N3" s="201"/>
    </row>
    <row r="4" spans="1:18" ht="15" customHeight="1" thickTop="1">
      <c r="A4" s="139" t="s">
        <v>3</v>
      </c>
      <c r="B4" s="139"/>
      <c r="C4" s="139"/>
      <c r="D4" s="139"/>
      <c r="J4" s="204" t="s">
        <v>125</v>
      </c>
      <c r="K4" s="205"/>
      <c r="L4" s="208"/>
      <c r="M4" s="209"/>
      <c r="N4" s="210"/>
    </row>
    <row r="5" spans="1:18" ht="46" customHeight="1" thickBot="1">
      <c r="A5" s="187" t="s">
        <v>135</v>
      </c>
      <c r="B5" s="188"/>
      <c r="C5" s="188"/>
      <c r="D5" s="188"/>
      <c r="E5" s="188"/>
      <c r="F5" s="188"/>
      <c r="G5" s="188"/>
      <c r="H5" s="188"/>
      <c r="I5" s="188"/>
      <c r="J5" s="206"/>
      <c r="K5" s="207"/>
      <c r="L5" s="211"/>
      <c r="M5" s="212"/>
      <c r="N5" s="213"/>
    </row>
    <row r="6" spans="1:18" ht="7.5" customHeight="1" thickTop="1">
      <c r="J6" s="3"/>
      <c r="K6" s="3"/>
    </row>
    <row r="7" spans="1:18" ht="3" customHeight="1">
      <c r="J7" s="3"/>
      <c r="K7" s="3"/>
    </row>
    <row r="8" spans="1:18" ht="3" customHeight="1">
      <c r="E8" s="140"/>
      <c r="F8" s="141"/>
      <c r="J8" s="3"/>
      <c r="K8" s="3"/>
    </row>
    <row r="9" spans="1:18" ht="15" customHeight="1" thickBot="1">
      <c r="E9" s="142" t="s">
        <v>4</v>
      </c>
      <c r="F9" s="143" t="e">
        <f>SUM((H22+H23+H25+H28+H31+H33)/(H16+H21)+1)</f>
        <v>#DIV/0!</v>
      </c>
      <c r="K9" s="3"/>
    </row>
    <row r="10" spans="1:18" ht="88" thickTop="1" thickBot="1">
      <c r="A10" s="2" t="s">
        <v>5</v>
      </c>
      <c r="B10" s="2" t="s">
        <v>6</v>
      </c>
      <c r="E10" s="5" t="s">
        <v>7</v>
      </c>
      <c r="F10" s="81" t="s">
        <v>8</v>
      </c>
      <c r="G10" s="144"/>
      <c r="H10" s="145" t="s">
        <v>112</v>
      </c>
      <c r="I10" s="82" t="s">
        <v>9</v>
      </c>
      <c r="J10" s="146" t="s">
        <v>10</v>
      </c>
      <c r="K10" s="6" t="s">
        <v>11</v>
      </c>
      <c r="L10" s="6" t="s">
        <v>12</v>
      </c>
      <c r="M10" s="7" t="s">
        <v>13</v>
      </c>
      <c r="N10" s="7" t="s">
        <v>14</v>
      </c>
      <c r="O10" s="7" t="s">
        <v>15</v>
      </c>
      <c r="P10" s="83" t="s">
        <v>16</v>
      </c>
      <c r="Q10" s="83" t="s">
        <v>17</v>
      </c>
    </row>
    <row r="11" spans="1:18" ht="15.5" thickTop="1" thickBot="1">
      <c r="A11" s="8" t="s">
        <v>18</v>
      </c>
      <c r="B11" s="80"/>
      <c r="C11" s="138" t="s">
        <v>19</v>
      </c>
      <c r="E11" s="77"/>
      <c r="F11" s="147" t="e">
        <f>SUM(E11*F9)/B11</f>
        <v>#DIV/0!</v>
      </c>
      <c r="H11" s="9">
        <f>H16+H21</f>
        <v>0</v>
      </c>
      <c r="I11" s="148" t="e">
        <f>SUM(H11*F9)/B11</f>
        <v>#DIV/0!</v>
      </c>
      <c r="J11" s="10">
        <f>(K11+L11)</f>
        <v>0</v>
      </c>
      <c r="K11" s="78"/>
      <c r="L11" s="78"/>
      <c r="M11" s="78"/>
      <c r="N11" s="78"/>
      <c r="O11" s="79"/>
      <c r="P11" s="10">
        <f>SUM(N11+O11)</f>
        <v>0</v>
      </c>
      <c r="Q11" s="10">
        <f>SUM(J11,M11,P11)</f>
        <v>0</v>
      </c>
    </row>
    <row r="12" spans="1:18" ht="14.5">
      <c r="A12" s="8"/>
      <c r="B12" s="11"/>
      <c r="E12" s="12"/>
      <c r="H12" s="2"/>
      <c r="J12" s="3"/>
      <c r="K12" s="3"/>
    </row>
    <row r="13" spans="1:18" ht="11.25" customHeight="1">
      <c r="A13" s="13"/>
      <c r="J13" s="3"/>
      <c r="K13" s="3"/>
    </row>
    <row r="14" spans="1:18" ht="18.5">
      <c r="A14" s="14" t="s">
        <v>20</v>
      </c>
      <c r="B14" s="14" t="s">
        <v>21</v>
      </c>
      <c r="C14" s="15"/>
      <c r="D14" s="15"/>
      <c r="E14" s="15"/>
      <c r="F14" s="15"/>
      <c r="G14" s="15"/>
      <c r="H14" s="15"/>
      <c r="I14" s="15"/>
      <c r="J14" s="16"/>
      <c r="K14" s="16"/>
      <c r="L14" s="15"/>
      <c r="M14" s="15"/>
      <c r="N14" s="15"/>
      <c r="O14" s="15"/>
      <c r="P14" s="15"/>
      <c r="Q14" s="15"/>
      <c r="R14" s="15"/>
    </row>
    <row r="15" spans="1:18" ht="14.5">
      <c r="A15" s="2"/>
      <c r="B15" s="17" t="s">
        <v>22</v>
      </c>
      <c r="C15" s="17" t="s">
        <v>23</v>
      </c>
      <c r="D15" s="17" t="s">
        <v>24</v>
      </c>
      <c r="E15" s="17" t="s">
        <v>25</v>
      </c>
      <c r="F15" s="17" t="s">
        <v>26</v>
      </c>
      <c r="G15" s="149"/>
      <c r="H15" s="17" t="s">
        <v>27</v>
      </c>
      <c r="I15" s="17" t="s">
        <v>28</v>
      </c>
      <c r="J15" s="18"/>
      <c r="K15" s="3"/>
    </row>
    <row r="16" spans="1:18" ht="29">
      <c r="A16" s="19" t="s">
        <v>139</v>
      </c>
      <c r="B16" s="20">
        <f>SUM(B17:B19)</f>
        <v>0</v>
      </c>
      <c r="C16" s="20">
        <f>SUM(C17:C19)</f>
        <v>0</v>
      </c>
      <c r="D16" s="20">
        <f>SUM(D17:D19)</f>
        <v>0</v>
      </c>
      <c r="E16" s="20">
        <f>SUM(E17:E19)</f>
        <v>0</v>
      </c>
      <c r="F16" s="20">
        <f>SUM(F17:F19)</f>
        <v>0</v>
      </c>
      <c r="G16" s="20"/>
      <c r="H16" s="20">
        <f>SUM(B16:F16)</f>
        <v>0</v>
      </c>
      <c r="I16" s="150" t="e">
        <f>H16/(H16+H20+H23+H25+H28+H31+H33)</f>
        <v>#DIV/0!</v>
      </c>
      <c r="J16" s="3" t="str">
        <f t="shared" ref="J16" si="0">A16</f>
        <v>Goal-directed Services for Students with a Plan</v>
      </c>
      <c r="K16" s="3"/>
    </row>
    <row r="17" spans="1:11" ht="14.5">
      <c r="A17" s="129" t="s">
        <v>136</v>
      </c>
      <c r="B17" s="21">
        <f>schedule!P4</f>
        <v>0</v>
      </c>
      <c r="C17" s="21">
        <f>schedule!Q4</f>
        <v>0</v>
      </c>
      <c r="D17" s="21">
        <f>schedule!R4</f>
        <v>0</v>
      </c>
      <c r="E17" s="21">
        <f>schedule!S4</f>
        <v>0</v>
      </c>
      <c r="F17" s="21">
        <f>schedule!T4</f>
        <v>0</v>
      </c>
      <c r="G17" s="151"/>
      <c r="H17" s="152"/>
      <c r="I17" s="153"/>
      <c r="J17" s="3" t="str">
        <f>A17</f>
        <v>Intervention for students with an IEP</v>
      </c>
      <c r="K17" s="3"/>
    </row>
    <row r="18" spans="1:11" ht="16" customHeight="1">
      <c r="A18" s="136" t="s">
        <v>137</v>
      </c>
      <c r="B18" s="21">
        <f>schedule!P7</f>
        <v>0</v>
      </c>
      <c r="C18" s="21">
        <f>schedule!Q7</f>
        <v>0</v>
      </c>
      <c r="D18" s="21">
        <f>schedule!R7</f>
        <v>0</v>
      </c>
      <c r="E18" s="21">
        <f>schedule!S7</f>
        <v>0</v>
      </c>
      <c r="F18" s="21">
        <f>schedule!T7</f>
        <v>0</v>
      </c>
      <c r="G18" s="151"/>
      <c r="H18" s="152"/>
      <c r="I18" s="153"/>
      <c r="J18" s="3"/>
    </row>
    <row r="19" spans="1:11" ht="14.5">
      <c r="A19" s="131" t="s">
        <v>138</v>
      </c>
      <c r="B19" s="21">
        <f>schedule!P10</f>
        <v>0</v>
      </c>
      <c r="C19" s="21">
        <f>schedule!Q10</f>
        <v>0</v>
      </c>
      <c r="D19" s="21">
        <f>schedule!R10</f>
        <v>0</v>
      </c>
      <c r="E19" s="21">
        <f>schedule!S10</f>
        <v>0</v>
      </c>
      <c r="F19" s="21">
        <f>schedule!T10</f>
        <v>0</v>
      </c>
      <c r="G19" s="151"/>
      <c r="H19" s="152"/>
      <c r="I19" s="153"/>
      <c r="J19" s="3"/>
      <c r="K19" s="3"/>
    </row>
    <row r="20" spans="1:11" ht="15.75" customHeight="1">
      <c r="A20" s="22" t="s">
        <v>29</v>
      </c>
      <c r="B20" s="23">
        <f t="shared" ref="B20:G20" si="1">SUM(B21:B22)</f>
        <v>0</v>
      </c>
      <c r="C20" s="23">
        <f t="shared" si="1"/>
        <v>0</v>
      </c>
      <c r="D20" s="23">
        <f t="shared" si="1"/>
        <v>0</v>
      </c>
      <c r="E20" s="23">
        <f t="shared" si="1"/>
        <v>0</v>
      </c>
      <c r="F20" s="23">
        <f t="shared" si="1"/>
        <v>0</v>
      </c>
      <c r="G20" s="23">
        <f t="shared" si="1"/>
        <v>0</v>
      </c>
      <c r="H20" s="23">
        <f>SUM(B20:F20)</f>
        <v>0</v>
      </c>
      <c r="I20" s="154" t="e">
        <f>H20/(H16+H20+H23+H25+H28+H31+H33)</f>
        <v>#DIV/0!</v>
      </c>
      <c r="J20" s="3"/>
      <c r="K20" s="3"/>
    </row>
    <row r="21" spans="1:11" ht="15.75" customHeight="1">
      <c r="A21" s="133" t="s">
        <v>130</v>
      </c>
      <c r="B21" s="155">
        <f>schedule!P14</f>
        <v>0</v>
      </c>
      <c r="C21" s="156">
        <f>schedule!Q14</f>
        <v>0</v>
      </c>
      <c r="D21" s="156">
        <f>schedule!R14</f>
        <v>0</v>
      </c>
      <c r="E21" s="156">
        <f>schedule!S14</f>
        <v>0</v>
      </c>
      <c r="F21" s="157">
        <f>schedule!T14</f>
        <v>0</v>
      </c>
      <c r="G21" s="158"/>
      <c r="H21" s="159">
        <f>SUM(B21:F21)</f>
        <v>0</v>
      </c>
      <c r="I21" s="160"/>
      <c r="J21" s="3"/>
      <c r="K21" s="3"/>
    </row>
    <row r="22" spans="1:11" ht="15.75" customHeight="1">
      <c r="A22" s="132" t="s">
        <v>129</v>
      </c>
      <c r="B22" s="161">
        <f>schedule!P15</f>
        <v>0</v>
      </c>
      <c r="C22" s="161">
        <f>schedule!Q15</f>
        <v>0</v>
      </c>
      <c r="D22" s="161">
        <f>schedule!R15</f>
        <v>0</v>
      </c>
      <c r="E22" s="161">
        <f>schedule!S15</f>
        <v>0</v>
      </c>
      <c r="F22" s="95">
        <f>schedule!T15</f>
        <v>0</v>
      </c>
      <c r="G22" s="95"/>
      <c r="H22" s="162">
        <f>SUM(B22:F22)</f>
        <v>0</v>
      </c>
      <c r="I22" s="163"/>
      <c r="J22" s="3"/>
      <c r="K22" s="3"/>
    </row>
    <row r="23" spans="1:11" ht="15.75" customHeight="1">
      <c r="A23" s="24" t="s">
        <v>131</v>
      </c>
      <c r="B23" s="25">
        <f t="shared" ref="B23:F23" si="2">SUM(B24)</f>
        <v>0</v>
      </c>
      <c r="C23" s="25">
        <f t="shared" si="2"/>
        <v>0</v>
      </c>
      <c r="D23" s="25">
        <f t="shared" si="2"/>
        <v>0</v>
      </c>
      <c r="E23" s="25">
        <f t="shared" si="2"/>
        <v>0</v>
      </c>
      <c r="F23" s="25">
        <f t="shared" si="2"/>
        <v>0</v>
      </c>
      <c r="G23" s="25"/>
      <c r="H23" s="25">
        <f>SUM(B23:F23)</f>
        <v>0</v>
      </c>
      <c r="I23" s="164" t="e">
        <f>H23/(H16+H20+H23+H25+H28+H31+H33)</f>
        <v>#DIV/0!</v>
      </c>
      <c r="J23" s="3" t="str">
        <f t="shared" ref="J23:J25" si="3">A23</f>
        <v>Services on Behalf of Students with a Plan</v>
      </c>
      <c r="K23" s="3"/>
    </row>
    <row r="24" spans="1:11" ht="113" customHeight="1">
      <c r="A24" s="136" t="s">
        <v>140</v>
      </c>
      <c r="B24" s="21">
        <f>schedule!P16</f>
        <v>0</v>
      </c>
      <c r="C24" s="21">
        <f>schedule!Q16</f>
        <v>0</v>
      </c>
      <c r="D24" s="21">
        <f>schedule!R16</f>
        <v>0</v>
      </c>
      <c r="E24" s="21">
        <f>schedule!S16</f>
        <v>0</v>
      </c>
      <c r="F24" s="21">
        <f>schedule!T16</f>
        <v>0</v>
      </c>
      <c r="G24" s="151"/>
      <c r="H24" s="152"/>
      <c r="I24" s="153"/>
      <c r="J24" s="3" t="str">
        <f t="shared" si="3"/>
        <v>Activities include: Planning, staff/parent training, consultation with staff, programming/maintaining devices/equipment, creating materials,  environmental adaptation, incorporating skill practice into class/routine, data review/discussion, communicating/collaborating with school, district, or community partners</v>
      </c>
      <c r="K24" s="3">
        <f>H24</f>
        <v>0</v>
      </c>
    </row>
    <row r="25" spans="1:11" ht="15" customHeight="1">
      <c r="A25" s="26" t="s">
        <v>30</v>
      </c>
      <c r="B25" s="27">
        <f t="shared" ref="B25:F25" si="4">SUM(B26,B27)</f>
        <v>0</v>
      </c>
      <c r="C25" s="27">
        <f t="shared" si="4"/>
        <v>0</v>
      </c>
      <c r="D25" s="27">
        <f t="shared" si="4"/>
        <v>0</v>
      </c>
      <c r="E25" s="27">
        <f t="shared" si="4"/>
        <v>0</v>
      </c>
      <c r="F25" s="27">
        <f t="shared" si="4"/>
        <v>0</v>
      </c>
      <c r="G25" s="27"/>
      <c r="H25" s="28">
        <f>SUM(B25:F25)</f>
        <v>0</v>
      </c>
      <c r="I25" s="165" t="e">
        <f>H25/(H16++H20+H23+H25+H28+H31+H33)</f>
        <v>#DIV/0!</v>
      </c>
      <c r="J25" s="3" t="str">
        <f t="shared" si="3"/>
        <v>Involvement in MTSS</v>
      </c>
      <c r="K25" s="3"/>
    </row>
    <row r="26" spans="1:11" ht="15.75" customHeight="1">
      <c r="A26" s="130" t="s">
        <v>134</v>
      </c>
      <c r="B26" s="152">
        <f>schedule!P19</f>
        <v>0</v>
      </c>
      <c r="C26" s="152">
        <f>schedule!Q19</f>
        <v>0</v>
      </c>
      <c r="D26" s="152">
        <f>schedule!R19</f>
        <v>0</v>
      </c>
      <c r="E26" s="152">
        <f>schedule!S19</f>
        <v>0</v>
      </c>
      <c r="F26" s="152">
        <f>schedule!T19</f>
        <v>0</v>
      </c>
      <c r="H26" s="152"/>
      <c r="I26" s="153"/>
      <c r="J26" s="3"/>
      <c r="K26" s="3"/>
    </row>
    <row r="27" spans="1:11" ht="67" customHeight="1">
      <c r="A27" s="129" t="s">
        <v>31</v>
      </c>
      <c r="B27" s="166">
        <f>schedule!P22</f>
        <v>0</v>
      </c>
      <c r="C27" s="166">
        <f>schedule!Q22</f>
        <v>0</v>
      </c>
      <c r="D27" s="166">
        <f>schedule!R22</f>
        <v>0</v>
      </c>
      <c r="E27" s="166">
        <f>schedule!S22</f>
        <v>0</v>
      </c>
      <c r="F27" s="166">
        <f>schedule!T22</f>
        <v>0</v>
      </c>
      <c r="G27" s="151"/>
      <c r="H27" s="152"/>
      <c r="I27" s="153"/>
      <c r="J27" s="3" t="str">
        <f t="shared" ref="J27:J29" si="5">A27</f>
        <v>Activities to support MTSS: observe students in classrooms (for all purposes except evaluations), adapt gen ed curriculum and materials for your students, consultation with teachers</v>
      </c>
      <c r="K27" s="3">
        <f>H27</f>
        <v>0</v>
      </c>
    </row>
    <row r="28" spans="1:11" ht="45.75" customHeight="1">
      <c r="A28" s="134" t="s">
        <v>132</v>
      </c>
      <c r="B28" s="29">
        <f t="shared" ref="B28:F28" si="6">SUM(B29,B30)</f>
        <v>0</v>
      </c>
      <c r="C28" s="29">
        <f t="shared" si="6"/>
        <v>0</v>
      </c>
      <c r="D28" s="29">
        <f t="shared" si="6"/>
        <v>0</v>
      </c>
      <c r="E28" s="29">
        <f t="shared" si="6"/>
        <v>0</v>
      </c>
      <c r="F28" s="29">
        <f t="shared" si="6"/>
        <v>0</v>
      </c>
      <c r="G28" s="29"/>
      <c r="H28" s="29">
        <f>SUM(B28:F28)</f>
        <v>0</v>
      </c>
      <c r="I28" s="167" t="e">
        <f>H28/(H16+H20+H23+H25+H28+H31+H33)</f>
        <v>#DIV/0!</v>
      </c>
      <c r="J28" s="3" t="str">
        <f t="shared" si="5"/>
        <v xml:space="preserve">Documentation and Requirements to Comply with Federal, State and District Mandates and Licensure
</v>
      </c>
      <c r="K28" s="3"/>
    </row>
    <row r="29" spans="1:11" ht="97" customHeight="1">
      <c r="A29" s="136" t="s">
        <v>141</v>
      </c>
      <c r="B29" s="21">
        <f>schedule!P25</f>
        <v>0</v>
      </c>
      <c r="C29" s="21">
        <f>schedule!Q25</f>
        <v>0</v>
      </c>
      <c r="D29" s="21">
        <f>schedule!R25</f>
        <v>0</v>
      </c>
      <c r="E29" s="21">
        <f>schedule!S25</f>
        <v>0</v>
      </c>
      <c r="F29" s="21">
        <f>schedule!T25</f>
        <v>0</v>
      </c>
      <c r="G29" s="151"/>
      <c r="H29" s="152"/>
      <c r="I29" s="153"/>
      <c r="J29" s="3" t="str">
        <f t="shared" si="5"/>
        <v>Activities include: scheduling, paperwork (writing IEPs, progress reports, POC, service logs, letters of medical necessity), work on district-wide initiatives, professional development, supervision, case management, sanitization/safety compliance</v>
      </c>
      <c r="K29" s="3">
        <f>H29</f>
        <v>0</v>
      </c>
    </row>
    <row r="30" spans="1:11" ht="15.75" customHeight="1">
      <c r="A30" s="168" t="s">
        <v>32</v>
      </c>
      <c r="B30" s="30">
        <f>schedule!P28</f>
        <v>0</v>
      </c>
      <c r="C30" s="30">
        <f>schedule!Q28</f>
        <v>0</v>
      </c>
      <c r="D30" s="30">
        <f>schedule!R28</f>
        <v>0</v>
      </c>
      <c r="E30" s="30">
        <f>schedule!S28</f>
        <v>0</v>
      </c>
      <c r="F30" s="30">
        <f>schedule!T28</f>
        <v>0</v>
      </c>
      <c r="H30" s="166"/>
      <c r="I30" s="169"/>
      <c r="J30" s="3"/>
      <c r="K30" s="3"/>
    </row>
    <row r="31" spans="1:11" ht="15.75" customHeight="1">
      <c r="A31" s="31" t="s">
        <v>33</v>
      </c>
      <c r="B31" s="32">
        <f t="shared" ref="B31:F31" si="7">SUM(B32)</f>
        <v>0</v>
      </c>
      <c r="C31" s="32">
        <f t="shared" si="7"/>
        <v>0</v>
      </c>
      <c r="D31" s="32">
        <f t="shared" si="7"/>
        <v>0</v>
      </c>
      <c r="E31" s="32">
        <f t="shared" si="7"/>
        <v>0</v>
      </c>
      <c r="F31" s="32">
        <f t="shared" si="7"/>
        <v>0</v>
      </c>
      <c r="G31" s="32"/>
      <c r="H31" s="32">
        <f>SUM(B31:F31)</f>
        <v>0</v>
      </c>
      <c r="I31" s="170" t="e">
        <f>H31/(H16+H20+H23+H25+H28+H31+H33)</f>
        <v>#DIV/0!</v>
      </c>
      <c r="J31" s="3" t="str">
        <f t="shared" ref="J31:J37" si="8">A31</f>
        <v>Travel Between Assignments</v>
      </c>
      <c r="K31" s="3"/>
    </row>
    <row r="32" spans="1:11" ht="15.75" customHeight="1">
      <c r="A32" s="168" t="s">
        <v>34</v>
      </c>
      <c r="B32" s="171">
        <f>schedule!P31</f>
        <v>0</v>
      </c>
      <c r="C32" s="171">
        <f>schedule!Q31</f>
        <v>0</v>
      </c>
      <c r="D32" s="171">
        <f>schedule!R31</f>
        <v>0</v>
      </c>
      <c r="E32" s="171">
        <f>schedule!S31</f>
        <v>0</v>
      </c>
      <c r="F32" s="171">
        <f>schedule!T31</f>
        <v>0</v>
      </c>
      <c r="G32" s="172"/>
      <c r="H32" s="152"/>
      <c r="I32" s="153"/>
      <c r="J32" s="3" t="str">
        <f t="shared" si="8"/>
        <v xml:space="preserve">Travel </v>
      </c>
      <c r="K32" s="3"/>
    </row>
    <row r="33" spans="1:18" ht="15.75" customHeight="1">
      <c r="A33" s="33" t="s">
        <v>35</v>
      </c>
      <c r="B33" s="34">
        <f t="shared" ref="B33:F33" si="9">SUM(B34:B37)</f>
        <v>0</v>
      </c>
      <c r="C33" s="34">
        <f t="shared" si="9"/>
        <v>0</v>
      </c>
      <c r="D33" s="34">
        <f t="shared" si="9"/>
        <v>0</v>
      </c>
      <c r="E33" s="34">
        <f t="shared" si="9"/>
        <v>0</v>
      </c>
      <c r="F33" s="34">
        <f t="shared" si="9"/>
        <v>0</v>
      </c>
      <c r="G33" s="34"/>
      <c r="H33" s="34">
        <f>SUM(B33:F33)</f>
        <v>0</v>
      </c>
      <c r="I33" s="173" t="e">
        <f>H33/(H16+H20+H23+H25+H28+H31+H33)</f>
        <v>#DIV/0!</v>
      </c>
      <c r="J33" s="3" t="str">
        <f t="shared" si="8"/>
        <v>Other Activities</v>
      </c>
      <c r="K33" s="3"/>
    </row>
    <row r="34" spans="1:18" ht="54.75" customHeight="1">
      <c r="A34" s="174" t="s">
        <v>126</v>
      </c>
      <c r="B34" s="21">
        <f>schedule!P38</f>
        <v>0</v>
      </c>
      <c r="C34" s="21">
        <f>schedule!Q38</f>
        <v>0</v>
      </c>
      <c r="D34" s="21">
        <f>schedule!R38</f>
        <v>0</v>
      </c>
      <c r="E34" s="21">
        <f>schedule!S38</f>
        <v>0</v>
      </c>
      <c r="F34" s="21">
        <f>schedule!T38</f>
        <v>0</v>
      </c>
      <c r="G34" s="151"/>
      <c r="H34" s="152"/>
      <c r="I34" s="153"/>
      <c r="J34" s="3" t="str">
        <f t="shared" si="8"/>
        <v>Activities include: Schedule/use interpreters for ELLs, emails, phone calls, school duties</v>
      </c>
      <c r="K34" s="3">
        <f t="shared" ref="K34:K37" si="10">H34</f>
        <v>0</v>
      </c>
    </row>
    <row r="35" spans="1:18" ht="36" customHeight="1">
      <c r="A35" s="175" t="s">
        <v>121</v>
      </c>
      <c r="B35" s="21">
        <f>schedule!P39</f>
        <v>0</v>
      </c>
      <c r="C35" s="21">
        <f>schedule!Q39</f>
        <v>0</v>
      </c>
      <c r="D35" s="21">
        <f>schedule!R39</f>
        <v>0</v>
      </c>
      <c r="E35" s="21">
        <f>schedule!S39</f>
        <v>0</v>
      </c>
      <c r="F35" s="21">
        <f>schedule!T39</f>
        <v>0</v>
      </c>
      <c r="G35" s="176"/>
      <c r="H35" s="177"/>
      <c r="I35" s="178"/>
      <c r="J35" s="3"/>
      <c r="K35" s="3"/>
    </row>
    <row r="36" spans="1:18" ht="70.5" customHeight="1" thickBot="1">
      <c r="A36" s="186" t="s">
        <v>142</v>
      </c>
      <c r="B36" s="180"/>
      <c r="C36" s="181"/>
      <c r="D36" s="182"/>
      <c r="E36" s="181"/>
      <c r="F36" s="183"/>
      <c r="G36" s="184"/>
      <c r="H36" s="184"/>
      <c r="I36" s="185"/>
      <c r="J36" s="3" t="str">
        <f t="shared" si="8"/>
        <v>Enter manually other time investments you would like captured (describe duty and frequency) ex. Health Department Meeting 1x/Month</v>
      </c>
      <c r="K36" s="3">
        <f t="shared" si="10"/>
        <v>0</v>
      </c>
    </row>
    <row r="37" spans="1:18" ht="31.5" customHeight="1" thickBot="1">
      <c r="A37" s="135" t="s">
        <v>133</v>
      </c>
      <c r="B37" s="189" t="s">
        <v>36</v>
      </c>
      <c r="C37" s="190"/>
      <c r="D37" s="190"/>
      <c r="E37" s="190"/>
      <c r="F37" s="190"/>
      <c r="G37" s="190"/>
      <c r="H37" s="190"/>
      <c r="I37" s="191"/>
      <c r="J37" s="3" t="str">
        <f t="shared" si="8"/>
        <v>Additional comments about your workload</v>
      </c>
      <c r="K37" s="3">
        <f t="shared" si="10"/>
        <v>0</v>
      </c>
    </row>
    <row r="38" spans="1:18" ht="15.75" customHeight="1">
      <c r="J38" s="3"/>
      <c r="K38" s="3"/>
    </row>
    <row r="39" spans="1:18" ht="15.75" customHeight="1">
      <c r="A39" s="3" t="s">
        <v>37</v>
      </c>
      <c r="B39" s="3">
        <f>(H16+H20+H23+H25+H28+H31+H33)</f>
        <v>0</v>
      </c>
      <c r="C39" s="3"/>
      <c r="D39" s="3"/>
      <c r="E39" s="3"/>
      <c r="F39" s="3"/>
      <c r="G39" s="3"/>
      <c r="H39" s="3"/>
      <c r="I39" s="3"/>
      <c r="J39" s="3"/>
      <c r="K39" s="3"/>
      <c r="N39" s="3"/>
      <c r="O39" s="3"/>
      <c r="P39" s="3"/>
      <c r="Q39" s="3"/>
      <c r="R39" s="3"/>
    </row>
    <row r="40" spans="1:18" ht="15.75" customHeight="1">
      <c r="A40" s="3" t="s">
        <v>38</v>
      </c>
      <c r="B40" s="3">
        <v>30.7</v>
      </c>
      <c r="C40" s="3"/>
      <c r="D40" s="3"/>
      <c r="E40" s="3"/>
      <c r="F40" s="3"/>
      <c r="G40" s="3"/>
      <c r="H40" s="3"/>
      <c r="I40" s="3"/>
      <c r="J40" s="3"/>
      <c r="K40" s="3"/>
      <c r="N40" s="3"/>
      <c r="O40" s="3"/>
      <c r="P40" s="3"/>
      <c r="Q40" s="3"/>
      <c r="R40" s="3"/>
    </row>
    <row r="41" spans="1:18" ht="15.75" customHeight="1">
      <c r="A41" s="3" t="s">
        <v>38</v>
      </c>
      <c r="B41" s="3">
        <v>0.5</v>
      </c>
      <c r="C41" s="3"/>
      <c r="D41" s="3"/>
      <c r="E41" s="3"/>
      <c r="F41" s="3"/>
      <c r="G41" s="3"/>
      <c r="H41" s="3"/>
      <c r="I41" s="3"/>
      <c r="J41" s="3"/>
      <c r="K41" s="3"/>
      <c r="N41" s="3"/>
      <c r="O41" s="3"/>
      <c r="P41" s="3"/>
      <c r="Q41" s="3"/>
      <c r="R41" s="3"/>
    </row>
    <row r="42" spans="1:18" ht="15.75" customHeight="1">
      <c r="J42" s="3"/>
      <c r="K42" s="3"/>
    </row>
    <row r="43" spans="1:18" ht="15.75" customHeight="1">
      <c r="J43" s="3"/>
      <c r="K43" s="3"/>
    </row>
    <row r="44" spans="1:18" ht="15.75" customHeight="1">
      <c r="J44" s="3"/>
      <c r="K44" s="3"/>
    </row>
    <row r="45" spans="1:18" ht="15.75" customHeight="1">
      <c r="J45" s="3"/>
      <c r="K45" s="3"/>
    </row>
    <row r="46" spans="1:18" ht="15.75" customHeight="1">
      <c r="J46" s="3"/>
      <c r="K46" s="3"/>
    </row>
    <row r="47" spans="1:18" ht="15.75" customHeight="1">
      <c r="J47" s="3"/>
      <c r="K47" s="3"/>
    </row>
    <row r="48" spans="1:18" ht="15.75" customHeight="1">
      <c r="J48" s="3"/>
      <c r="K48" s="3"/>
    </row>
    <row r="49" spans="10:11" ht="15.75" customHeight="1">
      <c r="J49" s="3"/>
      <c r="K49" s="3"/>
    </row>
    <row r="50" spans="10:11" ht="15.75" customHeight="1">
      <c r="J50" s="3"/>
      <c r="K50" s="3"/>
    </row>
    <row r="51" spans="10:11" ht="15.75" customHeight="1">
      <c r="J51" s="3"/>
      <c r="K51" s="3"/>
    </row>
    <row r="52" spans="10:11" ht="15.75" customHeight="1">
      <c r="J52" s="3"/>
      <c r="K52" s="3"/>
    </row>
    <row r="53" spans="10:11" ht="15.75" customHeight="1">
      <c r="J53" s="3"/>
      <c r="K53" s="3"/>
    </row>
    <row r="54" spans="10:11" ht="15.75" customHeight="1">
      <c r="J54" s="3"/>
      <c r="K54" s="3"/>
    </row>
    <row r="55" spans="10:11" ht="15.75" customHeight="1">
      <c r="J55" s="3"/>
      <c r="K55" s="3"/>
    </row>
    <row r="56" spans="10:11" ht="15.75" customHeight="1">
      <c r="J56" s="3"/>
      <c r="K56" s="3"/>
    </row>
    <row r="57" spans="10:11" ht="15.75" customHeight="1">
      <c r="J57" s="3"/>
      <c r="K57" s="3"/>
    </row>
    <row r="58" spans="10:11" ht="15.75" customHeight="1">
      <c r="J58" s="3"/>
      <c r="K58" s="3"/>
    </row>
    <row r="59" spans="10:11" ht="15.75" customHeight="1">
      <c r="J59" s="3"/>
      <c r="K59" s="3"/>
    </row>
    <row r="60" spans="10:11" ht="15.75" customHeight="1">
      <c r="J60" s="3"/>
      <c r="K60" s="3"/>
    </row>
    <row r="61" spans="10:11" ht="15.75" customHeight="1">
      <c r="J61" s="3"/>
      <c r="K61" s="3"/>
    </row>
    <row r="62" spans="10:11" ht="15.75" customHeight="1">
      <c r="J62" s="3"/>
      <c r="K62" s="3"/>
    </row>
    <row r="63" spans="10:11" ht="15.75" customHeight="1">
      <c r="J63" s="3"/>
      <c r="K63" s="3"/>
    </row>
    <row r="64" spans="10:11" ht="15.75" customHeight="1">
      <c r="J64" s="3"/>
      <c r="K64" s="3"/>
    </row>
    <row r="65" spans="10:11" ht="15.75" customHeight="1">
      <c r="J65" s="3"/>
      <c r="K65" s="3"/>
    </row>
    <row r="66" spans="10:11" ht="15.75" customHeight="1">
      <c r="J66" s="3"/>
      <c r="K66" s="3"/>
    </row>
    <row r="67" spans="10:11" ht="15.75" customHeight="1">
      <c r="J67" s="3"/>
      <c r="K67" s="3"/>
    </row>
    <row r="68" spans="10:11" ht="15.75" customHeight="1">
      <c r="J68" s="3"/>
      <c r="K68" s="3"/>
    </row>
    <row r="69" spans="10:11" ht="15.75" customHeight="1">
      <c r="J69" s="3"/>
      <c r="K69" s="3"/>
    </row>
    <row r="70" spans="10:11" ht="15.75" customHeight="1">
      <c r="J70" s="3"/>
      <c r="K70" s="3"/>
    </row>
    <row r="71" spans="10:11" ht="15.75" customHeight="1">
      <c r="J71" s="3"/>
      <c r="K71" s="3"/>
    </row>
    <row r="72" spans="10:11" ht="15.75" customHeight="1">
      <c r="J72" s="3"/>
      <c r="K72" s="3"/>
    </row>
    <row r="73" spans="10:11" ht="15.75" customHeight="1">
      <c r="J73" s="3"/>
      <c r="K73" s="3"/>
    </row>
    <row r="74" spans="10:11" ht="15.75" customHeight="1">
      <c r="J74" s="3"/>
      <c r="K74" s="3"/>
    </row>
    <row r="75" spans="10:11" ht="15.75" customHeight="1">
      <c r="J75" s="3"/>
      <c r="K75" s="3"/>
    </row>
    <row r="76" spans="10:11" ht="15.75" customHeight="1">
      <c r="J76" s="3"/>
      <c r="K76" s="3"/>
    </row>
    <row r="77" spans="10:11" ht="15.75" customHeight="1">
      <c r="J77" s="3"/>
      <c r="K77" s="3"/>
    </row>
    <row r="78" spans="10:11" ht="15.75" customHeight="1">
      <c r="J78" s="3"/>
      <c r="K78" s="3"/>
    </row>
    <row r="79" spans="10:11" ht="15.75" customHeight="1">
      <c r="J79" s="3"/>
      <c r="K79" s="3"/>
    </row>
    <row r="80" spans="10:11" ht="15.75" customHeight="1">
      <c r="J80" s="3"/>
      <c r="K80" s="3"/>
    </row>
    <row r="81" spans="10:11" ht="15.75" customHeight="1">
      <c r="J81" s="3"/>
      <c r="K81" s="3"/>
    </row>
    <row r="82" spans="10:11" ht="15.75" customHeight="1">
      <c r="J82" s="3"/>
      <c r="K82" s="3"/>
    </row>
    <row r="83" spans="10:11" ht="15.75" customHeight="1">
      <c r="J83" s="3"/>
      <c r="K83" s="3"/>
    </row>
    <row r="84" spans="10:11" ht="15.75" customHeight="1">
      <c r="J84" s="3"/>
      <c r="K84" s="3"/>
    </row>
    <row r="85" spans="10:11" ht="15.75" customHeight="1">
      <c r="J85" s="3"/>
      <c r="K85" s="3"/>
    </row>
    <row r="86" spans="10:11" ht="15.75" customHeight="1">
      <c r="J86" s="3"/>
      <c r="K86" s="3"/>
    </row>
    <row r="87" spans="10:11" ht="15.75" customHeight="1">
      <c r="J87" s="3"/>
      <c r="K87" s="3"/>
    </row>
    <row r="88" spans="10:11" ht="15.75" customHeight="1">
      <c r="J88" s="3"/>
      <c r="K88" s="3"/>
    </row>
    <row r="89" spans="10:11" ht="15.75" customHeight="1">
      <c r="J89" s="3"/>
      <c r="K89" s="3"/>
    </row>
    <row r="90" spans="10:11" ht="15.75" customHeight="1">
      <c r="J90" s="3"/>
      <c r="K90" s="3"/>
    </row>
    <row r="91" spans="10:11" ht="15.75" customHeight="1">
      <c r="J91" s="3"/>
      <c r="K91" s="3"/>
    </row>
    <row r="92" spans="10:11" ht="15.75" customHeight="1">
      <c r="J92" s="3"/>
      <c r="K92" s="3"/>
    </row>
    <row r="93" spans="10:11" ht="15.75" customHeight="1">
      <c r="J93" s="3"/>
      <c r="K93" s="3"/>
    </row>
    <row r="94" spans="10:11" ht="15.75" customHeight="1">
      <c r="J94" s="3"/>
      <c r="K94" s="3"/>
    </row>
    <row r="95" spans="10:11" ht="15.75" customHeight="1">
      <c r="J95" s="3"/>
      <c r="K95" s="3"/>
    </row>
    <row r="96" spans="10:11" ht="15.75" customHeight="1">
      <c r="J96" s="3"/>
      <c r="K96" s="3"/>
    </row>
    <row r="97" spans="10:11" ht="15.75" customHeight="1">
      <c r="J97" s="3"/>
      <c r="K97" s="3"/>
    </row>
    <row r="98" spans="10:11" ht="15.75" customHeight="1">
      <c r="J98" s="3"/>
      <c r="K98" s="3"/>
    </row>
    <row r="99" spans="10:11" ht="15.75" customHeight="1">
      <c r="J99" s="3"/>
      <c r="K99" s="3"/>
    </row>
    <row r="100" spans="10:11" ht="15.75" customHeight="1">
      <c r="J100" s="3"/>
      <c r="K100" s="3"/>
    </row>
    <row r="101" spans="10:11" ht="15.75" customHeight="1">
      <c r="J101" s="3"/>
      <c r="K101" s="3"/>
    </row>
    <row r="102" spans="10:11" ht="15.75" customHeight="1">
      <c r="J102" s="3"/>
      <c r="K102" s="3"/>
    </row>
    <row r="103" spans="10:11" ht="15.75" customHeight="1">
      <c r="J103" s="3"/>
      <c r="K103" s="3"/>
    </row>
    <row r="104" spans="10:11" ht="15.75" customHeight="1">
      <c r="J104" s="3"/>
      <c r="K104" s="3"/>
    </row>
    <row r="105" spans="10:11" ht="15.75" customHeight="1">
      <c r="J105" s="3"/>
      <c r="K105" s="3"/>
    </row>
    <row r="106" spans="10:11" ht="15.75" customHeight="1">
      <c r="J106" s="3"/>
      <c r="K106" s="3"/>
    </row>
    <row r="107" spans="10:11" ht="15.75" customHeight="1">
      <c r="J107" s="3"/>
      <c r="K107" s="3"/>
    </row>
    <row r="108" spans="10:11" ht="15.75" customHeight="1">
      <c r="J108" s="3"/>
      <c r="K108" s="3"/>
    </row>
    <row r="109" spans="10:11" ht="15.75" customHeight="1">
      <c r="J109" s="3"/>
      <c r="K109" s="3"/>
    </row>
    <row r="110" spans="10:11" ht="15.75" customHeight="1">
      <c r="J110" s="3"/>
      <c r="K110" s="3"/>
    </row>
    <row r="111" spans="10:11" ht="15.75" customHeight="1">
      <c r="J111" s="3"/>
      <c r="K111" s="3"/>
    </row>
    <row r="112" spans="10:11" ht="15.75" customHeight="1">
      <c r="J112" s="3"/>
      <c r="K112" s="3"/>
    </row>
    <row r="113" spans="10:11" ht="15.75" customHeight="1">
      <c r="J113" s="3"/>
      <c r="K113" s="3"/>
    </row>
    <row r="114" spans="10:11" ht="15.75" customHeight="1">
      <c r="J114" s="3"/>
      <c r="K114" s="3"/>
    </row>
    <row r="115" spans="10:11" ht="15.75" customHeight="1">
      <c r="J115" s="3"/>
      <c r="K115" s="3"/>
    </row>
    <row r="116" spans="10:11" ht="15.75" customHeight="1">
      <c r="J116" s="3"/>
      <c r="K116" s="3"/>
    </row>
    <row r="117" spans="10:11" ht="15.75" customHeight="1">
      <c r="J117" s="3"/>
      <c r="K117" s="3"/>
    </row>
    <row r="118" spans="10:11" ht="15.75" customHeight="1">
      <c r="J118" s="3"/>
      <c r="K118" s="3"/>
    </row>
    <row r="119" spans="10:11" ht="15.75" customHeight="1">
      <c r="J119" s="3"/>
      <c r="K119" s="3"/>
    </row>
    <row r="120" spans="10:11" ht="15.75" customHeight="1">
      <c r="J120" s="3"/>
      <c r="K120" s="3"/>
    </row>
    <row r="121" spans="10:11" ht="15.75" customHeight="1">
      <c r="J121" s="3"/>
      <c r="K121" s="3"/>
    </row>
    <row r="122" spans="10:11" ht="15.75" customHeight="1">
      <c r="J122" s="3"/>
      <c r="K122" s="3"/>
    </row>
    <row r="123" spans="10:11" ht="15.75" customHeight="1">
      <c r="J123" s="3"/>
      <c r="K123" s="3"/>
    </row>
    <row r="124" spans="10:11" ht="15.75" customHeight="1">
      <c r="J124" s="3"/>
      <c r="K124" s="3"/>
    </row>
    <row r="125" spans="10:11" ht="15.75" customHeight="1">
      <c r="J125" s="3"/>
      <c r="K125" s="3"/>
    </row>
    <row r="126" spans="10:11" ht="15.75" customHeight="1">
      <c r="J126" s="3"/>
      <c r="K126" s="3"/>
    </row>
    <row r="127" spans="10:11" ht="15.75" customHeight="1">
      <c r="J127" s="3"/>
      <c r="K127" s="3"/>
    </row>
    <row r="128" spans="10:11" ht="15.75" customHeight="1">
      <c r="J128" s="3"/>
      <c r="K128" s="3"/>
    </row>
    <row r="129" spans="10:11" ht="15.75" customHeight="1">
      <c r="J129" s="3"/>
      <c r="K129" s="3"/>
    </row>
    <row r="130" spans="10:11" ht="15.75" customHeight="1">
      <c r="J130" s="3"/>
      <c r="K130" s="3"/>
    </row>
    <row r="131" spans="10:11" ht="15.75" customHeight="1">
      <c r="J131" s="3"/>
      <c r="K131" s="3"/>
    </row>
    <row r="132" spans="10:11" ht="15.75" customHeight="1">
      <c r="J132" s="3"/>
      <c r="K132" s="3"/>
    </row>
    <row r="133" spans="10:11" ht="15.75" customHeight="1">
      <c r="J133" s="3"/>
      <c r="K133" s="3"/>
    </row>
    <row r="134" spans="10:11" ht="15.75" customHeight="1">
      <c r="J134" s="3"/>
      <c r="K134" s="3"/>
    </row>
    <row r="135" spans="10:11" ht="15.75" customHeight="1">
      <c r="J135" s="3"/>
      <c r="K135" s="3"/>
    </row>
    <row r="136" spans="10:11" ht="15.75" customHeight="1">
      <c r="J136" s="3"/>
      <c r="K136" s="3"/>
    </row>
    <row r="137" spans="10:11" ht="15.75" customHeight="1">
      <c r="J137" s="3"/>
      <c r="K137" s="3"/>
    </row>
    <row r="138" spans="10:11" ht="15.75" customHeight="1">
      <c r="J138" s="3"/>
      <c r="K138" s="3"/>
    </row>
    <row r="139" spans="10:11" ht="15.75" customHeight="1">
      <c r="J139" s="3"/>
      <c r="K139" s="3"/>
    </row>
    <row r="140" spans="10:11" ht="15.75" customHeight="1">
      <c r="J140" s="3"/>
      <c r="K140" s="3"/>
    </row>
    <row r="141" spans="10:11" ht="15.75" customHeight="1">
      <c r="J141" s="3"/>
      <c r="K141" s="3"/>
    </row>
    <row r="142" spans="10:11" ht="15.75" customHeight="1">
      <c r="J142" s="3"/>
      <c r="K142" s="3"/>
    </row>
    <row r="143" spans="10:11" ht="15.75" customHeight="1">
      <c r="J143" s="3"/>
      <c r="K143" s="3"/>
    </row>
    <row r="144" spans="10:11" ht="15.75" customHeight="1">
      <c r="J144" s="3"/>
      <c r="K144" s="3"/>
    </row>
    <row r="145" spans="10:11" ht="15.75" customHeight="1">
      <c r="J145" s="3"/>
      <c r="K145" s="3"/>
    </row>
    <row r="146" spans="10:11" ht="15.75" customHeight="1">
      <c r="J146" s="3"/>
      <c r="K146" s="3"/>
    </row>
    <row r="147" spans="10:11" ht="15.75" customHeight="1">
      <c r="J147" s="3"/>
      <c r="K147" s="3"/>
    </row>
    <row r="148" spans="10:11" ht="15.75" customHeight="1">
      <c r="J148" s="3"/>
      <c r="K148" s="3"/>
    </row>
    <row r="149" spans="10:11" ht="15.75" customHeight="1">
      <c r="J149" s="3"/>
      <c r="K149" s="3"/>
    </row>
    <row r="150" spans="10:11" ht="15.75" customHeight="1">
      <c r="J150" s="3"/>
      <c r="K150" s="3"/>
    </row>
    <row r="151" spans="10:11" ht="15.75" customHeight="1">
      <c r="J151" s="3"/>
      <c r="K151" s="3"/>
    </row>
    <row r="152" spans="10:11" ht="15.75" customHeight="1">
      <c r="J152" s="3"/>
      <c r="K152" s="3"/>
    </row>
    <row r="153" spans="10:11" ht="15.75" customHeight="1">
      <c r="J153" s="3"/>
      <c r="K153" s="3"/>
    </row>
    <row r="154" spans="10:11" ht="15.75" customHeight="1">
      <c r="J154" s="3"/>
      <c r="K154" s="3"/>
    </row>
    <row r="155" spans="10:11" ht="15.75" customHeight="1">
      <c r="J155" s="3"/>
      <c r="K155" s="3"/>
    </row>
    <row r="156" spans="10:11" ht="15.75" customHeight="1">
      <c r="J156" s="3"/>
      <c r="K156" s="3"/>
    </row>
    <row r="157" spans="10:11" ht="15.75" customHeight="1">
      <c r="J157" s="3"/>
      <c r="K157" s="3"/>
    </row>
    <row r="158" spans="10:11" ht="15.75" customHeight="1">
      <c r="J158" s="3"/>
      <c r="K158" s="3"/>
    </row>
    <row r="159" spans="10:11" ht="15.75" customHeight="1">
      <c r="J159" s="3"/>
      <c r="K159" s="3"/>
    </row>
    <row r="160" spans="10:11" ht="15.75" customHeight="1">
      <c r="J160" s="3"/>
      <c r="K160" s="3"/>
    </row>
    <row r="161" spans="10:11" ht="15.75" customHeight="1">
      <c r="J161" s="3"/>
      <c r="K161" s="3"/>
    </row>
    <row r="162" spans="10:11" ht="15.75" customHeight="1">
      <c r="J162" s="3"/>
      <c r="K162" s="3"/>
    </row>
    <row r="163" spans="10:11" ht="15.75" customHeight="1">
      <c r="J163" s="3"/>
      <c r="K163" s="3"/>
    </row>
    <row r="164" spans="10:11" ht="15.75" customHeight="1">
      <c r="J164" s="3"/>
      <c r="K164" s="3"/>
    </row>
    <row r="165" spans="10:11" ht="15.75" customHeight="1">
      <c r="J165" s="3"/>
      <c r="K165" s="3"/>
    </row>
    <row r="166" spans="10:11" ht="15.75" customHeight="1">
      <c r="J166" s="3"/>
      <c r="K166" s="3"/>
    </row>
    <row r="167" spans="10:11" ht="15.75" customHeight="1">
      <c r="J167" s="3"/>
      <c r="K167" s="3"/>
    </row>
    <row r="168" spans="10:11" ht="15.75" customHeight="1">
      <c r="J168" s="3"/>
      <c r="K168" s="3"/>
    </row>
    <row r="169" spans="10:11" ht="15.75" customHeight="1">
      <c r="J169" s="3"/>
      <c r="K169" s="3"/>
    </row>
    <row r="170" spans="10:11" ht="15.75" customHeight="1">
      <c r="J170" s="3"/>
      <c r="K170" s="3"/>
    </row>
    <row r="171" spans="10:11" ht="15.75" customHeight="1">
      <c r="J171" s="3"/>
      <c r="K171" s="3"/>
    </row>
    <row r="172" spans="10:11" ht="15.75" customHeight="1">
      <c r="J172" s="3"/>
      <c r="K172" s="3"/>
    </row>
    <row r="173" spans="10:11" ht="15.75" customHeight="1">
      <c r="J173" s="3"/>
      <c r="K173" s="3"/>
    </row>
    <row r="174" spans="10:11" ht="15.75" customHeight="1">
      <c r="J174" s="3"/>
      <c r="K174" s="3"/>
    </row>
    <row r="175" spans="10:11" ht="15.75" customHeight="1">
      <c r="J175" s="3"/>
      <c r="K175" s="3"/>
    </row>
    <row r="176" spans="10:11" ht="15.75" customHeight="1">
      <c r="J176" s="3"/>
      <c r="K176" s="3"/>
    </row>
    <row r="177" spans="10:11" ht="15.75" customHeight="1">
      <c r="J177" s="3"/>
      <c r="K177" s="3"/>
    </row>
    <row r="178" spans="10:11" ht="15.75" customHeight="1">
      <c r="J178" s="3"/>
      <c r="K178" s="3"/>
    </row>
    <row r="179" spans="10:11" ht="15.75" customHeight="1">
      <c r="J179" s="3"/>
      <c r="K179" s="3"/>
    </row>
    <row r="180" spans="10:11" ht="15.75" customHeight="1">
      <c r="J180" s="3"/>
      <c r="K180" s="3"/>
    </row>
    <row r="181" spans="10:11" ht="15.75" customHeight="1">
      <c r="J181" s="3"/>
      <c r="K181" s="3"/>
    </row>
    <row r="182" spans="10:11" ht="15.75" customHeight="1">
      <c r="J182" s="3"/>
      <c r="K182" s="3"/>
    </row>
    <row r="183" spans="10:11" ht="15.75" customHeight="1">
      <c r="J183" s="3"/>
      <c r="K183" s="3"/>
    </row>
    <row r="184" spans="10:11" ht="15.75" customHeight="1">
      <c r="J184" s="3"/>
      <c r="K184" s="3"/>
    </row>
    <row r="185" spans="10:11" ht="15.75" customHeight="1">
      <c r="J185" s="3"/>
      <c r="K185" s="3"/>
    </row>
    <row r="186" spans="10:11" ht="15.75" customHeight="1">
      <c r="J186" s="3"/>
      <c r="K186" s="3"/>
    </row>
    <row r="187" spans="10:11" ht="15.75" customHeight="1">
      <c r="J187" s="3"/>
      <c r="K187" s="3"/>
    </row>
    <row r="188" spans="10:11" ht="15.75" customHeight="1">
      <c r="J188" s="3"/>
      <c r="K188" s="3"/>
    </row>
    <row r="189" spans="10:11" ht="15.75" customHeight="1">
      <c r="J189" s="3"/>
      <c r="K189" s="3"/>
    </row>
    <row r="190" spans="10:11" ht="15.75" customHeight="1">
      <c r="J190" s="3"/>
      <c r="K190" s="3"/>
    </row>
    <row r="191" spans="10:11" ht="15.75" customHeight="1">
      <c r="J191" s="3"/>
      <c r="K191" s="3"/>
    </row>
    <row r="192" spans="10:11" ht="15.75" customHeight="1">
      <c r="J192" s="3"/>
      <c r="K192" s="3"/>
    </row>
    <row r="193" spans="10:11" ht="15.75" customHeight="1">
      <c r="J193" s="3"/>
      <c r="K193" s="3"/>
    </row>
    <row r="194" spans="10:11" ht="15.75" customHeight="1">
      <c r="J194" s="3"/>
      <c r="K194" s="3"/>
    </row>
    <row r="195" spans="10:11" ht="15.75" customHeight="1">
      <c r="J195" s="3"/>
      <c r="K195" s="3"/>
    </row>
    <row r="196" spans="10:11" ht="15.75" customHeight="1">
      <c r="J196" s="3"/>
      <c r="K196" s="3"/>
    </row>
    <row r="197" spans="10:11" ht="15.75" customHeight="1">
      <c r="J197" s="3"/>
      <c r="K197" s="3"/>
    </row>
    <row r="198" spans="10:11" ht="15.75" customHeight="1">
      <c r="J198" s="3"/>
      <c r="K198" s="3"/>
    </row>
    <row r="199" spans="10:11" ht="15.75" customHeight="1">
      <c r="J199" s="3"/>
      <c r="K199" s="3"/>
    </row>
    <row r="200" spans="10:11" ht="15.75" customHeight="1">
      <c r="J200" s="3"/>
      <c r="K200" s="3"/>
    </row>
    <row r="201" spans="10:11" ht="15.75" customHeight="1">
      <c r="J201" s="3"/>
      <c r="K201" s="3"/>
    </row>
    <row r="202" spans="10:11" ht="15.75" customHeight="1">
      <c r="J202" s="3"/>
      <c r="K202" s="3"/>
    </row>
    <row r="203" spans="10:11" ht="15.75" customHeight="1">
      <c r="J203" s="3"/>
      <c r="K203" s="3"/>
    </row>
    <row r="204" spans="10:11" ht="15.75" customHeight="1">
      <c r="J204" s="3"/>
      <c r="K204" s="3"/>
    </row>
    <row r="205" spans="10:11" ht="15.75" customHeight="1">
      <c r="J205" s="3"/>
      <c r="K205" s="3"/>
    </row>
    <row r="206" spans="10:11" ht="15.75" customHeight="1">
      <c r="J206" s="3"/>
      <c r="K206" s="3"/>
    </row>
    <row r="207" spans="10:11" ht="15.75" customHeight="1">
      <c r="J207" s="3"/>
      <c r="K207" s="3"/>
    </row>
    <row r="208" spans="10:11" ht="15.75" customHeight="1">
      <c r="J208" s="3"/>
      <c r="K208" s="3"/>
    </row>
    <row r="209" spans="10:11" ht="15.75" customHeight="1">
      <c r="J209" s="3"/>
      <c r="K209" s="3"/>
    </row>
    <row r="210" spans="10:11" ht="15.75" customHeight="1">
      <c r="J210" s="3"/>
      <c r="K210" s="3"/>
    </row>
    <row r="211" spans="10:11" ht="15.75" customHeight="1">
      <c r="J211" s="3"/>
      <c r="K211" s="3"/>
    </row>
    <row r="212" spans="10:11" ht="15.75" customHeight="1">
      <c r="J212" s="3"/>
      <c r="K212" s="3"/>
    </row>
    <row r="213" spans="10:11" ht="15.75" customHeight="1">
      <c r="J213" s="3"/>
      <c r="K213" s="3"/>
    </row>
    <row r="214" spans="10:11" ht="15.75" customHeight="1">
      <c r="J214" s="3"/>
      <c r="K214" s="3"/>
    </row>
    <row r="215" spans="10:11" ht="15.75" customHeight="1">
      <c r="J215" s="3"/>
      <c r="K215" s="3"/>
    </row>
    <row r="216" spans="10:11" ht="15.75" customHeight="1">
      <c r="J216" s="3"/>
      <c r="K216" s="3"/>
    </row>
    <row r="217" spans="10:11" ht="15.75" customHeight="1">
      <c r="J217" s="3"/>
      <c r="K217" s="3"/>
    </row>
    <row r="218" spans="10:11" ht="15.75" customHeight="1">
      <c r="J218" s="3"/>
      <c r="K218" s="3"/>
    </row>
    <row r="219" spans="10:11" ht="15.75" customHeight="1">
      <c r="J219" s="3"/>
      <c r="K219" s="3"/>
    </row>
    <row r="220" spans="10:11" ht="15.75" customHeight="1">
      <c r="J220" s="3"/>
      <c r="K220" s="3"/>
    </row>
    <row r="221" spans="10:11" ht="15.75" customHeight="1">
      <c r="J221" s="3"/>
      <c r="K221" s="3"/>
    </row>
    <row r="222" spans="10:11" ht="15.75" customHeight="1">
      <c r="J222" s="3"/>
      <c r="K222" s="3"/>
    </row>
    <row r="223" spans="10:11" ht="15.75" customHeight="1">
      <c r="J223" s="3"/>
      <c r="K223" s="3"/>
    </row>
    <row r="224" spans="10:11" ht="15.75" customHeight="1">
      <c r="J224" s="3"/>
      <c r="K224" s="3"/>
    </row>
    <row r="225" spans="10:11" ht="15.75" customHeight="1">
      <c r="J225" s="3"/>
      <c r="K225" s="3"/>
    </row>
    <row r="226" spans="10:11" ht="15.75" customHeight="1">
      <c r="J226" s="3"/>
      <c r="K226" s="3"/>
    </row>
    <row r="227" spans="10:11" ht="15.75" customHeight="1">
      <c r="J227" s="3"/>
      <c r="K227" s="3"/>
    </row>
    <row r="228" spans="10:11" ht="15.75" customHeight="1">
      <c r="J228" s="3"/>
      <c r="K228" s="3"/>
    </row>
    <row r="229" spans="10:11" ht="15.75" customHeight="1">
      <c r="J229" s="3"/>
      <c r="K229" s="3"/>
    </row>
    <row r="230" spans="10:11" ht="15.75" customHeight="1">
      <c r="J230" s="3"/>
      <c r="K230" s="3"/>
    </row>
    <row r="231" spans="10:11" ht="15.75" customHeight="1">
      <c r="J231" s="3"/>
      <c r="K231" s="3"/>
    </row>
    <row r="232" spans="10:11" ht="15.75" customHeight="1">
      <c r="J232" s="3"/>
      <c r="K232" s="3"/>
    </row>
    <row r="233" spans="10:11" ht="15.75" customHeight="1">
      <c r="J233" s="3"/>
      <c r="K233" s="3"/>
    </row>
    <row r="234" spans="10:11" ht="15.75" customHeight="1">
      <c r="J234" s="3"/>
      <c r="K234" s="3"/>
    </row>
    <row r="235" spans="10:11" ht="15.75" customHeight="1">
      <c r="J235" s="3"/>
      <c r="K235" s="3"/>
    </row>
    <row r="236" spans="10:11" ht="15.75" customHeight="1">
      <c r="J236" s="3"/>
      <c r="K236" s="3"/>
    </row>
    <row r="237" spans="10:11" ht="15.75" customHeight="1">
      <c r="J237" s="3"/>
      <c r="K237" s="3"/>
    </row>
    <row r="238" spans="10:11" ht="15.75" customHeight="1">
      <c r="J238" s="3"/>
      <c r="K238" s="3"/>
    </row>
    <row r="239" spans="10:11" ht="15.75" customHeight="1">
      <c r="J239" s="3"/>
      <c r="K239" s="3"/>
    </row>
    <row r="240" spans="10:11" ht="15.75" customHeight="1">
      <c r="J240" s="3"/>
      <c r="K240" s="3"/>
    </row>
    <row r="241" spans="10:11" ht="15.75" customHeight="1">
      <c r="J241" s="3"/>
      <c r="K241" s="3"/>
    </row>
    <row r="242" spans="10:11" ht="15.75" customHeight="1">
      <c r="J242" s="3"/>
      <c r="K242" s="3"/>
    </row>
    <row r="243" spans="10:11" ht="15.75" customHeight="1">
      <c r="J243" s="3"/>
      <c r="K243" s="3"/>
    </row>
    <row r="244" spans="10:11" ht="15.75" customHeight="1">
      <c r="J244" s="3"/>
      <c r="K244" s="3"/>
    </row>
    <row r="245" spans="10:11" ht="15.75" customHeight="1">
      <c r="J245" s="3"/>
      <c r="K245" s="3"/>
    </row>
    <row r="246" spans="10:11" ht="15.75" customHeight="1">
      <c r="J246" s="3"/>
      <c r="K246" s="3"/>
    </row>
    <row r="247" spans="10:11" ht="15.75" customHeight="1">
      <c r="J247" s="3"/>
      <c r="K247" s="3"/>
    </row>
    <row r="248" spans="10:11" ht="15.75" customHeight="1">
      <c r="J248" s="3"/>
      <c r="K248" s="3"/>
    </row>
    <row r="249" spans="10:11" ht="15.75" customHeight="1">
      <c r="J249" s="3"/>
      <c r="K249" s="3"/>
    </row>
    <row r="250" spans="10:11" ht="15.75" customHeight="1">
      <c r="J250" s="3"/>
      <c r="K250" s="3"/>
    </row>
    <row r="251" spans="10:11" ht="15.75" customHeight="1">
      <c r="J251" s="3"/>
      <c r="K251" s="3"/>
    </row>
    <row r="252" spans="10:11" ht="15.75" customHeight="1">
      <c r="J252" s="3"/>
      <c r="K252" s="3"/>
    </row>
    <row r="253" spans="10:11" ht="15.75" customHeight="1">
      <c r="J253" s="3"/>
      <c r="K253" s="3"/>
    </row>
    <row r="254" spans="10:11" ht="15.75" customHeight="1">
      <c r="J254" s="3"/>
      <c r="K254" s="3"/>
    </row>
    <row r="255" spans="10:11" ht="15.75" customHeight="1">
      <c r="J255" s="3"/>
      <c r="K255" s="3"/>
    </row>
    <row r="256" spans="10:11" ht="15.75" customHeight="1">
      <c r="J256" s="3"/>
      <c r="K256" s="3"/>
    </row>
    <row r="257" spans="10:11" ht="15.75" customHeight="1">
      <c r="J257" s="3"/>
      <c r="K257" s="3"/>
    </row>
    <row r="258" spans="10:11" ht="15.75" customHeight="1">
      <c r="J258" s="3"/>
      <c r="K258" s="3"/>
    </row>
    <row r="259" spans="10:11" ht="15.75" customHeight="1">
      <c r="J259" s="3"/>
      <c r="K259" s="3"/>
    </row>
    <row r="260" spans="10:11" ht="15.75" customHeight="1">
      <c r="J260" s="3"/>
      <c r="K260" s="3"/>
    </row>
    <row r="261" spans="10:11" ht="15.75" customHeight="1">
      <c r="J261" s="3"/>
      <c r="K261" s="3"/>
    </row>
    <row r="262" spans="10:11" ht="15.75" customHeight="1">
      <c r="J262" s="3"/>
      <c r="K262" s="3"/>
    </row>
    <row r="263" spans="10:11" ht="15.75" customHeight="1">
      <c r="J263" s="3"/>
      <c r="K263" s="3"/>
    </row>
    <row r="264" spans="10:11" ht="15.75" customHeight="1">
      <c r="J264" s="3"/>
      <c r="K264" s="3"/>
    </row>
    <row r="265" spans="10:11" ht="15.75" customHeight="1">
      <c r="J265" s="3"/>
      <c r="K265" s="3"/>
    </row>
    <row r="266" spans="10:11" ht="15.75" customHeight="1">
      <c r="J266" s="3"/>
      <c r="K266" s="3"/>
    </row>
    <row r="267" spans="10:11" ht="15.75" customHeight="1">
      <c r="J267" s="3"/>
      <c r="K267" s="3"/>
    </row>
    <row r="268" spans="10:11" ht="15.75" customHeight="1">
      <c r="J268" s="3"/>
      <c r="K268" s="3"/>
    </row>
    <row r="269" spans="10:11" ht="15.75" customHeight="1">
      <c r="J269" s="3"/>
      <c r="K269" s="3"/>
    </row>
    <row r="270" spans="10:11" ht="15.75" customHeight="1">
      <c r="J270" s="3"/>
      <c r="K270" s="3"/>
    </row>
    <row r="271" spans="10:11" ht="15.75" customHeight="1">
      <c r="J271" s="3"/>
      <c r="K271" s="3"/>
    </row>
    <row r="272" spans="10:11" ht="15.75" customHeight="1">
      <c r="J272" s="3"/>
      <c r="K272" s="3"/>
    </row>
    <row r="273" spans="10:11" ht="15.75" customHeight="1">
      <c r="J273" s="3"/>
      <c r="K273" s="3"/>
    </row>
    <row r="274" spans="10:11" ht="15.75" customHeight="1">
      <c r="J274" s="3"/>
      <c r="K274" s="3"/>
    </row>
    <row r="275" spans="10:11" ht="15.75" customHeight="1">
      <c r="J275" s="3"/>
      <c r="K275" s="3"/>
    </row>
    <row r="276" spans="10:11" ht="15.75" customHeight="1">
      <c r="J276" s="3"/>
      <c r="K276" s="3"/>
    </row>
    <row r="277" spans="10:11" ht="15.75" customHeight="1">
      <c r="J277" s="3"/>
      <c r="K277" s="3"/>
    </row>
    <row r="278" spans="10:11" ht="15.75" customHeight="1">
      <c r="J278" s="3"/>
      <c r="K278" s="3"/>
    </row>
    <row r="279" spans="10:11" ht="15.75" customHeight="1">
      <c r="J279" s="3"/>
      <c r="K279" s="3"/>
    </row>
    <row r="280" spans="10:11" ht="15.75" customHeight="1">
      <c r="J280" s="3"/>
      <c r="K280" s="3"/>
    </row>
    <row r="281" spans="10:11" ht="15.75" customHeight="1">
      <c r="J281" s="3"/>
      <c r="K281" s="3"/>
    </row>
    <row r="282" spans="10:11" ht="15.75" customHeight="1">
      <c r="J282" s="3"/>
      <c r="K282" s="3"/>
    </row>
    <row r="283" spans="10:11" ht="15.75" customHeight="1">
      <c r="J283" s="3"/>
      <c r="K283" s="3"/>
    </row>
    <row r="284" spans="10:11" ht="15.75" customHeight="1">
      <c r="J284" s="3"/>
      <c r="K284" s="3"/>
    </row>
    <row r="285" spans="10:11" ht="15.75" customHeight="1">
      <c r="J285" s="3"/>
      <c r="K285" s="3"/>
    </row>
    <row r="286" spans="10:11" ht="15.75" customHeight="1">
      <c r="J286" s="3"/>
      <c r="K286" s="3"/>
    </row>
    <row r="287" spans="10:11" ht="15.75" customHeight="1">
      <c r="J287" s="3"/>
      <c r="K287" s="3"/>
    </row>
    <row r="288" spans="10:11" ht="15.75" customHeight="1">
      <c r="J288" s="3"/>
      <c r="K288" s="3"/>
    </row>
    <row r="289" spans="10:11" ht="15.75" customHeight="1">
      <c r="J289" s="3"/>
      <c r="K289" s="3"/>
    </row>
    <row r="290" spans="10:11" ht="15.75" customHeight="1">
      <c r="J290" s="3"/>
      <c r="K290" s="3"/>
    </row>
    <row r="291" spans="10:11" ht="15.75" customHeight="1">
      <c r="J291" s="3"/>
      <c r="K291" s="3"/>
    </row>
    <row r="292" spans="10:11" ht="15.75" customHeight="1">
      <c r="J292" s="3"/>
      <c r="K292" s="3"/>
    </row>
    <row r="293" spans="10:11" ht="15.75" customHeight="1">
      <c r="J293" s="3"/>
      <c r="K293" s="3"/>
    </row>
    <row r="294" spans="10:11" ht="15.75" customHeight="1">
      <c r="J294" s="3"/>
      <c r="K294" s="3"/>
    </row>
    <row r="295" spans="10:11" ht="15.75" customHeight="1">
      <c r="J295" s="3"/>
      <c r="K295" s="3"/>
    </row>
    <row r="296" spans="10:11" ht="15.75" customHeight="1">
      <c r="J296" s="3"/>
      <c r="K296" s="3"/>
    </row>
    <row r="297" spans="10:11" ht="15.75" customHeight="1">
      <c r="J297" s="3"/>
      <c r="K297" s="3"/>
    </row>
    <row r="298" spans="10:11" ht="15.75" customHeight="1">
      <c r="J298" s="3"/>
      <c r="K298" s="3"/>
    </row>
    <row r="299" spans="10:11" ht="15.75" customHeight="1">
      <c r="J299" s="3"/>
      <c r="K299" s="3"/>
    </row>
    <row r="300" spans="10:11" ht="15.75" customHeight="1">
      <c r="J300" s="3"/>
      <c r="K300" s="3"/>
    </row>
    <row r="301" spans="10:11" ht="15.75" customHeight="1">
      <c r="J301" s="3"/>
      <c r="K301" s="3"/>
    </row>
    <row r="302" spans="10:11" ht="15.75" customHeight="1">
      <c r="J302" s="3"/>
      <c r="K302" s="3"/>
    </row>
    <row r="303" spans="10:11" ht="15.75" customHeight="1">
      <c r="J303" s="3"/>
      <c r="K303" s="3"/>
    </row>
    <row r="304" spans="10:11" ht="15.75" customHeight="1">
      <c r="J304" s="3"/>
      <c r="K304" s="3"/>
    </row>
    <row r="305" spans="10:11" ht="15.75" customHeight="1">
      <c r="J305" s="3"/>
      <c r="K305" s="3"/>
    </row>
    <row r="306" spans="10:11" ht="15.75" customHeight="1">
      <c r="J306" s="3"/>
      <c r="K306" s="3"/>
    </row>
    <row r="307" spans="10:11" ht="15.75" customHeight="1">
      <c r="J307" s="3"/>
      <c r="K307" s="3"/>
    </row>
    <row r="308" spans="10:11" ht="15.75" customHeight="1">
      <c r="J308" s="3"/>
      <c r="K308" s="3"/>
    </row>
    <row r="309" spans="10:11" ht="15.75" customHeight="1">
      <c r="J309" s="3"/>
      <c r="K309" s="3"/>
    </row>
    <row r="310" spans="10:11" ht="15.75" customHeight="1">
      <c r="J310" s="3"/>
      <c r="K310" s="3"/>
    </row>
    <row r="311" spans="10:11" ht="15.75" customHeight="1">
      <c r="J311" s="3"/>
      <c r="K311" s="3"/>
    </row>
    <row r="312" spans="10:11" ht="15.75" customHeight="1">
      <c r="J312" s="3"/>
      <c r="K312" s="3"/>
    </row>
    <row r="313" spans="10:11" ht="15.75" customHeight="1">
      <c r="J313" s="3"/>
      <c r="K313" s="3"/>
    </row>
    <row r="314" spans="10:11" ht="15.75" customHeight="1">
      <c r="J314" s="3"/>
      <c r="K314" s="3"/>
    </row>
    <row r="315" spans="10:11" ht="15.75" customHeight="1">
      <c r="J315" s="3"/>
      <c r="K315" s="3"/>
    </row>
    <row r="316" spans="10:11" ht="15.75" customHeight="1">
      <c r="J316" s="3"/>
      <c r="K316" s="3"/>
    </row>
    <row r="317" spans="10:11" ht="15.75" customHeight="1">
      <c r="J317" s="3"/>
      <c r="K317" s="3"/>
    </row>
    <row r="318" spans="10:11" ht="15.75" customHeight="1">
      <c r="J318" s="3"/>
      <c r="K318" s="3"/>
    </row>
    <row r="319" spans="10:11" ht="15.75" customHeight="1">
      <c r="J319" s="3"/>
      <c r="K319" s="3"/>
    </row>
    <row r="320" spans="10:11" ht="15.75" customHeight="1">
      <c r="J320" s="3"/>
      <c r="K320" s="3"/>
    </row>
    <row r="321" spans="10:11" ht="15.75" customHeight="1">
      <c r="J321" s="3"/>
      <c r="K321" s="3"/>
    </row>
    <row r="322" spans="10:11" ht="15.75" customHeight="1">
      <c r="J322" s="3"/>
      <c r="K322" s="3"/>
    </row>
    <row r="323" spans="10:11" ht="15.75" customHeight="1">
      <c r="J323" s="3"/>
      <c r="K323" s="3"/>
    </row>
    <row r="324" spans="10:11" ht="15.75" customHeight="1">
      <c r="J324" s="3"/>
      <c r="K324" s="3"/>
    </row>
    <row r="325" spans="10:11" ht="15.75" customHeight="1">
      <c r="J325" s="3"/>
      <c r="K325" s="3"/>
    </row>
    <row r="326" spans="10:11" ht="15.75" customHeight="1">
      <c r="J326" s="3"/>
      <c r="K326" s="3"/>
    </row>
    <row r="327" spans="10:11" ht="15.75" customHeight="1">
      <c r="J327" s="3"/>
      <c r="K327" s="3"/>
    </row>
    <row r="328" spans="10:11" ht="15.75" customHeight="1">
      <c r="J328" s="3"/>
      <c r="K328" s="3"/>
    </row>
    <row r="329" spans="10:11" ht="15.75" customHeight="1">
      <c r="J329" s="3"/>
      <c r="K329" s="3"/>
    </row>
    <row r="330" spans="10:11" ht="15.75" customHeight="1">
      <c r="J330" s="3"/>
      <c r="K330" s="3"/>
    </row>
    <row r="331" spans="10:11" ht="15.75" customHeight="1">
      <c r="J331" s="3"/>
      <c r="K331" s="3"/>
    </row>
    <row r="332" spans="10:11" ht="15.75" customHeight="1">
      <c r="J332" s="3"/>
      <c r="K332" s="3"/>
    </row>
    <row r="333" spans="10:11" ht="15.75" customHeight="1">
      <c r="J333" s="3"/>
      <c r="K333" s="3"/>
    </row>
    <row r="334" spans="10:11" ht="15.75" customHeight="1">
      <c r="J334" s="3"/>
      <c r="K334" s="3"/>
    </row>
    <row r="335" spans="10:11" ht="15.75" customHeight="1">
      <c r="J335" s="3"/>
      <c r="K335" s="3"/>
    </row>
    <row r="336" spans="10:11" ht="15.75" customHeight="1">
      <c r="J336" s="3"/>
      <c r="K336" s="3"/>
    </row>
    <row r="337" spans="10:11" ht="15.75" customHeight="1">
      <c r="J337" s="3"/>
      <c r="K337" s="3"/>
    </row>
    <row r="338" spans="10:11" ht="15.75" customHeight="1">
      <c r="J338" s="3"/>
      <c r="K338" s="3"/>
    </row>
    <row r="339" spans="10:11" ht="15.75" customHeight="1">
      <c r="J339" s="3"/>
      <c r="K339" s="3"/>
    </row>
    <row r="340" spans="10:11" ht="15.75" customHeight="1">
      <c r="J340" s="3"/>
      <c r="K340" s="3"/>
    </row>
    <row r="341" spans="10:11" ht="15.75" customHeight="1">
      <c r="J341" s="3"/>
      <c r="K341" s="3"/>
    </row>
    <row r="342" spans="10:11" ht="15.75" customHeight="1">
      <c r="J342" s="3"/>
      <c r="K342" s="3"/>
    </row>
    <row r="343" spans="10:11" ht="15.75" customHeight="1">
      <c r="J343" s="3"/>
      <c r="K343" s="3"/>
    </row>
    <row r="344" spans="10:11" ht="15.75" customHeight="1">
      <c r="J344" s="3"/>
      <c r="K344" s="3"/>
    </row>
    <row r="345" spans="10:11" ht="15.75" customHeight="1">
      <c r="J345" s="3"/>
      <c r="K345" s="3"/>
    </row>
    <row r="346" spans="10:11" ht="15.75" customHeight="1">
      <c r="J346" s="3"/>
      <c r="K346" s="3"/>
    </row>
    <row r="347" spans="10:11" ht="15.75" customHeight="1">
      <c r="J347" s="3"/>
      <c r="K347" s="3"/>
    </row>
    <row r="348" spans="10:11" ht="15.75" customHeight="1">
      <c r="J348" s="3"/>
      <c r="K348" s="3"/>
    </row>
    <row r="349" spans="10:11" ht="15.75" customHeight="1">
      <c r="J349" s="3"/>
      <c r="K349" s="3"/>
    </row>
    <row r="350" spans="10:11" ht="15.75" customHeight="1">
      <c r="J350" s="3"/>
      <c r="K350" s="3"/>
    </row>
    <row r="351" spans="10:11" ht="15.75" customHeight="1">
      <c r="J351" s="3"/>
      <c r="K351" s="3"/>
    </row>
    <row r="352" spans="10:11" ht="15.75" customHeight="1">
      <c r="J352" s="3"/>
      <c r="K352" s="3"/>
    </row>
    <row r="353" spans="10:11" ht="15.75" customHeight="1">
      <c r="J353" s="3"/>
      <c r="K353" s="3"/>
    </row>
    <row r="354" spans="10:11" ht="15.75" customHeight="1">
      <c r="J354" s="3"/>
      <c r="K354" s="3"/>
    </row>
    <row r="355" spans="10:11" ht="15.75" customHeight="1">
      <c r="J355" s="3"/>
      <c r="K355" s="3"/>
    </row>
    <row r="356" spans="10:11" ht="15.75" customHeight="1">
      <c r="J356" s="3"/>
      <c r="K356" s="3"/>
    </row>
    <row r="357" spans="10:11" ht="15.75" customHeight="1">
      <c r="J357" s="3"/>
      <c r="K357" s="3"/>
    </row>
    <row r="358" spans="10:11" ht="15.75" customHeight="1">
      <c r="J358" s="3"/>
      <c r="K358" s="3"/>
    </row>
    <row r="359" spans="10:11" ht="15.75" customHeight="1">
      <c r="J359" s="3"/>
      <c r="K359" s="3"/>
    </row>
    <row r="360" spans="10:11" ht="15.75" customHeight="1">
      <c r="J360" s="3"/>
      <c r="K360" s="3"/>
    </row>
    <row r="361" spans="10:11" ht="15.75" customHeight="1">
      <c r="J361" s="3"/>
      <c r="K361" s="3"/>
    </row>
    <row r="362" spans="10:11" ht="15.75" customHeight="1">
      <c r="J362" s="3"/>
      <c r="K362" s="3"/>
    </row>
    <row r="363" spans="10:11" ht="15.75" customHeight="1">
      <c r="J363" s="3"/>
      <c r="K363" s="3"/>
    </row>
    <row r="364" spans="10:11" ht="15.75" customHeight="1">
      <c r="J364" s="3"/>
      <c r="K364" s="3"/>
    </row>
    <row r="365" spans="10:11" ht="15.75" customHeight="1">
      <c r="J365" s="3"/>
      <c r="K365" s="3"/>
    </row>
    <row r="366" spans="10:11" ht="15.75" customHeight="1">
      <c r="J366" s="3"/>
      <c r="K366" s="3"/>
    </row>
    <row r="367" spans="10:11" ht="15.75" customHeight="1">
      <c r="J367" s="3"/>
      <c r="K367" s="3"/>
    </row>
    <row r="368" spans="10:11" ht="15.75" customHeight="1">
      <c r="J368" s="3"/>
      <c r="K368" s="3"/>
    </row>
    <row r="369" spans="10:11" ht="15.75" customHeight="1">
      <c r="J369" s="3"/>
      <c r="K369" s="3"/>
    </row>
    <row r="370" spans="10:11" ht="15.75" customHeight="1">
      <c r="J370" s="3"/>
      <c r="K370" s="3"/>
    </row>
    <row r="371" spans="10:11" ht="15.75" customHeight="1">
      <c r="J371" s="3"/>
      <c r="K371" s="3"/>
    </row>
    <row r="372" spans="10:11" ht="15.75" customHeight="1">
      <c r="J372" s="3"/>
      <c r="K372" s="3"/>
    </row>
    <row r="373" spans="10:11" ht="15.75" customHeight="1">
      <c r="J373" s="3"/>
      <c r="K373" s="3"/>
    </row>
    <row r="374" spans="10:11" ht="15.75" customHeight="1">
      <c r="J374" s="3"/>
      <c r="K374" s="3"/>
    </row>
    <row r="375" spans="10:11" ht="15.75" customHeight="1">
      <c r="J375" s="3"/>
      <c r="K375" s="3"/>
    </row>
    <row r="376" spans="10:11" ht="15.75" customHeight="1">
      <c r="J376" s="3"/>
      <c r="K376" s="3"/>
    </row>
    <row r="377" spans="10:11" ht="15.75" customHeight="1">
      <c r="J377" s="3"/>
      <c r="K377" s="3"/>
    </row>
    <row r="378" spans="10:11" ht="15.75" customHeight="1">
      <c r="J378" s="3"/>
      <c r="K378" s="3"/>
    </row>
    <row r="379" spans="10:11" ht="15.75" customHeight="1">
      <c r="J379" s="3"/>
      <c r="K379" s="3"/>
    </row>
    <row r="380" spans="10:11" ht="15.75" customHeight="1">
      <c r="J380" s="3"/>
      <c r="K380" s="3"/>
    </row>
    <row r="381" spans="10:11" ht="15.75" customHeight="1">
      <c r="J381" s="3"/>
      <c r="K381" s="3"/>
    </row>
    <row r="382" spans="10:11" ht="15.75" customHeight="1">
      <c r="J382" s="3"/>
      <c r="K382" s="3"/>
    </row>
    <row r="383" spans="10:11" ht="15.75" customHeight="1">
      <c r="J383" s="3"/>
      <c r="K383" s="3"/>
    </row>
    <row r="384" spans="10:11" ht="15.75" customHeight="1">
      <c r="J384" s="3"/>
      <c r="K384" s="3"/>
    </row>
    <row r="385" spans="10:11" ht="15.75" customHeight="1">
      <c r="J385" s="3"/>
      <c r="K385" s="3"/>
    </row>
    <row r="386" spans="10:11" ht="15.75" customHeight="1">
      <c r="J386" s="3"/>
      <c r="K386" s="3"/>
    </row>
    <row r="387" spans="10:11" ht="15.75" customHeight="1">
      <c r="J387" s="3"/>
      <c r="K387" s="3"/>
    </row>
    <row r="388" spans="10:11" ht="15.75" customHeight="1">
      <c r="J388" s="3"/>
      <c r="K388" s="3"/>
    </row>
    <row r="389" spans="10:11" ht="15.75" customHeight="1">
      <c r="J389" s="3"/>
      <c r="K389" s="3"/>
    </row>
    <row r="390" spans="10:11" ht="15.75" customHeight="1">
      <c r="J390" s="3"/>
      <c r="K390" s="3"/>
    </row>
    <row r="391" spans="10:11" ht="15.75" customHeight="1">
      <c r="J391" s="3"/>
      <c r="K391" s="3"/>
    </row>
    <row r="392" spans="10:11" ht="15.75" customHeight="1">
      <c r="J392" s="3"/>
      <c r="K392" s="3"/>
    </row>
    <row r="393" spans="10:11" ht="15.75" customHeight="1">
      <c r="J393" s="3"/>
      <c r="K393" s="3"/>
    </row>
    <row r="394" spans="10:11" ht="15.75" customHeight="1">
      <c r="J394" s="3"/>
      <c r="K394" s="3"/>
    </row>
    <row r="395" spans="10:11" ht="15.75" customHeight="1">
      <c r="J395" s="3"/>
      <c r="K395" s="3"/>
    </row>
    <row r="396" spans="10:11" ht="15.75" customHeight="1">
      <c r="J396" s="3"/>
      <c r="K396" s="3"/>
    </row>
    <row r="397" spans="10:11" ht="15.75" customHeight="1">
      <c r="J397" s="3"/>
      <c r="K397" s="3"/>
    </row>
    <row r="398" spans="10:11" ht="15.75" customHeight="1">
      <c r="J398" s="3"/>
      <c r="K398" s="3"/>
    </row>
    <row r="399" spans="10:11" ht="15.75" customHeight="1">
      <c r="J399" s="3"/>
      <c r="K399" s="3"/>
    </row>
    <row r="400" spans="10:11" ht="15.75" customHeight="1">
      <c r="J400" s="3"/>
      <c r="K400" s="3"/>
    </row>
    <row r="401" spans="10:11" ht="15.75" customHeight="1">
      <c r="J401" s="3"/>
      <c r="K401" s="3"/>
    </row>
    <row r="402" spans="10:11" ht="15.75" customHeight="1">
      <c r="J402" s="3"/>
      <c r="K402" s="3"/>
    </row>
    <row r="403" spans="10:11" ht="15.75" customHeight="1">
      <c r="J403" s="3"/>
      <c r="K403" s="3"/>
    </row>
    <row r="404" spans="10:11" ht="15.75" customHeight="1">
      <c r="J404" s="3"/>
      <c r="K404" s="3"/>
    </row>
    <row r="405" spans="10:11" ht="15.75" customHeight="1">
      <c r="J405" s="3"/>
      <c r="K405" s="3"/>
    </row>
    <row r="406" spans="10:11" ht="15.75" customHeight="1">
      <c r="J406" s="3"/>
      <c r="K406" s="3"/>
    </row>
    <row r="407" spans="10:11" ht="15.75" customHeight="1">
      <c r="J407" s="3"/>
      <c r="K407" s="3"/>
    </row>
    <row r="408" spans="10:11" ht="15.75" customHeight="1">
      <c r="J408" s="3"/>
      <c r="K408" s="3"/>
    </row>
    <row r="409" spans="10:11" ht="15.75" customHeight="1">
      <c r="J409" s="3"/>
      <c r="K409" s="3"/>
    </row>
    <row r="410" spans="10:11" ht="15.75" customHeight="1">
      <c r="J410" s="3"/>
      <c r="K410" s="3"/>
    </row>
    <row r="411" spans="10:11" ht="15.75" customHeight="1">
      <c r="J411" s="3"/>
      <c r="K411" s="3"/>
    </row>
    <row r="412" spans="10:11" ht="15.75" customHeight="1">
      <c r="J412" s="3"/>
      <c r="K412" s="3"/>
    </row>
    <row r="413" spans="10:11" ht="15.75" customHeight="1">
      <c r="J413" s="3"/>
      <c r="K413" s="3"/>
    </row>
    <row r="414" spans="10:11" ht="15.75" customHeight="1">
      <c r="J414" s="3"/>
      <c r="K414" s="3"/>
    </row>
    <row r="415" spans="10:11" ht="15.75" customHeight="1">
      <c r="J415" s="3"/>
      <c r="K415" s="3"/>
    </row>
    <row r="416" spans="10:11" ht="15.75" customHeight="1">
      <c r="J416" s="3"/>
      <c r="K416" s="3"/>
    </row>
    <row r="417" spans="10:11" ht="15.75" customHeight="1">
      <c r="J417" s="3"/>
      <c r="K417" s="3"/>
    </row>
    <row r="418" spans="10:11" ht="15.75" customHeight="1">
      <c r="J418" s="3"/>
      <c r="K418" s="3"/>
    </row>
    <row r="419" spans="10:11" ht="15.75" customHeight="1">
      <c r="J419" s="3"/>
      <c r="K419" s="3"/>
    </row>
    <row r="420" spans="10:11" ht="15.75" customHeight="1">
      <c r="J420" s="3"/>
      <c r="K420" s="3"/>
    </row>
    <row r="421" spans="10:11" ht="15.75" customHeight="1">
      <c r="J421" s="3"/>
      <c r="K421" s="3"/>
    </row>
    <row r="422" spans="10:11" ht="15.75" customHeight="1">
      <c r="J422" s="3"/>
      <c r="K422" s="3"/>
    </row>
    <row r="423" spans="10:11" ht="15.75" customHeight="1">
      <c r="J423" s="3"/>
      <c r="K423" s="3"/>
    </row>
    <row r="424" spans="10:11" ht="15.75" customHeight="1">
      <c r="J424" s="3"/>
      <c r="K424" s="3"/>
    </row>
    <row r="425" spans="10:11" ht="15.75" customHeight="1">
      <c r="J425" s="3"/>
      <c r="K425" s="3"/>
    </row>
    <row r="426" spans="10:11" ht="15.75" customHeight="1">
      <c r="J426" s="3"/>
      <c r="K426" s="3"/>
    </row>
    <row r="427" spans="10:11" ht="15.75" customHeight="1">
      <c r="J427" s="3"/>
      <c r="K427" s="3"/>
    </row>
    <row r="428" spans="10:11" ht="15.75" customHeight="1">
      <c r="J428" s="3"/>
      <c r="K428" s="3"/>
    </row>
    <row r="429" spans="10:11" ht="15.75" customHeight="1">
      <c r="J429" s="3"/>
      <c r="K429" s="3"/>
    </row>
    <row r="430" spans="10:11" ht="15.75" customHeight="1">
      <c r="J430" s="3"/>
      <c r="K430" s="3"/>
    </row>
    <row r="431" spans="10:11" ht="15.75" customHeight="1">
      <c r="J431" s="3"/>
      <c r="K431" s="3"/>
    </row>
    <row r="432" spans="10:11" ht="15.75" customHeight="1">
      <c r="J432" s="3"/>
      <c r="K432" s="3"/>
    </row>
    <row r="433" spans="10:11" ht="15.75" customHeight="1">
      <c r="J433" s="3"/>
      <c r="K433" s="3"/>
    </row>
    <row r="434" spans="10:11" ht="15.75" customHeight="1">
      <c r="J434" s="3"/>
      <c r="K434" s="3"/>
    </row>
    <row r="435" spans="10:11" ht="15.75" customHeight="1">
      <c r="J435" s="3"/>
      <c r="K435" s="3"/>
    </row>
    <row r="436" spans="10:11" ht="15.75" customHeight="1">
      <c r="J436" s="3"/>
      <c r="K436" s="3"/>
    </row>
    <row r="437" spans="10:11" ht="15.75" customHeight="1">
      <c r="J437" s="3"/>
      <c r="K437" s="3"/>
    </row>
    <row r="438" spans="10:11" ht="15.75" customHeight="1">
      <c r="J438" s="3"/>
      <c r="K438" s="3"/>
    </row>
    <row r="439" spans="10:11" ht="15.75" customHeight="1">
      <c r="J439" s="3"/>
      <c r="K439" s="3"/>
    </row>
    <row r="440" spans="10:11" ht="15.75" customHeight="1">
      <c r="J440" s="3"/>
      <c r="K440" s="3"/>
    </row>
    <row r="441" spans="10:11" ht="15.75" customHeight="1">
      <c r="J441" s="3"/>
      <c r="K441" s="3"/>
    </row>
    <row r="442" spans="10:11" ht="15.75" customHeight="1">
      <c r="J442" s="3"/>
      <c r="K442" s="3"/>
    </row>
    <row r="443" spans="10:11" ht="15.75" customHeight="1">
      <c r="J443" s="3"/>
      <c r="K443" s="3"/>
    </row>
    <row r="444" spans="10:11" ht="15.75" customHeight="1">
      <c r="J444" s="3"/>
      <c r="K444" s="3"/>
    </row>
    <row r="445" spans="10:11" ht="15.75" customHeight="1">
      <c r="J445" s="3"/>
      <c r="K445" s="3"/>
    </row>
    <row r="446" spans="10:11" ht="15.75" customHeight="1">
      <c r="J446" s="3"/>
      <c r="K446" s="3"/>
    </row>
    <row r="447" spans="10:11" ht="15.75" customHeight="1">
      <c r="J447" s="3"/>
      <c r="K447" s="3"/>
    </row>
    <row r="448" spans="10:11" ht="15.75" customHeight="1">
      <c r="J448" s="3"/>
      <c r="K448" s="3"/>
    </row>
    <row r="449" spans="10:11" ht="15.75" customHeight="1">
      <c r="J449" s="3"/>
      <c r="K449" s="3"/>
    </row>
    <row r="450" spans="10:11" ht="15.75" customHeight="1">
      <c r="J450" s="3"/>
      <c r="K450" s="3"/>
    </row>
    <row r="451" spans="10:11" ht="15.75" customHeight="1">
      <c r="J451" s="3"/>
      <c r="K451" s="3"/>
    </row>
    <row r="452" spans="10:11" ht="15.75" customHeight="1">
      <c r="J452" s="3"/>
      <c r="K452" s="3"/>
    </row>
    <row r="453" spans="10:11" ht="15.75" customHeight="1">
      <c r="J453" s="3"/>
      <c r="K453" s="3"/>
    </row>
    <row r="454" spans="10:11" ht="15.75" customHeight="1">
      <c r="J454" s="3"/>
      <c r="K454" s="3"/>
    </row>
    <row r="455" spans="10:11" ht="15.75" customHeight="1">
      <c r="J455" s="3"/>
      <c r="K455" s="3"/>
    </row>
    <row r="456" spans="10:11" ht="15.75" customHeight="1">
      <c r="J456" s="3"/>
      <c r="K456" s="3"/>
    </row>
    <row r="457" spans="10:11" ht="15.75" customHeight="1">
      <c r="J457" s="3"/>
      <c r="K457" s="3"/>
    </row>
    <row r="458" spans="10:11" ht="15.75" customHeight="1">
      <c r="J458" s="3"/>
      <c r="K458" s="3"/>
    </row>
    <row r="459" spans="10:11" ht="15.75" customHeight="1">
      <c r="J459" s="3"/>
      <c r="K459" s="3"/>
    </row>
    <row r="460" spans="10:11" ht="15.75" customHeight="1">
      <c r="J460" s="3"/>
      <c r="K460" s="3"/>
    </row>
    <row r="461" spans="10:11" ht="15.75" customHeight="1">
      <c r="J461" s="3"/>
      <c r="K461" s="3"/>
    </row>
    <row r="462" spans="10:11" ht="15.75" customHeight="1">
      <c r="J462" s="3"/>
      <c r="K462" s="3"/>
    </row>
    <row r="463" spans="10:11" ht="15.75" customHeight="1">
      <c r="J463" s="3"/>
      <c r="K463" s="3"/>
    </row>
    <row r="464" spans="10:11" ht="15.75" customHeight="1">
      <c r="J464" s="3"/>
      <c r="K464" s="3"/>
    </row>
    <row r="465" spans="10:11" ht="15.75" customHeight="1">
      <c r="J465" s="3"/>
      <c r="K465" s="3"/>
    </row>
    <row r="466" spans="10:11" ht="15.75" customHeight="1">
      <c r="J466" s="3"/>
      <c r="K466" s="3"/>
    </row>
    <row r="467" spans="10:11" ht="15.75" customHeight="1">
      <c r="J467" s="3"/>
      <c r="K467" s="3"/>
    </row>
    <row r="468" spans="10:11" ht="15.75" customHeight="1">
      <c r="J468" s="3"/>
      <c r="K468" s="3"/>
    </row>
    <row r="469" spans="10:11" ht="15.75" customHeight="1">
      <c r="J469" s="3"/>
      <c r="K469" s="3"/>
    </row>
    <row r="470" spans="10:11" ht="15.75" customHeight="1">
      <c r="J470" s="3"/>
      <c r="K470" s="3"/>
    </row>
    <row r="471" spans="10:11" ht="15.75" customHeight="1">
      <c r="J471" s="3"/>
      <c r="K471" s="3"/>
    </row>
    <row r="472" spans="10:11" ht="15.75" customHeight="1">
      <c r="J472" s="3"/>
      <c r="K472" s="3"/>
    </row>
    <row r="473" spans="10:11" ht="15.75" customHeight="1">
      <c r="J473" s="3"/>
      <c r="K473" s="3"/>
    </row>
    <row r="474" spans="10:11" ht="15.75" customHeight="1">
      <c r="J474" s="3"/>
      <c r="K474" s="3"/>
    </row>
    <row r="475" spans="10:11" ht="15.75" customHeight="1">
      <c r="J475" s="3"/>
      <c r="K475" s="3"/>
    </row>
    <row r="476" spans="10:11" ht="15.75" customHeight="1">
      <c r="J476" s="3"/>
      <c r="K476" s="3"/>
    </row>
    <row r="477" spans="10:11" ht="15.75" customHeight="1">
      <c r="J477" s="3"/>
      <c r="K477" s="3"/>
    </row>
    <row r="478" spans="10:11" ht="15.75" customHeight="1">
      <c r="J478" s="3"/>
      <c r="K478" s="3"/>
    </row>
    <row r="479" spans="10:11" ht="15.75" customHeight="1">
      <c r="J479" s="3"/>
      <c r="K479" s="3"/>
    </row>
    <row r="480" spans="10:11" ht="15.75" customHeight="1">
      <c r="J480" s="3"/>
      <c r="K480" s="3"/>
    </row>
    <row r="481" spans="10:11" ht="15.75" customHeight="1">
      <c r="J481" s="3"/>
      <c r="K481" s="3"/>
    </row>
    <row r="482" spans="10:11" ht="15.75" customHeight="1">
      <c r="J482" s="3"/>
      <c r="K482" s="3"/>
    </row>
    <row r="483" spans="10:11" ht="15.75" customHeight="1">
      <c r="J483" s="3"/>
      <c r="K483" s="3"/>
    </row>
    <row r="484" spans="10:11" ht="15.75" customHeight="1">
      <c r="J484" s="3"/>
      <c r="K484" s="3"/>
    </row>
    <row r="485" spans="10:11" ht="15.75" customHeight="1">
      <c r="J485" s="3"/>
      <c r="K485" s="3"/>
    </row>
    <row r="486" spans="10:11" ht="15.75" customHeight="1">
      <c r="J486" s="3"/>
      <c r="K486" s="3"/>
    </row>
    <row r="487" spans="10:11" ht="15.75" customHeight="1">
      <c r="J487" s="3"/>
      <c r="K487" s="3"/>
    </row>
    <row r="488" spans="10:11" ht="15.75" customHeight="1">
      <c r="J488" s="3"/>
      <c r="K488" s="3"/>
    </row>
    <row r="489" spans="10:11" ht="15.75" customHeight="1">
      <c r="J489" s="3"/>
      <c r="K489" s="3"/>
    </row>
    <row r="490" spans="10:11" ht="15.75" customHeight="1">
      <c r="J490" s="3"/>
      <c r="K490" s="3"/>
    </row>
    <row r="491" spans="10:11" ht="15.75" customHeight="1">
      <c r="J491" s="3"/>
      <c r="K491" s="3"/>
    </row>
    <row r="492" spans="10:11" ht="15.75" customHeight="1">
      <c r="J492" s="3"/>
      <c r="K492" s="3"/>
    </row>
    <row r="493" spans="10:11" ht="15.75" customHeight="1">
      <c r="J493" s="3"/>
      <c r="K493" s="3"/>
    </row>
    <row r="494" spans="10:11" ht="15.75" customHeight="1">
      <c r="J494" s="3"/>
      <c r="K494" s="3"/>
    </row>
    <row r="495" spans="10:11" ht="15.75" customHeight="1">
      <c r="J495" s="3"/>
      <c r="K495" s="3"/>
    </row>
    <row r="496" spans="10:11" ht="15.75" customHeight="1">
      <c r="J496" s="3"/>
      <c r="K496" s="3"/>
    </row>
    <row r="497" spans="10:11" ht="15.75" customHeight="1">
      <c r="J497" s="3"/>
      <c r="K497" s="3"/>
    </row>
    <row r="498" spans="10:11" ht="15.75" customHeight="1">
      <c r="J498" s="3"/>
      <c r="K498" s="3"/>
    </row>
    <row r="499" spans="10:11" ht="15.75" customHeight="1">
      <c r="J499" s="3"/>
      <c r="K499" s="3"/>
    </row>
    <row r="500" spans="10:11" ht="15.75" customHeight="1">
      <c r="J500" s="3"/>
      <c r="K500" s="3"/>
    </row>
    <row r="501" spans="10:11" ht="15.75" customHeight="1">
      <c r="J501" s="3"/>
      <c r="K501" s="3"/>
    </row>
    <row r="502" spans="10:11" ht="15.75" customHeight="1">
      <c r="J502" s="3"/>
      <c r="K502" s="3"/>
    </row>
    <row r="503" spans="10:11" ht="15.75" customHeight="1">
      <c r="J503" s="3"/>
      <c r="K503" s="3"/>
    </row>
    <row r="504" spans="10:11" ht="15.75" customHeight="1">
      <c r="J504" s="3"/>
      <c r="K504" s="3"/>
    </row>
    <row r="505" spans="10:11" ht="15.75" customHeight="1">
      <c r="J505" s="3"/>
      <c r="K505" s="3"/>
    </row>
    <row r="506" spans="10:11" ht="15.75" customHeight="1">
      <c r="J506" s="3"/>
      <c r="K506" s="3"/>
    </row>
    <row r="507" spans="10:11" ht="15.75" customHeight="1">
      <c r="J507" s="3"/>
      <c r="K507" s="3"/>
    </row>
    <row r="508" spans="10:11" ht="15.75" customHeight="1">
      <c r="J508" s="3"/>
      <c r="K508" s="3"/>
    </row>
    <row r="509" spans="10:11" ht="15.75" customHeight="1">
      <c r="J509" s="3"/>
      <c r="K509" s="3"/>
    </row>
    <row r="510" spans="10:11" ht="15.75" customHeight="1">
      <c r="J510" s="3"/>
      <c r="K510" s="3"/>
    </row>
    <row r="511" spans="10:11" ht="15.75" customHeight="1">
      <c r="J511" s="3"/>
      <c r="K511" s="3"/>
    </row>
    <row r="512" spans="10:11" ht="15.75" customHeight="1">
      <c r="J512" s="3"/>
      <c r="K512" s="3"/>
    </row>
    <row r="513" spans="10:11" ht="15.75" customHeight="1">
      <c r="J513" s="3"/>
      <c r="K513" s="3"/>
    </row>
    <row r="514" spans="10:11" ht="15.75" customHeight="1">
      <c r="J514" s="3"/>
      <c r="K514" s="3"/>
    </row>
    <row r="515" spans="10:11" ht="15.75" customHeight="1">
      <c r="J515" s="3"/>
      <c r="K515" s="3"/>
    </row>
    <row r="516" spans="10:11" ht="15.75" customHeight="1">
      <c r="J516" s="3"/>
      <c r="K516" s="3"/>
    </row>
    <row r="517" spans="10:11" ht="15.75" customHeight="1">
      <c r="J517" s="3"/>
      <c r="K517" s="3"/>
    </row>
    <row r="518" spans="10:11" ht="15.75" customHeight="1">
      <c r="J518" s="3"/>
      <c r="K518" s="3"/>
    </row>
    <row r="519" spans="10:11" ht="15.75" customHeight="1">
      <c r="J519" s="3"/>
      <c r="K519" s="3"/>
    </row>
    <row r="520" spans="10:11" ht="15.75" customHeight="1">
      <c r="J520" s="3"/>
      <c r="K520" s="3"/>
    </row>
    <row r="521" spans="10:11" ht="15.75" customHeight="1">
      <c r="J521" s="3"/>
      <c r="K521" s="3"/>
    </row>
    <row r="522" spans="10:11" ht="15.75" customHeight="1">
      <c r="J522" s="3"/>
      <c r="K522" s="3"/>
    </row>
    <row r="523" spans="10:11" ht="15.75" customHeight="1">
      <c r="J523" s="3"/>
      <c r="K523" s="3"/>
    </row>
    <row r="524" spans="10:11" ht="15.75" customHeight="1">
      <c r="J524" s="3"/>
      <c r="K524" s="3"/>
    </row>
    <row r="525" spans="10:11" ht="15.75" customHeight="1">
      <c r="J525" s="3"/>
      <c r="K525" s="3"/>
    </row>
    <row r="526" spans="10:11" ht="15.75" customHeight="1">
      <c r="J526" s="3"/>
      <c r="K526" s="3"/>
    </row>
    <row r="527" spans="10:11" ht="15.75" customHeight="1">
      <c r="J527" s="3"/>
      <c r="K527" s="3"/>
    </row>
    <row r="528" spans="10:11" ht="15.75" customHeight="1">
      <c r="J528" s="3"/>
      <c r="K528" s="3"/>
    </row>
    <row r="529" spans="10:11" ht="15.75" customHeight="1">
      <c r="J529" s="3"/>
      <c r="K529" s="3"/>
    </row>
    <row r="530" spans="10:11" ht="15.75" customHeight="1">
      <c r="J530" s="3"/>
      <c r="K530" s="3"/>
    </row>
    <row r="531" spans="10:11" ht="15.75" customHeight="1">
      <c r="J531" s="3"/>
      <c r="K531" s="3"/>
    </row>
    <row r="532" spans="10:11" ht="15.75" customHeight="1">
      <c r="J532" s="3"/>
      <c r="K532" s="3"/>
    </row>
    <row r="533" spans="10:11" ht="15.75" customHeight="1">
      <c r="J533" s="3"/>
      <c r="K533" s="3"/>
    </row>
    <row r="534" spans="10:11" ht="15.75" customHeight="1">
      <c r="J534" s="3"/>
      <c r="K534" s="3"/>
    </row>
    <row r="535" spans="10:11" ht="15.75" customHeight="1">
      <c r="J535" s="3"/>
      <c r="K535" s="3"/>
    </row>
    <row r="536" spans="10:11" ht="15.75" customHeight="1">
      <c r="J536" s="3"/>
      <c r="K536" s="3"/>
    </row>
    <row r="537" spans="10:11" ht="15.75" customHeight="1">
      <c r="J537" s="3"/>
      <c r="K537" s="3"/>
    </row>
    <row r="538" spans="10:11" ht="15.75" customHeight="1">
      <c r="J538" s="3"/>
      <c r="K538" s="3"/>
    </row>
    <row r="539" spans="10:11" ht="15.75" customHeight="1">
      <c r="J539" s="3"/>
      <c r="K539" s="3"/>
    </row>
    <row r="540" spans="10:11" ht="15.75" customHeight="1">
      <c r="J540" s="3"/>
      <c r="K540" s="3"/>
    </row>
    <row r="541" spans="10:11" ht="15.75" customHeight="1">
      <c r="J541" s="3"/>
      <c r="K541" s="3"/>
    </row>
    <row r="542" spans="10:11" ht="15.75" customHeight="1">
      <c r="J542" s="3"/>
      <c r="K542" s="3"/>
    </row>
    <row r="543" spans="10:11" ht="15.75" customHeight="1">
      <c r="J543" s="3"/>
      <c r="K543" s="3"/>
    </row>
    <row r="544" spans="10:11" ht="15.75" customHeight="1">
      <c r="J544" s="3"/>
      <c r="K544" s="3"/>
    </row>
    <row r="545" spans="10:11" ht="15.75" customHeight="1">
      <c r="J545" s="3"/>
      <c r="K545" s="3"/>
    </row>
    <row r="546" spans="10:11" ht="15.75" customHeight="1">
      <c r="J546" s="3"/>
      <c r="K546" s="3"/>
    </row>
    <row r="547" spans="10:11" ht="15.75" customHeight="1">
      <c r="J547" s="3"/>
      <c r="K547" s="3"/>
    </row>
    <row r="548" spans="10:11" ht="15.75" customHeight="1">
      <c r="J548" s="3"/>
      <c r="K548" s="3"/>
    </row>
    <row r="549" spans="10:11" ht="15.75" customHeight="1">
      <c r="J549" s="3"/>
      <c r="K549" s="3"/>
    </row>
    <row r="550" spans="10:11" ht="15.75" customHeight="1">
      <c r="J550" s="3"/>
      <c r="K550" s="3"/>
    </row>
    <row r="551" spans="10:11" ht="15.75" customHeight="1">
      <c r="J551" s="3"/>
      <c r="K551" s="3"/>
    </row>
    <row r="552" spans="10:11" ht="15.75" customHeight="1">
      <c r="J552" s="3"/>
      <c r="K552" s="3"/>
    </row>
    <row r="553" spans="10:11" ht="15.75" customHeight="1">
      <c r="J553" s="3"/>
      <c r="K553" s="3"/>
    </row>
    <row r="554" spans="10:11" ht="15.75" customHeight="1">
      <c r="J554" s="3"/>
      <c r="K554" s="3"/>
    </row>
    <row r="555" spans="10:11" ht="15.75" customHeight="1">
      <c r="J555" s="3"/>
      <c r="K555" s="3"/>
    </row>
    <row r="556" spans="10:11" ht="15.75" customHeight="1">
      <c r="J556" s="3"/>
      <c r="K556" s="3"/>
    </row>
    <row r="557" spans="10:11" ht="15.75" customHeight="1">
      <c r="J557" s="3"/>
      <c r="K557" s="3"/>
    </row>
    <row r="558" spans="10:11" ht="15.75" customHeight="1">
      <c r="J558" s="3"/>
      <c r="K558" s="3"/>
    </row>
    <row r="559" spans="10:11" ht="15.75" customHeight="1">
      <c r="J559" s="3"/>
      <c r="K559" s="3"/>
    </row>
    <row r="560" spans="10:11" ht="15.75" customHeight="1">
      <c r="J560" s="3"/>
      <c r="K560" s="3"/>
    </row>
    <row r="561" spans="10:11" ht="15.75" customHeight="1">
      <c r="J561" s="3"/>
      <c r="K561" s="3"/>
    </row>
    <row r="562" spans="10:11" ht="15.75" customHeight="1">
      <c r="J562" s="3"/>
      <c r="K562" s="3"/>
    </row>
    <row r="563" spans="10:11" ht="15.75" customHeight="1">
      <c r="J563" s="3"/>
      <c r="K563" s="3"/>
    </row>
    <row r="564" spans="10:11" ht="15.75" customHeight="1">
      <c r="J564" s="3"/>
      <c r="K564" s="3"/>
    </row>
    <row r="565" spans="10:11" ht="15.75" customHeight="1">
      <c r="J565" s="3"/>
      <c r="K565" s="3"/>
    </row>
    <row r="566" spans="10:11" ht="15.75" customHeight="1">
      <c r="J566" s="3"/>
      <c r="K566" s="3"/>
    </row>
    <row r="567" spans="10:11" ht="15.75" customHeight="1">
      <c r="J567" s="3"/>
      <c r="K567" s="3"/>
    </row>
    <row r="568" spans="10:11" ht="15.75" customHeight="1">
      <c r="J568" s="3"/>
      <c r="K568" s="3"/>
    </row>
    <row r="569" spans="10:11" ht="15.75" customHeight="1">
      <c r="J569" s="3"/>
      <c r="K569" s="3"/>
    </row>
    <row r="570" spans="10:11" ht="15.75" customHeight="1">
      <c r="J570" s="3"/>
      <c r="K570" s="3"/>
    </row>
    <row r="571" spans="10:11" ht="15.75" customHeight="1">
      <c r="J571" s="3"/>
      <c r="K571" s="3"/>
    </row>
    <row r="572" spans="10:11" ht="15.75" customHeight="1">
      <c r="J572" s="3"/>
      <c r="K572" s="3"/>
    </row>
    <row r="573" spans="10:11" ht="15.75" customHeight="1">
      <c r="J573" s="3"/>
      <c r="K573" s="3"/>
    </row>
    <row r="574" spans="10:11" ht="15.75" customHeight="1">
      <c r="J574" s="3"/>
      <c r="K574" s="3"/>
    </row>
    <row r="575" spans="10:11" ht="15.75" customHeight="1">
      <c r="J575" s="3"/>
      <c r="K575" s="3"/>
    </row>
    <row r="576" spans="10:11" ht="15.75" customHeight="1">
      <c r="J576" s="3"/>
      <c r="K576" s="3"/>
    </row>
    <row r="577" spans="10:11" ht="15.75" customHeight="1">
      <c r="J577" s="3"/>
      <c r="K577" s="3"/>
    </row>
    <row r="578" spans="10:11" ht="15.75" customHeight="1">
      <c r="J578" s="3"/>
      <c r="K578" s="3"/>
    </row>
    <row r="579" spans="10:11" ht="15.75" customHeight="1">
      <c r="J579" s="3"/>
      <c r="K579" s="3"/>
    </row>
    <row r="580" spans="10:11" ht="15.75" customHeight="1">
      <c r="J580" s="3"/>
      <c r="K580" s="3"/>
    </row>
    <row r="581" spans="10:11" ht="15.75" customHeight="1">
      <c r="J581" s="3"/>
      <c r="K581" s="3"/>
    </row>
    <row r="582" spans="10:11" ht="15.75" customHeight="1">
      <c r="J582" s="3"/>
      <c r="K582" s="3"/>
    </row>
    <row r="583" spans="10:11" ht="15.75" customHeight="1">
      <c r="J583" s="3"/>
      <c r="K583" s="3"/>
    </row>
    <row r="584" spans="10:11" ht="15.75" customHeight="1">
      <c r="J584" s="3"/>
      <c r="K584" s="3"/>
    </row>
    <row r="585" spans="10:11" ht="15.75" customHeight="1">
      <c r="J585" s="3"/>
      <c r="K585" s="3"/>
    </row>
    <row r="586" spans="10:11" ht="15.75" customHeight="1">
      <c r="J586" s="3"/>
      <c r="K586" s="3"/>
    </row>
    <row r="587" spans="10:11" ht="15.75" customHeight="1">
      <c r="J587" s="3"/>
      <c r="K587" s="3"/>
    </row>
    <row r="588" spans="10:11" ht="15.75" customHeight="1">
      <c r="J588" s="3"/>
      <c r="K588" s="3"/>
    </row>
    <row r="589" spans="10:11" ht="15.75" customHeight="1">
      <c r="J589" s="3"/>
      <c r="K589" s="3"/>
    </row>
    <row r="590" spans="10:11" ht="15.75" customHeight="1">
      <c r="J590" s="3"/>
      <c r="K590" s="3"/>
    </row>
    <row r="591" spans="10:11" ht="15.75" customHeight="1">
      <c r="J591" s="3"/>
      <c r="K591" s="3"/>
    </row>
    <row r="592" spans="10:11" ht="15.75" customHeight="1">
      <c r="J592" s="3"/>
      <c r="K592" s="3"/>
    </row>
    <row r="593" spans="10:11" ht="15.75" customHeight="1">
      <c r="J593" s="3"/>
      <c r="K593" s="3"/>
    </row>
    <row r="594" spans="10:11" ht="15.75" customHeight="1">
      <c r="J594" s="3"/>
      <c r="K594" s="3"/>
    </row>
    <row r="595" spans="10:11" ht="15.75" customHeight="1">
      <c r="J595" s="3"/>
      <c r="K595" s="3"/>
    </row>
    <row r="596" spans="10:11" ht="15.75" customHeight="1">
      <c r="J596" s="3"/>
      <c r="K596" s="3"/>
    </row>
    <row r="597" spans="10:11" ht="15.75" customHeight="1">
      <c r="J597" s="3"/>
      <c r="K597" s="3"/>
    </row>
    <row r="598" spans="10:11" ht="15.75" customHeight="1">
      <c r="J598" s="3"/>
      <c r="K598" s="3"/>
    </row>
    <row r="599" spans="10:11" ht="15.75" customHeight="1">
      <c r="J599" s="3"/>
      <c r="K599" s="3"/>
    </row>
    <row r="600" spans="10:11" ht="15.75" customHeight="1">
      <c r="J600" s="3"/>
      <c r="K600" s="3"/>
    </row>
    <row r="601" spans="10:11" ht="15.75" customHeight="1">
      <c r="J601" s="3"/>
      <c r="K601" s="3"/>
    </row>
    <row r="602" spans="10:11" ht="15.75" customHeight="1">
      <c r="J602" s="3"/>
      <c r="K602" s="3"/>
    </row>
    <row r="603" spans="10:11" ht="15.75" customHeight="1">
      <c r="J603" s="3"/>
      <c r="K603" s="3"/>
    </row>
    <row r="604" spans="10:11" ht="15.75" customHeight="1">
      <c r="J604" s="3"/>
      <c r="K604" s="3"/>
    </row>
    <row r="605" spans="10:11" ht="15.75" customHeight="1">
      <c r="J605" s="3"/>
      <c r="K605" s="3"/>
    </row>
    <row r="606" spans="10:11" ht="15.75" customHeight="1">
      <c r="J606" s="3"/>
      <c r="K606" s="3"/>
    </row>
    <row r="607" spans="10:11" ht="15.75" customHeight="1">
      <c r="J607" s="3"/>
      <c r="K607" s="3"/>
    </row>
    <row r="608" spans="10:11" ht="15.75" customHeight="1">
      <c r="J608" s="3"/>
      <c r="K608" s="3"/>
    </row>
    <row r="609" spans="10:11" ht="15.75" customHeight="1">
      <c r="J609" s="3"/>
      <c r="K609" s="3"/>
    </row>
    <row r="610" spans="10:11" ht="15.75" customHeight="1">
      <c r="J610" s="3"/>
      <c r="K610" s="3"/>
    </row>
    <row r="611" spans="10:11" ht="15.75" customHeight="1">
      <c r="J611" s="3"/>
      <c r="K611" s="3"/>
    </row>
    <row r="612" spans="10:11" ht="15.75" customHeight="1">
      <c r="J612" s="3"/>
      <c r="K612" s="3"/>
    </row>
    <row r="613" spans="10:11" ht="15.75" customHeight="1">
      <c r="J613" s="3"/>
      <c r="K613" s="3"/>
    </row>
    <row r="614" spans="10:11" ht="15.75" customHeight="1">
      <c r="J614" s="3"/>
      <c r="K614" s="3"/>
    </row>
    <row r="615" spans="10:11" ht="15.75" customHeight="1">
      <c r="J615" s="3"/>
      <c r="K615" s="3"/>
    </row>
    <row r="616" spans="10:11" ht="15.75" customHeight="1">
      <c r="J616" s="3"/>
      <c r="K616" s="3"/>
    </row>
    <row r="617" spans="10:11" ht="15.75" customHeight="1">
      <c r="J617" s="3"/>
      <c r="K617" s="3"/>
    </row>
    <row r="618" spans="10:11" ht="15.75" customHeight="1">
      <c r="J618" s="3"/>
      <c r="K618" s="3"/>
    </row>
    <row r="619" spans="10:11" ht="15.75" customHeight="1">
      <c r="J619" s="3"/>
      <c r="K619" s="3"/>
    </row>
    <row r="620" spans="10:11" ht="15.75" customHeight="1">
      <c r="J620" s="3"/>
      <c r="K620" s="3"/>
    </row>
    <row r="621" spans="10:11" ht="15.75" customHeight="1">
      <c r="J621" s="3"/>
      <c r="K621" s="3"/>
    </row>
    <row r="622" spans="10:11" ht="15.75" customHeight="1">
      <c r="J622" s="3"/>
      <c r="K622" s="3"/>
    </row>
    <row r="623" spans="10:11" ht="15.75" customHeight="1">
      <c r="J623" s="3"/>
      <c r="K623" s="3"/>
    </row>
    <row r="624" spans="10:11" ht="15.75" customHeight="1">
      <c r="J624" s="3"/>
      <c r="K624" s="3"/>
    </row>
    <row r="625" spans="10:11" ht="15.75" customHeight="1">
      <c r="J625" s="3"/>
      <c r="K625" s="3"/>
    </row>
    <row r="626" spans="10:11" ht="15.75" customHeight="1">
      <c r="J626" s="3"/>
      <c r="K626" s="3"/>
    </row>
    <row r="627" spans="10:11" ht="15.75" customHeight="1">
      <c r="J627" s="3"/>
      <c r="K627" s="3"/>
    </row>
    <row r="628" spans="10:11" ht="15.75" customHeight="1">
      <c r="J628" s="3"/>
      <c r="K628" s="3"/>
    </row>
    <row r="629" spans="10:11" ht="15.75" customHeight="1">
      <c r="J629" s="3"/>
      <c r="K629" s="3"/>
    </row>
    <row r="630" spans="10:11" ht="15.75" customHeight="1">
      <c r="J630" s="3"/>
      <c r="K630" s="3"/>
    </row>
    <row r="631" spans="10:11" ht="15.75" customHeight="1">
      <c r="J631" s="3"/>
      <c r="K631" s="3"/>
    </row>
    <row r="632" spans="10:11" ht="15.75" customHeight="1">
      <c r="J632" s="3"/>
      <c r="K632" s="3"/>
    </row>
    <row r="633" spans="10:11" ht="15.75" customHeight="1">
      <c r="J633" s="3"/>
      <c r="K633" s="3"/>
    </row>
    <row r="634" spans="10:11" ht="15.75" customHeight="1">
      <c r="J634" s="3"/>
      <c r="K634" s="3"/>
    </row>
    <row r="635" spans="10:11" ht="15.75" customHeight="1">
      <c r="J635" s="3"/>
      <c r="K635" s="3"/>
    </row>
    <row r="636" spans="10:11" ht="15.75" customHeight="1">
      <c r="J636" s="3"/>
      <c r="K636" s="3"/>
    </row>
    <row r="637" spans="10:11" ht="15.75" customHeight="1">
      <c r="J637" s="3"/>
      <c r="K637" s="3"/>
    </row>
    <row r="638" spans="10:11" ht="15.75" customHeight="1">
      <c r="J638" s="3"/>
      <c r="K638" s="3"/>
    </row>
    <row r="639" spans="10:11" ht="15.75" customHeight="1">
      <c r="J639" s="3"/>
      <c r="K639" s="3"/>
    </row>
    <row r="640" spans="10:11" ht="15.75" customHeight="1">
      <c r="J640" s="3"/>
      <c r="K640" s="3"/>
    </row>
    <row r="641" spans="10:11" ht="15.75" customHeight="1">
      <c r="J641" s="3"/>
      <c r="K641" s="3"/>
    </row>
    <row r="642" spans="10:11" ht="15.75" customHeight="1">
      <c r="J642" s="3"/>
      <c r="K642" s="3"/>
    </row>
    <row r="643" spans="10:11" ht="15.75" customHeight="1">
      <c r="J643" s="3"/>
      <c r="K643" s="3"/>
    </row>
    <row r="644" spans="10:11" ht="15.75" customHeight="1">
      <c r="J644" s="3"/>
      <c r="K644" s="3"/>
    </row>
    <row r="645" spans="10:11" ht="15.75" customHeight="1">
      <c r="J645" s="3"/>
      <c r="K645" s="3"/>
    </row>
    <row r="646" spans="10:11" ht="15.75" customHeight="1">
      <c r="J646" s="3"/>
      <c r="K646" s="3"/>
    </row>
    <row r="647" spans="10:11" ht="15.75" customHeight="1">
      <c r="J647" s="3"/>
      <c r="K647" s="3"/>
    </row>
    <row r="648" spans="10:11" ht="15.75" customHeight="1">
      <c r="J648" s="3"/>
      <c r="K648" s="3"/>
    </row>
    <row r="649" spans="10:11" ht="15.75" customHeight="1">
      <c r="J649" s="3"/>
      <c r="K649" s="3"/>
    </row>
    <row r="650" spans="10:11" ht="15.75" customHeight="1">
      <c r="J650" s="3"/>
      <c r="K650" s="3"/>
    </row>
    <row r="651" spans="10:11" ht="15.75" customHeight="1">
      <c r="J651" s="3"/>
      <c r="K651" s="3"/>
    </row>
    <row r="652" spans="10:11" ht="15.75" customHeight="1">
      <c r="J652" s="3"/>
      <c r="K652" s="3"/>
    </row>
    <row r="653" spans="10:11" ht="15.75" customHeight="1">
      <c r="J653" s="3"/>
      <c r="K653" s="3"/>
    </row>
    <row r="654" spans="10:11" ht="15.75" customHeight="1">
      <c r="J654" s="3"/>
      <c r="K654" s="3"/>
    </row>
    <row r="655" spans="10:11" ht="15.75" customHeight="1">
      <c r="J655" s="3"/>
      <c r="K655" s="3"/>
    </row>
    <row r="656" spans="10:11" ht="15.75" customHeight="1">
      <c r="J656" s="3"/>
      <c r="K656" s="3"/>
    </row>
    <row r="657" spans="10:11" ht="15.75" customHeight="1">
      <c r="J657" s="3"/>
      <c r="K657" s="3"/>
    </row>
    <row r="658" spans="10:11" ht="15.75" customHeight="1">
      <c r="J658" s="3"/>
      <c r="K658" s="3"/>
    </row>
    <row r="659" spans="10:11" ht="15.75" customHeight="1">
      <c r="J659" s="3"/>
      <c r="K659" s="3"/>
    </row>
    <row r="660" spans="10:11" ht="15.75" customHeight="1">
      <c r="J660" s="3"/>
      <c r="K660" s="3"/>
    </row>
    <row r="661" spans="10:11" ht="15.75" customHeight="1">
      <c r="J661" s="3"/>
      <c r="K661" s="3"/>
    </row>
    <row r="662" spans="10:11" ht="15.75" customHeight="1">
      <c r="J662" s="3"/>
      <c r="K662" s="3"/>
    </row>
    <row r="663" spans="10:11" ht="15.75" customHeight="1">
      <c r="J663" s="3"/>
      <c r="K663" s="3"/>
    </row>
    <row r="664" spans="10:11" ht="15.75" customHeight="1">
      <c r="J664" s="3"/>
      <c r="K664" s="3"/>
    </row>
    <row r="665" spans="10:11" ht="15.75" customHeight="1">
      <c r="J665" s="3"/>
      <c r="K665" s="3"/>
    </row>
    <row r="666" spans="10:11" ht="15.75" customHeight="1">
      <c r="J666" s="3"/>
      <c r="K666" s="3"/>
    </row>
    <row r="667" spans="10:11" ht="15.75" customHeight="1">
      <c r="J667" s="3"/>
      <c r="K667" s="3"/>
    </row>
    <row r="668" spans="10:11" ht="15.75" customHeight="1">
      <c r="J668" s="3"/>
      <c r="K668" s="3"/>
    </row>
    <row r="669" spans="10:11" ht="15.75" customHeight="1">
      <c r="J669" s="3"/>
      <c r="K669" s="3"/>
    </row>
    <row r="670" spans="10:11" ht="15.75" customHeight="1">
      <c r="J670" s="3"/>
      <c r="K670" s="3"/>
    </row>
    <row r="671" spans="10:11" ht="15.75" customHeight="1">
      <c r="J671" s="3"/>
      <c r="K671" s="3"/>
    </row>
    <row r="672" spans="10:11" ht="15.75" customHeight="1">
      <c r="J672" s="3"/>
      <c r="K672" s="3"/>
    </row>
    <row r="673" spans="10:11" ht="15.75" customHeight="1">
      <c r="J673" s="3"/>
      <c r="K673" s="3"/>
    </row>
    <row r="674" spans="10:11" ht="15.75" customHeight="1">
      <c r="J674" s="3"/>
      <c r="K674" s="3"/>
    </row>
    <row r="675" spans="10:11" ht="15.75" customHeight="1">
      <c r="J675" s="3"/>
      <c r="K675" s="3"/>
    </row>
    <row r="676" spans="10:11" ht="15.75" customHeight="1">
      <c r="J676" s="3"/>
      <c r="K676" s="3"/>
    </row>
    <row r="677" spans="10:11" ht="15.75" customHeight="1">
      <c r="J677" s="3"/>
      <c r="K677" s="3"/>
    </row>
    <row r="678" spans="10:11" ht="15.75" customHeight="1">
      <c r="J678" s="3"/>
      <c r="K678" s="3"/>
    </row>
    <row r="679" spans="10:11" ht="15.75" customHeight="1">
      <c r="J679" s="3"/>
      <c r="K679" s="3"/>
    </row>
    <row r="680" spans="10:11" ht="15.75" customHeight="1">
      <c r="J680" s="3"/>
      <c r="K680" s="3"/>
    </row>
    <row r="681" spans="10:11" ht="15.75" customHeight="1">
      <c r="J681" s="3"/>
      <c r="K681" s="3"/>
    </row>
    <row r="682" spans="10:11" ht="15.75" customHeight="1">
      <c r="J682" s="3"/>
      <c r="K682" s="3"/>
    </row>
    <row r="683" spans="10:11" ht="15.75" customHeight="1">
      <c r="J683" s="3"/>
      <c r="K683" s="3"/>
    </row>
    <row r="684" spans="10:11" ht="15.75" customHeight="1">
      <c r="J684" s="3"/>
      <c r="K684" s="3"/>
    </row>
    <row r="685" spans="10:11" ht="15.75" customHeight="1">
      <c r="J685" s="3"/>
      <c r="K685" s="3"/>
    </row>
    <row r="686" spans="10:11" ht="15.75" customHeight="1">
      <c r="J686" s="3"/>
      <c r="K686" s="3"/>
    </row>
    <row r="687" spans="10:11" ht="15.75" customHeight="1">
      <c r="J687" s="3"/>
      <c r="K687" s="3"/>
    </row>
    <row r="688" spans="10:11" ht="15.75" customHeight="1">
      <c r="J688" s="3"/>
      <c r="K688" s="3"/>
    </row>
    <row r="689" spans="10:11" ht="15.75" customHeight="1">
      <c r="J689" s="3"/>
      <c r="K689" s="3"/>
    </row>
    <row r="690" spans="10:11" ht="15.75" customHeight="1">
      <c r="J690" s="3"/>
      <c r="K690" s="3"/>
    </row>
    <row r="691" spans="10:11" ht="15.75" customHeight="1">
      <c r="J691" s="3"/>
      <c r="K691" s="3"/>
    </row>
    <row r="692" spans="10:11" ht="15.75" customHeight="1">
      <c r="J692" s="3"/>
      <c r="K692" s="3"/>
    </row>
    <row r="693" spans="10:11" ht="15.75" customHeight="1">
      <c r="J693" s="3"/>
      <c r="K693" s="3"/>
    </row>
    <row r="694" spans="10:11" ht="15.75" customHeight="1">
      <c r="J694" s="3"/>
      <c r="K694" s="3"/>
    </row>
    <row r="695" spans="10:11" ht="15.75" customHeight="1">
      <c r="J695" s="3"/>
      <c r="K695" s="3"/>
    </row>
    <row r="696" spans="10:11" ht="15.75" customHeight="1">
      <c r="J696" s="3"/>
      <c r="K696" s="3"/>
    </row>
    <row r="697" spans="10:11" ht="15.75" customHeight="1">
      <c r="J697" s="3"/>
      <c r="K697" s="3"/>
    </row>
    <row r="698" spans="10:11" ht="15.75" customHeight="1">
      <c r="J698" s="3"/>
      <c r="K698" s="3"/>
    </row>
    <row r="699" spans="10:11" ht="15.75" customHeight="1">
      <c r="J699" s="3"/>
      <c r="K699" s="3"/>
    </row>
    <row r="700" spans="10:11" ht="15.75" customHeight="1">
      <c r="J700" s="3"/>
      <c r="K700" s="3"/>
    </row>
    <row r="701" spans="10:11" ht="15.75" customHeight="1">
      <c r="J701" s="3"/>
      <c r="K701" s="3"/>
    </row>
    <row r="702" spans="10:11" ht="15.75" customHeight="1">
      <c r="J702" s="3"/>
      <c r="K702" s="3"/>
    </row>
    <row r="703" spans="10:11" ht="15.75" customHeight="1">
      <c r="J703" s="3"/>
      <c r="K703" s="3"/>
    </row>
    <row r="704" spans="10:11" ht="15.75" customHeight="1">
      <c r="J704" s="3"/>
      <c r="K704" s="3"/>
    </row>
    <row r="705" spans="10:11" ht="15.75" customHeight="1">
      <c r="J705" s="3"/>
      <c r="K705" s="3"/>
    </row>
    <row r="706" spans="10:11" ht="15.75" customHeight="1">
      <c r="J706" s="3"/>
      <c r="K706" s="3"/>
    </row>
    <row r="707" spans="10:11" ht="15.75" customHeight="1">
      <c r="J707" s="3"/>
      <c r="K707" s="3"/>
    </row>
    <row r="708" spans="10:11" ht="15.75" customHeight="1">
      <c r="J708" s="3"/>
      <c r="K708" s="3"/>
    </row>
    <row r="709" spans="10:11" ht="15.75" customHeight="1">
      <c r="J709" s="3"/>
      <c r="K709" s="3"/>
    </row>
    <row r="710" spans="10:11" ht="15.75" customHeight="1">
      <c r="J710" s="3"/>
      <c r="K710" s="3"/>
    </row>
    <row r="711" spans="10:11" ht="15.75" customHeight="1">
      <c r="J711" s="3"/>
      <c r="K711" s="3"/>
    </row>
    <row r="712" spans="10:11" ht="15.75" customHeight="1">
      <c r="J712" s="3"/>
      <c r="K712" s="3"/>
    </row>
    <row r="713" spans="10:11" ht="15.75" customHeight="1">
      <c r="J713" s="3"/>
      <c r="K713" s="3"/>
    </row>
    <row r="714" spans="10:11" ht="15.75" customHeight="1">
      <c r="J714" s="3"/>
      <c r="K714" s="3"/>
    </row>
    <row r="715" spans="10:11" ht="15.75" customHeight="1">
      <c r="J715" s="3"/>
      <c r="K715" s="3"/>
    </row>
    <row r="716" spans="10:11" ht="15.75" customHeight="1">
      <c r="J716" s="3"/>
      <c r="K716" s="3"/>
    </row>
    <row r="717" spans="10:11" ht="15.75" customHeight="1">
      <c r="J717" s="3"/>
      <c r="K717" s="3"/>
    </row>
    <row r="718" spans="10:11" ht="15.75" customHeight="1">
      <c r="J718" s="3"/>
      <c r="K718" s="3"/>
    </row>
    <row r="719" spans="10:11" ht="15.75" customHeight="1">
      <c r="J719" s="3"/>
      <c r="K719" s="3"/>
    </row>
    <row r="720" spans="10:11" ht="15.75" customHeight="1">
      <c r="J720" s="3"/>
      <c r="K720" s="3"/>
    </row>
    <row r="721" spans="10:11" ht="15.75" customHeight="1">
      <c r="J721" s="3"/>
      <c r="K721" s="3"/>
    </row>
    <row r="722" spans="10:11" ht="15.75" customHeight="1">
      <c r="J722" s="3"/>
      <c r="K722" s="3"/>
    </row>
    <row r="723" spans="10:11" ht="15.75" customHeight="1">
      <c r="J723" s="3"/>
      <c r="K723" s="3"/>
    </row>
    <row r="724" spans="10:11" ht="15.75" customHeight="1">
      <c r="J724" s="3"/>
      <c r="K724" s="3"/>
    </row>
    <row r="725" spans="10:11" ht="15.75" customHeight="1">
      <c r="J725" s="3"/>
      <c r="K725" s="3"/>
    </row>
    <row r="726" spans="10:11" ht="15.75" customHeight="1">
      <c r="J726" s="3"/>
      <c r="K726" s="3"/>
    </row>
    <row r="727" spans="10:11" ht="15.75" customHeight="1">
      <c r="J727" s="3"/>
      <c r="K727" s="3"/>
    </row>
    <row r="728" spans="10:11" ht="15.75" customHeight="1">
      <c r="J728" s="3"/>
      <c r="K728" s="3"/>
    </row>
    <row r="729" spans="10:11" ht="15.75" customHeight="1">
      <c r="J729" s="3"/>
      <c r="K729" s="3"/>
    </row>
    <row r="730" spans="10:11" ht="15.75" customHeight="1">
      <c r="J730" s="3"/>
      <c r="K730" s="3"/>
    </row>
    <row r="731" spans="10:11" ht="15.75" customHeight="1">
      <c r="J731" s="3"/>
      <c r="K731" s="3"/>
    </row>
    <row r="732" spans="10:11" ht="15.75" customHeight="1">
      <c r="J732" s="3"/>
      <c r="K732" s="3"/>
    </row>
    <row r="733" spans="10:11" ht="15.75" customHeight="1">
      <c r="J733" s="3"/>
      <c r="K733" s="3"/>
    </row>
    <row r="734" spans="10:11" ht="15.75" customHeight="1">
      <c r="J734" s="3"/>
      <c r="K734" s="3"/>
    </row>
    <row r="735" spans="10:11" ht="15.75" customHeight="1">
      <c r="J735" s="3"/>
      <c r="K735" s="3"/>
    </row>
    <row r="736" spans="10:11" ht="15.75" customHeight="1">
      <c r="J736" s="3"/>
      <c r="K736" s="3"/>
    </row>
    <row r="737" spans="10:11" ht="15.75" customHeight="1">
      <c r="J737" s="3"/>
      <c r="K737" s="3"/>
    </row>
    <row r="738" spans="10:11" ht="15.75" customHeight="1">
      <c r="J738" s="3"/>
      <c r="K738" s="3"/>
    </row>
    <row r="739" spans="10:11" ht="15.75" customHeight="1">
      <c r="J739" s="3"/>
      <c r="K739" s="3"/>
    </row>
    <row r="740" spans="10:11" ht="15.75" customHeight="1">
      <c r="J740" s="3"/>
      <c r="K740" s="3"/>
    </row>
    <row r="741" spans="10:11" ht="15.75" customHeight="1">
      <c r="J741" s="3"/>
      <c r="K741" s="3"/>
    </row>
    <row r="742" spans="10:11" ht="15.75" customHeight="1">
      <c r="J742" s="3"/>
      <c r="K742" s="3"/>
    </row>
    <row r="743" spans="10:11" ht="15.75" customHeight="1">
      <c r="J743" s="3"/>
      <c r="K743" s="3"/>
    </row>
    <row r="744" spans="10:11" ht="15.75" customHeight="1">
      <c r="J744" s="3"/>
      <c r="K744" s="3"/>
    </row>
    <row r="745" spans="10:11" ht="15.75" customHeight="1">
      <c r="J745" s="3"/>
      <c r="K745" s="3"/>
    </row>
    <row r="746" spans="10:11" ht="15.75" customHeight="1">
      <c r="J746" s="3"/>
      <c r="K746" s="3"/>
    </row>
    <row r="747" spans="10:11" ht="15.75" customHeight="1">
      <c r="J747" s="3"/>
      <c r="K747" s="3"/>
    </row>
    <row r="748" spans="10:11" ht="15.75" customHeight="1">
      <c r="J748" s="3"/>
      <c r="K748" s="3"/>
    </row>
    <row r="749" spans="10:11" ht="15.75" customHeight="1">
      <c r="J749" s="3"/>
      <c r="K749" s="3"/>
    </row>
    <row r="750" spans="10:11" ht="15.75" customHeight="1">
      <c r="J750" s="3"/>
      <c r="K750" s="3"/>
    </row>
    <row r="751" spans="10:11" ht="15.75" customHeight="1">
      <c r="J751" s="3"/>
      <c r="K751" s="3"/>
    </row>
    <row r="752" spans="10:11" ht="15.75" customHeight="1">
      <c r="J752" s="3"/>
      <c r="K752" s="3"/>
    </row>
    <row r="753" spans="10:11" ht="15.75" customHeight="1">
      <c r="J753" s="3"/>
      <c r="K753" s="3"/>
    </row>
    <row r="754" spans="10:11" ht="15.75" customHeight="1">
      <c r="J754" s="3"/>
      <c r="K754" s="3"/>
    </row>
    <row r="755" spans="10:11" ht="15.75" customHeight="1">
      <c r="J755" s="3"/>
      <c r="K755" s="3"/>
    </row>
    <row r="756" spans="10:11" ht="15.75" customHeight="1">
      <c r="J756" s="3"/>
      <c r="K756" s="3"/>
    </row>
    <row r="757" spans="10:11" ht="15.75" customHeight="1">
      <c r="J757" s="3"/>
      <c r="K757" s="3"/>
    </row>
    <row r="758" spans="10:11" ht="15.75" customHeight="1">
      <c r="J758" s="3"/>
      <c r="K758" s="3"/>
    </row>
    <row r="759" spans="10:11" ht="15.75" customHeight="1">
      <c r="J759" s="3"/>
      <c r="K759" s="3"/>
    </row>
    <row r="760" spans="10:11" ht="15.75" customHeight="1">
      <c r="J760" s="3"/>
      <c r="K760" s="3"/>
    </row>
    <row r="761" spans="10:11" ht="15.75" customHeight="1">
      <c r="J761" s="3"/>
      <c r="K761" s="3"/>
    </row>
    <row r="762" spans="10:11" ht="15.75" customHeight="1">
      <c r="J762" s="3"/>
      <c r="K762" s="3"/>
    </row>
    <row r="763" spans="10:11" ht="15.75" customHeight="1">
      <c r="J763" s="3"/>
      <c r="K763" s="3"/>
    </row>
    <row r="764" spans="10:11" ht="15.75" customHeight="1">
      <c r="J764" s="3"/>
      <c r="K764" s="3"/>
    </row>
    <row r="765" spans="10:11" ht="15.75" customHeight="1">
      <c r="J765" s="3"/>
      <c r="K765" s="3"/>
    </row>
    <row r="766" spans="10:11" ht="15.75" customHeight="1">
      <c r="J766" s="3"/>
      <c r="K766" s="3"/>
    </row>
    <row r="767" spans="10:11" ht="15.75" customHeight="1">
      <c r="J767" s="3"/>
      <c r="K767" s="3"/>
    </row>
    <row r="768" spans="10:11" ht="15.75" customHeight="1">
      <c r="J768" s="3"/>
      <c r="K768" s="3"/>
    </row>
    <row r="769" spans="10:11" ht="15.75" customHeight="1">
      <c r="J769" s="3"/>
      <c r="K769" s="3"/>
    </row>
    <row r="770" spans="10:11" ht="15.75" customHeight="1">
      <c r="J770" s="3"/>
      <c r="K770" s="3"/>
    </row>
    <row r="771" spans="10:11" ht="15.75" customHeight="1">
      <c r="J771" s="3"/>
      <c r="K771" s="3"/>
    </row>
    <row r="772" spans="10:11" ht="15.75" customHeight="1">
      <c r="J772" s="3"/>
      <c r="K772" s="3"/>
    </row>
    <row r="773" spans="10:11" ht="15.75" customHeight="1">
      <c r="J773" s="3"/>
      <c r="K773" s="3"/>
    </row>
    <row r="774" spans="10:11" ht="15.75" customHeight="1">
      <c r="J774" s="3"/>
      <c r="K774" s="3"/>
    </row>
    <row r="775" spans="10:11" ht="15.75" customHeight="1">
      <c r="J775" s="3"/>
      <c r="K775" s="3"/>
    </row>
    <row r="776" spans="10:11" ht="15.75" customHeight="1">
      <c r="J776" s="3"/>
      <c r="K776" s="3"/>
    </row>
    <row r="777" spans="10:11" ht="15.75" customHeight="1">
      <c r="J777" s="3"/>
      <c r="K777" s="3"/>
    </row>
    <row r="778" spans="10:11" ht="15.75" customHeight="1">
      <c r="J778" s="3"/>
      <c r="K778" s="3"/>
    </row>
    <row r="779" spans="10:11" ht="15.75" customHeight="1">
      <c r="J779" s="3"/>
      <c r="K779" s="3"/>
    </row>
    <row r="780" spans="10:11" ht="15.75" customHeight="1">
      <c r="J780" s="3"/>
      <c r="K780" s="3"/>
    </row>
    <row r="781" spans="10:11" ht="15.75" customHeight="1">
      <c r="J781" s="3"/>
      <c r="K781" s="3"/>
    </row>
    <row r="782" spans="10:11" ht="15.75" customHeight="1">
      <c r="J782" s="3"/>
      <c r="K782" s="3"/>
    </row>
    <row r="783" spans="10:11" ht="15.75" customHeight="1">
      <c r="J783" s="3"/>
      <c r="K783" s="3"/>
    </row>
    <row r="784" spans="10:11" ht="15.75" customHeight="1">
      <c r="J784" s="3"/>
      <c r="K784" s="3"/>
    </row>
    <row r="785" spans="10:11" ht="15.75" customHeight="1">
      <c r="J785" s="3"/>
      <c r="K785" s="3"/>
    </row>
    <row r="786" spans="10:11" ht="15.75" customHeight="1">
      <c r="J786" s="3"/>
      <c r="K786" s="3"/>
    </row>
    <row r="787" spans="10:11" ht="15.75" customHeight="1">
      <c r="J787" s="3"/>
      <c r="K787" s="3"/>
    </row>
    <row r="788" spans="10:11" ht="15.75" customHeight="1">
      <c r="J788" s="3"/>
      <c r="K788" s="3"/>
    </row>
    <row r="789" spans="10:11" ht="15.75" customHeight="1">
      <c r="J789" s="3"/>
      <c r="K789" s="3"/>
    </row>
    <row r="790" spans="10:11" ht="15.75" customHeight="1">
      <c r="J790" s="3"/>
      <c r="K790" s="3"/>
    </row>
    <row r="791" spans="10:11" ht="15.75" customHeight="1">
      <c r="J791" s="3"/>
      <c r="K791" s="3"/>
    </row>
    <row r="792" spans="10:11" ht="15.75" customHeight="1">
      <c r="J792" s="3"/>
      <c r="K792" s="3"/>
    </row>
    <row r="793" spans="10:11" ht="15.75" customHeight="1">
      <c r="J793" s="3"/>
      <c r="K793" s="3"/>
    </row>
    <row r="794" spans="10:11" ht="15.75" customHeight="1">
      <c r="J794" s="3"/>
      <c r="K794" s="3"/>
    </row>
    <row r="795" spans="10:11" ht="15.75" customHeight="1">
      <c r="J795" s="3"/>
      <c r="K795" s="3"/>
    </row>
    <row r="796" spans="10:11" ht="15.75" customHeight="1">
      <c r="J796" s="3"/>
      <c r="K796" s="3"/>
    </row>
    <row r="797" spans="10:11" ht="15.75" customHeight="1">
      <c r="J797" s="3"/>
      <c r="K797" s="3"/>
    </row>
    <row r="798" spans="10:11" ht="15.75" customHeight="1">
      <c r="J798" s="3"/>
      <c r="K798" s="3"/>
    </row>
    <row r="799" spans="10:11" ht="15.75" customHeight="1">
      <c r="J799" s="3"/>
      <c r="K799" s="3"/>
    </row>
    <row r="800" spans="10:11" ht="15.75" customHeight="1">
      <c r="J800" s="3"/>
      <c r="K800" s="3"/>
    </row>
    <row r="801" spans="10:11" ht="15.75" customHeight="1">
      <c r="J801" s="3"/>
      <c r="K801" s="3"/>
    </row>
    <row r="802" spans="10:11" ht="15.75" customHeight="1">
      <c r="J802" s="3"/>
      <c r="K802" s="3"/>
    </row>
    <row r="803" spans="10:11" ht="15.75" customHeight="1">
      <c r="J803" s="3"/>
      <c r="K803" s="3"/>
    </row>
    <row r="804" spans="10:11" ht="15.75" customHeight="1">
      <c r="J804" s="3"/>
      <c r="K804" s="3"/>
    </row>
    <row r="805" spans="10:11" ht="15.75" customHeight="1">
      <c r="J805" s="3"/>
      <c r="K805" s="3"/>
    </row>
    <row r="806" spans="10:11" ht="15.75" customHeight="1">
      <c r="J806" s="3"/>
      <c r="K806" s="3"/>
    </row>
    <row r="807" spans="10:11" ht="15.75" customHeight="1">
      <c r="J807" s="3"/>
      <c r="K807" s="3"/>
    </row>
    <row r="808" spans="10:11" ht="15.75" customHeight="1">
      <c r="J808" s="3"/>
      <c r="K808" s="3"/>
    </row>
    <row r="809" spans="10:11" ht="15.75" customHeight="1">
      <c r="J809" s="3"/>
      <c r="K809" s="3"/>
    </row>
    <row r="810" spans="10:11" ht="15.75" customHeight="1">
      <c r="J810" s="3"/>
      <c r="K810" s="3"/>
    </row>
    <row r="811" spans="10:11" ht="15.75" customHeight="1">
      <c r="J811" s="3"/>
      <c r="K811" s="3"/>
    </row>
    <row r="812" spans="10:11" ht="15.75" customHeight="1">
      <c r="J812" s="3"/>
      <c r="K812" s="3"/>
    </row>
    <row r="813" spans="10:11" ht="15.75" customHeight="1">
      <c r="J813" s="3"/>
      <c r="K813" s="3"/>
    </row>
    <row r="814" spans="10:11" ht="15.75" customHeight="1">
      <c r="J814" s="3"/>
      <c r="K814" s="3"/>
    </row>
    <row r="815" spans="10:11" ht="15.75" customHeight="1">
      <c r="J815" s="3"/>
      <c r="K815" s="3"/>
    </row>
    <row r="816" spans="10:11" ht="15.75" customHeight="1">
      <c r="J816" s="3"/>
      <c r="K816" s="3"/>
    </row>
    <row r="817" spans="10:11" ht="15.75" customHeight="1">
      <c r="J817" s="3"/>
      <c r="K817" s="3"/>
    </row>
    <row r="818" spans="10:11" ht="15.75" customHeight="1">
      <c r="J818" s="3"/>
      <c r="K818" s="3"/>
    </row>
    <row r="819" spans="10:11" ht="15.75" customHeight="1">
      <c r="J819" s="3"/>
      <c r="K819" s="3"/>
    </row>
    <row r="820" spans="10:11" ht="15.75" customHeight="1">
      <c r="J820" s="3"/>
      <c r="K820" s="3"/>
    </row>
    <row r="821" spans="10:11" ht="15.75" customHeight="1">
      <c r="J821" s="3"/>
      <c r="K821" s="3"/>
    </row>
    <row r="822" spans="10:11" ht="15.75" customHeight="1">
      <c r="J822" s="3"/>
      <c r="K822" s="3"/>
    </row>
    <row r="823" spans="10:11" ht="15.75" customHeight="1">
      <c r="J823" s="3"/>
      <c r="K823" s="3"/>
    </row>
    <row r="824" spans="10:11" ht="15.75" customHeight="1">
      <c r="J824" s="3"/>
      <c r="K824" s="3"/>
    </row>
    <row r="825" spans="10:11" ht="15.75" customHeight="1">
      <c r="J825" s="3"/>
      <c r="K825" s="3"/>
    </row>
    <row r="826" spans="10:11" ht="15.75" customHeight="1">
      <c r="J826" s="3"/>
      <c r="K826" s="3"/>
    </row>
    <row r="827" spans="10:11" ht="15.75" customHeight="1">
      <c r="J827" s="3"/>
      <c r="K827" s="3"/>
    </row>
    <row r="828" spans="10:11" ht="15.75" customHeight="1">
      <c r="J828" s="3"/>
      <c r="K828" s="3"/>
    </row>
    <row r="829" spans="10:11" ht="15.75" customHeight="1">
      <c r="J829" s="3"/>
      <c r="K829" s="3"/>
    </row>
    <row r="830" spans="10:11" ht="15.75" customHeight="1">
      <c r="J830" s="3"/>
      <c r="K830" s="3"/>
    </row>
    <row r="831" spans="10:11" ht="15.75" customHeight="1">
      <c r="J831" s="3"/>
      <c r="K831" s="3"/>
    </row>
    <row r="832" spans="10:11" ht="15.75" customHeight="1">
      <c r="J832" s="3"/>
      <c r="K832" s="3"/>
    </row>
    <row r="833" spans="10:11" ht="15.75" customHeight="1">
      <c r="J833" s="3"/>
      <c r="K833" s="3"/>
    </row>
    <row r="834" spans="10:11" ht="15.75" customHeight="1">
      <c r="J834" s="3"/>
      <c r="K834" s="3"/>
    </row>
    <row r="835" spans="10:11" ht="15.75" customHeight="1">
      <c r="J835" s="3"/>
      <c r="K835" s="3"/>
    </row>
    <row r="836" spans="10:11" ht="15.75" customHeight="1">
      <c r="J836" s="3"/>
      <c r="K836" s="3"/>
    </row>
    <row r="837" spans="10:11" ht="15.75" customHeight="1">
      <c r="J837" s="3"/>
      <c r="K837" s="3"/>
    </row>
    <row r="838" spans="10:11" ht="15.75" customHeight="1">
      <c r="J838" s="3"/>
      <c r="K838" s="3"/>
    </row>
    <row r="839" spans="10:11" ht="15.75" customHeight="1">
      <c r="J839" s="3"/>
      <c r="K839" s="3"/>
    </row>
    <row r="840" spans="10:11" ht="15.75" customHeight="1">
      <c r="J840" s="3"/>
      <c r="K840" s="3"/>
    </row>
    <row r="841" spans="10:11" ht="15.75" customHeight="1">
      <c r="J841" s="3"/>
      <c r="K841" s="3"/>
    </row>
    <row r="842" spans="10:11" ht="15.75" customHeight="1">
      <c r="J842" s="3"/>
      <c r="K842" s="3"/>
    </row>
    <row r="843" spans="10:11" ht="15.75" customHeight="1">
      <c r="J843" s="3"/>
      <c r="K843" s="3"/>
    </row>
    <row r="844" spans="10:11" ht="15.75" customHeight="1">
      <c r="J844" s="3"/>
      <c r="K844" s="3"/>
    </row>
    <row r="845" spans="10:11" ht="15.75" customHeight="1">
      <c r="J845" s="3"/>
      <c r="K845" s="3"/>
    </row>
    <row r="846" spans="10:11" ht="15.75" customHeight="1">
      <c r="J846" s="3"/>
      <c r="K846" s="3"/>
    </row>
    <row r="847" spans="10:11" ht="15.75" customHeight="1">
      <c r="J847" s="3"/>
      <c r="K847" s="3"/>
    </row>
    <row r="848" spans="10:11" ht="15.75" customHeight="1">
      <c r="J848" s="3"/>
      <c r="K848" s="3"/>
    </row>
    <row r="849" spans="10:11" ht="15.75" customHeight="1">
      <c r="J849" s="3"/>
      <c r="K849" s="3"/>
    </row>
    <row r="850" spans="10:11" ht="15.75" customHeight="1">
      <c r="J850" s="3"/>
      <c r="K850" s="3"/>
    </row>
    <row r="851" spans="10:11" ht="15.75" customHeight="1">
      <c r="J851" s="3"/>
      <c r="K851" s="3"/>
    </row>
    <row r="852" spans="10:11" ht="15.75" customHeight="1">
      <c r="J852" s="3"/>
      <c r="K852" s="3"/>
    </row>
    <row r="853" spans="10:11" ht="15.75" customHeight="1">
      <c r="J853" s="3"/>
      <c r="K853" s="3"/>
    </row>
    <row r="854" spans="10:11" ht="15.75" customHeight="1">
      <c r="J854" s="3"/>
      <c r="K854" s="3"/>
    </row>
    <row r="855" spans="10:11" ht="15.75" customHeight="1">
      <c r="J855" s="3"/>
      <c r="K855" s="3"/>
    </row>
    <row r="856" spans="10:11" ht="15.75" customHeight="1">
      <c r="J856" s="3"/>
      <c r="K856" s="3"/>
    </row>
    <row r="857" spans="10:11" ht="15.75" customHeight="1">
      <c r="J857" s="3"/>
      <c r="K857" s="3"/>
    </row>
    <row r="858" spans="10:11" ht="15.75" customHeight="1">
      <c r="J858" s="3"/>
      <c r="K858" s="3"/>
    </row>
    <row r="859" spans="10:11" ht="15.75" customHeight="1">
      <c r="J859" s="3"/>
      <c r="K859" s="3"/>
    </row>
    <row r="860" spans="10:11" ht="15.75" customHeight="1">
      <c r="J860" s="3"/>
      <c r="K860" s="3"/>
    </row>
    <row r="861" spans="10:11" ht="15.75" customHeight="1">
      <c r="J861" s="3"/>
      <c r="K861" s="3"/>
    </row>
    <row r="862" spans="10:11" ht="15.75" customHeight="1">
      <c r="J862" s="3"/>
      <c r="K862" s="3"/>
    </row>
    <row r="863" spans="10:11" ht="15.75" customHeight="1">
      <c r="J863" s="3"/>
      <c r="K863" s="3"/>
    </row>
    <row r="864" spans="10:11" ht="15.75" customHeight="1">
      <c r="J864" s="3"/>
      <c r="K864" s="3"/>
    </row>
    <row r="865" spans="10:11" ht="15.75" customHeight="1">
      <c r="J865" s="3"/>
      <c r="K865" s="3"/>
    </row>
    <row r="866" spans="10:11" ht="15.75" customHeight="1">
      <c r="J866" s="3"/>
      <c r="K866" s="3"/>
    </row>
    <row r="867" spans="10:11" ht="15.75" customHeight="1">
      <c r="J867" s="3"/>
      <c r="K867" s="3"/>
    </row>
    <row r="868" spans="10:11" ht="15.75" customHeight="1">
      <c r="J868" s="3"/>
      <c r="K868" s="3"/>
    </row>
    <row r="869" spans="10:11" ht="15.75" customHeight="1">
      <c r="J869" s="3"/>
      <c r="K869" s="3"/>
    </row>
    <row r="870" spans="10:11" ht="15.75" customHeight="1">
      <c r="J870" s="3"/>
      <c r="K870" s="3"/>
    </row>
    <row r="871" spans="10:11" ht="15.75" customHeight="1">
      <c r="J871" s="3"/>
      <c r="K871" s="3"/>
    </row>
    <row r="872" spans="10:11" ht="15.75" customHeight="1">
      <c r="J872" s="3"/>
      <c r="K872" s="3"/>
    </row>
    <row r="873" spans="10:11" ht="15.75" customHeight="1">
      <c r="J873" s="3"/>
      <c r="K873" s="3"/>
    </row>
    <row r="874" spans="10:11" ht="15.75" customHeight="1">
      <c r="J874" s="3"/>
      <c r="K874" s="3"/>
    </row>
    <row r="875" spans="10:11" ht="15.75" customHeight="1">
      <c r="J875" s="3"/>
      <c r="K875" s="3"/>
    </row>
    <row r="876" spans="10:11" ht="15.75" customHeight="1">
      <c r="J876" s="3"/>
      <c r="K876" s="3"/>
    </row>
    <row r="877" spans="10:11" ht="15.75" customHeight="1">
      <c r="J877" s="3"/>
      <c r="K877" s="3"/>
    </row>
    <row r="878" spans="10:11" ht="15.75" customHeight="1">
      <c r="J878" s="3"/>
      <c r="K878" s="3"/>
    </row>
    <row r="879" spans="10:11" ht="15.75" customHeight="1">
      <c r="J879" s="3"/>
      <c r="K879" s="3"/>
    </row>
    <row r="880" spans="10:11" ht="15.75" customHeight="1">
      <c r="J880" s="3"/>
      <c r="K880" s="3"/>
    </row>
    <row r="881" spans="10:11" ht="15.75" customHeight="1">
      <c r="J881" s="3"/>
      <c r="K881" s="3"/>
    </row>
    <row r="882" spans="10:11" ht="15.75" customHeight="1">
      <c r="J882" s="3"/>
      <c r="K882" s="3"/>
    </row>
    <row r="883" spans="10:11" ht="15.75" customHeight="1">
      <c r="J883" s="3"/>
      <c r="K883" s="3"/>
    </row>
    <row r="884" spans="10:11" ht="15.75" customHeight="1">
      <c r="J884" s="3"/>
      <c r="K884" s="3"/>
    </row>
    <row r="885" spans="10:11" ht="15.75" customHeight="1">
      <c r="J885" s="3"/>
      <c r="K885" s="3"/>
    </row>
    <row r="886" spans="10:11" ht="15.75" customHeight="1">
      <c r="J886" s="3"/>
      <c r="K886" s="3"/>
    </row>
    <row r="887" spans="10:11" ht="15.75" customHeight="1">
      <c r="J887" s="3"/>
      <c r="K887" s="3"/>
    </row>
    <row r="888" spans="10:11" ht="15.75" customHeight="1">
      <c r="J888" s="3"/>
      <c r="K888" s="3"/>
    </row>
    <row r="889" spans="10:11" ht="15.75" customHeight="1">
      <c r="J889" s="3"/>
      <c r="K889" s="3"/>
    </row>
    <row r="890" spans="10:11" ht="15.75" customHeight="1">
      <c r="J890" s="3"/>
      <c r="K890" s="3"/>
    </row>
    <row r="891" spans="10:11" ht="15.75" customHeight="1">
      <c r="J891" s="3"/>
      <c r="K891" s="3"/>
    </row>
    <row r="892" spans="10:11" ht="15.75" customHeight="1">
      <c r="J892" s="3"/>
      <c r="K892" s="3"/>
    </row>
    <row r="893" spans="10:11" ht="15.75" customHeight="1">
      <c r="J893" s="3"/>
      <c r="K893" s="3"/>
    </row>
    <row r="894" spans="10:11" ht="15.75" customHeight="1">
      <c r="J894" s="3"/>
      <c r="K894" s="3"/>
    </row>
    <row r="895" spans="10:11" ht="15.75" customHeight="1">
      <c r="J895" s="3"/>
      <c r="K895" s="3"/>
    </row>
    <row r="896" spans="10:11" ht="15.75" customHeight="1">
      <c r="J896" s="3"/>
      <c r="K896" s="3"/>
    </row>
    <row r="897" spans="10:11" ht="15.75" customHeight="1">
      <c r="J897" s="3"/>
      <c r="K897" s="3"/>
    </row>
    <row r="898" spans="10:11" ht="15.75" customHeight="1">
      <c r="J898" s="3"/>
      <c r="K898" s="3"/>
    </row>
    <row r="899" spans="10:11" ht="15.75" customHeight="1">
      <c r="J899" s="3"/>
      <c r="K899" s="3"/>
    </row>
    <row r="900" spans="10:11" ht="15.75" customHeight="1">
      <c r="J900" s="3"/>
      <c r="K900" s="3"/>
    </row>
    <row r="901" spans="10:11" ht="15.75" customHeight="1">
      <c r="J901" s="3"/>
      <c r="K901" s="3"/>
    </row>
    <row r="902" spans="10:11" ht="15.75" customHeight="1">
      <c r="J902" s="3"/>
      <c r="K902" s="3"/>
    </row>
    <row r="903" spans="10:11" ht="15.75" customHeight="1">
      <c r="J903" s="3"/>
      <c r="K903" s="3"/>
    </row>
    <row r="904" spans="10:11" ht="15.75" customHeight="1">
      <c r="J904" s="3"/>
      <c r="K904" s="3"/>
    </row>
    <row r="905" spans="10:11" ht="15.75" customHeight="1">
      <c r="J905" s="3"/>
      <c r="K905" s="3"/>
    </row>
    <row r="906" spans="10:11" ht="15.75" customHeight="1">
      <c r="J906" s="3"/>
      <c r="K906" s="3"/>
    </row>
    <row r="907" spans="10:11" ht="15.75" customHeight="1">
      <c r="J907" s="3"/>
      <c r="K907" s="3"/>
    </row>
    <row r="908" spans="10:11" ht="15.75" customHeight="1">
      <c r="J908" s="3"/>
      <c r="K908" s="3"/>
    </row>
    <row r="909" spans="10:11" ht="15.75" customHeight="1">
      <c r="J909" s="3"/>
      <c r="K909" s="3"/>
    </row>
    <row r="910" spans="10:11" ht="15.75" customHeight="1">
      <c r="J910" s="3"/>
      <c r="K910" s="3"/>
    </row>
    <row r="911" spans="10:11" ht="15.75" customHeight="1">
      <c r="J911" s="3"/>
      <c r="K911" s="3"/>
    </row>
    <row r="912" spans="10:11" ht="15.75" customHeight="1">
      <c r="J912" s="3"/>
      <c r="K912" s="3"/>
    </row>
    <row r="913" spans="10:11" ht="15.75" customHeight="1">
      <c r="J913" s="3"/>
      <c r="K913" s="3"/>
    </row>
    <row r="914" spans="10:11" ht="15.75" customHeight="1">
      <c r="J914" s="3"/>
      <c r="K914" s="3"/>
    </row>
    <row r="915" spans="10:11" ht="15.75" customHeight="1">
      <c r="J915" s="3"/>
      <c r="K915" s="3"/>
    </row>
    <row r="916" spans="10:11" ht="15.75" customHeight="1">
      <c r="J916" s="3"/>
      <c r="K916" s="3"/>
    </row>
    <row r="917" spans="10:11" ht="15.75" customHeight="1">
      <c r="J917" s="3"/>
      <c r="K917" s="3"/>
    </row>
    <row r="918" spans="10:11" ht="15.75" customHeight="1">
      <c r="J918" s="3"/>
      <c r="K918" s="3"/>
    </row>
    <row r="919" spans="10:11" ht="15.75" customHeight="1">
      <c r="J919" s="3"/>
      <c r="K919" s="3"/>
    </row>
    <row r="920" spans="10:11" ht="15.75" customHeight="1">
      <c r="J920" s="3"/>
      <c r="K920" s="3"/>
    </row>
    <row r="921" spans="10:11" ht="15.75" customHeight="1">
      <c r="J921" s="3"/>
      <c r="K921" s="3"/>
    </row>
    <row r="922" spans="10:11" ht="15.75" customHeight="1">
      <c r="J922" s="3"/>
      <c r="K922" s="3"/>
    </row>
    <row r="923" spans="10:11" ht="15.75" customHeight="1">
      <c r="J923" s="3"/>
      <c r="K923" s="3"/>
    </row>
    <row r="924" spans="10:11" ht="15.75" customHeight="1">
      <c r="J924" s="3"/>
      <c r="K924" s="3"/>
    </row>
    <row r="925" spans="10:11" ht="15.75" customHeight="1">
      <c r="J925" s="3"/>
      <c r="K925" s="3"/>
    </row>
    <row r="926" spans="10:11" ht="15.75" customHeight="1">
      <c r="J926" s="3"/>
      <c r="K926" s="3"/>
    </row>
    <row r="927" spans="10:11" ht="15.75" customHeight="1">
      <c r="J927" s="3"/>
      <c r="K927" s="3"/>
    </row>
    <row r="928" spans="10:11" ht="15.75" customHeight="1">
      <c r="J928" s="3"/>
      <c r="K928" s="3"/>
    </row>
    <row r="929" spans="10:11" ht="15.75" customHeight="1">
      <c r="J929" s="3"/>
      <c r="K929" s="3"/>
    </row>
    <row r="930" spans="10:11" ht="15.75" customHeight="1">
      <c r="J930" s="3"/>
      <c r="K930" s="3"/>
    </row>
    <row r="931" spans="10:11" ht="15.75" customHeight="1">
      <c r="J931" s="3"/>
      <c r="K931" s="3"/>
    </row>
    <row r="932" spans="10:11" ht="15.75" customHeight="1">
      <c r="J932" s="3"/>
      <c r="K932" s="3"/>
    </row>
    <row r="933" spans="10:11" ht="15.75" customHeight="1">
      <c r="J933" s="3"/>
      <c r="K933" s="3"/>
    </row>
    <row r="934" spans="10:11" ht="15.75" customHeight="1">
      <c r="J934" s="3"/>
      <c r="K934" s="3"/>
    </row>
    <row r="935" spans="10:11" ht="15.75" customHeight="1">
      <c r="J935" s="3"/>
      <c r="K935" s="3"/>
    </row>
    <row r="936" spans="10:11" ht="15.75" customHeight="1">
      <c r="J936" s="3"/>
      <c r="K936" s="3"/>
    </row>
    <row r="937" spans="10:11" ht="15.75" customHeight="1">
      <c r="J937" s="3"/>
      <c r="K937" s="3"/>
    </row>
    <row r="938" spans="10:11" ht="15.75" customHeight="1">
      <c r="J938" s="3"/>
      <c r="K938" s="3"/>
    </row>
    <row r="939" spans="10:11" ht="15.75" customHeight="1">
      <c r="J939" s="3"/>
      <c r="K939" s="3"/>
    </row>
    <row r="940" spans="10:11" ht="15.75" customHeight="1">
      <c r="J940" s="3"/>
      <c r="K940" s="3"/>
    </row>
    <row r="941" spans="10:11" ht="15.75" customHeight="1">
      <c r="J941" s="3"/>
      <c r="K941" s="3"/>
    </row>
    <row r="942" spans="10:11" ht="15.75" customHeight="1">
      <c r="J942" s="3"/>
      <c r="K942" s="3"/>
    </row>
    <row r="943" spans="10:11" ht="15.75" customHeight="1">
      <c r="J943" s="3"/>
      <c r="K943" s="3"/>
    </row>
    <row r="944" spans="10:11" ht="15.75" customHeight="1">
      <c r="J944" s="3"/>
      <c r="K944" s="3"/>
    </row>
    <row r="945" spans="10:11" ht="15.75" customHeight="1">
      <c r="J945" s="3"/>
      <c r="K945" s="3"/>
    </row>
    <row r="946" spans="10:11" ht="15.75" customHeight="1">
      <c r="J946" s="3"/>
      <c r="K946" s="3"/>
    </row>
    <row r="947" spans="10:11" ht="15.75" customHeight="1">
      <c r="J947" s="3"/>
      <c r="K947" s="3"/>
    </row>
    <row r="948" spans="10:11" ht="15.75" customHeight="1">
      <c r="J948" s="3"/>
      <c r="K948" s="3"/>
    </row>
    <row r="949" spans="10:11" ht="15.75" customHeight="1">
      <c r="J949" s="3"/>
      <c r="K949" s="3"/>
    </row>
    <row r="950" spans="10:11" ht="15.75" customHeight="1">
      <c r="J950" s="3"/>
      <c r="K950" s="3"/>
    </row>
    <row r="951" spans="10:11" ht="15.75" customHeight="1">
      <c r="J951" s="3"/>
      <c r="K951" s="3"/>
    </row>
    <row r="952" spans="10:11" ht="15.75" customHeight="1">
      <c r="J952" s="3"/>
      <c r="K952" s="3"/>
    </row>
    <row r="953" spans="10:11" ht="15.75" customHeight="1">
      <c r="J953" s="3"/>
      <c r="K953" s="3"/>
    </row>
    <row r="954" spans="10:11" ht="15.75" customHeight="1">
      <c r="J954" s="3"/>
      <c r="K954" s="3"/>
    </row>
    <row r="955" spans="10:11" ht="15.75" customHeight="1">
      <c r="J955" s="3"/>
      <c r="K955" s="3"/>
    </row>
    <row r="956" spans="10:11" ht="15.75" customHeight="1">
      <c r="J956" s="3"/>
      <c r="K956" s="3"/>
    </row>
    <row r="957" spans="10:11" ht="15.75" customHeight="1">
      <c r="J957" s="3"/>
      <c r="K957" s="3"/>
    </row>
    <row r="958" spans="10:11" ht="15.75" customHeight="1">
      <c r="J958" s="3"/>
      <c r="K958" s="3"/>
    </row>
    <row r="959" spans="10:11" ht="15.75" customHeight="1">
      <c r="J959" s="3"/>
      <c r="K959" s="3"/>
    </row>
    <row r="960" spans="10:11" ht="15.75" customHeight="1">
      <c r="J960" s="3"/>
      <c r="K960" s="3"/>
    </row>
    <row r="961" spans="10:11" ht="15.75" customHeight="1">
      <c r="J961" s="3"/>
      <c r="K961" s="3"/>
    </row>
    <row r="962" spans="10:11" ht="15.75" customHeight="1">
      <c r="J962" s="3"/>
      <c r="K962" s="3"/>
    </row>
    <row r="963" spans="10:11" ht="15.75" customHeight="1">
      <c r="J963" s="3"/>
      <c r="K963" s="3"/>
    </row>
    <row r="964" spans="10:11" ht="15.75" customHeight="1">
      <c r="J964" s="3"/>
      <c r="K964" s="3"/>
    </row>
    <row r="965" spans="10:11" ht="15.75" customHeight="1">
      <c r="J965" s="3"/>
      <c r="K965" s="3"/>
    </row>
    <row r="966" spans="10:11" ht="15.75" customHeight="1">
      <c r="J966" s="3"/>
      <c r="K966" s="3"/>
    </row>
    <row r="967" spans="10:11" ht="15.75" customHeight="1">
      <c r="J967" s="3"/>
      <c r="K967" s="3"/>
    </row>
    <row r="968" spans="10:11" ht="15.75" customHeight="1">
      <c r="J968" s="3"/>
      <c r="K968" s="3"/>
    </row>
    <row r="969" spans="10:11" ht="15.75" customHeight="1">
      <c r="J969" s="3"/>
      <c r="K969" s="3"/>
    </row>
    <row r="970" spans="10:11" ht="15.75" customHeight="1">
      <c r="J970" s="3"/>
      <c r="K970" s="3"/>
    </row>
    <row r="971" spans="10:11" ht="15.75" customHeight="1">
      <c r="J971" s="3"/>
      <c r="K971" s="3"/>
    </row>
    <row r="972" spans="10:11" ht="15.75" customHeight="1">
      <c r="J972" s="3"/>
      <c r="K972" s="3"/>
    </row>
    <row r="973" spans="10:11" ht="15.75" customHeight="1">
      <c r="J973" s="3"/>
      <c r="K973" s="3"/>
    </row>
    <row r="974" spans="10:11" ht="15.75" customHeight="1">
      <c r="J974" s="3"/>
      <c r="K974" s="3"/>
    </row>
    <row r="975" spans="10:11" ht="15.75" customHeight="1">
      <c r="J975" s="3"/>
      <c r="K975" s="3"/>
    </row>
    <row r="976" spans="10:11" ht="15.75" customHeight="1">
      <c r="J976" s="3"/>
      <c r="K976" s="3"/>
    </row>
    <row r="977" spans="10:11" ht="15.75" customHeight="1">
      <c r="J977" s="3"/>
      <c r="K977" s="3"/>
    </row>
    <row r="978" spans="10:11" ht="15.75" customHeight="1">
      <c r="J978" s="3"/>
      <c r="K978" s="3"/>
    </row>
    <row r="979" spans="10:11" ht="15.75" customHeight="1">
      <c r="J979" s="3"/>
      <c r="K979" s="3"/>
    </row>
    <row r="980" spans="10:11" ht="15.75" customHeight="1">
      <c r="J980" s="3"/>
      <c r="K980" s="3"/>
    </row>
    <row r="981" spans="10:11" ht="15.75" customHeight="1">
      <c r="J981" s="3"/>
      <c r="K981" s="3"/>
    </row>
    <row r="982" spans="10:11" ht="15.75" customHeight="1">
      <c r="J982" s="3"/>
      <c r="K982" s="3"/>
    </row>
    <row r="983" spans="10:11" ht="15.75" customHeight="1">
      <c r="J983" s="3"/>
      <c r="K983" s="3"/>
    </row>
    <row r="984" spans="10:11" ht="15.75" customHeight="1">
      <c r="J984" s="3"/>
      <c r="K984" s="3"/>
    </row>
    <row r="985" spans="10:11" ht="15.75" customHeight="1">
      <c r="J985" s="3"/>
      <c r="K985" s="3"/>
    </row>
  </sheetData>
  <sheetProtection formatCells="0"/>
  <protectedRanges>
    <protectedRange algorithmName="SHA-512" hashValue="W/+cy1b/LGEztrqUeVMBOfW8OVyPVwuY6qTxam9+IXPMtuUA9UhhB+/AbuRmO4b2t3GGk4MdQdzqUV+1R+Idkg==" saltValue="Wgi43Tfs6bGB8z5oZ7ybIQ==" spinCount="100000" sqref="B36:I36 B37 B11 E11 K11:O11 L1:L4" name="Range1"/>
  </protectedRanges>
  <mergeCells count="12">
    <mergeCell ref="A5:I5"/>
    <mergeCell ref="B37:I37"/>
    <mergeCell ref="B1:H1"/>
    <mergeCell ref="J1:K1"/>
    <mergeCell ref="L1:N1"/>
    <mergeCell ref="A2:I2"/>
    <mergeCell ref="J2:K2"/>
    <mergeCell ref="L2:N2"/>
    <mergeCell ref="J3:K3"/>
    <mergeCell ref="L3:N3"/>
    <mergeCell ref="J4:K5"/>
    <mergeCell ref="L4:N5"/>
  </mergeCells>
  <pageMargins left="0.2" right="0.2"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8"/>
  <sheetViews>
    <sheetView topLeftCell="C1" workbookViewId="0">
      <pane ySplit="3" topLeftCell="A4" activePane="bottomLeft" state="frozen"/>
      <selection pane="bottomLeft" activeCell="P39" sqref="P39"/>
    </sheetView>
  </sheetViews>
  <sheetFormatPr defaultColWidth="14.453125" defaultRowHeight="15" customHeight="1"/>
  <cols>
    <col min="1" max="7" width="8.6328125" customWidth="1"/>
    <col min="8" max="8" width="10.453125" customWidth="1"/>
    <col min="9" max="14" width="8.6328125" customWidth="1"/>
    <col min="15" max="15" width="25.81640625" customWidth="1"/>
    <col min="16" max="29" width="15.1796875" customWidth="1"/>
    <col min="30" max="34" width="8.6328125" customWidth="1"/>
  </cols>
  <sheetData>
    <row r="1" spans="1:20" ht="15" customHeight="1" thickTop="1">
      <c r="A1" s="92"/>
      <c r="B1" s="214" t="s">
        <v>127</v>
      </c>
      <c r="C1" s="215"/>
      <c r="D1" s="215"/>
      <c r="E1" s="215"/>
      <c r="F1" s="215"/>
      <c r="G1" s="215"/>
      <c r="H1" s="215"/>
      <c r="I1" s="215"/>
      <c r="J1" s="215"/>
      <c r="K1" s="215"/>
      <c r="L1" s="215"/>
      <c r="M1" s="216"/>
    </row>
    <row r="2" spans="1:20" ht="15" customHeight="1" thickBot="1">
      <c r="A2" s="92"/>
      <c r="B2" s="217"/>
      <c r="C2" s="218"/>
      <c r="D2" s="218"/>
      <c r="E2" s="218"/>
      <c r="F2" s="218"/>
      <c r="G2" s="218"/>
      <c r="H2" s="218"/>
      <c r="I2" s="218"/>
      <c r="J2" s="218"/>
      <c r="K2" s="218"/>
      <c r="L2" s="218"/>
      <c r="M2" s="219"/>
    </row>
    <row r="3" spans="1:20" ht="15.5" thickTop="1" thickBot="1">
      <c r="A3" s="4"/>
      <c r="B3" s="96" t="s">
        <v>39</v>
      </c>
      <c r="C3" s="97" t="s">
        <v>40</v>
      </c>
      <c r="D3" s="98" t="s">
        <v>41</v>
      </c>
      <c r="E3" s="99" t="s">
        <v>42</v>
      </c>
      <c r="F3" s="100" t="s">
        <v>43</v>
      </c>
      <c r="G3" s="101"/>
      <c r="H3" s="102"/>
      <c r="I3" s="96" t="s">
        <v>39</v>
      </c>
      <c r="J3" s="97" t="s">
        <v>40</v>
      </c>
      <c r="K3" s="98" t="s">
        <v>41</v>
      </c>
      <c r="L3" s="99" t="s">
        <v>42</v>
      </c>
      <c r="M3" s="100" t="s">
        <v>43</v>
      </c>
      <c r="P3" s="36" t="s">
        <v>22</v>
      </c>
      <c r="Q3" s="36" t="s">
        <v>23</v>
      </c>
      <c r="R3" s="36" t="s">
        <v>24</v>
      </c>
      <c r="S3" s="36" t="s">
        <v>25</v>
      </c>
      <c r="T3" s="36" t="s">
        <v>26</v>
      </c>
    </row>
    <row r="4" spans="1:20" ht="13.5" customHeight="1">
      <c r="A4" s="37">
        <v>0.29166666666666669</v>
      </c>
      <c r="B4" s="38"/>
      <c r="C4" s="39"/>
      <c r="D4" s="4"/>
      <c r="E4" s="39"/>
      <c r="F4" s="4"/>
      <c r="G4" s="40"/>
      <c r="H4" s="41">
        <v>0.5</v>
      </c>
      <c r="I4" s="38"/>
      <c r="J4" s="39"/>
      <c r="K4" s="4"/>
      <c r="L4" s="39"/>
      <c r="M4" s="42"/>
      <c r="O4" s="230" t="s">
        <v>143</v>
      </c>
      <c r="P4" s="232"/>
      <c r="Q4" s="232"/>
      <c r="R4" s="232"/>
      <c r="S4" s="232"/>
      <c r="T4" s="226"/>
    </row>
    <row r="5" spans="1:20" ht="13.5" customHeight="1">
      <c r="A5" s="37">
        <v>0.2951388888888889</v>
      </c>
      <c r="B5" s="38"/>
      <c r="C5" s="39"/>
      <c r="D5" s="4"/>
      <c r="E5" s="39"/>
      <c r="F5" s="4"/>
      <c r="G5" s="40"/>
      <c r="H5" s="41">
        <v>0.50347222222222221</v>
      </c>
      <c r="I5" s="38"/>
      <c r="J5" s="39"/>
      <c r="K5" s="4"/>
      <c r="L5" s="39"/>
      <c r="M5" s="42"/>
      <c r="O5" s="228"/>
      <c r="P5" s="224"/>
      <c r="Q5" s="224"/>
      <c r="R5" s="224"/>
      <c r="S5" s="224"/>
      <c r="T5" s="221"/>
    </row>
    <row r="6" spans="1:20" ht="13.5" customHeight="1">
      <c r="A6" s="37">
        <v>0.2986111111111111</v>
      </c>
      <c r="B6" s="38"/>
      <c r="C6" s="39"/>
      <c r="D6" s="4"/>
      <c r="E6" s="39"/>
      <c r="F6" s="4"/>
      <c r="G6" s="40"/>
      <c r="H6" s="41">
        <v>0.50694444444444442</v>
      </c>
      <c r="I6" s="38"/>
      <c r="J6" s="39"/>
      <c r="K6" s="4"/>
      <c r="L6" s="39"/>
      <c r="M6" s="42"/>
      <c r="O6" s="229"/>
      <c r="P6" s="225"/>
      <c r="Q6" s="225"/>
      <c r="R6" s="225"/>
      <c r="S6" s="225"/>
      <c r="T6" s="222"/>
    </row>
    <row r="7" spans="1:20" ht="13.5" customHeight="1">
      <c r="A7" s="37">
        <v>0.30208333333333331</v>
      </c>
      <c r="B7" s="38"/>
      <c r="C7" s="39"/>
      <c r="D7" s="4"/>
      <c r="E7" s="39"/>
      <c r="F7" s="4"/>
      <c r="G7" s="40"/>
      <c r="H7" s="41">
        <v>0.51041666666666663</v>
      </c>
      <c r="I7" s="38"/>
      <c r="J7" s="39"/>
      <c r="K7" s="4"/>
      <c r="L7" s="39"/>
      <c r="M7" s="42"/>
      <c r="O7" s="227" t="s">
        <v>144</v>
      </c>
      <c r="P7" s="223"/>
      <c r="Q7" s="223"/>
      <c r="R7" s="223"/>
      <c r="S7" s="223"/>
      <c r="T7" s="220"/>
    </row>
    <row r="8" spans="1:20" ht="13.5" customHeight="1">
      <c r="A8" s="37">
        <v>0.30555555555555558</v>
      </c>
      <c r="B8" s="38"/>
      <c r="C8" s="39"/>
      <c r="D8" s="4"/>
      <c r="E8" s="39"/>
      <c r="F8" s="4"/>
      <c r="G8" s="40"/>
      <c r="H8" s="41">
        <v>0.51388888888888884</v>
      </c>
      <c r="I8" s="38"/>
      <c r="J8" s="39"/>
      <c r="K8" s="4"/>
      <c r="L8" s="39"/>
      <c r="M8" s="42"/>
      <c r="O8" s="228"/>
      <c r="P8" s="224"/>
      <c r="Q8" s="224"/>
      <c r="R8" s="224"/>
      <c r="S8" s="224"/>
      <c r="T8" s="221"/>
    </row>
    <row r="9" spans="1:20" ht="13.5" customHeight="1">
      <c r="A9" s="37">
        <v>0.30902777777777779</v>
      </c>
      <c r="B9" s="4"/>
      <c r="C9" s="39"/>
      <c r="D9" s="4"/>
      <c r="E9" s="39"/>
      <c r="F9" s="42"/>
      <c r="G9" s="40"/>
      <c r="H9" s="41">
        <v>0.51736111111111116</v>
      </c>
      <c r="I9" s="38"/>
      <c r="J9" s="39"/>
      <c r="K9" s="4"/>
      <c r="L9" s="39"/>
      <c r="M9" s="42"/>
      <c r="O9" s="229"/>
      <c r="P9" s="225"/>
      <c r="Q9" s="225"/>
      <c r="R9" s="225"/>
      <c r="S9" s="225"/>
      <c r="T9" s="222"/>
    </row>
    <row r="10" spans="1:20" ht="13.5" customHeight="1">
      <c r="A10" s="37">
        <v>0.3125</v>
      </c>
      <c r="B10" s="39"/>
      <c r="C10" s="39"/>
      <c r="D10" s="39"/>
      <c r="E10" s="39"/>
      <c r="F10" s="39"/>
      <c r="G10" s="35"/>
      <c r="H10" s="41">
        <v>0.52083333333333337</v>
      </c>
      <c r="I10" s="39"/>
      <c r="J10" s="39"/>
      <c r="K10" s="39"/>
      <c r="L10" s="39"/>
      <c r="M10" s="39"/>
      <c r="O10" s="227" t="s">
        <v>145</v>
      </c>
      <c r="P10" s="223"/>
      <c r="Q10" s="223"/>
      <c r="R10" s="223"/>
      <c r="S10" s="223"/>
      <c r="T10" s="220"/>
    </row>
    <row r="11" spans="1:20" ht="14.5">
      <c r="A11" s="37">
        <v>0.31597222222222221</v>
      </c>
      <c r="B11" s="39"/>
      <c r="C11" s="39"/>
      <c r="D11" s="39"/>
      <c r="E11" s="39"/>
      <c r="F11" s="39"/>
      <c r="G11" s="35"/>
      <c r="H11" s="41">
        <v>0.52430555555555558</v>
      </c>
      <c r="I11" s="39"/>
      <c r="J11" s="39"/>
      <c r="K11" s="39"/>
      <c r="L11" s="39"/>
      <c r="M11" s="39"/>
      <c r="O11" s="228"/>
      <c r="P11" s="224"/>
      <c r="Q11" s="224"/>
      <c r="R11" s="224"/>
      <c r="S11" s="224"/>
      <c r="T11" s="221"/>
    </row>
    <row r="12" spans="1:20" thickBot="1">
      <c r="A12" s="37">
        <v>0.31944444444444442</v>
      </c>
      <c r="B12" s="39"/>
      <c r="C12" s="39"/>
      <c r="D12" s="39"/>
      <c r="E12" s="39"/>
      <c r="F12" s="39"/>
      <c r="G12" s="35"/>
      <c r="H12" s="41">
        <v>0.52777777777777779</v>
      </c>
      <c r="I12" s="39"/>
      <c r="J12" s="39"/>
      <c r="K12" s="39"/>
      <c r="L12" s="39"/>
      <c r="M12" s="39"/>
      <c r="O12" s="229"/>
      <c r="P12" s="225"/>
      <c r="Q12" s="225"/>
      <c r="R12" s="225"/>
      <c r="S12" s="225"/>
      <c r="T12" s="222"/>
    </row>
    <row r="13" spans="1:20" ht="24" thickTop="1">
      <c r="A13" s="37">
        <v>0.32291666666666669</v>
      </c>
      <c r="B13" s="39"/>
      <c r="C13" s="39"/>
      <c r="D13" s="39"/>
      <c r="E13" s="39"/>
      <c r="F13" s="39"/>
      <c r="G13" s="35"/>
      <c r="H13" s="41">
        <v>0.53125</v>
      </c>
      <c r="I13" s="39"/>
      <c r="J13" s="39"/>
      <c r="K13" s="39"/>
      <c r="L13" s="39"/>
      <c r="M13" s="39"/>
      <c r="O13" s="94" t="s">
        <v>115</v>
      </c>
      <c r="P13" s="86"/>
      <c r="Q13" s="87"/>
      <c r="R13" s="87"/>
      <c r="S13" s="87"/>
      <c r="T13" s="91"/>
    </row>
    <row r="14" spans="1:20" ht="14.5">
      <c r="A14" s="37">
        <v>0.3263888888888889</v>
      </c>
      <c r="B14" s="39"/>
      <c r="C14" s="39"/>
      <c r="D14" s="39"/>
      <c r="E14" s="39"/>
      <c r="F14" s="39"/>
      <c r="G14" s="35"/>
      <c r="H14" s="41">
        <v>0.53472222222222221</v>
      </c>
      <c r="I14" s="39"/>
      <c r="J14" s="39"/>
      <c r="K14" s="39"/>
      <c r="L14" s="39"/>
      <c r="M14" s="39"/>
      <c r="O14" s="137" t="s">
        <v>113</v>
      </c>
      <c r="P14" s="88"/>
      <c r="Q14" s="84"/>
      <c r="R14" s="84"/>
      <c r="S14" s="84"/>
      <c r="T14" s="92"/>
    </row>
    <row r="15" spans="1:20" thickBot="1">
      <c r="A15" s="37">
        <v>0.3298611111111111</v>
      </c>
      <c r="B15" s="39"/>
      <c r="C15" s="39"/>
      <c r="D15" s="39"/>
      <c r="E15" s="39"/>
      <c r="F15" s="39"/>
      <c r="G15" s="35"/>
      <c r="H15" s="41">
        <v>0.53819444444444442</v>
      </c>
      <c r="I15" s="39"/>
      <c r="J15" s="39"/>
      <c r="K15" s="39"/>
      <c r="L15" s="39"/>
      <c r="M15" s="39"/>
      <c r="O15" s="85" t="s">
        <v>114</v>
      </c>
      <c r="P15" s="89"/>
      <c r="Q15" s="90"/>
      <c r="R15" s="90"/>
      <c r="S15" s="90"/>
      <c r="T15" s="93"/>
    </row>
    <row r="16" spans="1:20" ht="14.5">
      <c r="A16" s="37">
        <v>0.33333333333333331</v>
      </c>
      <c r="B16" s="39"/>
      <c r="C16" s="39"/>
      <c r="D16" s="39"/>
      <c r="E16" s="39"/>
      <c r="F16" s="39"/>
      <c r="G16" s="35"/>
      <c r="H16" s="41">
        <v>0.54166666666666663</v>
      </c>
      <c r="I16" s="39"/>
      <c r="J16" s="39"/>
      <c r="K16" s="39"/>
      <c r="L16" s="39"/>
      <c r="M16" s="39"/>
      <c r="O16" s="234" t="s">
        <v>131</v>
      </c>
      <c r="P16" s="223"/>
      <c r="Q16" s="223"/>
      <c r="R16" s="223"/>
      <c r="S16" s="223"/>
      <c r="T16" s="220"/>
    </row>
    <row r="17" spans="1:30" ht="14.5">
      <c r="A17" s="37">
        <v>0.33680555555555558</v>
      </c>
      <c r="B17" s="39"/>
      <c r="C17" s="39"/>
      <c r="D17" s="39"/>
      <c r="E17" s="39"/>
      <c r="F17" s="39"/>
      <c r="G17" s="35"/>
      <c r="H17" s="41">
        <v>0.54513888888888884</v>
      </c>
      <c r="I17" s="39"/>
      <c r="J17" s="39"/>
      <c r="K17" s="39"/>
      <c r="L17" s="39"/>
      <c r="M17" s="39"/>
      <c r="O17" s="228"/>
      <c r="P17" s="224"/>
      <c r="Q17" s="224"/>
      <c r="R17" s="224"/>
      <c r="S17" s="224"/>
      <c r="T17" s="221"/>
    </row>
    <row r="18" spans="1:30" thickBot="1">
      <c r="A18" s="37">
        <v>0.34027777777777779</v>
      </c>
      <c r="B18" s="39"/>
      <c r="C18" s="39"/>
      <c r="D18" s="39"/>
      <c r="E18" s="39"/>
      <c r="F18" s="39"/>
      <c r="G18" s="35"/>
      <c r="H18" s="41">
        <v>0.54861111111111116</v>
      </c>
      <c r="I18" s="39"/>
      <c r="J18" s="39"/>
      <c r="K18" s="39"/>
      <c r="L18" s="39"/>
      <c r="M18" s="39"/>
      <c r="O18" s="229"/>
      <c r="P18" s="225"/>
      <c r="Q18" s="225"/>
      <c r="R18" s="225"/>
      <c r="S18" s="225"/>
      <c r="T18" s="222"/>
    </row>
    <row r="19" spans="1:30" thickTop="1">
      <c r="A19" s="37">
        <v>0.34375</v>
      </c>
      <c r="B19" s="39"/>
      <c r="C19" s="39"/>
      <c r="D19" s="39"/>
      <c r="E19" s="39"/>
      <c r="F19" s="39"/>
      <c r="G19" s="35"/>
      <c r="H19" s="41">
        <v>0.55208333333333337</v>
      </c>
      <c r="I19" s="39"/>
      <c r="J19" s="39"/>
      <c r="K19" s="39"/>
      <c r="L19" s="39"/>
      <c r="M19" s="39"/>
      <c r="O19" s="238" t="s">
        <v>146</v>
      </c>
      <c r="P19" s="223"/>
      <c r="Q19" s="223"/>
      <c r="R19" s="223"/>
      <c r="S19" s="223"/>
      <c r="T19" s="220"/>
    </row>
    <row r="20" spans="1:30" ht="14.5">
      <c r="A20" s="37">
        <v>0.34722222222222221</v>
      </c>
      <c r="B20" s="39"/>
      <c r="C20" s="39"/>
      <c r="D20" s="39"/>
      <c r="E20" s="39"/>
      <c r="F20" s="39"/>
      <c r="G20" s="35"/>
      <c r="H20" s="41">
        <v>0.55555555555555558</v>
      </c>
      <c r="I20" s="39"/>
      <c r="J20" s="39"/>
      <c r="K20" s="39"/>
      <c r="L20" s="39"/>
      <c r="M20" s="39"/>
      <c r="O20" s="228"/>
      <c r="P20" s="224"/>
      <c r="Q20" s="224"/>
      <c r="R20" s="224"/>
      <c r="S20" s="224"/>
      <c r="T20" s="221"/>
    </row>
    <row r="21" spans="1:30" thickBot="1">
      <c r="A21" s="37">
        <v>0.35069444444444442</v>
      </c>
      <c r="B21" s="39"/>
      <c r="C21" s="39"/>
      <c r="D21" s="39"/>
      <c r="E21" s="39"/>
      <c r="F21" s="39"/>
      <c r="G21" s="35"/>
      <c r="H21" s="41">
        <v>0.55902777777777779</v>
      </c>
      <c r="I21" s="39"/>
      <c r="J21" s="39"/>
      <c r="K21" s="39"/>
      <c r="L21" s="39"/>
      <c r="M21" s="39"/>
      <c r="O21" s="229"/>
      <c r="P21" s="225"/>
      <c r="Q21" s="225"/>
      <c r="R21" s="225"/>
      <c r="S21" s="225"/>
      <c r="T21" s="222"/>
    </row>
    <row r="22" spans="1:30" ht="15" customHeight="1" thickTop="1">
      <c r="A22" s="37">
        <v>0.35416666666666669</v>
      </c>
      <c r="B22" s="39"/>
      <c r="C22" s="39"/>
      <c r="D22" s="39"/>
      <c r="E22" s="39"/>
      <c r="F22" s="39"/>
      <c r="G22" s="35"/>
      <c r="H22" s="41">
        <v>0.5625</v>
      </c>
      <c r="I22" s="39"/>
      <c r="J22" s="39"/>
      <c r="K22" s="39"/>
      <c r="L22" s="39"/>
      <c r="M22" s="39"/>
      <c r="O22" s="238" t="s">
        <v>147</v>
      </c>
      <c r="P22" s="223"/>
      <c r="Q22" s="223"/>
      <c r="R22" s="223"/>
      <c r="S22" s="223"/>
      <c r="T22" s="220"/>
    </row>
    <row r="23" spans="1:30" ht="14.5">
      <c r="A23" s="37">
        <v>0.3576388888888889</v>
      </c>
      <c r="B23" s="39"/>
      <c r="C23" s="39"/>
      <c r="D23" s="39"/>
      <c r="E23" s="39"/>
      <c r="F23" s="39"/>
      <c r="G23" s="35"/>
      <c r="H23" s="41">
        <v>0.56597222222222221</v>
      </c>
      <c r="I23" s="39"/>
      <c r="J23" s="39"/>
      <c r="K23" s="39"/>
      <c r="L23" s="39"/>
      <c r="M23" s="39"/>
      <c r="O23" s="228"/>
      <c r="P23" s="224"/>
      <c r="Q23" s="224"/>
      <c r="R23" s="224"/>
      <c r="S23" s="224"/>
      <c r="T23" s="221"/>
    </row>
    <row r="24" spans="1:30" thickBot="1">
      <c r="A24" s="37">
        <v>0.3611111111111111</v>
      </c>
      <c r="B24" s="39"/>
      <c r="C24" s="39"/>
      <c r="D24" s="39"/>
      <c r="E24" s="39"/>
      <c r="F24" s="39"/>
      <c r="G24" s="35"/>
      <c r="H24" s="41">
        <v>0.56944444444444442</v>
      </c>
      <c r="I24" s="39"/>
      <c r="J24" s="39"/>
      <c r="K24" s="39"/>
      <c r="L24" s="39"/>
      <c r="M24" s="39"/>
      <c r="O24" s="228"/>
      <c r="P24" s="225"/>
      <c r="Q24" s="225"/>
      <c r="R24" s="225"/>
      <c r="S24" s="225"/>
      <c r="T24" s="222"/>
    </row>
    <row r="25" spans="1:30" thickTop="1">
      <c r="A25" s="37">
        <v>0.36458333333333331</v>
      </c>
      <c r="B25" s="39"/>
      <c r="C25" s="39"/>
      <c r="D25" s="39"/>
      <c r="E25" s="39"/>
      <c r="F25" s="39"/>
      <c r="G25" s="35"/>
      <c r="H25" s="41">
        <v>0.57291666666666663</v>
      </c>
      <c r="I25" s="39"/>
      <c r="J25" s="39"/>
      <c r="K25" s="39"/>
      <c r="L25" s="39"/>
      <c r="M25" s="39"/>
      <c r="O25" s="235" t="s">
        <v>45</v>
      </c>
      <c r="P25" s="223"/>
      <c r="Q25" s="223"/>
      <c r="R25" s="223"/>
      <c r="S25" s="223"/>
      <c r="T25" s="220"/>
    </row>
    <row r="26" spans="1:30" ht="14.5">
      <c r="A26" s="37">
        <v>0.36805555555555558</v>
      </c>
      <c r="B26" s="39"/>
      <c r="C26" s="39"/>
      <c r="D26" s="39"/>
      <c r="E26" s="39"/>
      <c r="F26" s="39"/>
      <c r="G26" s="35"/>
      <c r="H26" s="41">
        <v>0.57638888888888884</v>
      </c>
      <c r="I26" s="39"/>
      <c r="J26" s="39"/>
      <c r="K26" s="39"/>
      <c r="L26" s="39"/>
      <c r="M26" s="39"/>
      <c r="O26" s="228"/>
      <c r="P26" s="224"/>
      <c r="Q26" s="224"/>
      <c r="R26" s="224"/>
      <c r="S26" s="224"/>
      <c r="T26" s="221"/>
    </row>
    <row r="27" spans="1:30" thickBot="1">
      <c r="A27" s="37">
        <v>0.37152777777777779</v>
      </c>
      <c r="B27" s="39"/>
      <c r="C27" s="39"/>
      <c r="D27" s="39"/>
      <c r="E27" s="39"/>
      <c r="F27" s="39"/>
      <c r="G27" s="35"/>
      <c r="H27" s="41">
        <v>0.57986111111111116</v>
      </c>
      <c r="I27" s="39"/>
      <c r="J27" s="39"/>
      <c r="K27" s="39"/>
      <c r="L27" s="39"/>
      <c r="M27" s="39"/>
      <c r="O27" s="229"/>
      <c r="P27" s="225"/>
      <c r="Q27" s="225"/>
      <c r="R27" s="225"/>
      <c r="S27" s="225"/>
      <c r="T27" s="222"/>
      <c r="U27" s="43"/>
      <c r="V27" s="43"/>
      <c r="W27" s="43"/>
      <c r="X27" s="43"/>
      <c r="Y27" s="43"/>
      <c r="Z27" s="43"/>
      <c r="AA27" s="43"/>
      <c r="AB27" s="43"/>
      <c r="AC27" s="43"/>
      <c r="AD27" s="43"/>
    </row>
    <row r="28" spans="1:30" thickTop="1">
      <c r="A28" s="37">
        <v>0.375</v>
      </c>
      <c r="B28" s="39"/>
      <c r="C28" s="39"/>
      <c r="D28" s="39"/>
      <c r="E28" s="39"/>
      <c r="F28" s="39"/>
      <c r="G28" s="35"/>
      <c r="H28" s="41">
        <v>0.58333333333333337</v>
      </c>
      <c r="I28" s="39"/>
      <c r="J28" s="39"/>
      <c r="K28" s="39"/>
      <c r="L28" s="39"/>
      <c r="M28" s="39"/>
      <c r="O28" s="235" t="s">
        <v>32</v>
      </c>
      <c r="P28" s="223"/>
      <c r="Q28" s="223"/>
      <c r="R28" s="223"/>
      <c r="S28" s="223"/>
      <c r="T28" s="220"/>
      <c r="AC28" s="233" t="s">
        <v>44</v>
      </c>
      <c r="AD28" s="236"/>
    </row>
    <row r="29" spans="1:30" ht="15.75" customHeight="1">
      <c r="A29" s="37">
        <v>0.37847222222222221</v>
      </c>
      <c r="B29" s="39"/>
      <c r="C29" s="39"/>
      <c r="D29" s="39"/>
      <c r="E29" s="39"/>
      <c r="F29" s="39"/>
      <c r="G29" s="35"/>
      <c r="H29" s="41">
        <v>0.58680555555555558</v>
      </c>
      <c r="I29" s="39"/>
      <c r="J29" s="39"/>
      <c r="K29" s="39"/>
      <c r="L29" s="39"/>
      <c r="M29" s="39"/>
      <c r="O29" s="228"/>
      <c r="P29" s="224"/>
      <c r="Q29" s="224"/>
      <c r="R29" s="224"/>
      <c r="S29" s="224"/>
      <c r="T29" s="221"/>
      <c r="AC29" s="221"/>
      <c r="AD29" s="224"/>
    </row>
    <row r="30" spans="1:30" ht="15.75" customHeight="1" thickBot="1">
      <c r="A30" s="37">
        <v>0.38194444444444442</v>
      </c>
      <c r="B30" s="39"/>
      <c r="C30" s="39"/>
      <c r="D30" s="39"/>
      <c r="E30" s="39"/>
      <c r="F30" s="39"/>
      <c r="G30" s="35"/>
      <c r="H30" s="41">
        <v>0.59027777777777779</v>
      </c>
      <c r="I30" s="39"/>
      <c r="J30" s="39"/>
      <c r="K30" s="39"/>
      <c r="L30" s="39"/>
      <c r="M30" s="39"/>
      <c r="O30" s="229"/>
      <c r="P30" s="225"/>
      <c r="Q30" s="225"/>
      <c r="R30" s="225"/>
      <c r="S30" s="225"/>
      <c r="T30" s="222"/>
      <c r="AC30" s="221"/>
      <c r="AD30" s="224"/>
    </row>
    <row r="31" spans="1:30" ht="15.75" customHeight="1" thickTop="1">
      <c r="A31" s="37">
        <v>0.38541666666666669</v>
      </c>
      <c r="B31" s="39"/>
      <c r="C31" s="39"/>
      <c r="D31" s="39"/>
      <c r="E31" s="39"/>
      <c r="F31" s="39"/>
      <c r="G31" s="35"/>
      <c r="H31" s="41">
        <v>0.59375</v>
      </c>
      <c r="I31" s="39"/>
      <c r="J31" s="39"/>
      <c r="K31" s="39"/>
      <c r="L31" s="39"/>
      <c r="M31" s="39"/>
      <c r="O31" s="239" t="s">
        <v>46</v>
      </c>
      <c r="P31" s="223"/>
      <c r="Q31" s="223"/>
      <c r="R31" s="223"/>
      <c r="S31" s="223"/>
      <c r="T31" s="220"/>
      <c r="AC31" s="221"/>
    </row>
    <row r="32" spans="1:30" ht="15.75" customHeight="1">
      <c r="A32" s="37">
        <v>0.3888888888888889</v>
      </c>
      <c r="B32" s="39"/>
      <c r="C32" s="39"/>
      <c r="D32" s="39"/>
      <c r="E32" s="39"/>
      <c r="F32" s="39"/>
      <c r="G32" s="35"/>
      <c r="H32" s="41">
        <v>0.59722222222222221</v>
      </c>
      <c r="I32" s="39"/>
      <c r="J32" s="39"/>
      <c r="K32" s="39"/>
      <c r="L32" s="39"/>
      <c r="M32" s="39"/>
      <c r="O32" s="228"/>
      <c r="P32" s="224"/>
      <c r="Q32" s="224"/>
      <c r="R32" s="224"/>
      <c r="S32" s="224"/>
      <c r="T32" s="221"/>
      <c r="AC32" s="221"/>
    </row>
    <row r="33" spans="1:29" ht="15.75" customHeight="1" thickBot="1">
      <c r="A33" s="37">
        <v>0.3923611111111111</v>
      </c>
      <c r="B33" s="39"/>
      <c r="C33" s="39"/>
      <c r="D33" s="39"/>
      <c r="E33" s="39"/>
      <c r="F33" s="39"/>
      <c r="G33" s="35"/>
      <c r="H33" s="41">
        <v>0.60069444444444442</v>
      </c>
      <c r="I33" s="39"/>
      <c r="J33" s="39"/>
      <c r="K33" s="39"/>
      <c r="L33" s="39"/>
      <c r="M33" s="39"/>
      <c r="O33" s="229"/>
      <c r="P33" s="225"/>
      <c r="Q33" s="225"/>
      <c r="R33" s="225"/>
      <c r="S33" s="225"/>
      <c r="T33" s="222"/>
      <c r="AC33" s="221"/>
    </row>
    <row r="34" spans="1:29" ht="15.75" customHeight="1" thickTop="1">
      <c r="A34" s="37">
        <v>0.39583333333333331</v>
      </c>
      <c r="B34" s="39"/>
      <c r="C34" s="39"/>
      <c r="D34" s="39"/>
      <c r="E34" s="39"/>
      <c r="F34" s="39"/>
      <c r="G34" s="35"/>
      <c r="H34" s="41">
        <v>0.60416666666666663</v>
      </c>
      <c r="I34" s="39"/>
      <c r="J34" s="39"/>
      <c r="K34" s="39"/>
      <c r="L34" s="39"/>
      <c r="M34" s="39"/>
      <c r="O34" s="231" t="s">
        <v>44</v>
      </c>
      <c r="P34" s="223"/>
      <c r="Q34" s="223"/>
      <c r="R34" s="223"/>
      <c r="S34" s="223"/>
      <c r="T34" s="220"/>
      <c r="AC34" s="237"/>
    </row>
    <row r="35" spans="1:29" ht="15.75" customHeight="1">
      <c r="A35" s="37">
        <v>0.39930555555555558</v>
      </c>
      <c r="B35" s="39"/>
      <c r="C35" s="39"/>
      <c r="D35" s="39"/>
      <c r="E35" s="39"/>
      <c r="F35" s="39"/>
      <c r="G35" s="35"/>
      <c r="H35" s="41">
        <v>0.60763888888888884</v>
      </c>
      <c r="I35" s="39"/>
      <c r="J35" s="39"/>
      <c r="K35" s="39"/>
      <c r="L35" s="39"/>
      <c r="M35" s="39"/>
      <c r="O35" s="228"/>
      <c r="P35" s="224"/>
      <c r="Q35" s="224"/>
      <c r="R35" s="224"/>
      <c r="S35" s="224"/>
      <c r="T35" s="221"/>
      <c r="AC35" s="221"/>
    </row>
    <row r="36" spans="1:29" ht="15.75" customHeight="1" thickBot="1">
      <c r="A36" s="37">
        <v>0.40277777777777779</v>
      </c>
      <c r="B36" s="39"/>
      <c r="C36" s="39"/>
      <c r="D36" s="39"/>
      <c r="E36" s="39"/>
      <c r="F36" s="39"/>
      <c r="G36" s="35"/>
      <c r="H36" s="41">
        <v>0.61111111111111116</v>
      </c>
      <c r="I36" s="39"/>
      <c r="J36" s="39"/>
      <c r="K36" s="39"/>
      <c r="L36" s="39"/>
      <c r="M36" s="39"/>
      <c r="O36" s="229"/>
      <c r="P36" s="225"/>
      <c r="Q36" s="225"/>
      <c r="R36" s="225"/>
      <c r="S36" s="225"/>
      <c r="T36" s="222"/>
      <c r="AC36" s="221"/>
    </row>
    <row r="37" spans="1:29" ht="21" customHeight="1" thickTop="1" thickBot="1">
      <c r="A37" s="37">
        <v>0.40625</v>
      </c>
      <c r="B37" s="39"/>
      <c r="C37" s="39"/>
      <c r="D37" s="39"/>
      <c r="E37" s="39"/>
      <c r="F37" s="39"/>
      <c r="G37" s="35"/>
      <c r="H37" s="41">
        <v>0.61458333333333337</v>
      </c>
      <c r="I37" s="39"/>
      <c r="J37" s="39"/>
      <c r="K37" s="39"/>
      <c r="L37" s="39"/>
      <c r="M37" s="39"/>
      <c r="O37" s="119" t="s">
        <v>122</v>
      </c>
      <c r="P37" s="120"/>
      <c r="Q37" s="121"/>
      <c r="R37" s="121"/>
      <c r="S37" s="121"/>
      <c r="T37" s="122"/>
      <c r="AC37" s="237"/>
    </row>
    <row r="38" spans="1:29" ht="25" customHeight="1" thickTop="1" thickBot="1">
      <c r="A38" s="37">
        <v>0.40972222222222221</v>
      </c>
      <c r="B38" s="39"/>
      <c r="C38" s="39"/>
      <c r="D38" s="39"/>
      <c r="E38" s="39"/>
      <c r="F38" s="39"/>
      <c r="G38" s="35"/>
      <c r="H38" s="41">
        <v>0.61805555555555558</v>
      </c>
      <c r="I38" s="39"/>
      <c r="J38" s="39"/>
      <c r="K38" s="39"/>
      <c r="L38" s="39"/>
      <c r="M38" s="39"/>
      <c r="O38" s="123" t="s">
        <v>128</v>
      </c>
      <c r="P38" s="124"/>
      <c r="Q38" s="125"/>
      <c r="R38" s="125"/>
      <c r="S38" s="125"/>
      <c r="T38" s="126"/>
      <c r="AC38" s="221"/>
    </row>
    <row r="39" spans="1:29" ht="30.75" customHeight="1" thickTop="1" thickBot="1">
      <c r="A39" s="37">
        <v>0.41319444444444442</v>
      </c>
      <c r="B39" s="39"/>
      <c r="C39" s="39"/>
      <c r="D39" s="39"/>
      <c r="E39" s="39"/>
      <c r="F39" s="39"/>
      <c r="G39" s="35"/>
      <c r="H39" s="41">
        <v>0.62152777777777779</v>
      </c>
      <c r="I39" s="39"/>
      <c r="J39" s="39"/>
      <c r="K39" s="39"/>
      <c r="L39" s="39"/>
      <c r="M39" s="39"/>
      <c r="O39" s="123" t="s">
        <v>121</v>
      </c>
      <c r="P39" s="127"/>
      <c r="Q39" s="127"/>
      <c r="R39" s="127"/>
      <c r="S39" s="127"/>
      <c r="T39" s="128"/>
      <c r="AC39" s="221"/>
    </row>
    <row r="40" spans="1:29" ht="15.75" customHeight="1">
      <c r="A40" s="37">
        <v>0.41666666666666669</v>
      </c>
      <c r="B40" s="39"/>
      <c r="C40" s="39"/>
      <c r="D40" s="39"/>
      <c r="E40" s="39"/>
      <c r="F40" s="39"/>
      <c r="G40" s="35"/>
      <c r="H40" s="41">
        <v>0.625</v>
      </c>
      <c r="I40" s="39"/>
      <c r="J40" s="39"/>
      <c r="K40" s="39"/>
      <c r="L40" s="39"/>
      <c r="M40" s="39"/>
      <c r="AC40" s="237"/>
    </row>
    <row r="41" spans="1:29" ht="15.75" customHeight="1">
      <c r="A41" s="37">
        <v>0.4201388888888889</v>
      </c>
      <c r="B41" s="39"/>
      <c r="C41" s="39"/>
      <c r="D41" s="39"/>
      <c r="E41" s="39"/>
      <c r="F41" s="39"/>
      <c r="G41" s="35"/>
      <c r="H41" s="41">
        <v>0.62847222222222221</v>
      </c>
      <c r="I41" s="39"/>
      <c r="J41" s="39"/>
      <c r="K41" s="39"/>
      <c r="L41" s="39"/>
      <c r="M41" s="39"/>
      <c r="AC41" s="221"/>
    </row>
    <row r="42" spans="1:29" ht="15.75" customHeight="1">
      <c r="A42" s="37">
        <v>0.4236111111111111</v>
      </c>
      <c r="B42" s="39"/>
      <c r="C42" s="39"/>
      <c r="D42" s="39"/>
      <c r="E42" s="39"/>
      <c r="F42" s="39"/>
      <c r="G42" s="35"/>
      <c r="H42" s="41">
        <v>0.63194444444444442</v>
      </c>
      <c r="I42" s="39"/>
      <c r="J42" s="39"/>
      <c r="K42" s="39"/>
      <c r="L42" s="39"/>
      <c r="M42" s="39"/>
      <c r="AC42" s="221"/>
    </row>
    <row r="43" spans="1:29" ht="15.75" customHeight="1">
      <c r="A43" s="37">
        <v>0.42708333333333331</v>
      </c>
      <c r="B43" s="39"/>
      <c r="C43" s="39"/>
      <c r="D43" s="39"/>
      <c r="E43" s="39"/>
      <c r="F43" s="39"/>
      <c r="G43" s="35"/>
      <c r="H43" s="41">
        <v>0.63541666666666663</v>
      </c>
      <c r="I43" s="39"/>
      <c r="J43" s="39"/>
      <c r="K43" s="39"/>
      <c r="L43" s="39"/>
      <c r="M43" s="39"/>
    </row>
    <row r="44" spans="1:29" ht="15.75" customHeight="1">
      <c r="A44" s="37">
        <v>0.43055555555555558</v>
      </c>
      <c r="B44" s="39"/>
      <c r="C44" s="39"/>
      <c r="D44" s="39"/>
      <c r="E44" s="39"/>
      <c r="F44" s="39"/>
      <c r="G44" s="35"/>
      <c r="H44" s="41">
        <v>0.63888888888888884</v>
      </c>
      <c r="I44" s="39"/>
      <c r="J44" s="39"/>
      <c r="K44" s="39"/>
      <c r="L44" s="39"/>
      <c r="M44" s="39"/>
    </row>
    <row r="45" spans="1:29" ht="15.75" customHeight="1">
      <c r="A45" s="37">
        <v>0.43402777777777779</v>
      </c>
      <c r="B45" s="39"/>
      <c r="C45" s="39"/>
      <c r="D45" s="39"/>
      <c r="E45" s="39"/>
      <c r="F45" s="39"/>
      <c r="G45" s="35"/>
      <c r="H45" s="41">
        <v>0.64236111111111116</v>
      </c>
      <c r="I45" s="39"/>
      <c r="J45" s="39"/>
      <c r="K45" s="39"/>
      <c r="L45" s="39"/>
      <c r="M45" s="39"/>
    </row>
    <row r="46" spans="1:29" ht="15.75" customHeight="1">
      <c r="A46" s="37">
        <v>0.4375</v>
      </c>
      <c r="B46" s="39"/>
      <c r="C46" s="39"/>
      <c r="D46" s="39"/>
      <c r="E46" s="39"/>
      <c r="F46" s="39"/>
      <c r="G46" s="35"/>
      <c r="H46" s="41">
        <v>0.64583333333333337</v>
      </c>
      <c r="I46" s="39"/>
      <c r="J46" s="39"/>
      <c r="K46" s="39"/>
      <c r="L46" s="39"/>
      <c r="M46" s="39"/>
    </row>
    <row r="47" spans="1:29" ht="15.75" customHeight="1">
      <c r="A47" s="37">
        <v>0.44097222222222221</v>
      </c>
      <c r="B47" s="39"/>
      <c r="C47" s="39"/>
      <c r="D47" s="39"/>
      <c r="E47" s="39"/>
      <c r="F47" s="39"/>
      <c r="G47" s="35"/>
      <c r="H47" s="41">
        <v>0.64930555555555558</v>
      </c>
      <c r="I47" s="39"/>
      <c r="J47" s="39"/>
      <c r="K47" s="39"/>
      <c r="L47" s="39"/>
      <c r="M47" s="39"/>
    </row>
    <row r="48" spans="1:29" ht="15.75" customHeight="1">
      <c r="A48" s="37">
        <v>0.44444444444444442</v>
      </c>
      <c r="B48" s="39"/>
      <c r="C48" s="39"/>
      <c r="D48" s="39"/>
      <c r="E48" s="39"/>
      <c r="F48" s="39"/>
      <c r="G48" s="35"/>
      <c r="H48" s="41">
        <v>0.65277777777777779</v>
      </c>
      <c r="I48" s="39"/>
      <c r="J48" s="39"/>
      <c r="K48" s="39"/>
      <c r="L48" s="39"/>
      <c r="M48" s="39"/>
    </row>
    <row r="49" spans="1:29" ht="15.75" customHeight="1">
      <c r="A49" s="37">
        <v>0.44791666666666669</v>
      </c>
      <c r="B49" s="39"/>
      <c r="C49" s="39"/>
      <c r="D49" s="39"/>
      <c r="E49" s="39"/>
      <c r="F49" s="39"/>
      <c r="G49" s="35"/>
      <c r="H49" s="41">
        <v>0.65625</v>
      </c>
      <c r="I49" s="39"/>
      <c r="J49" s="39"/>
      <c r="K49" s="39"/>
      <c r="L49" s="39"/>
      <c r="M49" s="39"/>
      <c r="AC49" s="237"/>
    </row>
    <row r="50" spans="1:29" ht="15.75" customHeight="1">
      <c r="A50" s="37">
        <v>0.4513888888888889</v>
      </c>
      <c r="B50" s="39"/>
      <c r="C50" s="39"/>
      <c r="D50" s="39"/>
      <c r="E50" s="39"/>
      <c r="F50" s="39"/>
      <c r="G50" s="35"/>
      <c r="H50" s="41">
        <v>0.65972222222222221</v>
      </c>
      <c r="I50" s="39"/>
      <c r="J50" s="39"/>
      <c r="K50" s="39"/>
      <c r="L50" s="39"/>
      <c r="M50" s="39"/>
      <c r="AC50" s="221"/>
    </row>
    <row r="51" spans="1:29" ht="15.75" customHeight="1">
      <c r="A51" s="37">
        <v>0.4548611111111111</v>
      </c>
      <c r="B51" s="39"/>
      <c r="C51" s="39"/>
      <c r="D51" s="39"/>
      <c r="E51" s="39"/>
      <c r="F51" s="39"/>
      <c r="G51" s="35"/>
      <c r="H51" s="41">
        <v>0.66319444444444442</v>
      </c>
      <c r="I51" s="39"/>
      <c r="J51" s="39"/>
      <c r="K51" s="39"/>
      <c r="L51" s="39"/>
      <c r="M51" s="39"/>
      <c r="AC51" s="221"/>
    </row>
    <row r="52" spans="1:29" ht="15.75" customHeight="1">
      <c r="A52" s="37">
        <v>0.45833333333333331</v>
      </c>
      <c r="B52" s="39"/>
      <c r="C52" s="39"/>
      <c r="D52" s="39"/>
      <c r="E52" s="39"/>
      <c r="F52" s="39"/>
      <c r="G52" s="35"/>
      <c r="H52" s="41">
        <v>0.66666666666666663</v>
      </c>
      <c r="I52" s="39"/>
      <c r="J52" s="39"/>
      <c r="K52" s="39"/>
      <c r="L52" s="39"/>
      <c r="M52" s="39"/>
    </row>
    <row r="53" spans="1:29" ht="15.75" customHeight="1">
      <c r="A53" s="37">
        <v>0.46180555555555558</v>
      </c>
      <c r="B53" s="39"/>
      <c r="C53" s="39"/>
      <c r="D53" s="39"/>
      <c r="E53" s="39"/>
      <c r="F53" s="39"/>
      <c r="G53" s="35"/>
      <c r="H53" s="41">
        <v>0.67013888888888884</v>
      </c>
      <c r="I53" s="39"/>
      <c r="J53" s="39"/>
      <c r="K53" s="39"/>
      <c r="L53" s="39"/>
      <c r="M53" s="39"/>
    </row>
    <row r="54" spans="1:29" ht="15.75" customHeight="1">
      <c r="A54" s="37">
        <v>0.46527777777777779</v>
      </c>
      <c r="B54" s="39"/>
      <c r="C54" s="39"/>
      <c r="D54" s="39"/>
      <c r="E54" s="39"/>
      <c r="F54" s="39"/>
      <c r="G54" s="35"/>
      <c r="H54" s="41">
        <v>0.67361111111111116</v>
      </c>
      <c r="I54" s="39"/>
      <c r="J54" s="39"/>
      <c r="K54" s="39"/>
      <c r="L54" s="39"/>
      <c r="M54" s="39"/>
    </row>
    <row r="55" spans="1:29" ht="15.75" customHeight="1">
      <c r="A55" s="37">
        <v>0.46875</v>
      </c>
      <c r="B55" s="39"/>
      <c r="C55" s="39"/>
      <c r="D55" s="39"/>
      <c r="E55" s="39"/>
      <c r="F55" s="39"/>
      <c r="G55" s="35"/>
      <c r="H55" s="41">
        <v>0.67708333333333337</v>
      </c>
      <c r="I55" s="39"/>
      <c r="J55" s="39"/>
      <c r="K55" s="39"/>
      <c r="L55" s="39"/>
      <c r="M55" s="39"/>
    </row>
    <row r="56" spans="1:29" ht="15.75" customHeight="1">
      <c r="A56" s="37">
        <v>0.47222222222222221</v>
      </c>
      <c r="B56" s="39"/>
      <c r="C56" s="39"/>
      <c r="D56" s="39"/>
      <c r="E56" s="39"/>
      <c r="F56" s="39"/>
      <c r="G56" s="35"/>
      <c r="H56" s="41">
        <v>0.68055555555555558</v>
      </c>
      <c r="I56" s="39"/>
      <c r="J56" s="39"/>
      <c r="K56" s="39"/>
      <c r="L56" s="39"/>
      <c r="M56" s="39"/>
    </row>
    <row r="57" spans="1:29" ht="15.75" customHeight="1">
      <c r="A57" s="37">
        <v>0.47569444444444442</v>
      </c>
      <c r="B57" s="39"/>
      <c r="C57" s="39"/>
      <c r="D57" s="39"/>
      <c r="E57" s="39"/>
      <c r="F57" s="39"/>
      <c r="G57" s="35"/>
      <c r="H57" s="41">
        <v>0.68402777777777779</v>
      </c>
      <c r="I57" s="39"/>
      <c r="J57" s="39"/>
      <c r="K57" s="39"/>
      <c r="L57" s="39"/>
      <c r="M57" s="39"/>
    </row>
    <row r="58" spans="1:29" ht="15.75" customHeight="1">
      <c r="A58" s="37">
        <v>0.47916666666666669</v>
      </c>
      <c r="B58" s="39"/>
      <c r="C58" s="39"/>
      <c r="D58" s="39"/>
      <c r="E58" s="39"/>
      <c r="F58" s="39"/>
      <c r="G58" s="35"/>
      <c r="H58" s="41">
        <v>0.6875</v>
      </c>
      <c r="I58" s="39"/>
      <c r="J58" s="39"/>
      <c r="K58" s="39"/>
      <c r="L58" s="39"/>
      <c r="M58" s="39"/>
    </row>
    <row r="59" spans="1:29" ht="15.75" customHeight="1">
      <c r="A59" s="37">
        <v>0.4826388888888889</v>
      </c>
      <c r="B59" s="39"/>
      <c r="C59" s="39"/>
      <c r="D59" s="39"/>
      <c r="E59" s="39"/>
      <c r="F59" s="39"/>
      <c r="G59" s="35"/>
      <c r="H59" s="41">
        <v>0.69097222222222221</v>
      </c>
      <c r="I59" s="39"/>
      <c r="J59" s="39"/>
      <c r="K59" s="39"/>
      <c r="L59" s="39"/>
      <c r="M59" s="39"/>
    </row>
    <row r="60" spans="1:29" ht="15.75" customHeight="1">
      <c r="A60" s="37">
        <v>0.4861111111111111</v>
      </c>
      <c r="B60" s="39"/>
      <c r="C60" s="39"/>
      <c r="D60" s="39"/>
      <c r="E60" s="39"/>
      <c r="F60" s="39"/>
      <c r="G60" s="35"/>
      <c r="H60" s="41">
        <v>0.69444444444444442</v>
      </c>
      <c r="I60" s="39"/>
      <c r="J60" s="39"/>
      <c r="K60" s="39"/>
      <c r="L60" s="39"/>
      <c r="M60" s="39"/>
    </row>
    <row r="61" spans="1:29" ht="15.75" customHeight="1">
      <c r="A61" s="37">
        <v>0.48958333333333331</v>
      </c>
      <c r="B61" s="39"/>
      <c r="C61" s="39"/>
      <c r="D61" s="39"/>
      <c r="E61" s="39"/>
      <c r="F61" s="39"/>
      <c r="G61" s="35"/>
      <c r="H61" s="41">
        <v>0.69791666666666663</v>
      </c>
      <c r="I61" s="39"/>
      <c r="J61" s="39"/>
      <c r="K61" s="4"/>
      <c r="L61" s="39"/>
      <c r="M61" s="42"/>
    </row>
    <row r="62" spans="1:29" ht="15.75" customHeight="1">
      <c r="A62" s="37">
        <v>0.49305555555555558</v>
      </c>
      <c r="B62" s="39"/>
      <c r="C62" s="39"/>
      <c r="D62" s="39"/>
      <c r="E62" s="39"/>
      <c r="F62" s="39"/>
      <c r="G62" s="35"/>
      <c r="H62" s="41">
        <v>0.70138888888888884</v>
      </c>
      <c r="I62" s="39"/>
      <c r="J62" s="39"/>
      <c r="K62" s="4"/>
      <c r="L62" s="39"/>
      <c r="M62" s="42"/>
    </row>
    <row r="63" spans="1:29" ht="15.75" customHeight="1">
      <c r="A63" s="37">
        <v>0.49652777777777779</v>
      </c>
      <c r="B63" s="44"/>
      <c r="C63" s="44"/>
      <c r="D63" s="44"/>
      <c r="E63" s="44"/>
      <c r="F63" s="44"/>
      <c r="G63" s="35"/>
      <c r="H63" s="41">
        <v>0.70486111111111116</v>
      </c>
      <c r="I63" s="44"/>
      <c r="J63" s="44"/>
      <c r="K63" s="45"/>
      <c r="L63" s="44"/>
      <c r="M63" s="46"/>
    </row>
    <row r="64" spans="1:2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67">
    <mergeCell ref="AC37:AC39"/>
    <mergeCell ref="AC40:AC42"/>
    <mergeCell ref="T34:T36"/>
    <mergeCell ref="AC49:AC51"/>
    <mergeCell ref="O19:O21"/>
    <mergeCell ref="O22:O24"/>
    <mergeCell ref="P22:P24"/>
    <mergeCell ref="Q22:Q24"/>
    <mergeCell ref="R22:R24"/>
    <mergeCell ref="S22:S24"/>
    <mergeCell ref="P28:P30"/>
    <mergeCell ref="Q28:Q30"/>
    <mergeCell ref="O31:O33"/>
    <mergeCell ref="P31:P33"/>
    <mergeCell ref="Q31:Q33"/>
    <mergeCell ref="P34:P36"/>
    <mergeCell ref="T28:T30"/>
    <mergeCell ref="T31:T33"/>
    <mergeCell ref="AD28:AD30"/>
    <mergeCell ref="T22:T24"/>
    <mergeCell ref="AC34:AC36"/>
    <mergeCell ref="O10:O12"/>
    <mergeCell ref="P10:P12"/>
    <mergeCell ref="Q10:Q12"/>
    <mergeCell ref="T19:T21"/>
    <mergeCell ref="AC28:AC33"/>
    <mergeCell ref="R19:R21"/>
    <mergeCell ref="S19:S21"/>
    <mergeCell ref="O16:O18"/>
    <mergeCell ref="P16:P18"/>
    <mergeCell ref="O25:O27"/>
    <mergeCell ref="P25:P27"/>
    <mergeCell ref="Q25:Q27"/>
    <mergeCell ref="R25:R27"/>
    <mergeCell ref="S25:S27"/>
    <mergeCell ref="T25:T27"/>
    <mergeCell ref="O28:O30"/>
    <mergeCell ref="P4:P6"/>
    <mergeCell ref="Q4:Q6"/>
    <mergeCell ref="R4:R6"/>
    <mergeCell ref="S4:S6"/>
    <mergeCell ref="P7:P9"/>
    <mergeCell ref="Q7:Q9"/>
    <mergeCell ref="O34:O36"/>
    <mergeCell ref="R28:R30"/>
    <mergeCell ref="S28:S30"/>
    <mergeCell ref="R31:R33"/>
    <mergeCell ref="S31:S33"/>
    <mergeCell ref="R34:R36"/>
    <mergeCell ref="S34:S36"/>
    <mergeCell ref="Q34:Q36"/>
    <mergeCell ref="B1:M2"/>
    <mergeCell ref="T16:T18"/>
    <mergeCell ref="Q16:Q18"/>
    <mergeCell ref="P19:P21"/>
    <mergeCell ref="Q19:Q21"/>
    <mergeCell ref="R16:R18"/>
    <mergeCell ref="S16:S18"/>
    <mergeCell ref="T4:T6"/>
    <mergeCell ref="O7:O9"/>
    <mergeCell ref="T7:T9"/>
    <mergeCell ref="R7:R9"/>
    <mergeCell ref="S7:S9"/>
    <mergeCell ref="R10:R12"/>
    <mergeCell ref="S10:S12"/>
    <mergeCell ref="T10:T12"/>
    <mergeCell ref="O4:O6"/>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987"/>
  <sheetViews>
    <sheetView showGridLines="0" workbookViewId="0">
      <selection activeCell="P26" sqref="P26"/>
    </sheetView>
  </sheetViews>
  <sheetFormatPr defaultColWidth="14.453125" defaultRowHeight="15" customHeight="1"/>
  <cols>
    <col min="1" max="1" width="4.453125" customWidth="1"/>
    <col min="2" max="3" width="3.81640625" customWidth="1"/>
    <col min="4" max="4" width="3.1796875" customWidth="1"/>
    <col min="5" max="7" width="4.36328125" customWidth="1"/>
    <col min="8" max="8" width="3.453125" customWidth="1"/>
    <col min="9" max="9" width="3.81640625" customWidth="1"/>
    <col min="10" max="11" width="4.453125" customWidth="1"/>
    <col min="12" max="13" width="3.81640625" customWidth="1"/>
    <col min="14" max="14" width="5.1796875" customWidth="1"/>
    <col min="15" max="16" width="4.453125" customWidth="1"/>
    <col min="17" max="17" width="3.81640625" customWidth="1"/>
    <col min="18" max="18" width="1.6328125" customWidth="1"/>
    <col min="19" max="19" width="5.1796875" customWidth="1"/>
    <col min="20" max="20" width="5.6328125" customWidth="1"/>
    <col min="21" max="21" width="1" customWidth="1"/>
    <col min="22" max="22" width="5.453125" customWidth="1"/>
    <col min="23" max="40" width="3.81640625" customWidth="1"/>
  </cols>
  <sheetData>
    <row r="1" spans="1:36" ht="109.5" customHeight="1"/>
    <row r="2" spans="1:36" ht="14.5">
      <c r="A2" s="2" t="s">
        <v>47</v>
      </c>
    </row>
    <row r="3" spans="1:36" ht="22.5">
      <c r="A3" s="240" t="s">
        <v>48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36" ht="14.5"/>
    <row r="5" spans="1:36" ht="14.5">
      <c r="A5" t="s">
        <v>49</v>
      </c>
      <c r="E5" s="47" t="str">
        <f>Data!A11</f>
        <v>mm/dd/yyyy - mm/dd/yyyy</v>
      </c>
      <c r="F5" s="48"/>
      <c r="G5" s="48"/>
      <c r="H5" s="48"/>
      <c r="I5" s="48"/>
      <c r="J5" s="49"/>
      <c r="K5" t="s">
        <v>50</v>
      </c>
      <c r="S5" s="50">
        <f>Data!B11</f>
        <v>0</v>
      </c>
      <c r="T5" t="s">
        <v>51</v>
      </c>
    </row>
    <row r="6" spans="1:36" ht="14.5">
      <c r="A6" t="s">
        <v>52</v>
      </c>
    </row>
    <row r="7" spans="1:36" ht="22.5" customHeight="1"/>
    <row r="8" spans="1:36" ht="14.5">
      <c r="A8" t="s">
        <v>53</v>
      </c>
      <c r="F8" s="50">
        <f>Data!H16</f>
        <v>0</v>
      </c>
      <c r="G8" t="s">
        <v>54</v>
      </c>
      <c r="V8" s="51"/>
    </row>
    <row r="9" spans="1:36" ht="14.5">
      <c r="A9" t="s">
        <v>55</v>
      </c>
      <c r="F9" s="52"/>
      <c r="N9" s="53" t="e">
        <f>Data!I16</f>
        <v>#DIV/0!</v>
      </c>
      <c r="O9" t="s">
        <v>56</v>
      </c>
      <c r="V9" s="51"/>
    </row>
    <row r="10" spans="1:36" ht="3.75" customHeight="1">
      <c r="F10" s="52"/>
      <c r="N10" s="54"/>
      <c r="V10" s="51"/>
    </row>
    <row r="11" spans="1:36" ht="3.75" customHeight="1">
      <c r="A11" s="68"/>
      <c r="F11" s="52"/>
      <c r="K11" s="55"/>
      <c r="L11" s="68"/>
      <c r="M11" s="56"/>
      <c r="N11" s="56"/>
      <c r="O11" s="56"/>
      <c r="P11" s="57"/>
      <c r="Q11" s="57"/>
      <c r="R11" s="57"/>
      <c r="S11" s="57"/>
      <c r="T11" s="57"/>
      <c r="U11" s="57"/>
      <c r="V11" s="57"/>
    </row>
    <row r="12" spans="1:36" ht="14.5">
      <c r="A12" s="58" t="e">
        <f>Data!I23</f>
        <v>#DIV/0!</v>
      </c>
      <c r="B12" t="s">
        <v>57</v>
      </c>
    </row>
    <row r="13" spans="1:36" ht="3.75" customHeight="1">
      <c r="A13" s="59"/>
    </row>
    <row r="14" spans="1:36" ht="15.75" customHeight="1">
      <c r="A14" t="s">
        <v>58</v>
      </c>
      <c r="E14" s="50">
        <f>Data!H25</f>
        <v>0</v>
      </c>
      <c r="F14" s="68" t="s">
        <v>59</v>
      </c>
      <c r="K14" s="58" t="e">
        <f>Data!I25</f>
        <v>#DIV/0!</v>
      </c>
      <c r="L14" t="s">
        <v>60</v>
      </c>
    </row>
    <row r="15" spans="1:36" ht="3.75" customHeight="1">
      <c r="E15" s="60"/>
      <c r="F15" s="68"/>
      <c r="K15" s="59"/>
    </row>
    <row r="16" spans="1:36" ht="15.75" customHeight="1">
      <c r="A16" t="s">
        <v>61</v>
      </c>
    </row>
    <row r="17" spans="1:40" ht="3.75" customHeight="1">
      <c r="P17" s="61"/>
    </row>
    <row r="18" spans="1:40" ht="15.75" customHeight="1">
      <c r="A18" s="62" t="s">
        <v>62</v>
      </c>
      <c r="O18" s="63"/>
      <c r="P18" s="64"/>
      <c r="V18" s="65">
        <f>Data!H25</f>
        <v>0</v>
      </c>
      <c r="W18" t="s">
        <v>63</v>
      </c>
    </row>
    <row r="19" spans="1:40" ht="3.75" customHeight="1">
      <c r="P19" s="61"/>
    </row>
    <row r="20" spans="1:40" ht="15.75" customHeight="1">
      <c r="A20" s="68" t="s">
        <v>64</v>
      </c>
      <c r="N20" s="68"/>
      <c r="O20" s="63"/>
    </row>
    <row r="21" spans="1:40" ht="3.75" customHeight="1">
      <c r="A21" s="66"/>
      <c r="N21" s="67"/>
      <c r="O21" s="63"/>
    </row>
    <row r="22" spans="1:40" ht="15.75" customHeight="1">
      <c r="A22" s="62" t="s">
        <v>65</v>
      </c>
      <c r="J22" s="63"/>
    </row>
    <row r="23" spans="1:40" ht="3.75" customHeight="1">
      <c r="A23" s="66"/>
    </row>
    <row r="24" spans="1:40" ht="3.75" customHeight="1">
      <c r="A24" s="66"/>
    </row>
    <row r="25" spans="1:40" ht="15.75" customHeight="1">
      <c r="A25" s="50">
        <f>Data!H28</f>
        <v>0</v>
      </c>
      <c r="B25" t="s">
        <v>66</v>
      </c>
      <c r="G25" s="58" t="e">
        <f>Data!I28</f>
        <v>#DIV/0!</v>
      </c>
      <c r="H25" t="s">
        <v>67</v>
      </c>
    </row>
    <row r="26" spans="1:40" ht="22.5" customHeight="1">
      <c r="A26" t="s">
        <v>68</v>
      </c>
      <c r="J26" s="50">
        <f>Data!H31</f>
        <v>0</v>
      </c>
      <c r="K26" t="s">
        <v>69</v>
      </c>
      <c r="M26" t="s">
        <v>70</v>
      </c>
      <c r="N26" s="58" t="e">
        <f>Data!I31</f>
        <v>#DIV/0!</v>
      </c>
      <c r="O26" t="s">
        <v>67</v>
      </c>
    </row>
    <row r="27" spans="1:40" ht="15.75" customHeight="1">
      <c r="A27" s="68" t="s">
        <v>71</v>
      </c>
      <c r="O27" s="67"/>
      <c r="P27" s="65"/>
      <c r="X27" s="58" t="e">
        <f>Data!I33</f>
        <v>#DIV/0!</v>
      </c>
      <c r="Y27" t="s">
        <v>72</v>
      </c>
      <c r="AC27" s="50">
        <f>Data!H33</f>
        <v>0</v>
      </c>
      <c r="AD27" t="s">
        <v>73</v>
      </c>
    </row>
    <row r="28" spans="1:40" ht="3.75" customHeight="1">
      <c r="A28" s="68"/>
    </row>
    <row r="29" spans="1:40" ht="18" customHeight="1">
      <c r="A29" s="68"/>
      <c r="H29" s="61"/>
    </row>
    <row r="30" spans="1:40" ht="22.5" customHeight="1">
      <c r="V30" s="69"/>
      <c r="W30" s="69"/>
      <c r="X30" s="69"/>
      <c r="Y30" s="69"/>
      <c r="Z30" s="69"/>
      <c r="AA30" s="69"/>
      <c r="AB30" s="69"/>
      <c r="AC30" s="69"/>
      <c r="AD30" s="69"/>
      <c r="AE30" s="69"/>
      <c r="AF30" s="69"/>
      <c r="AG30" s="69"/>
      <c r="AH30" s="69"/>
      <c r="AI30" s="69"/>
      <c r="AJ30" s="69"/>
      <c r="AK30" s="69"/>
      <c r="AL30" s="69"/>
      <c r="AM30" s="69"/>
      <c r="AN30" s="69"/>
    </row>
    <row r="31" spans="1:40" ht="52.5" customHeight="1">
      <c r="A31" s="241" t="e">
        <f t="array" ref="A31">INDEX(Data!J16:J37,MATCH(MAX(Data!I16:I37),Data!I16:I37,0))</f>
        <v>#DIV/0!</v>
      </c>
      <c r="B31" s="242"/>
      <c r="C31" s="242"/>
      <c r="D31" s="242"/>
      <c r="E31" s="242"/>
      <c r="F31" s="242"/>
      <c r="G31" s="242"/>
      <c r="H31" s="242"/>
      <c r="I31" s="243"/>
      <c r="J31" s="68" t="s">
        <v>74</v>
      </c>
      <c r="K31" s="68"/>
      <c r="L31" s="68"/>
      <c r="M31" s="68"/>
      <c r="N31" s="68"/>
      <c r="O31" s="70"/>
      <c r="P31" s="70"/>
      <c r="Q31" s="70"/>
      <c r="R31" s="70"/>
      <c r="S31" s="70"/>
      <c r="T31" s="70"/>
      <c r="U31" s="70"/>
      <c r="V31" s="69"/>
      <c r="W31" s="69"/>
      <c r="X31" s="69"/>
      <c r="Y31" s="69"/>
      <c r="Z31" s="69"/>
      <c r="AA31" s="69"/>
      <c r="AB31" s="69"/>
      <c r="AC31" s="69"/>
      <c r="AD31" s="69"/>
      <c r="AE31" s="69"/>
      <c r="AF31" s="69"/>
      <c r="AG31" s="69"/>
      <c r="AH31" s="69"/>
      <c r="AI31" s="69"/>
      <c r="AJ31" s="69"/>
      <c r="AK31" s="69"/>
      <c r="AL31" s="69"/>
      <c r="AM31" s="69"/>
      <c r="AN31" s="69"/>
    </row>
    <row r="32" spans="1:40" ht="3.75" customHeight="1">
      <c r="V32" s="69"/>
      <c r="W32" s="69"/>
      <c r="X32" s="69"/>
      <c r="Y32" s="69"/>
      <c r="Z32" s="69"/>
      <c r="AA32" s="69"/>
      <c r="AB32" s="69"/>
      <c r="AC32" s="69"/>
      <c r="AD32" s="69"/>
      <c r="AE32" s="69"/>
      <c r="AF32" s="69"/>
      <c r="AG32" s="69"/>
      <c r="AH32" s="69"/>
      <c r="AI32" s="69"/>
      <c r="AJ32" s="69"/>
      <c r="AK32" s="69"/>
      <c r="AL32" s="69"/>
      <c r="AM32" s="69"/>
      <c r="AN32" s="69"/>
    </row>
    <row r="33" spans="10:40" ht="23.25" customHeight="1">
      <c r="J33" s="68"/>
      <c r="V33" s="69"/>
      <c r="W33" s="69"/>
      <c r="X33" s="69"/>
      <c r="Y33" s="69"/>
      <c r="Z33" s="69"/>
      <c r="AA33" s="69"/>
      <c r="AB33" s="69"/>
      <c r="AC33" s="69"/>
      <c r="AD33" s="69"/>
      <c r="AE33" s="69"/>
      <c r="AF33" s="69"/>
      <c r="AG33" s="69"/>
      <c r="AH33" s="69"/>
      <c r="AI33" s="69"/>
      <c r="AJ33" s="69"/>
      <c r="AK33" s="69"/>
      <c r="AL33" s="69"/>
      <c r="AM33" s="69"/>
      <c r="AN33" s="69"/>
    </row>
    <row r="34" spans="10:40" ht="15.75" customHeight="1">
      <c r="V34" s="69"/>
      <c r="W34" s="69"/>
      <c r="X34" s="69"/>
      <c r="Y34" s="69"/>
      <c r="Z34" s="69"/>
      <c r="AA34" s="69"/>
      <c r="AB34" s="69"/>
      <c r="AC34" s="69"/>
      <c r="AD34" s="69"/>
      <c r="AE34" s="69"/>
      <c r="AF34" s="69"/>
      <c r="AG34" s="69"/>
      <c r="AH34" s="69"/>
      <c r="AI34" s="69"/>
      <c r="AJ34" s="69"/>
      <c r="AK34" s="69"/>
      <c r="AL34" s="69"/>
      <c r="AM34" s="69"/>
      <c r="AN34" s="69"/>
    </row>
    <row r="35" spans="10:40" ht="15.75" customHeight="1">
      <c r="V35" s="69"/>
      <c r="W35" s="69"/>
      <c r="X35" s="69"/>
      <c r="Y35" s="69"/>
      <c r="Z35" s="69"/>
      <c r="AA35" s="69"/>
      <c r="AB35" s="69"/>
      <c r="AC35" s="69"/>
      <c r="AD35" s="69"/>
      <c r="AE35" s="69"/>
      <c r="AF35" s="69"/>
      <c r="AG35" s="69"/>
      <c r="AH35" s="69"/>
      <c r="AI35" s="69"/>
      <c r="AJ35" s="69"/>
      <c r="AK35" s="69"/>
      <c r="AL35" s="69"/>
      <c r="AM35" s="69"/>
      <c r="AN35" s="69"/>
    </row>
    <row r="36" spans="10:40" ht="15.75" customHeight="1">
      <c r="V36" s="69"/>
      <c r="W36" s="69"/>
      <c r="X36" s="69"/>
      <c r="Y36" s="69"/>
      <c r="Z36" s="69"/>
      <c r="AA36" s="69"/>
      <c r="AB36" s="69"/>
      <c r="AC36" s="69"/>
      <c r="AD36" s="69"/>
      <c r="AE36" s="69"/>
      <c r="AF36" s="69"/>
      <c r="AG36" s="69"/>
      <c r="AH36" s="69"/>
      <c r="AI36" s="69"/>
      <c r="AJ36" s="69"/>
      <c r="AK36" s="69"/>
      <c r="AL36" s="69"/>
      <c r="AM36" s="69"/>
      <c r="AN36" s="69"/>
    </row>
    <row r="37" spans="10:40" ht="15.75" customHeight="1">
      <c r="V37" s="69"/>
      <c r="W37" s="69"/>
      <c r="X37" s="69"/>
      <c r="Y37" s="69"/>
      <c r="Z37" s="69"/>
      <c r="AA37" s="69"/>
      <c r="AB37" s="69"/>
      <c r="AC37" s="69"/>
      <c r="AD37" s="69"/>
      <c r="AE37" s="69"/>
      <c r="AF37" s="69"/>
      <c r="AG37" s="69"/>
      <c r="AH37" s="69"/>
      <c r="AI37" s="69"/>
      <c r="AJ37" s="69"/>
      <c r="AK37" s="69"/>
      <c r="AL37" s="69"/>
      <c r="AM37" s="69"/>
      <c r="AN37" s="69"/>
    </row>
    <row r="38" spans="10:40" ht="15.75" customHeight="1">
      <c r="V38" s="69"/>
      <c r="W38" s="69"/>
      <c r="X38" s="69"/>
      <c r="Y38" s="69"/>
      <c r="Z38" s="69"/>
      <c r="AA38" s="69"/>
      <c r="AB38" s="69"/>
      <c r="AC38" s="69"/>
      <c r="AD38" s="69"/>
      <c r="AE38" s="69"/>
      <c r="AF38" s="69"/>
      <c r="AG38" s="69"/>
      <c r="AH38" s="69"/>
      <c r="AI38" s="69"/>
      <c r="AJ38" s="69"/>
      <c r="AK38" s="69"/>
      <c r="AL38" s="69"/>
      <c r="AM38" s="69"/>
      <c r="AN38" s="69"/>
    </row>
    <row r="39" spans="10:40" ht="15.75" customHeight="1"/>
    <row r="40" spans="10:40" ht="15.75" customHeight="1"/>
    <row r="41" spans="10:40" ht="15.75" customHeight="1"/>
    <row r="42" spans="10:40" ht="15.75" customHeight="1"/>
    <row r="43" spans="10:40" ht="15.75" customHeight="1"/>
    <row r="44" spans="10:40" ht="15.75" customHeight="1"/>
    <row r="45" spans="10:40" ht="15.75" customHeight="1"/>
    <row r="46" spans="10:40" ht="15.75" customHeight="1"/>
    <row r="47" spans="10:40" ht="15.75" customHeight="1"/>
    <row r="48" spans="10:4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sheetProtection algorithmName="SHA-512" hashValue="mLWkELAo1hPabXvWw7Mv4yttL1iYr1Rh0dOvswmS8smZHBYzDg7yMV7eIO63FcOkQ26idVzY8WLDHmgSSXOxqA==" saltValue="mRWDomCRtliLg6A3c+9mLw==" spinCount="100000" sheet="1" objects="1" scenarios="1"/>
  <mergeCells count="2">
    <mergeCell ref="A3:AJ3"/>
    <mergeCell ref="A31:I3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997"/>
  <sheetViews>
    <sheetView topLeftCell="A23" workbookViewId="0">
      <selection activeCell="B2" sqref="B2"/>
    </sheetView>
  </sheetViews>
  <sheetFormatPr defaultColWidth="14.453125" defaultRowHeight="15" customHeight="1"/>
  <cols>
    <col min="1" max="1" width="35.6328125" style="118" customWidth="1"/>
    <col min="2" max="4" width="52.36328125" customWidth="1"/>
  </cols>
  <sheetData>
    <row r="1" spans="1:5" ht="14.5">
      <c r="A1" s="105"/>
      <c r="B1" s="71" t="s">
        <v>75</v>
      </c>
      <c r="C1" s="71" t="s">
        <v>76</v>
      </c>
      <c r="D1" s="71" t="s">
        <v>77</v>
      </c>
      <c r="E1" s="71" t="s">
        <v>78</v>
      </c>
    </row>
    <row r="2" spans="1:5" ht="72.75" customHeight="1">
      <c r="A2" s="106" t="s">
        <v>79</v>
      </c>
      <c r="B2" s="73" t="s">
        <v>80</v>
      </c>
      <c r="C2" s="72"/>
      <c r="D2" s="72"/>
      <c r="E2" s="72"/>
    </row>
    <row r="3" spans="1:5" ht="87.75" customHeight="1">
      <c r="A3" s="107"/>
      <c r="B3" s="73" t="s">
        <v>81</v>
      </c>
      <c r="C3" s="72"/>
      <c r="D3" s="72"/>
      <c r="E3" s="72"/>
    </row>
    <row r="4" spans="1:5" ht="87.75" customHeight="1">
      <c r="A4" s="108" t="s">
        <v>117</v>
      </c>
      <c r="B4" s="104" t="s">
        <v>119</v>
      </c>
      <c r="C4" s="72"/>
      <c r="D4" s="72"/>
      <c r="E4" s="72"/>
    </row>
    <row r="5" spans="1:5" ht="87.75" customHeight="1">
      <c r="A5" s="108" t="s">
        <v>118</v>
      </c>
      <c r="B5" s="104" t="s">
        <v>120</v>
      </c>
      <c r="C5" s="72"/>
      <c r="D5" s="72"/>
      <c r="E5" s="72"/>
    </row>
    <row r="6" spans="1:5" ht="93.75" customHeight="1">
      <c r="A6" s="109" t="s">
        <v>82</v>
      </c>
      <c r="B6" s="103" t="s">
        <v>83</v>
      </c>
      <c r="C6" s="72"/>
      <c r="D6" s="72"/>
      <c r="E6" s="72"/>
    </row>
    <row r="7" spans="1:5" ht="72.75" customHeight="1">
      <c r="A7" s="110"/>
      <c r="B7" s="74" t="s">
        <v>84</v>
      </c>
      <c r="C7" s="72"/>
      <c r="D7" s="72"/>
      <c r="E7" s="72"/>
    </row>
    <row r="8" spans="1:5" ht="72.75" customHeight="1">
      <c r="A8" s="110"/>
      <c r="B8" s="74" t="s">
        <v>85</v>
      </c>
      <c r="C8" s="72"/>
      <c r="D8" s="72"/>
      <c r="E8" s="72"/>
    </row>
    <row r="9" spans="1:5" ht="72.75" customHeight="1">
      <c r="A9" s="110"/>
      <c r="B9" s="74" t="s">
        <v>86</v>
      </c>
      <c r="C9" s="72"/>
      <c r="D9" s="72"/>
      <c r="E9" s="72"/>
    </row>
    <row r="10" spans="1:5" ht="112.5">
      <c r="A10" s="110"/>
      <c r="B10" s="74" t="s">
        <v>87</v>
      </c>
      <c r="C10" s="72"/>
      <c r="D10" s="72"/>
      <c r="E10" s="72"/>
    </row>
    <row r="11" spans="1:5" ht="14.5">
      <c r="A11" s="110"/>
      <c r="B11" s="74" t="s">
        <v>88</v>
      </c>
      <c r="C11" s="72"/>
      <c r="D11" s="72"/>
      <c r="E11" s="72"/>
    </row>
    <row r="12" spans="1:5" ht="14.5">
      <c r="A12" s="110"/>
      <c r="B12" s="73" t="s">
        <v>89</v>
      </c>
      <c r="C12" s="72"/>
      <c r="D12" s="72"/>
      <c r="E12" s="72"/>
    </row>
    <row r="13" spans="1:5" ht="42.5">
      <c r="A13" s="110"/>
      <c r="B13" s="74" t="s">
        <v>90</v>
      </c>
      <c r="C13" s="72"/>
      <c r="D13" s="72"/>
      <c r="E13" s="72"/>
    </row>
    <row r="14" spans="1:5" ht="14.5">
      <c r="A14" s="111" t="s">
        <v>30</v>
      </c>
      <c r="B14" s="74" t="s">
        <v>91</v>
      </c>
      <c r="C14" s="72"/>
      <c r="D14" s="72"/>
      <c r="E14" s="72"/>
    </row>
    <row r="15" spans="1:5" ht="14.5">
      <c r="A15" s="112"/>
      <c r="B15" s="74" t="s">
        <v>92</v>
      </c>
      <c r="C15" s="72"/>
      <c r="D15" s="72"/>
      <c r="E15" s="72"/>
    </row>
    <row r="16" spans="1:5" ht="28.5">
      <c r="A16" s="112"/>
      <c r="B16" s="74" t="s">
        <v>93</v>
      </c>
      <c r="C16" s="72"/>
      <c r="D16" s="72"/>
      <c r="E16" s="72"/>
    </row>
    <row r="17" spans="1:5" ht="42.5">
      <c r="A17" s="112"/>
      <c r="B17" s="74" t="s">
        <v>94</v>
      </c>
      <c r="C17" s="72"/>
      <c r="D17" s="72"/>
      <c r="E17" s="72"/>
    </row>
    <row r="18" spans="1:5" ht="14.5">
      <c r="A18" s="112"/>
      <c r="B18" s="74" t="s">
        <v>95</v>
      </c>
      <c r="C18" s="72"/>
      <c r="D18" s="72"/>
      <c r="E18" s="72"/>
    </row>
    <row r="19" spans="1:5" ht="14.5">
      <c r="A19" s="112"/>
      <c r="B19" s="74" t="s">
        <v>96</v>
      </c>
      <c r="C19" s="72"/>
      <c r="D19" s="72"/>
      <c r="E19" s="72"/>
    </row>
    <row r="20" spans="1:5" ht="14.5">
      <c r="A20" s="112"/>
      <c r="B20" s="74" t="s">
        <v>97</v>
      </c>
      <c r="C20" s="72"/>
      <c r="D20" s="72"/>
      <c r="E20" s="72"/>
    </row>
    <row r="21" spans="1:5" ht="84.5">
      <c r="A21" s="112"/>
      <c r="B21" s="74" t="s">
        <v>98</v>
      </c>
      <c r="C21" s="72"/>
      <c r="D21" s="72"/>
      <c r="E21" s="72"/>
    </row>
    <row r="22" spans="1:5" ht="56.5">
      <c r="A22" s="112"/>
      <c r="B22" s="74" t="s">
        <v>99</v>
      </c>
      <c r="C22" s="72"/>
      <c r="D22" s="72"/>
      <c r="E22" s="72"/>
    </row>
    <row r="23" spans="1:5" ht="28.5">
      <c r="A23" s="112"/>
      <c r="B23" s="74" t="s">
        <v>100</v>
      </c>
      <c r="C23" s="72"/>
      <c r="D23" s="72"/>
      <c r="E23" s="72"/>
    </row>
    <row r="24" spans="1:5" ht="56.5">
      <c r="A24" s="113" t="s">
        <v>101</v>
      </c>
      <c r="B24" s="103" t="s">
        <v>116</v>
      </c>
      <c r="C24" s="72"/>
      <c r="D24" s="72"/>
      <c r="E24" s="72"/>
    </row>
    <row r="25" spans="1:5" ht="126.5">
      <c r="A25" s="114"/>
      <c r="B25" s="74" t="s">
        <v>102</v>
      </c>
      <c r="C25" s="72"/>
      <c r="D25" s="72"/>
      <c r="E25" s="72"/>
    </row>
    <row r="26" spans="1:5" ht="28.5">
      <c r="A26" s="114"/>
      <c r="B26" s="74" t="s">
        <v>103</v>
      </c>
      <c r="C26" s="72"/>
      <c r="D26" s="72"/>
      <c r="E26" s="72"/>
    </row>
    <row r="27" spans="1:5" ht="70.5">
      <c r="A27" s="114"/>
      <c r="B27" s="74" t="s">
        <v>104</v>
      </c>
      <c r="C27" s="72"/>
      <c r="D27" s="71"/>
      <c r="E27" s="72"/>
    </row>
    <row r="28" spans="1:5" ht="98.5">
      <c r="A28" s="114"/>
      <c r="B28" s="74" t="s">
        <v>105</v>
      </c>
      <c r="C28" s="72"/>
      <c r="D28" s="71"/>
      <c r="E28" s="72"/>
    </row>
    <row r="29" spans="1:5" ht="14.5">
      <c r="A29" s="114"/>
      <c r="B29" s="75"/>
      <c r="C29" s="72"/>
      <c r="D29" s="72"/>
      <c r="E29" s="72"/>
    </row>
    <row r="30" spans="1:5" ht="14.5">
      <c r="A30" s="114"/>
      <c r="B30" s="75"/>
      <c r="C30" s="72"/>
      <c r="D30" s="72"/>
      <c r="E30" s="72"/>
    </row>
    <row r="31" spans="1:5" ht="14.5">
      <c r="A31" s="115" t="s">
        <v>106</v>
      </c>
      <c r="B31" s="75"/>
      <c r="C31" s="72"/>
      <c r="D31" s="72"/>
      <c r="E31" s="72"/>
    </row>
    <row r="32" spans="1:5" ht="14.5">
      <c r="A32" s="116" t="s">
        <v>107</v>
      </c>
      <c r="B32" s="71" t="s">
        <v>108</v>
      </c>
      <c r="C32" s="72"/>
      <c r="D32" s="72"/>
      <c r="E32" s="72"/>
    </row>
    <row r="33" spans="1:5" ht="14.5">
      <c r="A33" s="117"/>
      <c r="B33" s="71" t="s">
        <v>109</v>
      </c>
      <c r="C33" s="72"/>
      <c r="D33" s="72"/>
      <c r="E33" s="72"/>
    </row>
    <row r="34" spans="1:5" ht="14.5">
      <c r="A34" s="117"/>
      <c r="B34" s="71" t="s">
        <v>110</v>
      </c>
      <c r="C34" s="72"/>
      <c r="D34" s="71"/>
      <c r="E34" s="72"/>
    </row>
    <row r="35" spans="1:5" ht="14.5">
      <c r="A35" s="117"/>
      <c r="B35" s="75" t="s">
        <v>121</v>
      </c>
      <c r="C35" s="72"/>
      <c r="D35" s="72"/>
      <c r="E35" s="72"/>
    </row>
    <row r="36" spans="1:5" ht="14.5">
      <c r="A36" s="117"/>
      <c r="B36" s="75"/>
      <c r="C36" s="72"/>
      <c r="D36" s="72"/>
      <c r="E36" s="72"/>
    </row>
    <row r="37" spans="1:5" ht="14.5">
      <c r="B37" s="76"/>
      <c r="C37" s="76"/>
      <c r="D37" s="76"/>
    </row>
    <row r="38" spans="1:5" ht="14.5">
      <c r="B38" s="76"/>
      <c r="C38" s="76"/>
      <c r="D38" s="76"/>
    </row>
    <row r="39" spans="1:5" ht="14.5">
      <c r="B39" s="76"/>
      <c r="C39" s="76"/>
      <c r="D39" s="76"/>
    </row>
    <row r="40" spans="1:5" ht="14.5">
      <c r="B40" s="76"/>
      <c r="C40" s="76"/>
      <c r="D40" s="76"/>
    </row>
    <row r="41" spans="1:5" ht="14.5">
      <c r="B41" s="76"/>
      <c r="C41" s="76"/>
      <c r="D41" s="76"/>
    </row>
    <row r="42" spans="1:5" ht="14.5">
      <c r="B42" s="76"/>
      <c r="C42" s="76"/>
      <c r="D42" s="76"/>
    </row>
    <row r="43" spans="1:5" ht="14.5">
      <c r="B43" s="76"/>
      <c r="C43" s="76"/>
      <c r="D43" s="76"/>
    </row>
    <row r="44" spans="1:5" ht="14.5">
      <c r="B44" s="76"/>
      <c r="C44" s="76"/>
      <c r="D44" s="76"/>
    </row>
    <row r="45" spans="1:5" ht="14.5">
      <c r="B45" s="76"/>
      <c r="C45" s="76"/>
      <c r="D45" s="76"/>
    </row>
    <row r="46" spans="1:5" ht="14.5">
      <c r="B46" s="76"/>
      <c r="C46" s="76"/>
      <c r="D46" s="76"/>
    </row>
    <row r="47" spans="1:5" ht="14.5">
      <c r="B47" s="76"/>
      <c r="C47" s="76"/>
      <c r="D47" s="76"/>
    </row>
    <row r="48" spans="1:5" ht="14.5">
      <c r="B48" s="76"/>
      <c r="C48" s="76"/>
      <c r="D48" s="76"/>
    </row>
    <row r="49" spans="2:4" ht="14.5">
      <c r="B49" s="76"/>
      <c r="C49" s="76"/>
      <c r="D49" s="76"/>
    </row>
    <row r="50" spans="2:4" ht="14.5">
      <c r="B50" s="76"/>
      <c r="C50" s="76"/>
      <c r="D50" s="76"/>
    </row>
    <row r="51" spans="2:4" ht="14.5">
      <c r="B51" s="76"/>
      <c r="C51" s="76"/>
      <c r="D51" s="76"/>
    </row>
    <row r="52" spans="2:4" ht="14.5">
      <c r="B52" s="76"/>
      <c r="C52" s="76"/>
      <c r="D52" s="76"/>
    </row>
    <row r="53" spans="2:4" ht="14.5">
      <c r="B53" s="76"/>
      <c r="C53" s="76"/>
      <c r="D53" s="76"/>
    </row>
    <row r="54" spans="2:4" ht="14.5">
      <c r="B54" s="76"/>
      <c r="C54" s="76"/>
      <c r="D54" s="76"/>
    </row>
    <row r="55" spans="2:4" ht="14.5">
      <c r="B55" s="76"/>
      <c r="C55" s="76"/>
      <c r="D55" s="76"/>
    </row>
    <row r="56" spans="2:4" ht="14.5">
      <c r="B56" s="76"/>
      <c r="C56" s="76"/>
      <c r="D56" s="76"/>
    </row>
    <row r="57" spans="2:4" ht="14.5">
      <c r="B57" s="76"/>
      <c r="C57" s="76"/>
      <c r="D57" s="76"/>
    </row>
    <row r="58" spans="2:4" ht="14.5">
      <c r="B58" s="76"/>
      <c r="C58" s="76"/>
      <c r="D58" s="76"/>
    </row>
    <row r="59" spans="2:4" ht="14.5">
      <c r="B59" s="76"/>
      <c r="C59" s="76"/>
      <c r="D59" s="76"/>
    </row>
    <row r="60" spans="2:4" ht="14.5">
      <c r="B60" s="76"/>
      <c r="C60" s="76"/>
      <c r="D60" s="76"/>
    </row>
    <row r="61" spans="2:4" ht="14.5">
      <c r="B61" s="76"/>
      <c r="C61" s="76"/>
      <c r="D61" s="76"/>
    </row>
    <row r="62" spans="2:4" ht="14.5">
      <c r="B62" s="76"/>
      <c r="C62" s="76"/>
      <c r="D62" s="76"/>
    </row>
    <row r="63" spans="2:4" ht="14.5">
      <c r="B63" s="76"/>
      <c r="C63" s="76"/>
      <c r="D63" s="76"/>
    </row>
    <row r="64" spans="2:4" ht="14.5">
      <c r="B64" s="76"/>
      <c r="C64" s="76"/>
      <c r="D64" s="76"/>
    </row>
    <row r="65" spans="2:4" ht="14.5">
      <c r="B65" s="76"/>
      <c r="C65" s="76"/>
      <c r="D65" s="76"/>
    </row>
    <row r="66" spans="2:4" ht="14.5">
      <c r="B66" s="76"/>
      <c r="C66" s="76"/>
      <c r="D66" s="76"/>
    </row>
    <row r="67" spans="2:4" ht="14.5">
      <c r="B67" s="76"/>
      <c r="C67" s="76"/>
      <c r="D67" s="76"/>
    </row>
    <row r="68" spans="2:4" ht="14.5">
      <c r="B68" s="76"/>
      <c r="C68" s="76"/>
      <c r="D68" s="76"/>
    </row>
    <row r="69" spans="2:4" ht="14.5">
      <c r="B69" s="76"/>
      <c r="C69" s="76"/>
      <c r="D69" s="76"/>
    </row>
    <row r="70" spans="2:4" ht="14.5">
      <c r="B70" s="76"/>
      <c r="C70" s="76"/>
      <c r="D70" s="76"/>
    </row>
    <row r="71" spans="2:4" ht="14.5">
      <c r="B71" s="76"/>
      <c r="C71" s="76"/>
      <c r="D71" s="76"/>
    </row>
    <row r="72" spans="2:4" ht="14.5">
      <c r="B72" s="76"/>
      <c r="C72" s="76"/>
      <c r="D72" s="76"/>
    </row>
    <row r="73" spans="2:4" ht="14.5">
      <c r="B73" s="76"/>
      <c r="C73" s="76"/>
      <c r="D73" s="76"/>
    </row>
    <row r="74" spans="2:4" ht="14.5">
      <c r="B74" s="76"/>
      <c r="C74" s="76"/>
      <c r="D74" s="76"/>
    </row>
    <row r="75" spans="2:4" ht="14.5">
      <c r="B75" s="76"/>
      <c r="C75" s="76"/>
      <c r="D75" s="76"/>
    </row>
    <row r="76" spans="2:4" ht="14.5">
      <c r="B76" s="76"/>
      <c r="C76" s="76"/>
      <c r="D76" s="76"/>
    </row>
    <row r="77" spans="2:4" ht="14.5">
      <c r="B77" s="76"/>
      <c r="C77" s="76"/>
      <c r="D77" s="76"/>
    </row>
    <row r="78" spans="2:4" ht="14.5">
      <c r="B78" s="76"/>
      <c r="C78" s="76"/>
      <c r="D78" s="76"/>
    </row>
    <row r="79" spans="2:4" ht="14.5">
      <c r="B79" s="76"/>
      <c r="C79" s="76"/>
      <c r="D79" s="76"/>
    </row>
    <row r="80" spans="2:4" ht="14.5">
      <c r="B80" s="76"/>
      <c r="C80" s="76"/>
      <c r="D80" s="76"/>
    </row>
    <row r="81" spans="2:4" ht="14.5">
      <c r="B81" s="76"/>
      <c r="C81" s="76"/>
      <c r="D81" s="76"/>
    </row>
    <row r="82" spans="2:4" ht="14.5">
      <c r="B82" s="76"/>
      <c r="C82" s="76"/>
      <c r="D82" s="76"/>
    </row>
    <row r="83" spans="2:4" ht="14.5">
      <c r="B83" s="76"/>
      <c r="C83" s="76"/>
      <c r="D83" s="76"/>
    </row>
    <row r="84" spans="2:4" ht="14.5">
      <c r="B84" s="76"/>
      <c r="C84" s="76"/>
      <c r="D84" s="76"/>
    </row>
    <row r="85" spans="2:4" ht="14.5">
      <c r="B85" s="76"/>
      <c r="C85" s="76"/>
      <c r="D85" s="76"/>
    </row>
    <row r="86" spans="2:4" ht="14.5">
      <c r="B86" s="76"/>
      <c r="C86" s="76"/>
      <c r="D86" s="76"/>
    </row>
    <row r="87" spans="2:4" ht="14.5">
      <c r="B87" s="76"/>
      <c r="C87" s="76"/>
      <c r="D87" s="76"/>
    </row>
    <row r="88" spans="2:4" ht="14.5">
      <c r="B88" s="76"/>
      <c r="C88" s="76"/>
      <c r="D88" s="76"/>
    </row>
    <row r="89" spans="2:4" ht="14.5">
      <c r="B89" s="76"/>
      <c r="C89" s="76"/>
      <c r="D89" s="76"/>
    </row>
    <row r="90" spans="2:4" ht="14.5">
      <c r="B90" s="76"/>
      <c r="C90" s="76"/>
      <c r="D90" s="76"/>
    </row>
    <row r="91" spans="2:4" ht="14.5">
      <c r="B91" s="76"/>
      <c r="C91" s="76"/>
      <c r="D91" s="76"/>
    </row>
    <row r="92" spans="2:4" ht="14.5">
      <c r="B92" s="76"/>
      <c r="C92" s="76"/>
      <c r="D92" s="76"/>
    </row>
    <row r="93" spans="2:4" ht="14.5">
      <c r="B93" s="76"/>
      <c r="C93" s="76"/>
      <c r="D93" s="76"/>
    </row>
    <row r="94" spans="2:4" ht="14.5">
      <c r="B94" s="76"/>
      <c r="C94" s="76"/>
      <c r="D94" s="76"/>
    </row>
    <row r="95" spans="2:4" ht="14.5">
      <c r="B95" s="76"/>
      <c r="C95" s="76"/>
      <c r="D95" s="76"/>
    </row>
    <row r="96" spans="2:4" ht="14.5">
      <c r="B96" s="76"/>
      <c r="C96" s="76"/>
      <c r="D96" s="76"/>
    </row>
    <row r="97" spans="2:4" ht="14.5">
      <c r="B97" s="76"/>
      <c r="C97" s="76"/>
      <c r="D97" s="76"/>
    </row>
    <row r="98" spans="2:4" ht="14.5">
      <c r="B98" s="76"/>
      <c r="C98" s="76"/>
      <c r="D98" s="76"/>
    </row>
    <row r="99" spans="2:4" ht="14.5">
      <c r="B99" s="76"/>
      <c r="C99" s="76"/>
      <c r="D99" s="76"/>
    </row>
    <row r="100" spans="2:4" ht="14.5">
      <c r="B100" s="76"/>
      <c r="C100" s="76"/>
      <c r="D100" s="76"/>
    </row>
    <row r="101" spans="2:4" ht="14.5">
      <c r="B101" s="76"/>
      <c r="C101" s="76"/>
      <c r="D101" s="76"/>
    </row>
    <row r="102" spans="2:4" ht="14.5">
      <c r="B102" s="76"/>
      <c r="C102" s="76"/>
      <c r="D102" s="76"/>
    </row>
    <row r="103" spans="2:4" ht="14.5">
      <c r="B103" s="76"/>
      <c r="C103" s="76"/>
      <c r="D103" s="76"/>
    </row>
    <row r="104" spans="2:4" ht="14.5">
      <c r="B104" s="76"/>
      <c r="C104" s="76"/>
      <c r="D104" s="76"/>
    </row>
    <row r="105" spans="2:4" ht="14.5">
      <c r="B105" s="76"/>
      <c r="C105" s="76"/>
      <c r="D105" s="76"/>
    </row>
    <row r="106" spans="2:4" ht="14.5">
      <c r="B106" s="76"/>
      <c r="C106" s="76"/>
      <c r="D106" s="76"/>
    </row>
    <row r="107" spans="2:4" ht="14.5">
      <c r="B107" s="76"/>
      <c r="C107" s="76"/>
      <c r="D107" s="76"/>
    </row>
    <row r="108" spans="2:4" ht="14.5">
      <c r="B108" s="76"/>
      <c r="C108" s="76"/>
      <c r="D108" s="76"/>
    </row>
    <row r="109" spans="2:4" ht="14.5">
      <c r="B109" s="76"/>
      <c r="C109" s="76"/>
      <c r="D109" s="76"/>
    </row>
    <row r="110" spans="2:4" ht="14.5">
      <c r="B110" s="76"/>
      <c r="C110" s="76"/>
      <c r="D110" s="76"/>
    </row>
    <row r="111" spans="2:4" ht="14.5">
      <c r="B111" s="76"/>
      <c r="C111" s="76"/>
      <c r="D111" s="76"/>
    </row>
    <row r="112" spans="2:4" ht="14.5">
      <c r="B112" s="76"/>
      <c r="C112" s="76"/>
      <c r="D112" s="76"/>
    </row>
    <row r="113" spans="2:4" ht="14.5">
      <c r="B113" s="76"/>
      <c r="C113" s="76"/>
      <c r="D113" s="76"/>
    </row>
    <row r="114" spans="2:4" ht="14.5">
      <c r="B114" s="76"/>
      <c r="C114" s="76"/>
      <c r="D114" s="76"/>
    </row>
    <row r="115" spans="2:4" ht="14.5">
      <c r="B115" s="76"/>
      <c r="C115" s="76"/>
      <c r="D115" s="76"/>
    </row>
    <row r="116" spans="2:4" ht="14.5">
      <c r="B116" s="76"/>
      <c r="C116" s="76"/>
      <c r="D116" s="76"/>
    </row>
    <row r="117" spans="2:4" ht="14.5">
      <c r="B117" s="76"/>
      <c r="C117" s="76"/>
      <c r="D117" s="76"/>
    </row>
    <row r="118" spans="2:4" ht="14.5">
      <c r="B118" s="76"/>
      <c r="C118" s="76"/>
      <c r="D118" s="76"/>
    </row>
    <row r="119" spans="2:4" ht="14.5">
      <c r="B119" s="76"/>
      <c r="C119" s="76"/>
      <c r="D119" s="76"/>
    </row>
    <row r="120" spans="2:4" ht="14.5">
      <c r="B120" s="76"/>
      <c r="C120" s="76"/>
      <c r="D120" s="76"/>
    </row>
    <row r="121" spans="2:4" ht="14.5">
      <c r="B121" s="76"/>
      <c r="C121" s="76"/>
      <c r="D121" s="76"/>
    </row>
    <row r="122" spans="2:4" ht="14.5">
      <c r="B122" s="76"/>
      <c r="C122" s="76"/>
      <c r="D122" s="76"/>
    </row>
    <row r="123" spans="2:4" ht="14.5">
      <c r="B123" s="76"/>
      <c r="C123" s="76"/>
      <c r="D123" s="76"/>
    </row>
    <row r="124" spans="2:4" ht="14.5">
      <c r="B124" s="76"/>
      <c r="C124" s="76"/>
      <c r="D124" s="76"/>
    </row>
    <row r="125" spans="2:4" ht="14.5">
      <c r="B125" s="76"/>
      <c r="C125" s="76"/>
      <c r="D125" s="76"/>
    </row>
    <row r="126" spans="2:4" ht="14.5">
      <c r="B126" s="76"/>
      <c r="C126" s="76"/>
      <c r="D126" s="76"/>
    </row>
    <row r="127" spans="2:4" ht="14.5">
      <c r="B127" s="76"/>
      <c r="C127" s="76"/>
      <c r="D127" s="76"/>
    </row>
    <row r="128" spans="2:4" ht="14.5">
      <c r="B128" s="76"/>
      <c r="C128" s="76"/>
      <c r="D128" s="76"/>
    </row>
    <row r="129" spans="2:4" ht="14.5">
      <c r="B129" s="76"/>
      <c r="C129" s="76"/>
      <c r="D129" s="76"/>
    </row>
    <row r="130" spans="2:4" ht="14.5">
      <c r="B130" s="76"/>
      <c r="C130" s="76"/>
      <c r="D130" s="76"/>
    </row>
    <row r="131" spans="2:4" ht="14.5">
      <c r="B131" s="76"/>
      <c r="C131" s="76"/>
      <c r="D131" s="76"/>
    </row>
    <row r="132" spans="2:4" ht="14.5">
      <c r="B132" s="76"/>
      <c r="C132" s="76"/>
      <c r="D132" s="76"/>
    </row>
    <row r="133" spans="2:4" ht="14.5">
      <c r="B133" s="76"/>
      <c r="C133" s="76"/>
      <c r="D133" s="76"/>
    </row>
    <row r="134" spans="2:4" ht="14.5">
      <c r="B134" s="76"/>
      <c r="C134" s="76"/>
      <c r="D134" s="76"/>
    </row>
    <row r="135" spans="2:4" ht="14.5">
      <c r="B135" s="76"/>
      <c r="C135" s="76"/>
      <c r="D135" s="76"/>
    </row>
    <row r="136" spans="2:4" ht="14.5">
      <c r="B136" s="76"/>
      <c r="C136" s="76"/>
      <c r="D136" s="76"/>
    </row>
    <row r="137" spans="2:4" ht="14.5">
      <c r="B137" s="76"/>
      <c r="C137" s="76"/>
      <c r="D137" s="76"/>
    </row>
    <row r="138" spans="2:4" ht="14.5">
      <c r="B138" s="76"/>
      <c r="C138" s="76"/>
      <c r="D138" s="76"/>
    </row>
    <row r="139" spans="2:4" ht="14.5">
      <c r="B139" s="76"/>
      <c r="C139" s="76"/>
      <c r="D139" s="76"/>
    </row>
    <row r="140" spans="2:4" ht="14.5">
      <c r="B140" s="76"/>
      <c r="C140" s="76"/>
      <c r="D140" s="76"/>
    </row>
    <row r="141" spans="2:4" ht="14.5">
      <c r="B141" s="76"/>
      <c r="C141" s="76"/>
      <c r="D141" s="76"/>
    </row>
    <row r="142" spans="2:4" ht="14.5">
      <c r="B142" s="76"/>
      <c r="C142" s="76"/>
      <c r="D142" s="76"/>
    </row>
    <row r="143" spans="2:4" ht="14.5">
      <c r="B143" s="76"/>
      <c r="C143" s="76"/>
      <c r="D143" s="76"/>
    </row>
    <row r="144" spans="2:4" ht="14.5">
      <c r="B144" s="76"/>
      <c r="C144" s="76"/>
      <c r="D144" s="76"/>
    </row>
    <row r="145" spans="2:4" ht="14.5">
      <c r="B145" s="76"/>
      <c r="C145" s="76"/>
      <c r="D145" s="76"/>
    </row>
    <row r="146" spans="2:4" ht="14.5">
      <c r="B146" s="76"/>
      <c r="C146" s="76"/>
      <c r="D146" s="76"/>
    </row>
    <row r="147" spans="2:4" ht="14.5">
      <c r="B147" s="76"/>
      <c r="C147" s="76"/>
      <c r="D147" s="76"/>
    </row>
    <row r="148" spans="2:4" ht="14.5">
      <c r="B148" s="76"/>
      <c r="C148" s="76"/>
      <c r="D148" s="76"/>
    </row>
    <row r="149" spans="2:4" ht="14.5">
      <c r="B149" s="76"/>
      <c r="C149" s="76"/>
      <c r="D149" s="76"/>
    </row>
    <row r="150" spans="2:4" ht="14.5">
      <c r="B150" s="76"/>
      <c r="C150" s="76"/>
      <c r="D150" s="76"/>
    </row>
    <row r="151" spans="2:4" ht="14.5">
      <c r="B151" s="76"/>
      <c r="C151" s="76"/>
      <c r="D151" s="76"/>
    </row>
    <row r="152" spans="2:4" ht="14.5">
      <c r="B152" s="76"/>
      <c r="C152" s="76"/>
      <c r="D152" s="76"/>
    </row>
    <row r="153" spans="2:4" ht="14.5">
      <c r="B153" s="76"/>
      <c r="C153" s="76"/>
      <c r="D153" s="76"/>
    </row>
    <row r="154" spans="2:4" ht="14.5">
      <c r="B154" s="76"/>
      <c r="C154" s="76"/>
      <c r="D154" s="76"/>
    </row>
    <row r="155" spans="2:4" ht="14.5">
      <c r="B155" s="76"/>
      <c r="C155" s="76"/>
      <c r="D155" s="76"/>
    </row>
    <row r="156" spans="2:4" ht="14.5">
      <c r="B156" s="76"/>
      <c r="C156" s="76"/>
      <c r="D156" s="76"/>
    </row>
    <row r="157" spans="2:4" ht="14.5">
      <c r="B157" s="76"/>
      <c r="C157" s="76"/>
      <c r="D157" s="76"/>
    </row>
    <row r="158" spans="2:4" ht="14.5">
      <c r="B158" s="76"/>
      <c r="C158" s="76"/>
      <c r="D158" s="76"/>
    </row>
    <row r="159" spans="2:4" ht="14.5">
      <c r="B159" s="76"/>
      <c r="C159" s="76"/>
      <c r="D159" s="76"/>
    </row>
    <row r="160" spans="2:4" ht="14.5">
      <c r="B160" s="76"/>
      <c r="C160" s="76"/>
      <c r="D160" s="76"/>
    </row>
    <row r="161" spans="2:4" ht="14.5">
      <c r="B161" s="76"/>
      <c r="C161" s="76"/>
      <c r="D161" s="76"/>
    </row>
    <row r="162" spans="2:4" ht="14.5">
      <c r="B162" s="76"/>
      <c r="C162" s="76"/>
      <c r="D162" s="76"/>
    </row>
    <row r="163" spans="2:4" ht="14.5">
      <c r="B163" s="76"/>
      <c r="C163" s="76"/>
      <c r="D163" s="76"/>
    </row>
    <row r="164" spans="2:4" ht="14.5">
      <c r="B164" s="76"/>
      <c r="C164" s="76"/>
      <c r="D164" s="76"/>
    </row>
    <row r="165" spans="2:4" ht="14.5">
      <c r="B165" s="76"/>
      <c r="C165" s="76"/>
      <c r="D165" s="76"/>
    </row>
    <row r="166" spans="2:4" ht="14.5">
      <c r="B166" s="76"/>
      <c r="C166" s="76"/>
      <c r="D166" s="76"/>
    </row>
    <row r="167" spans="2:4" ht="14.5">
      <c r="B167" s="76"/>
      <c r="C167" s="76"/>
      <c r="D167" s="76"/>
    </row>
    <row r="168" spans="2:4" ht="14.5">
      <c r="B168" s="76"/>
      <c r="C168" s="76"/>
      <c r="D168" s="76"/>
    </row>
    <row r="169" spans="2:4" ht="14.5">
      <c r="B169" s="76"/>
      <c r="C169" s="76"/>
      <c r="D169" s="76"/>
    </row>
    <row r="170" spans="2:4" ht="14.5">
      <c r="B170" s="76"/>
      <c r="C170" s="76"/>
      <c r="D170" s="76"/>
    </row>
    <row r="171" spans="2:4" ht="14.5">
      <c r="B171" s="76"/>
      <c r="C171" s="76"/>
      <c r="D171" s="76"/>
    </row>
    <row r="172" spans="2:4" ht="14.5">
      <c r="B172" s="76"/>
      <c r="C172" s="76"/>
      <c r="D172" s="76"/>
    </row>
    <row r="173" spans="2:4" ht="14.5">
      <c r="B173" s="76"/>
      <c r="C173" s="76"/>
      <c r="D173" s="76"/>
    </row>
    <row r="174" spans="2:4" ht="14.5">
      <c r="B174" s="76"/>
      <c r="C174" s="76"/>
      <c r="D174" s="76"/>
    </row>
    <row r="175" spans="2:4" ht="14.5">
      <c r="B175" s="76"/>
      <c r="C175" s="76"/>
      <c r="D175" s="76"/>
    </row>
    <row r="176" spans="2:4" ht="14.5">
      <c r="B176" s="76"/>
      <c r="C176" s="76"/>
      <c r="D176" s="76"/>
    </row>
    <row r="177" spans="2:4" ht="14.5">
      <c r="B177" s="76"/>
      <c r="C177" s="76"/>
      <c r="D177" s="76"/>
    </row>
    <row r="178" spans="2:4" ht="14.5">
      <c r="B178" s="76"/>
      <c r="C178" s="76"/>
      <c r="D178" s="76"/>
    </row>
    <row r="179" spans="2:4" ht="14.5">
      <c r="B179" s="76"/>
      <c r="C179" s="76"/>
      <c r="D179" s="76"/>
    </row>
    <row r="180" spans="2:4" ht="14.5">
      <c r="B180" s="76"/>
      <c r="C180" s="76"/>
      <c r="D180" s="76"/>
    </row>
    <row r="181" spans="2:4" ht="14.5">
      <c r="B181" s="76"/>
      <c r="C181" s="76"/>
      <c r="D181" s="76"/>
    </row>
    <row r="182" spans="2:4" ht="14.5">
      <c r="B182" s="76"/>
      <c r="C182" s="76"/>
      <c r="D182" s="76"/>
    </row>
    <row r="183" spans="2:4" ht="14.5">
      <c r="B183" s="76"/>
      <c r="C183" s="76"/>
      <c r="D183" s="76"/>
    </row>
    <row r="184" spans="2:4" ht="14.5">
      <c r="B184" s="76"/>
      <c r="C184" s="76"/>
      <c r="D184" s="76"/>
    </row>
    <row r="185" spans="2:4" ht="14.5">
      <c r="B185" s="76"/>
      <c r="C185" s="76"/>
      <c r="D185" s="76"/>
    </row>
    <row r="186" spans="2:4" ht="14.5">
      <c r="B186" s="76"/>
      <c r="C186" s="76"/>
      <c r="D186" s="76"/>
    </row>
    <row r="187" spans="2:4" ht="14.5">
      <c r="B187" s="76"/>
      <c r="C187" s="76"/>
      <c r="D187" s="76"/>
    </row>
    <row r="188" spans="2:4" ht="14.5">
      <c r="B188" s="76"/>
      <c r="C188" s="76"/>
      <c r="D188" s="76"/>
    </row>
    <row r="189" spans="2:4" ht="14.5">
      <c r="B189" s="76"/>
      <c r="C189" s="76"/>
      <c r="D189" s="76"/>
    </row>
    <row r="190" spans="2:4" ht="14.5">
      <c r="B190" s="76"/>
      <c r="C190" s="76"/>
      <c r="D190" s="76"/>
    </row>
    <row r="191" spans="2:4" ht="14.5">
      <c r="B191" s="76"/>
      <c r="C191" s="76"/>
      <c r="D191" s="76"/>
    </row>
    <row r="192" spans="2:4" ht="14.5">
      <c r="B192" s="76"/>
      <c r="C192" s="76"/>
      <c r="D192" s="76"/>
    </row>
    <row r="193" spans="2:4" ht="14.5">
      <c r="B193" s="76"/>
      <c r="C193" s="76"/>
      <c r="D193" s="76"/>
    </row>
    <row r="194" spans="2:4" ht="14.5">
      <c r="B194" s="76"/>
      <c r="C194" s="76"/>
      <c r="D194" s="76"/>
    </row>
    <row r="195" spans="2:4" ht="14.5">
      <c r="B195" s="76"/>
      <c r="C195" s="76"/>
      <c r="D195" s="76"/>
    </row>
    <row r="196" spans="2:4" ht="14.5">
      <c r="B196" s="76"/>
      <c r="C196" s="76"/>
      <c r="D196" s="76"/>
    </row>
    <row r="197" spans="2:4" ht="14.5">
      <c r="B197" s="76"/>
      <c r="C197" s="76"/>
      <c r="D197" s="76"/>
    </row>
    <row r="198" spans="2:4" ht="14.5">
      <c r="B198" s="76"/>
      <c r="C198" s="76"/>
      <c r="D198" s="76"/>
    </row>
    <row r="199" spans="2:4" ht="14.5">
      <c r="B199" s="76"/>
      <c r="C199" s="76"/>
      <c r="D199" s="76"/>
    </row>
    <row r="200" spans="2:4" ht="14.5">
      <c r="B200" s="76"/>
      <c r="C200" s="76"/>
      <c r="D200" s="76"/>
    </row>
    <row r="201" spans="2:4" ht="14.5">
      <c r="B201" s="76"/>
      <c r="C201" s="76"/>
      <c r="D201" s="76"/>
    </row>
    <row r="202" spans="2:4" ht="14.5">
      <c r="B202" s="76"/>
      <c r="C202" s="76"/>
      <c r="D202" s="76"/>
    </row>
    <row r="203" spans="2:4" ht="14.5">
      <c r="B203" s="76"/>
      <c r="C203" s="76"/>
      <c r="D203" s="76"/>
    </row>
    <row r="204" spans="2:4" ht="14.5">
      <c r="B204" s="76"/>
      <c r="C204" s="76"/>
      <c r="D204" s="76"/>
    </row>
    <row r="205" spans="2:4" ht="14.5">
      <c r="B205" s="76"/>
      <c r="C205" s="76"/>
      <c r="D205" s="76"/>
    </row>
    <row r="206" spans="2:4" ht="14.5">
      <c r="B206" s="76"/>
      <c r="C206" s="76"/>
      <c r="D206" s="76"/>
    </row>
    <row r="207" spans="2:4" ht="14.5">
      <c r="B207" s="76"/>
      <c r="C207" s="76"/>
      <c r="D207" s="76"/>
    </row>
    <row r="208" spans="2:4" ht="14.5">
      <c r="B208" s="76"/>
      <c r="C208" s="76"/>
      <c r="D208" s="76"/>
    </row>
    <row r="209" spans="2:4" ht="14.5">
      <c r="B209" s="76"/>
      <c r="C209" s="76"/>
      <c r="D209" s="76"/>
    </row>
    <row r="210" spans="2:4" ht="14.5">
      <c r="B210" s="76"/>
      <c r="C210" s="76"/>
      <c r="D210" s="76"/>
    </row>
    <row r="211" spans="2:4" ht="14.5">
      <c r="B211" s="76"/>
      <c r="C211" s="76"/>
      <c r="D211" s="76"/>
    </row>
    <row r="212" spans="2:4" ht="14.5">
      <c r="B212" s="76"/>
      <c r="C212" s="76"/>
      <c r="D212" s="76"/>
    </row>
    <row r="213" spans="2:4" ht="14.5">
      <c r="B213" s="76"/>
      <c r="C213" s="76"/>
      <c r="D213" s="76"/>
    </row>
    <row r="214" spans="2:4" ht="14.5">
      <c r="B214" s="76"/>
      <c r="C214" s="76"/>
      <c r="D214" s="76"/>
    </row>
    <row r="215" spans="2:4" ht="14.5">
      <c r="B215" s="76"/>
      <c r="C215" s="76"/>
      <c r="D215" s="76"/>
    </row>
    <row r="216" spans="2:4" ht="14.5">
      <c r="B216" s="76"/>
      <c r="C216" s="76"/>
      <c r="D216" s="76"/>
    </row>
    <row r="217" spans="2:4" ht="14.5">
      <c r="B217" s="76"/>
      <c r="C217" s="76"/>
      <c r="D217" s="76"/>
    </row>
    <row r="218" spans="2:4" ht="14.5">
      <c r="B218" s="76"/>
      <c r="C218" s="76"/>
      <c r="D218" s="76"/>
    </row>
    <row r="219" spans="2:4" ht="14.5">
      <c r="B219" s="76"/>
      <c r="C219" s="76"/>
      <c r="D219" s="76"/>
    </row>
    <row r="220" spans="2:4" ht="14.5">
      <c r="B220" s="76"/>
      <c r="C220" s="76"/>
      <c r="D220" s="76"/>
    </row>
    <row r="221" spans="2:4" ht="14.5">
      <c r="B221" s="76"/>
      <c r="C221" s="76"/>
      <c r="D221" s="76"/>
    </row>
    <row r="222" spans="2:4" ht="14.5">
      <c r="B222" s="76"/>
      <c r="C222" s="76"/>
      <c r="D222" s="76"/>
    </row>
    <row r="223" spans="2:4" ht="14.5">
      <c r="B223" s="76"/>
      <c r="C223" s="76"/>
      <c r="D223" s="76"/>
    </row>
    <row r="224" spans="2:4" ht="14.5">
      <c r="B224" s="76"/>
      <c r="C224" s="76"/>
      <c r="D224" s="76"/>
    </row>
    <row r="225" spans="2:4" ht="14.5">
      <c r="B225" s="76"/>
      <c r="C225" s="76"/>
      <c r="D225" s="76"/>
    </row>
    <row r="226" spans="2:4" ht="14.5">
      <c r="B226" s="76"/>
      <c r="C226" s="76"/>
      <c r="D226" s="76"/>
    </row>
    <row r="227" spans="2:4" ht="14.5">
      <c r="B227" s="76"/>
      <c r="C227" s="76"/>
      <c r="D227" s="76"/>
    </row>
    <row r="228" spans="2:4" ht="14.5">
      <c r="B228" s="76"/>
      <c r="C228" s="76"/>
      <c r="D228" s="76"/>
    </row>
    <row r="229" spans="2:4" ht="14.5">
      <c r="B229" s="76"/>
      <c r="C229" s="76"/>
      <c r="D229" s="76"/>
    </row>
    <row r="230" spans="2:4" ht="14.5">
      <c r="B230" s="76"/>
      <c r="C230" s="76"/>
      <c r="D230" s="76"/>
    </row>
    <row r="231" spans="2:4" ht="14.5">
      <c r="B231" s="76"/>
      <c r="C231" s="76"/>
      <c r="D231" s="76"/>
    </row>
    <row r="232" spans="2:4" ht="14.5">
      <c r="B232" s="76"/>
      <c r="C232" s="76"/>
      <c r="D232" s="76"/>
    </row>
    <row r="233" spans="2:4" ht="14.5">
      <c r="B233" s="76"/>
      <c r="C233" s="76"/>
      <c r="D233" s="76"/>
    </row>
    <row r="234" spans="2:4" ht="14.5">
      <c r="B234" s="76"/>
      <c r="C234" s="76"/>
      <c r="D234" s="76"/>
    </row>
    <row r="235" spans="2:4" ht="14.5">
      <c r="B235" s="76"/>
      <c r="C235" s="76"/>
      <c r="D235" s="76"/>
    </row>
    <row r="236" spans="2:4" ht="14.5">
      <c r="B236" s="76"/>
      <c r="C236" s="76"/>
      <c r="D236" s="76"/>
    </row>
    <row r="237" spans="2:4" ht="14.5">
      <c r="B237" s="76"/>
      <c r="C237" s="76"/>
      <c r="D237" s="76"/>
    </row>
    <row r="238" spans="2:4" ht="14.5">
      <c r="B238" s="76"/>
      <c r="C238" s="76"/>
      <c r="D238" s="76"/>
    </row>
    <row r="239" spans="2:4" ht="14.5">
      <c r="B239" s="76"/>
      <c r="C239" s="76"/>
      <c r="D239" s="76"/>
    </row>
    <row r="240" spans="2:4" ht="14.5">
      <c r="B240" s="76"/>
      <c r="C240" s="76"/>
      <c r="D240" s="76"/>
    </row>
    <row r="241" spans="2:4" ht="14.5">
      <c r="B241" s="76"/>
      <c r="C241" s="76"/>
      <c r="D241" s="76"/>
    </row>
    <row r="242" spans="2:4" ht="14.5">
      <c r="B242" s="76"/>
      <c r="C242" s="76"/>
      <c r="D242" s="76"/>
    </row>
    <row r="243" spans="2:4" ht="14.5">
      <c r="B243" s="76"/>
      <c r="C243" s="76"/>
      <c r="D243" s="76"/>
    </row>
    <row r="244" spans="2:4" ht="14.5">
      <c r="B244" s="76"/>
      <c r="C244" s="76"/>
      <c r="D244" s="76"/>
    </row>
    <row r="245" spans="2:4" ht="14.5">
      <c r="B245" s="76"/>
      <c r="C245" s="76"/>
      <c r="D245" s="76"/>
    </row>
    <row r="246" spans="2:4" ht="14.5">
      <c r="B246" s="76"/>
      <c r="C246" s="76"/>
      <c r="D246" s="76"/>
    </row>
    <row r="247" spans="2:4" ht="14.5">
      <c r="B247" s="76"/>
      <c r="C247" s="76"/>
      <c r="D247" s="76"/>
    </row>
    <row r="248" spans="2:4" ht="14.5">
      <c r="B248" s="76"/>
      <c r="C248" s="76"/>
      <c r="D248" s="76"/>
    </row>
    <row r="249" spans="2:4" ht="14.5">
      <c r="B249" s="76"/>
      <c r="C249" s="76"/>
      <c r="D249" s="76"/>
    </row>
    <row r="250" spans="2:4" ht="14.5">
      <c r="B250" s="76"/>
      <c r="C250" s="76"/>
      <c r="D250" s="76"/>
    </row>
    <row r="251" spans="2:4" ht="14.5">
      <c r="B251" s="76"/>
      <c r="C251" s="76"/>
      <c r="D251" s="76"/>
    </row>
    <row r="252" spans="2:4" ht="14.5">
      <c r="B252" s="76"/>
      <c r="C252" s="76"/>
      <c r="D252" s="76"/>
    </row>
    <row r="253" spans="2:4" ht="14.5">
      <c r="B253" s="76"/>
      <c r="C253" s="76"/>
      <c r="D253" s="76"/>
    </row>
    <row r="254" spans="2:4" ht="14.5">
      <c r="B254" s="76"/>
      <c r="C254" s="76"/>
      <c r="D254" s="76"/>
    </row>
    <row r="255" spans="2:4" ht="14.5">
      <c r="B255" s="76"/>
      <c r="C255" s="76"/>
      <c r="D255" s="76"/>
    </row>
    <row r="256" spans="2:4" ht="14.5">
      <c r="B256" s="76"/>
      <c r="C256" s="76"/>
      <c r="D256" s="76"/>
    </row>
    <row r="257" spans="2:4" ht="14.5">
      <c r="B257" s="76"/>
      <c r="C257" s="76"/>
      <c r="D257" s="76"/>
    </row>
    <row r="258" spans="2:4" ht="14.5">
      <c r="B258" s="76"/>
      <c r="C258" s="76"/>
      <c r="D258" s="76"/>
    </row>
    <row r="259" spans="2:4" ht="14.5">
      <c r="B259" s="76"/>
      <c r="C259" s="76"/>
      <c r="D259" s="76"/>
    </row>
    <row r="260" spans="2:4" ht="14.5">
      <c r="B260" s="76"/>
      <c r="C260" s="76"/>
      <c r="D260" s="76"/>
    </row>
    <row r="261" spans="2:4" ht="14.5">
      <c r="B261" s="76"/>
      <c r="C261" s="76"/>
      <c r="D261" s="76"/>
    </row>
    <row r="262" spans="2:4" ht="14.5">
      <c r="B262" s="76"/>
      <c r="C262" s="76"/>
      <c r="D262" s="76"/>
    </row>
    <row r="263" spans="2:4" ht="14.5">
      <c r="B263" s="76"/>
      <c r="C263" s="76"/>
      <c r="D263" s="76"/>
    </row>
    <row r="264" spans="2:4" ht="14.5">
      <c r="B264" s="76"/>
      <c r="C264" s="76"/>
      <c r="D264" s="76"/>
    </row>
    <row r="265" spans="2:4" ht="14.5">
      <c r="B265" s="76"/>
      <c r="C265" s="76"/>
      <c r="D265" s="76"/>
    </row>
    <row r="266" spans="2:4" ht="14.5">
      <c r="B266" s="76"/>
      <c r="C266" s="76"/>
      <c r="D266" s="76"/>
    </row>
    <row r="267" spans="2:4" ht="14.5">
      <c r="B267" s="76"/>
      <c r="C267" s="76"/>
      <c r="D267" s="76"/>
    </row>
    <row r="268" spans="2:4" ht="14.5">
      <c r="B268" s="76"/>
      <c r="C268" s="76"/>
      <c r="D268" s="76"/>
    </row>
    <row r="269" spans="2:4" ht="14.5">
      <c r="B269" s="76"/>
      <c r="C269" s="76"/>
      <c r="D269" s="76"/>
    </row>
    <row r="270" spans="2:4" ht="14.5">
      <c r="B270" s="76"/>
      <c r="C270" s="76"/>
      <c r="D270" s="76"/>
    </row>
    <row r="271" spans="2:4" ht="14.5">
      <c r="B271" s="76"/>
      <c r="C271" s="76"/>
      <c r="D271" s="76"/>
    </row>
    <row r="272" spans="2:4" ht="14.5">
      <c r="B272" s="76"/>
      <c r="C272" s="76"/>
      <c r="D272" s="76"/>
    </row>
    <row r="273" spans="2:4" ht="14.5">
      <c r="B273" s="76"/>
      <c r="C273" s="76"/>
      <c r="D273" s="76"/>
    </row>
    <row r="274" spans="2:4" ht="14.5">
      <c r="B274" s="76"/>
      <c r="C274" s="76"/>
      <c r="D274" s="76"/>
    </row>
    <row r="275" spans="2:4" ht="14.5">
      <c r="B275" s="76"/>
      <c r="C275" s="76"/>
      <c r="D275" s="76"/>
    </row>
    <row r="276" spans="2:4" ht="14.5">
      <c r="B276" s="76"/>
      <c r="C276" s="76"/>
      <c r="D276" s="76"/>
    </row>
    <row r="277" spans="2:4" ht="14.5">
      <c r="B277" s="76"/>
      <c r="C277" s="76"/>
      <c r="D277" s="76"/>
    </row>
    <row r="278" spans="2:4" ht="14.5">
      <c r="B278" s="76"/>
      <c r="C278" s="76"/>
      <c r="D278" s="76"/>
    </row>
    <row r="279" spans="2:4" ht="14.5">
      <c r="B279" s="76"/>
      <c r="C279" s="76"/>
      <c r="D279" s="76"/>
    </row>
    <row r="280" spans="2:4" ht="14.5">
      <c r="B280" s="76"/>
      <c r="C280" s="76"/>
      <c r="D280" s="76"/>
    </row>
    <row r="281" spans="2:4" ht="14.5">
      <c r="B281" s="76"/>
      <c r="C281" s="76"/>
      <c r="D281" s="76"/>
    </row>
    <row r="282" spans="2:4" ht="14.5">
      <c r="B282" s="76"/>
      <c r="C282" s="76"/>
      <c r="D282" s="76"/>
    </row>
    <row r="283" spans="2:4" ht="14.5">
      <c r="B283" s="76"/>
      <c r="C283" s="76"/>
      <c r="D283" s="76"/>
    </row>
    <row r="284" spans="2:4" ht="14.5">
      <c r="B284" s="76"/>
      <c r="C284" s="76"/>
      <c r="D284" s="76"/>
    </row>
    <row r="285" spans="2:4" ht="14.5">
      <c r="B285" s="76"/>
      <c r="C285" s="76"/>
      <c r="D285" s="76"/>
    </row>
    <row r="286" spans="2:4" ht="14.5">
      <c r="B286" s="76"/>
      <c r="C286" s="76"/>
      <c r="D286" s="76"/>
    </row>
    <row r="287" spans="2:4" ht="14.5">
      <c r="B287" s="76"/>
      <c r="C287" s="76"/>
      <c r="D287" s="76"/>
    </row>
    <row r="288" spans="2:4" ht="14.5">
      <c r="B288" s="76"/>
      <c r="C288" s="76"/>
      <c r="D288" s="76"/>
    </row>
    <row r="289" spans="2:4" ht="14.5">
      <c r="B289" s="76"/>
      <c r="C289" s="76"/>
      <c r="D289" s="76"/>
    </row>
    <row r="290" spans="2:4" ht="14.5">
      <c r="B290" s="76"/>
      <c r="C290" s="76"/>
      <c r="D290" s="76"/>
    </row>
    <row r="291" spans="2:4" ht="14.5">
      <c r="B291" s="76"/>
      <c r="C291" s="76"/>
      <c r="D291" s="76"/>
    </row>
    <row r="292" spans="2:4" ht="14.5">
      <c r="B292" s="76"/>
      <c r="C292" s="76"/>
      <c r="D292" s="76"/>
    </row>
    <row r="293" spans="2:4" ht="14.5">
      <c r="B293" s="76"/>
      <c r="C293" s="76"/>
      <c r="D293" s="76"/>
    </row>
    <row r="294" spans="2:4" ht="14.5">
      <c r="B294" s="76"/>
      <c r="C294" s="76"/>
      <c r="D294" s="76"/>
    </row>
    <row r="295" spans="2:4" ht="14.5">
      <c r="B295" s="76"/>
      <c r="C295" s="76"/>
      <c r="D295" s="76"/>
    </row>
    <row r="296" spans="2:4" ht="14.5">
      <c r="B296" s="76"/>
      <c r="C296" s="76"/>
      <c r="D296" s="76"/>
    </row>
    <row r="297" spans="2:4" ht="14.5">
      <c r="B297" s="76"/>
      <c r="C297" s="76"/>
      <c r="D297" s="76"/>
    </row>
    <row r="298" spans="2:4" ht="14.5">
      <c r="B298" s="76"/>
      <c r="C298" s="76"/>
      <c r="D298" s="76"/>
    </row>
    <row r="299" spans="2:4" ht="14.5">
      <c r="B299" s="76"/>
      <c r="C299" s="76"/>
      <c r="D299" s="76"/>
    </row>
    <row r="300" spans="2:4" ht="14.5">
      <c r="B300" s="76"/>
      <c r="C300" s="76"/>
      <c r="D300" s="76"/>
    </row>
    <row r="301" spans="2:4" ht="14.5">
      <c r="B301" s="76"/>
      <c r="C301" s="76"/>
      <c r="D301" s="76"/>
    </row>
    <row r="302" spans="2:4" ht="14.5">
      <c r="B302" s="76"/>
      <c r="C302" s="76"/>
      <c r="D302" s="76"/>
    </row>
    <row r="303" spans="2:4" ht="14.5">
      <c r="B303" s="76"/>
      <c r="C303" s="76"/>
      <c r="D303" s="76"/>
    </row>
    <row r="304" spans="2:4" ht="14.5">
      <c r="B304" s="76"/>
      <c r="C304" s="76"/>
      <c r="D304" s="76"/>
    </row>
    <row r="305" spans="2:4" ht="14.5">
      <c r="B305" s="76"/>
      <c r="C305" s="76"/>
      <c r="D305" s="76"/>
    </row>
    <row r="306" spans="2:4" ht="14.5">
      <c r="B306" s="76"/>
      <c r="C306" s="76"/>
      <c r="D306" s="76"/>
    </row>
    <row r="307" spans="2:4" ht="14.5">
      <c r="B307" s="76"/>
      <c r="C307" s="76"/>
      <c r="D307" s="76"/>
    </row>
    <row r="308" spans="2:4" ht="14.5">
      <c r="B308" s="76"/>
      <c r="C308" s="76"/>
      <c r="D308" s="76"/>
    </row>
    <row r="309" spans="2:4" ht="14.5">
      <c r="B309" s="76"/>
      <c r="C309" s="76"/>
      <c r="D309" s="76"/>
    </row>
    <row r="310" spans="2:4" ht="14.5">
      <c r="B310" s="76"/>
      <c r="C310" s="76"/>
      <c r="D310" s="76"/>
    </row>
    <row r="311" spans="2:4" ht="14.5">
      <c r="B311" s="76"/>
      <c r="C311" s="76"/>
      <c r="D311" s="76"/>
    </row>
    <row r="312" spans="2:4" ht="14.5">
      <c r="B312" s="76"/>
      <c r="C312" s="76"/>
      <c r="D312" s="76"/>
    </row>
    <row r="313" spans="2:4" ht="14.5">
      <c r="B313" s="76"/>
      <c r="C313" s="76"/>
      <c r="D313" s="76"/>
    </row>
    <row r="314" spans="2:4" ht="14.5">
      <c r="B314" s="76"/>
      <c r="C314" s="76"/>
      <c r="D314" s="76"/>
    </row>
    <row r="315" spans="2:4" ht="14.5">
      <c r="B315" s="76"/>
      <c r="C315" s="76"/>
      <c r="D315" s="76"/>
    </row>
    <row r="316" spans="2:4" ht="14.5">
      <c r="B316" s="76"/>
      <c r="C316" s="76"/>
      <c r="D316" s="76"/>
    </row>
    <row r="317" spans="2:4" ht="14.5">
      <c r="B317" s="76"/>
      <c r="C317" s="76"/>
      <c r="D317" s="76"/>
    </row>
    <row r="318" spans="2:4" ht="14.5">
      <c r="B318" s="76"/>
      <c r="C318" s="76"/>
      <c r="D318" s="76"/>
    </row>
    <row r="319" spans="2:4" ht="14.5">
      <c r="B319" s="76"/>
      <c r="C319" s="76"/>
      <c r="D319" s="76"/>
    </row>
    <row r="320" spans="2:4" ht="14.5">
      <c r="B320" s="76"/>
      <c r="C320" s="76"/>
      <c r="D320" s="76"/>
    </row>
    <row r="321" spans="2:4" ht="14.5">
      <c r="B321" s="76"/>
      <c r="C321" s="76"/>
      <c r="D321" s="76"/>
    </row>
    <row r="322" spans="2:4" ht="14.5">
      <c r="B322" s="76"/>
      <c r="C322" s="76"/>
      <c r="D322" s="76"/>
    </row>
    <row r="323" spans="2:4" ht="14.5">
      <c r="B323" s="76"/>
      <c r="C323" s="76"/>
      <c r="D323" s="76"/>
    </row>
    <row r="324" spans="2:4" ht="14.5">
      <c r="B324" s="76"/>
      <c r="C324" s="76"/>
      <c r="D324" s="76"/>
    </row>
    <row r="325" spans="2:4" ht="14.5">
      <c r="B325" s="76"/>
      <c r="C325" s="76"/>
      <c r="D325" s="76"/>
    </row>
    <row r="326" spans="2:4" ht="14.5">
      <c r="B326" s="76"/>
      <c r="C326" s="76"/>
      <c r="D326" s="76"/>
    </row>
    <row r="327" spans="2:4" ht="14.5">
      <c r="B327" s="76"/>
      <c r="C327" s="76"/>
      <c r="D327" s="76"/>
    </row>
    <row r="328" spans="2:4" ht="14.5">
      <c r="B328" s="76"/>
      <c r="C328" s="76"/>
      <c r="D328" s="76"/>
    </row>
    <row r="329" spans="2:4" ht="14.5">
      <c r="B329" s="76"/>
      <c r="C329" s="76"/>
      <c r="D329" s="76"/>
    </row>
    <row r="330" spans="2:4" ht="14.5">
      <c r="B330" s="76"/>
      <c r="C330" s="76"/>
      <c r="D330" s="76"/>
    </row>
    <row r="331" spans="2:4" ht="14.5">
      <c r="B331" s="76"/>
      <c r="C331" s="76"/>
      <c r="D331" s="76"/>
    </row>
    <row r="332" spans="2:4" ht="14.5">
      <c r="B332" s="76"/>
      <c r="C332" s="76"/>
      <c r="D332" s="76"/>
    </row>
    <row r="333" spans="2:4" ht="14.5">
      <c r="B333" s="76"/>
      <c r="C333" s="76"/>
      <c r="D333" s="76"/>
    </row>
    <row r="334" spans="2:4" ht="14.5">
      <c r="B334" s="76"/>
      <c r="C334" s="76"/>
      <c r="D334" s="76"/>
    </row>
    <row r="335" spans="2:4" ht="14.5">
      <c r="B335" s="76"/>
      <c r="C335" s="76"/>
      <c r="D335" s="76"/>
    </row>
    <row r="336" spans="2:4" ht="14.5">
      <c r="B336" s="76"/>
      <c r="C336" s="76"/>
      <c r="D336" s="76"/>
    </row>
    <row r="337" spans="2:4" ht="14.5">
      <c r="B337" s="76"/>
      <c r="C337" s="76"/>
      <c r="D337" s="76"/>
    </row>
    <row r="338" spans="2:4" ht="14.5">
      <c r="B338" s="76"/>
      <c r="C338" s="76"/>
      <c r="D338" s="76"/>
    </row>
    <row r="339" spans="2:4" ht="14.5">
      <c r="B339" s="76"/>
      <c r="C339" s="76"/>
      <c r="D339" s="76"/>
    </row>
    <row r="340" spans="2:4" ht="14.5">
      <c r="B340" s="76"/>
      <c r="C340" s="76"/>
      <c r="D340" s="76"/>
    </row>
    <row r="341" spans="2:4" ht="14.5">
      <c r="B341" s="76"/>
      <c r="C341" s="76"/>
      <c r="D341" s="76"/>
    </row>
    <row r="342" spans="2:4" ht="14.5">
      <c r="B342" s="76"/>
      <c r="C342" s="76"/>
      <c r="D342" s="76"/>
    </row>
    <row r="343" spans="2:4" ht="14.5">
      <c r="B343" s="76"/>
      <c r="C343" s="76"/>
      <c r="D343" s="76"/>
    </row>
    <row r="344" spans="2:4" ht="14.5">
      <c r="B344" s="76"/>
      <c r="C344" s="76"/>
      <c r="D344" s="76"/>
    </row>
    <row r="345" spans="2:4" ht="14.5">
      <c r="B345" s="76"/>
      <c r="C345" s="76"/>
      <c r="D345" s="76"/>
    </row>
    <row r="346" spans="2:4" ht="14.5">
      <c r="B346" s="76"/>
      <c r="C346" s="76"/>
      <c r="D346" s="76"/>
    </row>
    <row r="347" spans="2:4" ht="14.5">
      <c r="B347" s="76"/>
      <c r="C347" s="76"/>
      <c r="D347" s="76"/>
    </row>
    <row r="348" spans="2:4" ht="14.5">
      <c r="B348" s="76"/>
      <c r="C348" s="76"/>
      <c r="D348" s="76"/>
    </row>
    <row r="349" spans="2:4" ht="14.5">
      <c r="B349" s="76"/>
      <c r="C349" s="76"/>
      <c r="D349" s="76"/>
    </row>
    <row r="350" spans="2:4" ht="14.5">
      <c r="B350" s="76"/>
      <c r="C350" s="76"/>
      <c r="D350" s="76"/>
    </row>
    <row r="351" spans="2:4" ht="14.5">
      <c r="B351" s="76"/>
      <c r="C351" s="76"/>
      <c r="D351" s="76"/>
    </row>
    <row r="352" spans="2:4" ht="14.5">
      <c r="B352" s="76"/>
      <c r="C352" s="76"/>
      <c r="D352" s="76"/>
    </row>
    <row r="353" spans="2:4" ht="14.5">
      <c r="B353" s="76"/>
      <c r="C353" s="76"/>
      <c r="D353" s="76"/>
    </row>
    <row r="354" spans="2:4" ht="14.5">
      <c r="B354" s="76"/>
      <c r="C354" s="76"/>
      <c r="D354" s="76"/>
    </row>
    <row r="355" spans="2:4" ht="14.5">
      <c r="B355" s="76"/>
      <c r="C355" s="76"/>
      <c r="D355" s="76"/>
    </row>
    <row r="356" spans="2:4" ht="14.5">
      <c r="B356" s="76"/>
      <c r="C356" s="76"/>
      <c r="D356" s="76"/>
    </row>
    <row r="357" spans="2:4" ht="14.5">
      <c r="B357" s="76"/>
      <c r="C357" s="76"/>
      <c r="D357" s="76"/>
    </row>
    <row r="358" spans="2:4" ht="14.5">
      <c r="B358" s="76"/>
      <c r="C358" s="76"/>
      <c r="D358" s="76"/>
    </row>
    <row r="359" spans="2:4" ht="14.5">
      <c r="B359" s="76"/>
      <c r="C359" s="76"/>
      <c r="D359" s="76"/>
    </row>
    <row r="360" spans="2:4" ht="14.5">
      <c r="B360" s="76"/>
      <c r="C360" s="76"/>
      <c r="D360" s="76"/>
    </row>
    <row r="361" spans="2:4" ht="14.5">
      <c r="B361" s="76"/>
      <c r="C361" s="76"/>
      <c r="D361" s="76"/>
    </row>
    <row r="362" spans="2:4" ht="14.5">
      <c r="B362" s="76"/>
      <c r="C362" s="76"/>
      <c r="D362" s="76"/>
    </row>
    <row r="363" spans="2:4" ht="14.5">
      <c r="B363" s="76"/>
      <c r="C363" s="76"/>
      <c r="D363" s="76"/>
    </row>
    <row r="364" spans="2:4" ht="14.5">
      <c r="B364" s="76"/>
      <c r="C364" s="76"/>
      <c r="D364" s="76"/>
    </row>
    <row r="365" spans="2:4" ht="14.5">
      <c r="B365" s="76"/>
      <c r="C365" s="76"/>
      <c r="D365" s="76"/>
    </row>
    <row r="366" spans="2:4" ht="14.5">
      <c r="B366" s="76"/>
      <c r="C366" s="76"/>
      <c r="D366" s="76"/>
    </row>
    <row r="367" spans="2:4" ht="14.5">
      <c r="B367" s="76"/>
      <c r="C367" s="76"/>
      <c r="D367" s="76"/>
    </row>
    <row r="368" spans="2:4" ht="14.5">
      <c r="B368" s="76"/>
      <c r="C368" s="76"/>
      <c r="D368" s="76"/>
    </row>
    <row r="369" spans="2:4" ht="14.5">
      <c r="B369" s="76"/>
      <c r="C369" s="76"/>
      <c r="D369" s="76"/>
    </row>
    <row r="370" spans="2:4" ht="14.5">
      <c r="B370" s="76"/>
      <c r="C370" s="76"/>
      <c r="D370" s="76"/>
    </row>
    <row r="371" spans="2:4" ht="14.5">
      <c r="B371" s="76"/>
      <c r="C371" s="76"/>
      <c r="D371" s="76"/>
    </row>
    <row r="372" spans="2:4" ht="14.5">
      <c r="B372" s="76"/>
      <c r="C372" s="76"/>
      <c r="D372" s="76"/>
    </row>
    <row r="373" spans="2:4" ht="14.5">
      <c r="B373" s="76"/>
      <c r="C373" s="76"/>
      <c r="D373" s="76"/>
    </row>
    <row r="374" spans="2:4" ht="14.5">
      <c r="B374" s="76"/>
      <c r="C374" s="76"/>
      <c r="D374" s="76"/>
    </row>
    <row r="375" spans="2:4" ht="14.5">
      <c r="B375" s="76"/>
      <c r="C375" s="76"/>
      <c r="D375" s="76"/>
    </row>
    <row r="376" spans="2:4" ht="14.5">
      <c r="B376" s="76"/>
      <c r="C376" s="76"/>
      <c r="D376" s="76"/>
    </row>
    <row r="377" spans="2:4" ht="14.5">
      <c r="B377" s="76"/>
      <c r="C377" s="76"/>
      <c r="D377" s="76"/>
    </row>
    <row r="378" spans="2:4" ht="14.5">
      <c r="B378" s="76"/>
      <c r="C378" s="76"/>
      <c r="D378" s="76"/>
    </row>
    <row r="379" spans="2:4" ht="14.5">
      <c r="B379" s="76"/>
      <c r="C379" s="76"/>
      <c r="D379" s="76"/>
    </row>
    <row r="380" spans="2:4" ht="14.5">
      <c r="B380" s="76"/>
      <c r="C380" s="76"/>
      <c r="D380" s="76"/>
    </row>
    <row r="381" spans="2:4" ht="14.5">
      <c r="B381" s="76"/>
      <c r="C381" s="76"/>
      <c r="D381" s="76"/>
    </row>
    <row r="382" spans="2:4" ht="14.5">
      <c r="B382" s="76"/>
      <c r="C382" s="76"/>
      <c r="D382" s="76"/>
    </row>
    <row r="383" spans="2:4" ht="14.5">
      <c r="B383" s="76"/>
      <c r="C383" s="76"/>
      <c r="D383" s="76"/>
    </row>
    <row r="384" spans="2:4" ht="14.5">
      <c r="B384" s="76"/>
      <c r="C384" s="76"/>
      <c r="D384" s="76"/>
    </row>
    <row r="385" spans="2:4" ht="14.5">
      <c r="B385" s="76"/>
      <c r="C385" s="76"/>
      <c r="D385" s="76"/>
    </row>
    <row r="386" spans="2:4" ht="14.5">
      <c r="B386" s="76"/>
      <c r="C386" s="76"/>
      <c r="D386" s="76"/>
    </row>
    <row r="387" spans="2:4" ht="14.5">
      <c r="B387" s="76"/>
      <c r="C387" s="76"/>
      <c r="D387" s="76"/>
    </row>
    <row r="388" spans="2:4" ht="14.5">
      <c r="B388" s="76"/>
      <c r="C388" s="76"/>
      <c r="D388" s="76"/>
    </row>
    <row r="389" spans="2:4" ht="14.5">
      <c r="B389" s="76"/>
      <c r="C389" s="76"/>
      <c r="D389" s="76"/>
    </row>
    <row r="390" spans="2:4" ht="14.5">
      <c r="B390" s="76"/>
      <c r="C390" s="76"/>
      <c r="D390" s="76"/>
    </row>
    <row r="391" spans="2:4" ht="14.5">
      <c r="B391" s="76"/>
      <c r="C391" s="76"/>
      <c r="D391" s="76"/>
    </row>
    <row r="392" spans="2:4" ht="14.5">
      <c r="B392" s="76"/>
      <c r="C392" s="76"/>
      <c r="D392" s="76"/>
    </row>
    <row r="393" spans="2:4" ht="14.5">
      <c r="B393" s="76"/>
      <c r="C393" s="76"/>
      <c r="D393" s="76"/>
    </row>
    <row r="394" spans="2:4" ht="14.5">
      <c r="B394" s="76"/>
      <c r="C394" s="76"/>
      <c r="D394" s="76"/>
    </row>
    <row r="395" spans="2:4" ht="14.5">
      <c r="B395" s="76"/>
      <c r="C395" s="76"/>
      <c r="D395" s="76"/>
    </row>
    <row r="396" spans="2:4" ht="14.5">
      <c r="B396" s="76"/>
      <c r="C396" s="76"/>
      <c r="D396" s="76"/>
    </row>
    <row r="397" spans="2:4" ht="14.5">
      <c r="B397" s="76"/>
      <c r="C397" s="76"/>
      <c r="D397" s="76"/>
    </row>
    <row r="398" spans="2:4" ht="14.5">
      <c r="B398" s="76"/>
      <c r="C398" s="76"/>
      <c r="D398" s="76"/>
    </row>
    <row r="399" spans="2:4" ht="14.5">
      <c r="B399" s="76"/>
      <c r="C399" s="76"/>
      <c r="D399" s="76"/>
    </row>
    <row r="400" spans="2:4" ht="14.5">
      <c r="B400" s="76"/>
      <c r="C400" s="76"/>
      <c r="D400" s="76"/>
    </row>
    <row r="401" spans="2:4" ht="14.5">
      <c r="B401" s="76"/>
      <c r="C401" s="76"/>
      <c r="D401" s="76"/>
    </row>
    <row r="402" spans="2:4" ht="14.5">
      <c r="B402" s="76"/>
      <c r="C402" s="76"/>
      <c r="D402" s="76"/>
    </row>
    <row r="403" spans="2:4" ht="14.5">
      <c r="B403" s="76"/>
      <c r="C403" s="76"/>
      <c r="D403" s="76"/>
    </row>
    <row r="404" spans="2:4" ht="14.5">
      <c r="B404" s="76"/>
      <c r="C404" s="76"/>
      <c r="D404" s="76"/>
    </row>
    <row r="405" spans="2:4" ht="14.5">
      <c r="B405" s="76"/>
      <c r="C405" s="76"/>
      <c r="D405" s="76"/>
    </row>
    <row r="406" spans="2:4" ht="14.5">
      <c r="B406" s="76"/>
      <c r="C406" s="76"/>
      <c r="D406" s="76"/>
    </row>
    <row r="407" spans="2:4" ht="14.5">
      <c r="B407" s="76"/>
      <c r="C407" s="76"/>
      <c r="D407" s="76"/>
    </row>
    <row r="408" spans="2:4" ht="14.5">
      <c r="B408" s="76"/>
      <c r="C408" s="76"/>
      <c r="D408" s="76"/>
    </row>
    <row r="409" spans="2:4" ht="14.5">
      <c r="B409" s="76"/>
      <c r="C409" s="76"/>
      <c r="D409" s="76"/>
    </row>
    <row r="410" spans="2:4" ht="14.5">
      <c r="B410" s="76"/>
      <c r="C410" s="76"/>
      <c r="D410" s="76"/>
    </row>
    <row r="411" spans="2:4" ht="14.5">
      <c r="B411" s="76"/>
      <c r="C411" s="76"/>
      <c r="D411" s="76"/>
    </row>
    <row r="412" spans="2:4" ht="14.5">
      <c r="B412" s="76"/>
      <c r="C412" s="76"/>
      <c r="D412" s="76"/>
    </row>
    <row r="413" spans="2:4" ht="14.5">
      <c r="B413" s="76"/>
      <c r="C413" s="76"/>
      <c r="D413" s="76"/>
    </row>
    <row r="414" spans="2:4" ht="14.5">
      <c r="B414" s="76"/>
      <c r="C414" s="76"/>
      <c r="D414" s="76"/>
    </row>
    <row r="415" spans="2:4" ht="14.5">
      <c r="B415" s="76"/>
      <c r="C415" s="76"/>
      <c r="D415" s="76"/>
    </row>
    <row r="416" spans="2:4" ht="14.5">
      <c r="B416" s="76"/>
      <c r="C416" s="76"/>
      <c r="D416" s="76"/>
    </row>
    <row r="417" spans="2:4" ht="14.5">
      <c r="B417" s="76"/>
      <c r="C417" s="76"/>
      <c r="D417" s="76"/>
    </row>
    <row r="418" spans="2:4" ht="14.5">
      <c r="B418" s="76"/>
      <c r="C418" s="76"/>
      <c r="D418" s="76"/>
    </row>
    <row r="419" spans="2:4" ht="14.5">
      <c r="B419" s="76"/>
      <c r="C419" s="76"/>
      <c r="D419" s="76"/>
    </row>
    <row r="420" spans="2:4" ht="14.5">
      <c r="B420" s="76"/>
      <c r="C420" s="76"/>
      <c r="D420" s="76"/>
    </row>
    <row r="421" spans="2:4" ht="14.5">
      <c r="B421" s="76"/>
      <c r="C421" s="76"/>
      <c r="D421" s="76"/>
    </row>
    <row r="422" spans="2:4" ht="14.5">
      <c r="B422" s="76"/>
      <c r="C422" s="76"/>
      <c r="D422" s="76"/>
    </row>
    <row r="423" spans="2:4" ht="14.5">
      <c r="B423" s="76"/>
      <c r="C423" s="76"/>
      <c r="D423" s="76"/>
    </row>
    <row r="424" spans="2:4" ht="14.5">
      <c r="B424" s="76"/>
      <c r="C424" s="76"/>
      <c r="D424" s="76"/>
    </row>
    <row r="425" spans="2:4" ht="14.5">
      <c r="B425" s="76"/>
      <c r="C425" s="76"/>
      <c r="D425" s="76"/>
    </row>
    <row r="426" spans="2:4" ht="14.5">
      <c r="B426" s="76"/>
      <c r="C426" s="76"/>
      <c r="D426" s="76"/>
    </row>
    <row r="427" spans="2:4" ht="14.5">
      <c r="B427" s="76"/>
      <c r="C427" s="76"/>
      <c r="D427" s="76"/>
    </row>
    <row r="428" spans="2:4" ht="14.5">
      <c r="B428" s="76"/>
      <c r="C428" s="76"/>
      <c r="D428" s="76"/>
    </row>
    <row r="429" spans="2:4" ht="14.5">
      <c r="B429" s="76"/>
      <c r="C429" s="76"/>
      <c r="D429" s="76"/>
    </row>
    <row r="430" spans="2:4" ht="14.5">
      <c r="B430" s="76"/>
      <c r="C430" s="76"/>
      <c r="D430" s="76"/>
    </row>
    <row r="431" spans="2:4" ht="14.5">
      <c r="B431" s="76"/>
      <c r="C431" s="76"/>
      <c r="D431" s="76"/>
    </row>
    <row r="432" spans="2:4" ht="14.5">
      <c r="B432" s="76"/>
      <c r="C432" s="76"/>
      <c r="D432" s="76"/>
    </row>
    <row r="433" spans="2:4" ht="14.5">
      <c r="B433" s="76"/>
      <c r="C433" s="76"/>
      <c r="D433" s="76"/>
    </row>
    <row r="434" spans="2:4" ht="14.5">
      <c r="B434" s="76"/>
      <c r="C434" s="76"/>
      <c r="D434" s="76"/>
    </row>
    <row r="435" spans="2:4" ht="14.5">
      <c r="B435" s="76"/>
      <c r="C435" s="76"/>
      <c r="D435" s="76"/>
    </row>
    <row r="436" spans="2:4" ht="14.5">
      <c r="B436" s="76"/>
      <c r="C436" s="76"/>
      <c r="D436" s="76"/>
    </row>
    <row r="437" spans="2:4" ht="14.5">
      <c r="B437" s="76"/>
      <c r="C437" s="76"/>
      <c r="D437" s="76"/>
    </row>
    <row r="438" spans="2:4" ht="14.5">
      <c r="B438" s="76"/>
      <c r="C438" s="76"/>
      <c r="D438" s="76"/>
    </row>
    <row r="439" spans="2:4" ht="14.5">
      <c r="B439" s="76"/>
      <c r="C439" s="76"/>
      <c r="D439" s="76"/>
    </row>
    <row r="440" spans="2:4" ht="14.5">
      <c r="B440" s="76"/>
      <c r="C440" s="76"/>
      <c r="D440" s="76"/>
    </row>
    <row r="441" spans="2:4" ht="14.5">
      <c r="B441" s="76"/>
      <c r="C441" s="76"/>
      <c r="D441" s="76"/>
    </row>
    <row r="442" spans="2:4" ht="14.5">
      <c r="B442" s="76"/>
      <c r="C442" s="76"/>
      <c r="D442" s="76"/>
    </row>
    <row r="443" spans="2:4" ht="14.5">
      <c r="B443" s="76"/>
      <c r="C443" s="76"/>
      <c r="D443" s="76"/>
    </row>
    <row r="444" spans="2:4" ht="14.5">
      <c r="B444" s="76"/>
      <c r="C444" s="76"/>
      <c r="D444" s="76"/>
    </row>
    <row r="445" spans="2:4" ht="14.5">
      <c r="B445" s="76"/>
      <c r="C445" s="76"/>
      <c r="D445" s="76"/>
    </row>
    <row r="446" spans="2:4" ht="14.5">
      <c r="B446" s="76"/>
      <c r="C446" s="76"/>
      <c r="D446" s="76"/>
    </row>
    <row r="447" spans="2:4" ht="14.5">
      <c r="B447" s="76"/>
      <c r="C447" s="76"/>
      <c r="D447" s="76"/>
    </row>
    <row r="448" spans="2:4" ht="14.5">
      <c r="B448" s="76"/>
      <c r="C448" s="76"/>
      <c r="D448" s="76"/>
    </row>
    <row r="449" spans="2:4" ht="14.5">
      <c r="B449" s="76"/>
      <c r="C449" s="76"/>
      <c r="D449" s="76"/>
    </row>
    <row r="450" spans="2:4" ht="14.5">
      <c r="B450" s="76"/>
      <c r="C450" s="76"/>
      <c r="D450" s="76"/>
    </row>
    <row r="451" spans="2:4" ht="14.5">
      <c r="B451" s="76"/>
      <c r="C451" s="76"/>
      <c r="D451" s="76"/>
    </row>
    <row r="452" spans="2:4" ht="14.5">
      <c r="B452" s="76"/>
      <c r="C452" s="76"/>
      <c r="D452" s="76"/>
    </row>
    <row r="453" spans="2:4" ht="14.5">
      <c r="B453" s="76"/>
      <c r="C453" s="76"/>
      <c r="D453" s="76"/>
    </row>
    <row r="454" spans="2:4" ht="14.5">
      <c r="B454" s="76"/>
      <c r="C454" s="76"/>
      <c r="D454" s="76"/>
    </row>
    <row r="455" spans="2:4" ht="14.5">
      <c r="B455" s="76"/>
      <c r="C455" s="76"/>
      <c r="D455" s="76"/>
    </row>
    <row r="456" spans="2:4" ht="14.5">
      <c r="B456" s="76"/>
      <c r="C456" s="76"/>
      <c r="D456" s="76"/>
    </row>
    <row r="457" spans="2:4" ht="14.5">
      <c r="B457" s="76"/>
      <c r="C457" s="76"/>
      <c r="D457" s="76"/>
    </row>
    <row r="458" spans="2:4" ht="14.5">
      <c r="B458" s="76"/>
      <c r="C458" s="76"/>
      <c r="D458" s="76"/>
    </row>
    <row r="459" spans="2:4" ht="14.5">
      <c r="B459" s="76"/>
      <c r="C459" s="76"/>
      <c r="D459" s="76"/>
    </row>
    <row r="460" spans="2:4" ht="14.5">
      <c r="B460" s="76"/>
      <c r="C460" s="76"/>
      <c r="D460" s="76"/>
    </row>
    <row r="461" spans="2:4" ht="14.5">
      <c r="B461" s="76"/>
      <c r="C461" s="76"/>
      <c r="D461" s="76"/>
    </row>
    <row r="462" spans="2:4" ht="14.5">
      <c r="B462" s="76"/>
      <c r="C462" s="76"/>
      <c r="D462" s="76"/>
    </row>
    <row r="463" spans="2:4" ht="14.5">
      <c r="B463" s="76"/>
      <c r="C463" s="76"/>
      <c r="D463" s="76"/>
    </row>
    <row r="464" spans="2:4" ht="14.5">
      <c r="B464" s="76"/>
      <c r="C464" s="76"/>
      <c r="D464" s="76"/>
    </row>
    <row r="465" spans="2:4" ht="14.5">
      <c r="B465" s="76"/>
      <c r="C465" s="76"/>
      <c r="D465" s="76"/>
    </row>
    <row r="466" spans="2:4" ht="14.5">
      <c r="B466" s="76"/>
      <c r="C466" s="76"/>
      <c r="D466" s="76"/>
    </row>
    <row r="467" spans="2:4" ht="14.5">
      <c r="B467" s="76"/>
      <c r="C467" s="76"/>
      <c r="D467" s="76"/>
    </row>
    <row r="468" spans="2:4" ht="14.5">
      <c r="B468" s="76"/>
      <c r="C468" s="76"/>
      <c r="D468" s="76"/>
    </row>
    <row r="469" spans="2:4" ht="14.5">
      <c r="B469" s="76"/>
      <c r="C469" s="76"/>
      <c r="D469" s="76"/>
    </row>
    <row r="470" spans="2:4" ht="14.5">
      <c r="B470" s="76"/>
      <c r="C470" s="76"/>
      <c r="D470" s="76"/>
    </row>
    <row r="471" spans="2:4" ht="14.5">
      <c r="B471" s="76"/>
      <c r="C471" s="76"/>
      <c r="D471" s="76"/>
    </row>
    <row r="472" spans="2:4" ht="14.5">
      <c r="B472" s="76"/>
      <c r="C472" s="76"/>
      <c r="D472" s="76"/>
    </row>
    <row r="473" spans="2:4" ht="14.5">
      <c r="B473" s="76"/>
      <c r="C473" s="76"/>
      <c r="D473" s="76"/>
    </row>
    <row r="474" spans="2:4" ht="14.5">
      <c r="B474" s="76"/>
      <c r="C474" s="76"/>
      <c r="D474" s="76"/>
    </row>
    <row r="475" spans="2:4" ht="14.5">
      <c r="B475" s="76"/>
      <c r="C475" s="76"/>
      <c r="D475" s="76"/>
    </row>
    <row r="476" spans="2:4" ht="14.5">
      <c r="B476" s="76"/>
      <c r="C476" s="76"/>
      <c r="D476" s="76"/>
    </row>
    <row r="477" spans="2:4" ht="14.5">
      <c r="B477" s="76"/>
      <c r="C477" s="76"/>
      <c r="D477" s="76"/>
    </row>
    <row r="478" spans="2:4" ht="14.5">
      <c r="B478" s="76"/>
      <c r="C478" s="76"/>
      <c r="D478" s="76"/>
    </row>
    <row r="479" spans="2:4" ht="14.5">
      <c r="B479" s="76"/>
      <c r="C479" s="76"/>
      <c r="D479" s="76"/>
    </row>
    <row r="480" spans="2:4" ht="14.5">
      <c r="B480" s="76"/>
      <c r="C480" s="76"/>
      <c r="D480" s="76"/>
    </row>
    <row r="481" spans="2:4" ht="14.5">
      <c r="B481" s="76"/>
      <c r="C481" s="76"/>
      <c r="D481" s="76"/>
    </row>
    <row r="482" spans="2:4" ht="14.5">
      <c r="B482" s="76"/>
      <c r="C482" s="76"/>
      <c r="D482" s="76"/>
    </row>
    <row r="483" spans="2:4" ht="14.5">
      <c r="B483" s="76"/>
      <c r="C483" s="76"/>
      <c r="D483" s="76"/>
    </row>
    <row r="484" spans="2:4" ht="14.5">
      <c r="B484" s="76"/>
      <c r="C484" s="76"/>
      <c r="D484" s="76"/>
    </row>
    <row r="485" spans="2:4" ht="14.5">
      <c r="B485" s="76"/>
      <c r="C485" s="76"/>
      <c r="D485" s="76"/>
    </row>
    <row r="486" spans="2:4" ht="14.5">
      <c r="B486" s="76"/>
      <c r="C486" s="76"/>
      <c r="D486" s="76"/>
    </row>
    <row r="487" spans="2:4" ht="14.5">
      <c r="B487" s="76"/>
      <c r="C487" s="76"/>
      <c r="D487" s="76"/>
    </row>
    <row r="488" spans="2:4" ht="14.5">
      <c r="B488" s="76"/>
      <c r="C488" s="76"/>
      <c r="D488" s="76"/>
    </row>
    <row r="489" spans="2:4" ht="14.5">
      <c r="B489" s="76"/>
      <c r="C489" s="76"/>
      <c r="D489" s="76"/>
    </row>
    <row r="490" spans="2:4" ht="14.5">
      <c r="B490" s="76"/>
      <c r="C490" s="76"/>
      <c r="D490" s="76"/>
    </row>
    <row r="491" spans="2:4" ht="14.5">
      <c r="B491" s="76"/>
      <c r="C491" s="76"/>
      <c r="D491" s="76"/>
    </row>
    <row r="492" spans="2:4" ht="14.5">
      <c r="B492" s="76"/>
      <c r="C492" s="76"/>
      <c r="D492" s="76"/>
    </row>
    <row r="493" spans="2:4" ht="14.5">
      <c r="B493" s="76"/>
      <c r="C493" s="76"/>
      <c r="D493" s="76"/>
    </row>
    <row r="494" spans="2:4" ht="14.5">
      <c r="B494" s="76"/>
      <c r="C494" s="76"/>
      <c r="D494" s="76"/>
    </row>
    <row r="495" spans="2:4" ht="14.5">
      <c r="B495" s="76"/>
      <c r="C495" s="76"/>
      <c r="D495" s="76"/>
    </row>
    <row r="496" spans="2:4" ht="14.5">
      <c r="B496" s="76"/>
      <c r="C496" s="76"/>
      <c r="D496" s="76"/>
    </row>
    <row r="497" spans="2:4" ht="14.5">
      <c r="B497" s="76"/>
      <c r="C497" s="76"/>
      <c r="D497" s="76"/>
    </row>
    <row r="498" spans="2:4" ht="14.5">
      <c r="B498" s="76"/>
      <c r="C498" s="76"/>
      <c r="D498" s="76"/>
    </row>
    <row r="499" spans="2:4" ht="14.5">
      <c r="B499" s="76"/>
      <c r="C499" s="76"/>
      <c r="D499" s="76"/>
    </row>
    <row r="500" spans="2:4" ht="14.5">
      <c r="B500" s="76"/>
      <c r="C500" s="76"/>
      <c r="D500" s="76"/>
    </row>
    <row r="501" spans="2:4" ht="14.5">
      <c r="B501" s="76"/>
      <c r="C501" s="76"/>
      <c r="D501" s="76"/>
    </row>
    <row r="502" spans="2:4" ht="14.5">
      <c r="B502" s="76"/>
      <c r="C502" s="76"/>
      <c r="D502" s="76"/>
    </row>
    <row r="503" spans="2:4" ht="14.5">
      <c r="B503" s="76"/>
      <c r="C503" s="76"/>
      <c r="D503" s="76"/>
    </row>
    <row r="504" spans="2:4" ht="14.5">
      <c r="B504" s="76"/>
      <c r="C504" s="76"/>
      <c r="D504" s="76"/>
    </row>
    <row r="505" spans="2:4" ht="14.5">
      <c r="B505" s="76"/>
      <c r="C505" s="76"/>
      <c r="D505" s="76"/>
    </row>
    <row r="506" spans="2:4" ht="14.5">
      <c r="B506" s="76"/>
      <c r="C506" s="76"/>
      <c r="D506" s="76"/>
    </row>
    <row r="507" spans="2:4" ht="14.5">
      <c r="B507" s="76"/>
      <c r="C507" s="76"/>
      <c r="D507" s="76"/>
    </row>
    <row r="508" spans="2:4" ht="14.5">
      <c r="B508" s="76"/>
      <c r="C508" s="76"/>
      <c r="D508" s="76"/>
    </row>
    <row r="509" spans="2:4" ht="14.5">
      <c r="B509" s="76"/>
      <c r="C509" s="76"/>
      <c r="D509" s="76"/>
    </row>
    <row r="510" spans="2:4" ht="14.5">
      <c r="B510" s="76"/>
      <c r="C510" s="76"/>
      <c r="D510" s="76"/>
    </row>
    <row r="511" spans="2:4" ht="14.5">
      <c r="B511" s="76"/>
      <c r="C511" s="76"/>
      <c r="D511" s="76"/>
    </row>
    <row r="512" spans="2:4" ht="14.5">
      <c r="B512" s="76"/>
      <c r="C512" s="76"/>
      <c r="D512" s="76"/>
    </row>
    <row r="513" spans="2:4" ht="14.5">
      <c r="B513" s="76"/>
      <c r="C513" s="76"/>
      <c r="D513" s="76"/>
    </row>
    <row r="514" spans="2:4" ht="14.5">
      <c r="B514" s="76"/>
      <c r="C514" s="76"/>
      <c r="D514" s="76"/>
    </row>
    <row r="515" spans="2:4" ht="14.5">
      <c r="B515" s="76"/>
      <c r="C515" s="76"/>
      <c r="D515" s="76"/>
    </row>
    <row r="516" spans="2:4" ht="14.5">
      <c r="B516" s="76"/>
      <c r="C516" s="76"/>
      <c r="D516" s="76"/>
    </row>
    <row r="517" spans="2:4" ht="14.5">
      <c r="B517" s="76"/>
      <c r="C517" s="76"/>
      <c r="D517" s="76"/>
    </row>
    <row r="518" spans="2:4" ht="14.5">
      <c r="B518" s="76"/>
      <c r="C518" s="76"/>
      <c r="D518" s="76"/>
    </row>
    <row r="519" spans="2:4" ht="14.5">
      <c r="B519" s="76"/>
      <c r="C519" s="76"/>
      <c r="D519" s="76"/>
    </row>
    <row r="520" spans="2:4" ht="14.5">
      <c r="B520" s="76"/>
      <c r="C520" s="76"/>
      <c r="D520" s="76"/>
    </row>
    <row r="521" spans="2:4" ht="14.5">
      <c r="B521" s="76"/>
      <c r="C521" s="76"/>
      <c r="D521" s="76"/>
    </row>
    <row r="522" spans="2:4" ht="14.5">
      <c r="B522" s="76"/>
      <c r="C522" s="76"/>
      <c r="D522" s="76"/>
    </row>
    <row r="523" spans="2:4" ht="14.5">
      <c r="B523" s="76"/>
      <c r="C523" s="76"/>
      <c r="D523" s="76"/>
    </row>
    <row r="524" spans="2:4" ht="14.5">
      <c r="B524" s="76"/>
      <c r="C524" s="76"/>
      <c r="D524" s="76"/>
    </row>
    <row r="525" spans="2:4" ht="14.5">
      <c r="B525" s="76"/>
      <c r="C525" s="76"/>
      <c r="D525" s="76"/>
    </row>
    <row r="526" spans="2:4" ht="14.5">
      <c r="B526" s="76"/>
      <c r="C526" s="76"/>
      <c r="D526" s="76"/>
    </row>
    <row r="527" spans="2:4" ht="14.5">
      <c r="B527" s="76"/>
      <c r="C527" s="76"/>
      <c r="D527" s="76"/>
    </row>
    <row r="528" spans="2:4" ht="14.5">
      <c r="B528" s="76"/>
      <c r="C528" s="76"/>
      <c r="D528" s="76"/>
    </row>
    <row r="529" spans="2:4" ht="14.5">
      <c r="B529" s="76"/>
      <c r="C529" s="76"/>
      <c r="D529" s="76"/>
    </row>
    <row r="530" spans="2:4" ht="14.5">
      <c r="B530" s="76"/>
      <c r="C530" s="76"/>
      <c r="D530" s="76"/>
    </row>
    <row r="531" spans="2:4" ht="14.5">
      <c r="B531" s="76"/>
      <c r="C531" s="76"/>
      <c r="D531" s="76"/>
    </row>
    <row r="532" spans="2:4" ht="14.5">
      <c r="B532" s="76"/>
      <c r="C532" s="76"/>
      <c r="D532" s="76"/>
    </row>
    <row r="533" spans="2:4" ht="14.5">
      <c r="B533" s="76"/>
      <c r="C533" s="76"/>
      <c r="D533" s="76"/>
    </row>
    <row r="534" spans="2:4" ht="14.5">
      <c r="B534" s="76"/>
      <c r="C534" s="76"/>
      <c r="D534" s="76"/>
    </row>
    <row r="535" spans="2:4" ht="14.5">
      <c r="B535" s="76"/>
      <c r="C535" s="76"/>
      <c r="D535" s="76"/>
    </row>
    <row r="536" spans="2:4" ht="14.5">
      <c r="B536" s="76"/>
      <c r="C536" s="76"/>
      <c r="D536" s="76"/>
    </row>
    <row r="537" spans="2:4" ht="14.5">
      <c r="B537" s="76"/>
      <c r="C537" s="76"/>
      <c r="D537" s="76"/>
    </row>
    <row r="538" spans="2:4" ht="14.5">
      <c r="B538" s="76"/>
      <c r="C538" s="76"/>
      <c r="D538" s="76"/>
    </row>
    <row r="539" spans="2:4" ht="14.5">
      <c r="B539" s="76"/>
      <c r="C539" s="76"/>
      <c r="D539" s="76"/>
    </row>
    <row r="540" spans="2:4" ht="14.5">
      <c r="B540" s="76"/>
      <c r="C540" s="76"/>
      <c r="D540" s="76"/>
    </row>
    <row r="541" spans="2:4" ht="14.5">
      <c r="B541" s="76"/>
      <c r="C541" s="76"/>
      <c r="D541" s="76"/>
    </row>
    <row r="542" spans="2:4" ht="14.5">
      <c r="B542" s="76"/>
      <c r="C542" s="76"/>
      <c r="D542" s="76"/>
    </row>
    <row r="543" spans="2:4" ht="14.5">
      <c r="B543" s="76"/>
      <c r="C543" s="76"/>
      <c r="D543" s="76"/>
    </row>
    <row r="544" spans="2:4" ht="14.5">
      <c r="B544" s="76"/>
      <c r="C544" s="76"/>
      <c r="D544" s="76"/>
    </row>
    <row r="545" spans="2:4" ht="14.5">
      <c r="B545" s="76"/>
      <c r="C545" s="76"/>
      <c r="D545" s="76"/>
    </row>
    <row r="546" spans="2:4" ht="14.5">
      <c r="B546" s="76"/>
      <c r="C546" s="76"/>
      <c r="D546" s="76"/>
    </row>
    <row r="547" spans="2:4" ht="14.5">
      <c r="B547" s="76"/>
      <c r="C547" s="76"/>
      <c r="D547" s="76"/>
    </row>
    <row r="548" spans="2:4" ht="14.5">
      <c r="B548" s="76"/>
      <c r="C548" s="76"/>
      <c r="D548" s="76"/>
    </row>
    <row r="549" spans="2:4" ht="14.5">
      <c r="B549" s="76"/>
      <c r="C549" s="76"/>
      <c r="D549" s="76"/>
    </row>
    <row r="550" spans="2:4" ht="14.5">
      <c r="B550" s="76"/>
      <c r="C550" s="76"/>
      <c r="D550" s="76"/>
    </row>
    <row r="551" spans="2:4" ht="14.5">
      <c r="B551" s="76"/>
      <c r="C551" s="76"/>
      <c r="D551" s="76"/>
    </row>
    <row r="552" spans="2:4" ht="14.5">
      <c r="B552" s="76"/>
      <c r="C552" s="76"/>
      <c r="D552" s="76"/>
    </row>
    <row r="553" spans="2:4" ht="14.5">
      <c r="B553" s="76"/>
      <c r="C553" s="76"/>
      <c r="D553" s="76"/>
    </row>
    <row r="554" spans="2:4" ht="14.5">
      <c r="B554" s="76"/>
      <c r="C554" s="76"/>
      <c r="D554" s="76"/>
    </row>
    <row r="555" spans="2:4" ht="14.5">
      <c r="B555" s="76"/>
      <c r="C555" s="76"/>
      <c r="D555" s="76"/>
    </row>
    <row r="556" spans="2:4" ht="14.5">
      <c r="B556" s="76"/>
      <c r="C556" s="76"/>
      <c r="D556" s="76"/>
    </row>
    <row r="557" spans="2:4" ht="14.5">
      <c r="B557" s="76"/>
      <c r="C557" s="76"/>
      <c r="D557" s="76"/>
    </row>
    <row r="558" spans="2:4" ht="14.5">
      <c r="B558" s="76"/>
      <c r="C558" s="76"/>
      <c r="D558" s="76"/>
    </row>
    <row r="559" spans="2:4" ht="14.5">
      <c r="B559" s="76"/>
      <c r="C559" s="76"/>
      <c r="D559" s="76"/>
    </row>
    <row r="560" spans="2:4" ht="14.5">
      <c r="B560" s="76"/>
      <c r="C560" s="76"/>
      <c r="D560" s="76"/>
    </row>
    <row r="561" spans="2:4" ht="14.5">
      <c r="B561" s="76"/>
      <c r="C561" s="76"/>
      <c r="D561" s="76"/>
    </row>
    <row r="562" spans="2:4" ht="14.5">
      <c r="B562" s="76"/>
      <c r="C562" s="76"/>
      <c r="D562" s="76"/>
    </row>
    <row r="563" spans="2:4" ht="14.5">
      <c r="B563" s="76"/>
      <c r="C563" s="76"/>
      <c r="D563" s="76"/>
    </row>
    <row r="564" spans="2:4" ht="14.5">
      <c r="B564" s="76"/>
      <c r="C564" s="76"/>
      <c r="D564" s="76"/>
    </row>
    <row r="565" spans="2:4" ht="14.5">
      <c r="B565" s="76"/>
      <c r="C565" s="76"/>
      <c r="D565" s="76"/>
    </row>
    <row r="566" spans="2:4" ht="14.5">
      <c r="B566" s="76"/>
      <c r="C566" s="76"/>
      <c r="D566" s="76"/>
    </row>
    <row r="567" spans="2:4" ht="14.5">
      <c r="B567" s="76"/>
      <c r="C567" s="76"/>
      <c r="D567" s="76"/>
    </row>
    <row r="568" spans="2:4" ht="14.5">
      <c r="B568" s="76"/>
      <c r="C568" s="76"/>
      <c r="D568" s="76"/>
    </row>
    <row r="569" spans="2:4" ht="14.5">
      <c r="B569" s="76"/>
      <c r="C569" s="76"/>
      <c r="D569" s="76"/>
    </row>
    <row r="570" spans="2:4" ht="14.5">
      <c r="B570" s="76"/>
      <c r="C570" s="76"/>
      <c r="D570" s="76"/>
    </row>
    <row r="571" spans="2:4" ht="14.5">
      <c r="B571" s="76"/>
      <c r="C571" s="76"/>
      <c r="D571" s="76"/>
    </row>
    <row r="572" spans="2:4" ht="14.5">
      <c r="B572" s="76"/>
      <c r="C572" s="76"/>
      <c r="D572" s="76"/>
    </row>
    <row r="573" spans="2:4" ht="14.5">
      <c r="B573" s="76"/>
      <c r="C573" s="76"/>
      <c r="D573" s="76"/>
    </row>
    <row r="574" spans="2:4" ht="14.5">
      <c r="B574" s="76"/>
      <c r="C574" s="76"/>
      <c r="D574" s="76"/>
    </row>
    <row r="575" spans="2:4" ht="14.5">
      <c r="B575" s="76"/>
      <c r="C575" s="76"/>
      <c r="D575" s="76"/>
    </row>
    <row r="576" spans="2:4" ht="14.5">
      <c r="B576" s="76"/>
      <c r="C576" s="76"/>
      <c r="D576" s="76"/>
    </row>
    <row r="577" spans="2:4" ht="14.5">
      <c r="B577" s="76"/>
      <c r="C577" s="76"/>
      <c r="D577" s="76"/>
    </row>
    <row r="578" spans="2:4" ht="14.5">
      <c r="B578" s="76"/>
      <c r="C578" s="76"/>
      <c r="D578" s="76"/>
    </row>
    <row r="579" spans="2:4" ht="14.5">
      <c r="B579" s="76"/>
      <c r="C579" s="76"/>
      <c r="D579" s="76"/>
    </row>
    <row r="580" spans="2:4" ht="14.5">
      <c r="B580" s="76"/>
      <c r="C580" s="76"/>
      <c r="D580" s="76"/>
    </row>
    <row r="581" spans="2:4" ht="14.5">
      <c r="B581" s="76"/>
      <c r="C581" s="76"/>
      <c r="D581" s="76"/>
    </row>
    <row r="582" spans="2:4" ht="14.5">
      <c r="B582" s="76"/>
      <c r="C582" s="76"/>
      <c r="D582" s="76"/>
    </row>
    <row r="583" spans="2:4" ht="14.5">
      <c r="B583" s="76"/>
      <c r="C583" s="76"/>
      <c r="D583" s="76"/>
    </row>
    <row r="584" spans="2:4" ht="14.5">
      <c r="B584" s="76"/>
      <c r="C584" s="76"/>
      <c r="D584" s="76"/>
    </row>
    <row r="585" spans="2:4" ht="14.5">
      <c r="B585" s="76"/>
      <c r="C585" s="76"/>
      <c r="D585" s="76"/>
    </row>
    <row r="586" spans="2:4" ht="14.5">
      <c r="B586" s="76"/>
      <c r="C586" s="76"/>
      <c r="D586" s="76"/>
    </row>
    <row r="587" spans="2:4" ht="14.5">
      <c r="B587" s="76"/>
      <c r="C587" s="76"/>
      <c r="D587" s="76"/>
    </row>
    <row r="588" spans="2:4" ht="14.5">
      <c r="B588" s="76"/>
      <c r="C588" s="76"/>
      <c r="D588" s="76"/>
    </row>
    <row r="589" spans="2:4" ht="14.5">
      <c r="B589" s="76"/>
      <c r="C589" s="76"/>
      <c r="D589" s="76"/>
    </row>
    <row r="590" spans="2:4" ht="14.5">
      <c r="B590" s="76"/>
      <c r="C590" s="76"/>
      <c r="D590" s="76"/>
    </row>
    <row r="591" spans="2:4" ht="14.5">
      <c r="B591" s="76"/>
      <c r="C591" s="76"/>
      <c r="D591" s="76"/>
    </row>
    <row r="592" spans="2:4" ht="14.5">
      <c r="B592" s="76"/>
      <c r="C592" s="76"/>
      <c r="D592" s="76"/>
    </row>
    <row r="593" spans="2:4" ht="14.5">
      <c r="B593" s="76"/>
      <c r="C593" s="76"/>
      <c r="D593" s="76"/>
    </row>
    <row r="594" spans="2:4" ht="14.5">
      <c r="B594" s="76"/>
      <c r="C594" s="76"/>
      <c r="D594" s="76"/>
    </row>
    <row r="595" spans="2:4" ht="14.5">
      <c r="B595" s="76"/>
      <c r="C595" s="76"/>
      <c r="D595" s="76"/>
    </row>
    <row r="596" spans="2:4" ht="14.5">
      <c r="B596" s="76"/>
      <c r="C596" s="76"/>
      <c r="D596" s="76"/>
    </row>
    <row r="597" spans="2:4" ht="14.5">
      <c r="B597" s="76"/>
      <c r="C597" s="76"/>
      <c r="D597" s="76"/>
    </row>
    <row r="598" spans="2:4" ht="14.5">
      <c r="B598" s="76"/>
      <c r="C598" s="76"/>
      <c r="D598" s="76"/>
    </row>
    <row r="599" spans="2:4" ht="14.5">
      <c r="B599" s="76"/>
      <c r="C599" s="76"/>
      <c r="D599" s="76"/>
    </row>
    <row r="600" spans="2:4" ht="14.5">
      <c r="B600" s="76"/>
      <c r="C600" s="76"/>
      <c r="D600" s="76"/>
    </row>
    <row r="601" spans="2:4" ht="14.5">
      <c r="B601" s="76"/>
      <c r="C601" s="76"/>
      <c r="D601" s="76"/>
    </row>
    <row r="602" spans="2:4" ht="14.5">
      <c r="B602" s="76"/>
      <c r="C602" s="76"/>
      <c r="D602" s="76"/>
    </row>
    <row r="603" spans="2:4" ht="14.5">
      <c r="B603" s="76"/>
      <c r="C603" s="76"/>
      <c r="D603" s="76"/>
    </row>
    <row r="604" spans="2:4" ht="14.5">
      <c r="B604" s="76"/>
      <c r="C604" s="76"/>
      <c r="D604" s="76"/>
    </row>
    <row r="605" spans="2:4" ht="14.5">
      <c r="B605" s="76"/>
      <c r="C605" s="76"/>
      <c r="D605" s="76"/>
    </row>
    <row r="606" spans="2:4" ht="14.5">
      <c r="B606" s="76"/>
      <c r="C606" s="76"/>
      <c r="D606" s="76"/>
    </row>
    <row r="607" spans="2:4" ht="14.5">
      <c r="B607" s="76"/>
      <c r="C607" s="76"/>
      <c r="D607" s="76"/>
    </row>
    <row r="608" spans="2:4" ht="14.5">
      <c r="B608" s="76"/>
      <c r="C608" s="76"/>
      <c r="D608" s="76"/>
    </row>
    <row r="609" spans="2:4" ht="14.5">
      <c r="B609" s="76"/>
      <c r="C609" s="76"/>
      <c r="D609" s="76"/>
    </row>
    <row r="610" spans="2:4" ht="14.5">
      <c r="B610" s="76"/>
      <c r="C610" s="76"/>
      <c r="D610" s="76"/>
    </row>
    <row r="611" spans="2:4" ht="14.5">
      <c r="B611" s="76"/>
      <c r="C611" s="76"/>
      <c r="D611" s="76"/>
    </row>
    <row r="612" spans="2:4" ht="14.5">
      <c r="B612" s="76"/>
      <c r="C612" s="76"/>
      <c r="D612" s="76"/>
    </row>
    <row r="613" spans="2:4" ht="14.5">
      <c r="B613" s="76"/>
      <c r="C613" s="76"/>
      <c r="D613" s="76"/>
    </row>
    <row r="614" spans="2:4" ht="14.5">
      <c r="B614" s="76"/>
      <c r="C614" s="76"/>
      <c r="D614" s="76"/>
    </row>
    <row r="615" spans="2:4" ht="14.5">
      <c r="B615" s="76"/>
      <c r="C615" s="76"/>
      <c r="D615" s="76"/>
    </row>
    <row r="616" spans="2:4" ht="14.5">
      <c r="B616" s="76"/>
      <c r="C616" s="76"/>
      <c r="D616" s="76"/>
    </row>
    <row r="617" spans="2:4" ht="14.5">
      <c r="B617" s="76"/>
      <c r="C617" s="76"/>
      <c r="D617" s="76"/>
    </row>
    <row r="618" spans="2:4" ht="14.5">
      <c r="B618" s="76"/>
      <c r="C618" s="76"/>
      <c r="D618" s="76"/>
    </row>
    <row r="619" spans="2:4" ht="14.5">
      <c r="B619" s="76"/>
      <c r="C619" s="76"/>
      <c r="D619" s="76"/>
    </row>
    <row r="620" spans="2:4" ht="14.5">
      <c r="B620" s="76"/>
      <c r="C620" s="76"/>
      <c r="D620" s="76"/>
    </row>
    <row r="621" spans="2:4" ht="14.5">
      <c r="B621" s="76"/>
      <c r="C621" s="76"/>
      <c r="D621" s="76"/>
    </row>
    <row r="622" spans="2:4" ht="14.5">
      <c r="B622" s="76"/>
      <c r="C622" s="76"/>
      <c r="D622" s="76"/>
    </row>
    <row r="623" spans="2:4" ht="14.5">
      <c r="B623" s="76"/>
      <c r="C623" s="76"/>
      <c r="D623" s="76"/>
    </row>
    <row r="624" spans="2:4" ht="14.5">
      <c r="B624" s="76"/>
      <c r="C624" s="76"/>
      <c r="D624" s="76"/>
    </row>
    <row r="625" spans="2:4" ht="14.5">
      <c r="B625" s="76"/>
      <c r="C625" s="76"/>
      <c r="D625" s="76"/>
    </row>
    <row r="626" spans="2:4" ht="14.5">
      <c r="B626" s="76"/>
      <c r="C626" s="76"/>
      <c r="D626" s="76"/>
    </row>
    <row r="627" spans="2:4" ht="14.5">
      <c r="B627" s="76"/>
      <c r="C627" s="76"/>
      <c r="D627" s="76"/>
    </row>
    <row r="628" spans="2:4" ht="14.5">
      <c r="B628" s="76"/>
      <c r="C628" s="76"/>
      <c r="D628" s="76"/>
    </row>
    <row r="629" spans="2:4" ht="14.5">
      <c r="B629" s="76"/>
      <c r="C629" s="76"/>
      <c r="D629" s="76"/>
    </row>
    <row r="630" spans="2:4" ht="14.5">
      <c r="B630" s="76"/>
      <c r="C630" s="76"/>
      <c r="D630" s="76"/>
    </row>
    <row r="631" spans="2:4" ht="14.5">
      <c r="B631" s="76"/>
      <c r="C631" s="76"/>
      <c r="D631" s="76"/>
    </row>
    <row r="632" spans="2:4" ht="14.5">
      <c r="B632" s="76"/>
      <c r="C632" s="76"/>
      <c r="D632" s="76"/>
    </row>
    <row r="633" spans="2:4" ht="14.5">
      <c r="B633" s="76"/>
      <c r="C633" s="76"/>
      <c r="D633" s="76"/>
    </row>
    <row r="634" spans="2:4" ht="14.5">
      <c r="B634" s="76"/>
      <c r="C634" s="76"/>
      <c r="D634" s="76"/>
    </row>
    <row r="635" spans="2:4" ht="14.5">
      <c r="B635" s="76"/>
      <c r="C635" s="76"/>
      <c r="D635" s="76"/>
    </row>
    <row r="636" spans="2:4" ht="14.5">
      <c r="B636" s="76"/>
      <c r="C636" s="76"/>
      <c r="D636" s="76"/>
    </row>
    <row r="637" spans="2:4" ht="14.5">
      <c r="B637" s="76"/>
      <c r="C637" s="76"/>
      <c r="D637" s="76"/>
    </row>
    <row r="638" spans="2:4" ht="14.5">
      <c r="B638" s="76"/>
      <c r="C638" s="76"/>
      <c r="D638" s="76"/>
    </row>
    <row r="639" spans="2:4" ht="14.5">
      <c r="B639" s="76"/>
      <c r="C639" s="76"/>
      <c r="D639" s="76"/>
    </row>
    <row r="640" spans="2:4" ht="14.5">
      <c r="B640" s="76"/>
      <c r="C640" s="76"/>
      <c r="D640" s="76"/>
    </row>
    <row r="641" spans="2:4" ht="14.5">
      <c r="B641" s="76"/>
      <c r="C641" s="76"/>
      <c r="D641" s="76"/>
    </row>
    <row r="642" spans="2:4" ht="14.5">
      <c r="B642" s="76"/>
      <c r="C642" s="76"/>
      <c r="D642" s="76"/>
    </row>
    <row r="643" spans="2:4" ht="14.5">
      <c r="B643" s="76"/>
      <c r="C643" s="76"/>
      <c r="D643" s="76"/>
    </row>
    <row r="644" spans="2:4" ht="14.5">
      <c r="B644" s="76"/>
      <c r="C644" s="76"/>
      <c r="D644" s="76"/>
    </row>
    <row r="645" spans="2:4" ht="14.5">
      <c r="B645" s="76"/>
      <c r="C645" s="76"/>
      <c r="D645" s="76"/>
    </row>
    <row r="646" spans="2:4" ht="14.5">
      <c r="B646" s="76"/>
      <c r="C646" s="76"/>
      <c r="D646" s="76"/>
    </row>
    <row r="647" spans="2:4" ht="14.5">
      <c r="B647" s="76"/>
      <c r="C647" s="76"/>
      <c r="D647" s="76"/>
    </row>
    <row r="648" spans="2:4" ht="14.5">
      <c r="B648" s="76"/>
      <c r="C648" s="76"/>
      <c r="D648" s="76"/>
    </row>
    <row r="649" spans="2:4" ht="14.5">
      <c r="B649" s="76"/>
      <c r="C649" s="76"/>
      <c r="D649" s="76"/>
    </row>
    <row r="650" spans="2:4" ht="14.5">
      <c r="B650" s="76"/>
      <c r="C650" s="76"/>
      <c r="D650" s="76"/>
    </row>
    <row r="651" spans="2:4" ht="14.5">
      <c r="B651" s="76"/>
      <c r="C651" s="76"/>
      <c r="D651" s="76"/>
    </row>
    <row r="652" spans="2:4" ht="14.5">
      <c r="B652" s="76"/>
      <c r="C652" s="76"/>
      <c r="D652" s="76"/>
    </row>
    <row r="653" spans="2:4" ht="14.5">
      <c r="B653" s="76"/>
      <c r="C653" s="76"/>
      <c r="D653" s="76"/>
    </row>
    <row r="654" spans="2:4" ht="14.5">
      <c r="B654" s="76"/>
      <c r="C654" s="76"/>
      <c r="D654" s="76"/>
    </row>
    <row r="655" spans="2:4" ht="14.5">
      <c r="B655" s="76"/>
      <c r="C655" s="76"/>
      <c r="D655" s="76"/>
    </row>
    <row r="656" spans="2:4" ht="14.5">
      <c r="B656" s="76"/>
      <c r="C656" s="76"/>
      <c r="D656" s="76"/>
    </row>
    <row r="657" spans="2:4" ht="14.5">
      <c r="B657" s="76"/>
      <c r="C657" s="76"/>
      <c r="D657" s="76"/>
    </row>
    <row r="658" spans="2:4" ht="14.5">
      <c r="B658" s="76"/>
      <c r="C658" s="76"/>
      <c r="D658" s="76"/>
    </row>
    <row r="659" spans="2:4" ht="14.5">
      <c r="B659" s="76"/>
      <c r="C659" s="76"/>
      <c r="D659" s="76"/>
    </row>
    <row r="660" spans="2:4" ht="14.5">
      <c r="B660" s="76"/>
      <c r="C660" s="76"/>
      <c r="D660" s="76"/>
    </row>
    <row r="661" spans="2:4" ht="14.5">
      <c r="B661" s="76"/>
      <c r="C661" s="76"/>
      <c r="D661" s="76"/>
    </row>
    <row r="662" spans="2:4" ht="14.5">
      <c r="B662" s="76"/>
      <c r="C662" s="76"/>
      <c r="D662" s="76"/>
    </row>
    <row r="663" spans="2:4" ht="14.5">
      <c r="B663" s="76"/>
      <c r="C663" s="76"/>
      <c r="D663" s="76"/>
    </row>
    <row r="664" spans="2:4" ht="14.5">
      <c r="B664" s="76"/>
      <c r="C664" s="76"/>
      <c r="D664" s="76"/>
    </row>
    <row r="665" spans="2:4" ht="14.5">
      <c r="B665" s="76"/>
      <c r="C665" s="76"/>
      <c r="D665" s="76"/>
    </row>
    <row r="666" spans="2:4" ht="14.5">
      <c r="B666" s="76"/>
      <c r="C666" s="76"/>
      <c r="D666" s="76"/>
    </row>
    <row r="667" spans="2:4" ht="14.5">
      <c r="B667" s="76"/>
      <c r="C667" s="76"/>
      <c r="D667" s="76"/>
    </row>
    <row r="668" spans="2:4" ht="14.5">
      <c r="B668" s="76"/>
      <c r="C668" s="76"/>
      <c r="D668" s="76"/>
    </row>
    <row r="669" spans="2:4" ht="14.5">
      <c r="B669" s="76"/>
      <c r="C669" s="76"/>
      <c r="D669" s="76"/>
    </row>
    <row r="670" spans="2:4" ht="14.5">
      <c r="B670" s="76"/>
      <c r="C670" s="76"/>
      <c r="D670" s="76"/>
    </row>
    <row r="671" spans="2:4" ht="14.5">
      <c r="B671" s="76"/>
      <c r="C671" s="76"/>
      <c r="D671" s="76"/>
    </row>
    <row r="672" spans="2:4" ht="14.5">
      <c r="B672" s="76"/>
      <c r="C672" s="76"/>
      <c r="D672" s="76"/>
    </row>
    <row r="673" spans="2:4" ht="14.5">
      <c r="B673" s="76"/>
      <c r="C673" s="76"/>
      <c r="D673" s="76"/>
    </row>
    <row r="674" spans="2:4" ht="14.5">
      <c r="B674" s="76"/>
      <c r="C674" s="76"/>
      <c r="D674" s="76"/>
    </row>
    <row r="675" spans="2:4" ht="14.5">
      <c r="B675" s="76"/>
      <c r="C675" s="76"/>
      <c r="D675" s="76"/>
    </row>
    <row r="676" spans="2:4" ht="14.5">
      <c r="B676" s="76"/>
      <c r="C676" s="76"/>
      <c r="D676" s="76"/>
    </row>
    <row r="677" spans="2:4" ht="14.5">
      <c r="B677" s="76"/>
      <c r="C677" s="76"/>
      <c r="D677" s="76"/>
    </row>
    <row r="678" spans="2:4" ht="14.5">
      <c r="B678" s="76"/>
      <c r="C678" s="76"/>
      <c r="D678" s="76"/>
    </row>
    <row r="679" spans="2:4" ht="14.5">
      <c r="B679" s="76"/>
      <c r="C679" s="76"/>
      <c r="D679" s="76"/>
    </row>
    <row r="680" spans="2:4" ht="14.5">
      <c r="B680" s="76"/>
      <c r="C680" s="76"/>
      <c r="D680" s="76"/>
    </row>
    <row r="681" spans="2:4" ht="14.5">
      <c r="B681" s="76"/>
      <c r="C681" s="76"/>
      <c r="D681" s="76"/>
    </row>
    <row r="682" spans="2:4" ht="14.5">
      <c r="B682" s="76"/>
      <c r="C682" s="76"/>
      <c r="D682" s="76"/>
    </row>
    <row r="683" spans="2:4" ht="14.5">
      <c r="B683" s="76"/>
      <c r="C683" s="76"/>
      <c r="D683" s="76"/>
    </row>
    <row r="684" spans="2:4" ht="14.5">
      <c r="B684" s="76"/>
      <c r="C684" s="76"/>
      <c r="D684" s="76"/>
    </row>
    <row r="685" spans="2:4" ht="14.5">
      <c r="B685" s="76"/>
      <c r="C685" s="76"/>
      <c r="D685" s="76"/>
    </row>
    <row r="686" spans="2:4" ht="14.5">
      <c r="B686" s="76"/>
      <c r="C686" s="76"/>
      <c r="D686" s="76"/>
    </row>
    <row r="687" spans="2:4" ht="14.5">
      <c r="B687" s="76"/>
      <c r="C687" s="76"/>
      <c r="D687" s="76"/>
    </row>
    <row r="688" spans="2:4" ht="14.5">
      <c r="B688" s="76"/>
      <c r="C688" s="76"/>
      <c r="D688" s="76"/>
    </row>
    <row r="689" spans="2:4" ht="14.5">
      <c r="B689" s="76"/>
      <c r="C689" s="76"/>
      <c r="D689" s="76"/>
    </row>
    <row r="690" spans="2:4" ht="14.5">
      <c r="B690" s="76"/>
      <c r="C690" s="76"/>
      <c r="D690" s="76"/>
    </row>
    <row r="691" spans="2:4" ht="14.5">
      <c r="B691" s="76"/>
      <c r="C691" s="76"/>
      <c r="D691" s="76"/>
    </row>
    <row r="692" spans="2:4" ht="14.5">
      <c r="B692" s="76"/>
      <c r="C692" s="76"/>
      <c r="D692" s="76"/>
    </row>
    <row r="693" spans="2:4" ht="14.5">
      <c r="B693" s="76"/>
      <c r="C693" s="76"/>
      <c r="D693" s="76"/>
    </row>
    <row r="694" spans="2:4" ht="14.5">
      <c r="B694" s="76"/>
      <c r="C694" s="76"/>
      <c r="D694" s="76"/>
    </row>
    <row r="695" spans="2:4" ht="14.5">
      <c r="B695" s="76"/>
      <c r="C695" s="76"/>
      <c r="D695" s="76"/>
    </row>
    <row r="696" spans="2:4" ht="14.5">
      <c r="B696" s="76"/>
      <c r="C696" s="76"/>
      <c r="D696" s="76"/>
    </row>
    <row r="697" spans="2:4" ht="14.5">
      <c r="B697" s="76"/>
      <c r="C697" s="76"/>
      <c r="D697" s="76"/>
    </row>
    <row r="698" spans="2:4" ht="14.5">
      <c r="B698" s="76"/>
      <c r="C698" s="76"/>
      <c r="D698" s="76"/>
    </row>
    <row r="699" spans="2:4" ht="14.5">
      <c r="B699" s="76"/>
      <c r="C699" s="76"/>
      <c r="D699" s="76"/>
    </row>
    <row r="700" spans="2:4" ht="14.5">
      <c r="B700" s="76"/>
      <c r="C700" s="76"/>
      <c r="D700" s="76"/>
    </row>
    <row r="701" spans="2:4" ht="14.5">
      <c r="B701" s="76"/>
      <c r="C701" s="76"/>
      <c r="D701" s="76"/>
    </row>
    <row r="702" spans="2:4" ht="14.5">
      <c r="B702" s="76"/>
      <c r="C702" s="76"/>
      <c r="D702" s="76"/>
    </row>
    <row r="703" spans="2:4" ht="14.5">
      <c r="B703" s="76"/>
      <c r="C703" s="76"/>
      <c r="D703" s="76"/>
    </row>
    <row r="704" spans="2:4" ht="14.5">
      <c r="B704" s="76"/>
      <c r="C704" s="76"/>
      <c r="D704" s="76"/>
    </row>
    <row r="705" spans="2:4" ht="14.5">
      <c r="B705" s="76"/>
      <c r="C705" s="76"/>
      <c r="D705" s="76"/>
    </row>
    <row r="706" spans="2:4" ht="14.5">
      <c r="B706" s="76"/>
      <c r="C706" s="76"/>
      <c r="D706" s="76"/>
    </row>
    <row r="707" spans="2:4" ht="14.5">
      <c r="B707" s="76"/>
      <c r="C707" s="76"/>
      <c r="D707" s="76"/>
    </row>
    <row r="708" spans="2:4" ht="14.5">
      <c r="B708" s="76"/>
      <c r="C708" s="76"/>
      <c r="D708" s="76"/>
    </row>
    <row r="709" spans="2:4" ht="14.5">
      <c r="B709" s="76"/>
      <c r="C709" s="76"/>
      <c r="D709" s="76"/>
    </row>
    <row r="710" spans="2:4" ht="14.5">
      <c r="B710" s="76"/>
      <c r="C710" s="76"/>
      <c r="D710" s="76"/>
    </row>
    <row r="711" spans="2:4" ht="14.5">
      <c r="B711" s="76"/>
      <c r="C711" s="76"/>
      <c r="D711" s="76"/>
    </row>
    <row r="712" spans="2:4" ht="14.5">
      <c r="B712" s="76"/>
      <c r="C712" s="76"/>
      <c r="D712" s="76"/>
    </row>
    <row r="713" spans="2:4" ht="14.5">
      <c r="B713" s="76"/>
      <c r="C713" s="76"/>
      <c r="D713" s="76"/>
    </row>
    <row r="714" spans="2:4" ht="14.5">
      <c r="B714" s="76"/>
      <c r="C714" s="76"/>
      <c r="D714" s="76"/>
    </row>
    <row r="715" spans="2:4" ht="14.5">
      <c r="B715" s="76"/>
      <c r="C715" s="76"/>
      <c r="D715" s="76"/>
    </row>
    <row r="716" spans="2:4" ht="14.5">
      <c r="B716" s="76"/>
      <c r="C716" s="76"/>
      <c r="D716" s="76"/>
    </row>
    <row r="717" spans="2:4" ht="14.5">
      <c r="B717" s="76"/>
      <c r="C717" s="76"/>
      <c r="D717" s="76"/>
    </row>
    <row r="718" spans="2:4" ht="14.5">
      <c r="B718" s="76"/>
      <c r="C718" s="76"/>
      <c r="D718" s="76"/>
    </row>
    <row r="719" spans="2:4" ht="14.5">
      <c r="B719" s="76"/>
      <c r="C719" s="76"/>
      <c r="D719" s="76"/>
    </row>
    <row r="720" spans="2:4" ht="14.5">
      <c r="B720" s="76"/>
      <c r="C720" s="76"/>
      <c r="D720" s="76"/>
    </row>
    <row r="721" spans="2:4" ht="14.5">
      <c r="B721" s="76"/>
      <c r="C721" s="76"/>
      <c r="D721" s="76"/>
    </row>
    <row r="722" spans="2:4" ht="14.5">
      <c r="B722" s="76"/>
      <c r="C722" s="76"/>
      <c r="D722" s="76"/>
    </row>
    <row r="723" spans="2:4" ht="14.5">
      <c r="B723" s="76"/>
      <c r="C723" s="76"/>
      <c r="D723" s="76"/>
    </row>
    <row r="724" spans="2:4" ht="14.5">
      <c r="B724" s="76"/>
      <c r="C724" s="76"/>
      <c r="D724" s="76"/>
    </row>
    <row r="725" spans="2:4" ht="14.5">
      <c r="B725" s="76"/>
      <c r="C725" s="76"/>
      <c r="D725" s="76"/>
    </row>
    <row r="726" spans="2:4" ht="14.5">
      <c r="B726" s="76"/>
      <c r="C726" s="76"/>
      <c r="D726" s="76"/>
    </row>
    <row r="727" spans="2:4" ht="14.5">
      <c r="B727" s="76"/>
      <c r="C727" s="76"/>
      <c r="D727" s="76"/>
    </row>
    <row r="728" spans="2:4" ht="14.5">
      <c r="B728" s="76"/>
      <c r="C728" s="76"/>
      <c r="D728" s="76"/>
    </row>
    <row r="729" spans="2:4" ht="14.5">
      <c r="B729" s="76"/>
      <c r="C729" s="76"/>
      <c r="D729" s="76"/>
    </row>
    <row r="730" spans="2:4" ht="14.5">
      <c r="B730" s="76"/>
      <c r="C730" s="76"/>
      <c r="D730" s="76"/>
    </row>
    <row r="731" spans="2:4" ht="14.5">
      <c r="B731" s="76"/>
      <c r="C731" s="76"/>
      <c r="D731" s="76"/>
    </row>
    <row r="732" spans="2:4" ht="14.5">
      <c r="B732" s="76"/>
      <c r="C732" s="76"/>
      <c r="D732" s="76"/>
    </row>
    <row r="733" spans="2:4" ht="14.5">
      <c r="B733" s="76"/>
      <c r="C733" s="76"/>
      <c r="D733" s="76"/>
    </row>
    <row r="734" spans="2:4" ht="14.5">
      <c r="B734" s="76"/>
      <c r="C734" s="76"/>
      <c r="D734" s="76"/>
    </row>
    <row r="735" spans="2:4" ht="14.5">
      <c r="B735" s="76"/>
      <c r="C735" s="76"/>
      <c r="D735" s="76"/>
    </row>
    <row r="736" spans="2:4" ht="14.5">
      <c r="B736" s="76"/>
      <c r="C736" s="76"/>
      <c r="D736" s="76"/>
    </row>
    <row r="737" spans="2:4" ht="14.5">
      <c r="B737" s="76"/>
      <c r="C737" s="76"/>
      <c r="D737" s="76"/>
    </row>
    <row r="738" spans="2:4" ht="14.5">
      <c r="B738" s="76"/>
      <c r="C738" s="76"/>
      <c r="D738" s="76"/>
    </row>
    <row r="739" spans="2:4" ht="14.5">
      <c r="B739" s="76"/>
      <c r="C739" s="76"/>
      <c r="D739" s="76"/>
    </row>
    <row r="740" spans="2:4" ht="14.5">
      <c r="B740" s="76"/>
      <c r="C740" s="76"/>
      <c r="D740" s="76"/>
    </row>
    <row r="741" spans="2:4" ht="14.5">
      <c r="B741" s="76"/>
      <c r="C741" s="76"/>
      <c r="D741" s="76"/>
    </row>
    <row r="742" spans="2:4" ht="14.5">
      <c r="B742" s="76"/>
      <c r="C742" s="76"/>
      <c r="D742" s="76"/>
    </row>
    <row r="743" spans="2:4" ht="14.5">
      <c r="B743" s="76"/>
      <c r="C743" s="76"/>
      <c r="D743" s="76"/>
    </row>
    <row r="744" spans="2:4" ht="14.5">
      <c r="B744" s="76"/>
      <c r="C744" s="76"/>
      <c r="D744" s="76"/>
    </row>
    <row r="745" spans="2:4" ht="14.5">
      <c r="B745" s="76"/>
      <c r="C745" s="76"/>
      <c r="D745" s="76"/>
    </row>
    <row r="746" spans="2:4" ht="14.5">
      <c r="B746" s="76"/>
      <c r="C746" s="76"/>
      <c r="D746" s="76"/>
    </row>
    <row r="747" spans="2:4" ht="14.5">
      <c r="B747" s="76"/>
      <c r="C747" s="76"/>
      <c r="D747" s="76"/>
    </row>
    <row r="748" spans="2:4" ht="14.5">
      <c r="B748" s="76"/>
      <c r="C748" s="76"/>
      <c r="D748" s="76"/>
    </row>
    <row r="749" spans="2:4" ht="14.5">
      <c r="B749" s="76"/>
      <c r="C749" s="76"/>
      <c r="D749" s="76"/>
    </row>
    <row r="750" spans="2:4" ht="14.5">
      <c r="B750" s="76"/>
      <c r="C750" s="76"/>
      <c r="D750" s="76"/>
    </row>
    <row r="751" spans="2:4" ht="14.5">
      <c r="B751" s="76"/>
      <c r="C751" s="76"/>
      <c r="D751" s="76"/>
    </row>
    <row r="752" spans="2:4" ht="14.5">
      <c r="B752" s="76"/>
      <c r="C752" s="76"/>
      <c r="D752" s="76"/>
    </row>
    <row r="753" spans="2:4" ht="14.5">
      <c r="B753" s="76"/>
      <c r="C753" s="76"/>
      <c r="D753" s="76"/>
    </row>
    <row r="754" spans="2:4" ht="14.5">
      <c r="B754" s="76"/>
      <c r="C754" s="76"/>
      <c r="D754" s="76"/>
    </row>
    <row r="755" spans="2:4" ht="14.5">
      <c r="B755" s="76"/>
      <c r="C755" s="76"/>
      <c r="D755" s="76"/>
    </row>
    <row r="756" spans="2:4" ht="14.5">
      <c r="B756" s="76"/>
      <c r="C756" s="76"/>
      <c r="D756" s="76"/>
    </row>
    <row r="757" spans="2:4" ht="14.5">
      <c r="B757" s="76"/>
      <c r="C757" s="76"/>
      <c r="D757" s="76"/>
    </row>
    <row r="758" spans="2:4" ht="14.5">
      <c r="B758" s="76"/>
      <c r="C758" s="76"/>
      <c r="D758" s="76"/>
    </row>
    <row r="759" spans="2:4" ht="14.5">
      <c r="B759" s="76"/>
      <c r="C759" s="76"/>
      <c r="D759" s="76"/>
    </row>
    <row r="760" spans="2:4" ht="14.5">
      <c r="B760" s="76"/>
      <c r="C760" s="76"/>
      <c r="D760" s="76"/>
    </row>
    <row r="761" spans="2:4" ht="14.5">
      <c r="B761" s="76"/>
      <c r="C761" s="76"/>
      <c r="D761" s="76"/>
    </row>
    <row r="762" spans="2:4" ht="14.5">
      <c r="B762" s="76"/>
      <c r="C762" s="76"/>
      <c r="D762" s="76"/>
    </row>
    <row r="763" spans="2:4" ht="14.5">
      <c r="B763" s="76"/>
      <c r="C763" s="76"/>
      <c r="D763" s="76"/>
    </row>
    <row r="764" spans="2:4" ht="14.5">
      <c r="B764" s="76"/>
      <c r="C764" s="76"/>
      <c r="D764" s="76"/>
    </row>
    <row r="765" spans="2:4" ht="14.5">
      <c r="B765" s="76"/>
      <c r="C765" s="76"/>
      <c r="D765" s="76"/>
    </row>
    <row r="766" spans="2:4" ht="14.5">
      <c r="B766" s="76"/>
      <c r="C766" s="76"/>
      <c r="D766" s="76"/>
    </row>
    <row r="767" spans="2:4" ht="14.5">
      <c r="B767" s="76"/>
      <c r="C767" s="76"/>
      <c r="D767" s="76"/>
    </row>
    <row r="768" spans="2:4" ht="14.5">
      <c r="B768" s="76"/>
      <c r="C768" s="76"/>
      <c r="D768" s="76"/>
    </row>
    <row r="769" spans="2:4" ht="14.5">
      <c r="B769" s="76"/>
      <c r="C769" s="76"/>
      <c r="D769" s="76"/>
    </row>
    <row r="770" spans="2:4" ht="14.5">
      <c r="B770" s="76"/>
      <c r="C770" s="76"/>
      <c r="D770" s="76"/>
    </row>
    <row r="771" spans="2:4" ht="14.5">
      <c r="B771" s="76"/>
      <c r="C771" s="76"/>
      <c r="D771" s="76"/>
    </row>
    <row r="772" spans="2:4" ht="14.5">
      <c r="B772" s="76"/>
      <c r="C772" s="76"/>
      <c r="D772" s="76"/>
    </row>
    <row r="773" spans="2:4" ht="14.5">
      <c r="B773" s="76"/>
      <c r="C773" s="76"/>
      <c r="D773" s="76"/>
    </row>
    <row r="774" spans="2:4" ht="14.5">
      <c r="B774" s="76"/>
      <c r="C774" s="76"/>
      <c r="D774" s="76"/>
    </row>
    <row r="775" spans="2:4" ht="14.5">
      <c r="B775" s="76"/>
      <c r="C775" s="76"/>
      <c r="D775" s="76"/>
    </row>
    <row r="776" spans="2:4" ht="14.5">
      <c r="B776" s="76"/>
      <c r="C776" s="76"/>
      <c r="D776" s="76"/>
    </row>
    <row r="777" spans="2:4" ht="14.5">
      <c r="B777" s="76"/>
      <c r="C777" s="76"/>
      <c r="D777" s="76"/>
    </row>
    <row r="778" spans="2:4" ht="14.5">
      <c r="B778" s="76"/>
      <c r="C778" s="76"/>
      <c r="D778" s="76"/>
    </row>
    <row r="779" spans="2:4" ht="14.5">
      <c r="B779" s="76"/>
      <c r="C779" s="76"/>
      <c r="D779" s="76"/>
    </row>
    <row r="780" spans="2:4" ht="14.5">
      <c r="B780" s="76"/>
      <c r="C780" s="76"/>
      <c r="D780" s="76"/>
    </row>
    <row r="781" spans="2:4" ht="14.5">
      <c r="B781" s="76"/>
      <c r="C781" s="76"/>
      <c r="D781" s="76"/>
    </row>
    <row r="782" spans="2:4" ht="14.5">
      <c r="B782" s="76"/>
      <c r="C782" s="76"/>
      <c r="D782" s="76"/>
    </row>
    <row r="783" spans="2:4" ht="14.5">
      <c r="B783" s="76"/>
      <c r="C783" s="76"/>
      <c r="D783" s="76"/>
    </row>
    <row r="784" spans="2:4" ht="14.5">
      <c r="B784" s="76"/>
      <c r="C784" s="76"/>
      <c r="D784" s="76"/>
    </row>
    <row r="785" spans="2:4" ht="14.5">
      <c r="B785" s="76"/>
      <c r="C785" s="76"/>
      <c r="D785" s="76"/>
    </row>
    <row r="786" spans="2:4" ht="14.5">
      <c r="B786" s="76"/>
      <c r="C786" s="76"/>
      <c r="D786" s="76"/>
    </row>
    <row r="787" spans="2:4" ht="14.5">
      <c r="B787" s="76"/>
      <c r="C787" s="76"/>
      <c r="D787" s="76"/>
    </row>
    <row r="788" spans="2:4" ht="14.5">
      <c r="B788" s="76"/>
      <c r="C788" s="76"/>
      <c r="D788" s="76"/>
    </row>
    <row r="789" spans="2:4" ht="14.5">
      <c r="B789" s="76"/>
      <c r="C789" s="76"/>
      <c r="D789" s="76"/>
    </row>
    <row r="790" spans="2:4" ht="14.5">
      <c r="B790" s="76"/>
      <c r="C790" s="76"/>
      <c r="D790" s="76"/>
    </row>
    <row r="791" spans="2:4" ht="14.5">
      <c r="B791" s="76"/>
      <c r="C791" s="76"/>
      <c r="D791" s="76"/>
    </row>
    <row r="792" spans="2:4" ht="14.5">
      <c r="B792" s="76"/>
      <c r="C792" s="76"/>
      <c r="D792" s="76"/>
    </row>
    <row r="793" spans="2:4" ht="14.5">
      <c r="B793" s="76"/>
      <c r="C793" s="76"/>
      <c r="D793" s="76"/>
    </row>
    <row r="794" spans="2:4" ht="14.5">
      <c r="B794" s="76"/>
      <c r="C794" s="76"/>
      <c r="D794" s="76"/>
    </row>
    <row r="795" spans="2:4" ht="14.5">
      <c r="B795" s="76"/>
      <c r="C795" s="76"/>
      <c r="D795" s="76"/>
    </row>
    <row r="796" spans="2:4" ht="14.5">
      <c r="B796" s="76"/>
      <c r="C796" s="76"/>
      <c r="D796" s="76"/>
    </row>
    <row r="797" spans="2:4" ht="14.5">
      <c r="B797" s="76"/>
      <c r="C797" s="76"/>
      <c r="D797" s="76"/>
    </row>
    <row r="798" spans="2:4" ht="14.5">
      <c r="B798" s="76"/>
      <c r="C798" s="76"/>
      <c r="D798" s="76"/>
    </row>
    <row r="799" spans="2:4" ht="14.5">
      <c r="B799" s="76"/>
      <c r="C799" s="76"/>
      <c r="D799" s="76"/>
    </row>
    <row r="800" spans="2:4" ht="14.5">
      <c r="B800" s="76"/>
      <c r="C800" s="76"/>
      <c r="D800" s="76"/>
    </row>
    <row r="801" spans="2:4" ht="14.5">
      <c r="B801" s="76"/>
      <c r="C801" s="76"/>
      <c r="D801" s="76"/>
    </row>
    <row r="802" spans="2:4" ht="14.5">
      <c r="B802" s="76"/>
      <c r="C802" s="76"/>
      <c r="D802" s="76"/>
    </row>
    <row r="803" spans="2:4" ht="14.5">
      <c r="B803" s="76"/>
      <c r="C803" s="76"/>
      <c r="D803" s="76"/>
    </row>
    <row r="804" spans="2:4" ht="14.5">
      <c r="B804" s="76"/>
      <c r="C804" s="76"/>
      <c r="D804" s="76"/>
    </row>
    <row r="805" spans="2:4" ht="14.5">
      <c r="B805" s="76"/>
      <c r="C805" s="76"/>
      <c r="D805" s="76"/>
    </row>
    <row r="806" spans="2:4" ht="14.5">
      <c r="B806" s="76"/>
      <c r="C806" s="76"/>
      <c r="D806" s="76"/>
    </row>
    <row r="807" spans="2:4" ht="14.5">
      <c r="B807" s="76"/>
      <c r="C807" s="76"/>
      <c r="D807" s="76"/>
    </row>
    <row r="808" spans="2:4" ht="14.5">
      <c r="B808" s="76"/>
      <c r="C808" s="76"/>
      <c r="D808" s="76"/>
    </row>
    <row r="809" spans="2:4" ht="14.5">
      <c r="B809" s="76"/>
      <c r="C809" s="76"/>
      <c r="D809" s="76"/>
    </row>
    <row r="810" spans="2:4" ht="14.5">
      <c r="B810" s="76"/>
      <c r="C810" s="76"/>
      <c r="D810" s="76"/>
    </row>
    <row r="811" spans="2:4" ht="14.5">
      <c r="B811" s="76"/>
      <c r="C811" s="76"/>
      <c r="D811" s="76"/>
    </row>
    <row r="812" spans="2:4" ht="14.5">
      <c r="B812" s="76"/>
      <c r="C812" s="76"/>
      <c r="D812" s="76"/>
    </row>
    <row r="813" spans="2:4" ht="14.5">
      <c r="B813" s="76"/>
      <c r="C813" s="76"/>
      <c r="D813" s="76"/>
    </row>
    <row r="814" spans="2:4" ht="14.5">
      <c r="B814" s="76"/>
      <c r="C814" s="76"/>
      <c r="D814" s="76"/>
    </row>
    <row r="815" spans="2:4" ht="14.5">
      <c r="B815" s="76"/>
      <c r="C815" s="76"/>
      <c r="D815" s="76"/>
    </row>
    <row r="816" spans="2:4" ht="14.5">
      <c r="B816" s="76"/>
      <c r="C816" s="76"/>
      <c r="D816" s="76"/>
    </row>
    <row r="817" spans="2:4" ht="14.5">
      <c r="B817" s="76"/>
      <c r="C817" s="76"/>
      <c r="D817" s="76"/>
    </row>
    <row r="818" spans="2:4" ht="14.5">
      <c r="B818" s="76"/>
      <c r="C818" s="76"/>
      <c r="D818" s="76"/>
    </row>
    <row r="819" spans="2:4" ht="14.5">
      <c r="B819" s="76"/>
      <c r="C819" s="76"/>
      <c r="D819" s="76"/>
    </row>
    <row r="820" spans="2:4" ht="14.5">
      <c r="B820" s="76"/>
      <c r="C820" s="76"/>
      <c r="D820" s="76"/>
    </row>
    <row r="821" spans="2:4" ht="14.5">
      <c r="B821" s="76"/>
      <c r="C821" s="76"/>
      <c r="D821" s="76"/>
    </row>
    <row r="822" spans="2:4" ht="14.5">
      <c r="B822" s="76"/>
      <c r="C822" s="76"/>
      <c r="D822" s="76"/>
    </row>
    <row r="823" spans="2:4" ht="14.5">
      <c r="B823" s="76"/>
      <c r="C823" s="76"/>
      <c r="D823" s="76"/>
    </row>
    <row r="824" spans="2:4" ht="14.5">
      <c r="B824" s="76"/>
      <c r="C824" s="76"/>
      <c r="D824" s="76"/>
    </row>
    <row r="825" spans="2:4" ht="14.5">
      <c r="B825" s="76"/>
      <c r="C825" s="76"/>
      <c r="D825" s="76"/>
    </row>
    <row r="826" spans="2:4" ht="14.5">
      <c r="B826" s="76"/>
      <c r="C826" s="76"/>
      <c r="D826" s="76"/>
    </row>
    <row r="827" spans="2:4" ht="14.5">
      <c r="B827" s="76"/>
      <c r="C827" s="76"/>
      <c r="D827" s="76"/>
    </row>
    <row r="828" spans="2:4" ht="14.5">
      <c r="B828" s="76"/>
      <c r="C828" s="76"/>
      <c r="D828" s="76"/>
    </row>
    <row r="829" spans="2:4" ht="14.5">
      <c r="B829" s="76"/>
      <c r="C829" s="76"/>
      <c r="D829" s="76"/>
    </row>
    <row r="830" spans="2:4" ht="14.5">
      <c r="B830" s="76"/>
      <c r="C830" s="76"/>
      <c r="D830" s="76"/>
    </row>
    <row r="831" spans="2:4" ht="14.5">
      <c r="B831" s="76"/>
      <c r="C831" s="76"/>
      <c r="D831" s="76"/>
    </row>
    <row r="832" spans="2:4" ht="14.5">
      <c r="B832" s="76"/>
      <c r="C832" s="76"/>
      <c r="D832" s="76"/>
    </row>
    <row r="833" spans="2:4" ht="14.5">
      <c r="B833" s="76"/>
      <c r="C833" s="76"/>
      <c r="D833" s="76"/>
    </row>
    <row r="834" spans="2:4" ht="14.5">
      <c r="B834" s="76"/>
      <c r="C834" s="76"/>
      <c r="D834" s="76"/>
    </row>
    <row r="835" spans="2:4" ht="14.5">
      <c r="B835" s="76"/>
      <c r="C835" s="76"/>
      <c r="D835" s="76"/>
    </row>
    <row r="836" spans="2:4" ht="14.5">
      <c r="B836" s="76"/>
      <c r="C836" s="76"/>
      <c r="D836" s="76"/>
    </row>
    <row r="837" spans="2:4" ht="14.5">
      <c r="B837" s="76"/>
      <c r="C837" s="76"/>
      <c r="D837" s="76"/>
    </row>
    <row r="838" spans="2:4" ht="14.5">
      <c r="B838" s="76"/>
      <c r="C838" s="76"/>
      <c r="D838" s="76"/>
    </row>
    <row r="839" spans="2:4" ht="14.5">
      <c r="B839" s="76"/>
      <c r="C839" s="76"/>
      <c r="D839" s="76"/>
    </row>
    <row r="840" spans="2:4" ht="14.5">
      <c r="B840" s="76"/>
      <c r="C840" s="76"/>
      <c r="D840" s="76"/>
    </row>
    <row r="841" spans="2:4" ht="14.5">
      <c r="B841" s="76"/>
      <c r="C841" s="76"/>
      <c r="D841" s="76"/>
    </row>
    <row r="842" spans="2:4" ht="14.5">
      <c r="B842" s="76"/>
      <c r="C842" s="76"/>
      <c r="D842" s="76"/>
    </row>
    <row r="843" spans="2:4" ht="14.5">
      <c r="B843" s="76"/>
      <c r="C843" s="76"/>
      <c r="D843" s="76"/>
    </row>
    <row r="844" spans="2:4" ht="14.5">
      <c r="B844" s="76"/>
      <c r="C844" s="76"/>
      <c r="D844" s="76"/>
    </row>
    <row r="845" spans="2:4" ht="14.5">
      <c r="B845" s="76"/>
      <c r="C845" s="76"/>
      <c r="D845" s="76"/>
    </row>
    <row r="846" spans="2:4" ht="14.5">
      <c r="B846" s="76"/>
      <c r="C846" s="76"/>
      <c r="D846" s="76"/>
    </row>
    <row r="847" spans="2:4" ht="14.5">
      <c r="B847" s="76"/>
      <c r="C847" s="76"/>
      <c r="D847" s="76"/>
    </row>
    <row r="848" spans="2:4" ht="14.5">
      <c r="B848" s="76"/>
      <c r="C848" s="76"/>
      <c r="D848" s="76"/>
    </row>
    <row r="849" spans="2:4" ht="14.5">
      <c r="B849" s="76"/>
      <c r="C849" s="76"/>
      <c r="D849" s="76"/>
    </row>
    <row r="850" spans="2:4" ht="14.5">
      <c r="B850" s="76"/>
      <c r="C850" s="76"/>
      <c r="D850" s="76"/>
    </row>
    <row r="851" spans="2:4" ht="14.5">
      <c r="B851" s="76"/>
      <c r="C851" s="76"/>
      <c r="D851" s="76"/>
    </row>
    <row r="852" spans="2:4" ht="14.5">
      <c r="B852" s="76"/>
      <c r="C852" s="76"/>
      <c r="D852" s="76"/>
    </row>
    <row r="853" spans="2:4" ht="14.5">
      <c r="B853" s="76"/>
      <c r="C853" s="76"/>
      <c r="D853" s="76"/>
    </row>
    <row r="854" spans="2:4" ht="14.5">
      <c r="B854" s="76"/>
      <c r="C854" s="76"/>
      <c r="D854" s="76"/>
    </row>
    <row r="855" spans="2:4" ht="14.5">
      <c r="B855" s="76"/>
      <c r="C855" s="76"/>
      <c r="D855" s="76"/>
    </row>
    <row r="856" spans="2:4" ht="14.5">
      <c r="B856" s="76"/>
      <c r="C856" s="76"/>
      <c r="D856" s="76"/>
    </row>
    <row r="857" spans="2:4" ht="14.5">
      <c r="B857" s="76"/>
      <c r="C857" s="76"/>
      <c r="D857" s="76"/>
    </row>
    <row r="858" spans="2:4" ht="14.5">
      <c r="B858" s="76"/>
      <c r="C858" s="76"/>
      <c r="D858" s="76"/>
    </row>
    <row r="859" spans="2:4" ht="14.5">
      <c r="B859" s="76"/>
      <c r="C859" s="76"/>
      <c r="D859" s="76"/>
    </row>
    <row r="860" spans="2:4" ht="14.5">
      <c r="B860" s="76"/>
      <c r="C860" s="76"/>
      <c r="D860" s="76"/>
    </row>
    <row r="861" spans="2:4" ht="14.5">
      <c r="B861" s="76"/>
      <c r="C861" s="76"/>
      <c r="D861" s="76"/>
    </row>
    <row r="862" spans="2:4" ht="14.5">
      <c r="B862" s="76"/>
      <c r="C862" s="76"/>
      <c r="D862" s="76"/>
    </row>
    <row r="863" spans="2:4" ht="14.5">
      <c r="B863" s="76"/>
      <c r="C863" s="76"/>
      <c r="D863" s="76"/>
    </row>
    <row r="864" spans="2:4" ht="14.5">
      <c r="B864" s="76"/>
      <c r="C864" s="76"/>
      <c r="D864" s="76"/>
    </row>
    <row r="865" spans="2:4" ht="14.5">
      <c r="B865" s="76"/>
      <c r="C865" s="76"/>
      <c r="D865" s="76"/>
    </row>
    <row r="866" spans="2:4" ht="14.5">
      <c r="B866" s="76"/>
      <c r="C866" s="76"/>
      <c r="D866" s="76"/>
    </row>
    <row r="867" spans="2:4" ht="14.5">
      <c r="B867" s="76"/>
      <c r="C867" s="76"/>
      <c r="D867" s="76"/>
    </row>
    <row r="868" spans="2:4" ht="14.5">
      <c r="B868" s="76"/>
      <c r="C868" s="76"/>
      <c r="D868" s="76"/>
    </row>
    <row r="869" spans="2:4" ht="14.5">
      <c r="B869" s="76"/>
      <c r="C869" s="76"/>
      <c r="D869" s="76"/>
    </row>
    <row r="870" spans="2:4" ht="14.5">
      <c r="B870" s="76"/>
      <c r="C870" s="76"/>
      <c r="D870" s="76"/>
    </row>
    <row r="871" spans="2:4" ht="14.5">
      <c r="B871" s="76"/>
      <c r="C871" s="76"/>
      <c r="D871" s="76"/>
    </row>
    <row r="872" spans="2:4" ht="14.5">
      <c r="B872" s="76"/>
      <c r="C872" s="76"/>
      <c r="D872" s="76"/>
    </row>
    <row r="873" spans="2:4" ht="14.5">
      <c r="B873" s="76"/>
      <c r="C873" s="76"/>
      <c r="D873" s="76"/>
    </row>
    <row r="874" spans="2:4" ht="14.5">
      <c r="B874" s="76"/>
      <c r="C874" s="76"/>
      <c r="D874" s="76"/>
    </row>
    <row r="875" spans="2:4" ht="14.5">
      <c r="B875" s="76"/>
      <c r="C875" s="76"/>
      <c r="D875" s="76"/>
    </row>
    <row r="876" spans="2:4" ht="14.5">
      <c r="B876" s="76"/>
      <c r="C876" s="76"/>
      <c r="D876" s="76"/>
    </row>
    <row r="877" spans="2:4" ht="14.5">
      <c r="B877" s="76"/>
      <c r="C877" s="76"/>
      <c r="D877" s="76"/>
    </row>
    <row r="878" spans="2:4" ht="14.5">
      <c r="B878" s="76"/>
      <c r="C878" s="76"/>
      <c r="D878" s="76"/>
    </row>
    <row r="879" spans="2:4" ht="14.5">
      <c r="B879" s="76"/>
      <c r="C879" s="76"/>
      <c r="D879" s="76"/>
    </row>
    <row r="880" spans="2:4" ht="14.5">
      <c r="B880" s="76"/>
      <c r="C880" s="76"/>
      <c r="D880" s="76"/>
    </row>
    <row r="881" spans="2:4" ht="14.5">
      <c r="B881" s="76"/>
      <c r="C881" s="76"/>
      <c r="D881" s="76"/>
    </row>
    <row r="882" spans="2:4" ht="14.5">
      <c r="B882" s="76"/>
      <c r="C882" s="76"/>
      <c r="D882" s="76"/>
    </row>
    <row r="883" spans="2:4" ht="14.5">
      <c r="B883" s="76"/>
      <c r="C883" s="76"/>
      <c r="D883" s="76"/>
    </row>
    <row r="884" spans="2:4" ht="14.5">
      <c r="B884" s="76"/>
      <c r="C884" s="76"/>
      <c r="D884" s="76"/>
    </row>
    <row r="885" spans="2:4" ht="14.5">
      <c r="B885" s="76"/>
      <c r="C885" s="76"/>
      <c r="D885" s="76"/>
    </row>
    <row r="886" spans="2:4" ht="14.5">
      <c r="B886" s="76"/>
      <c r="C886" s="76"/>
      <c r="D886" s="76"/>
    </row>
    <row r="887" spans="2:4" ht="14.5">
      <c r="B887" s="76"/>
      <c r="C887" s="76"/>
      <c r="D887" s="76"/>
    </row>
    <row r="888" spans="2:4" ht="14.5">
      <c r="B888" s="76"/>
      <c r="C888" s="76"/>
      <c r="D888" s="76"/>
    </row>
    <row r="889" spans="2:4" ht="14.5">
      <c r="B889" s="76"/>
      <c r="C889" s="76"/>
      <c r="D889" s="76"/>
    </row>
    <row r="890" spans="2:4" ht="14.5">
      <c r="B890" s="76"/>
      <c r="C890" s="76"/>
      <c r="D890" s="76"/>
    </row>
    <row r="891" spans="2:4" ht="14.5">
      <c r="B891" s="76"/>
      <c r="C891" s="76"/>
      <c r="D891" s="76"/>
    </row>
    <row r="892" spans="2:4" ht="14.5">
      <c r="B892" s="76"/>
      <c r="C892" s="76"/>
      <c r="D892" s="76"/>
    </row>
    <row r="893" spans="2:4" ht="14.5">
      <c r="B893" s="76"/>
      <c r="C893" s="76"/>
      <c r="D893" s="76"/>
    </row>
    <row r="894" spans="2:4" ht="14.5">
      <c r="B894" s="76"/>
      <c r="C894" s="76"/>
      <c r="D894" s="76"/>
    </row>
    <row r="895" spans="2:4" ht="14.5">
      <c r="B895" s="76"/>
      <c r="C895" s="76"/>
      <c r="D895" s="76"/>
    </row>
    <row r="896" spans="2:4" ht="14.5">
      <c r="B896" s="76"/>
      <c r="C896" s="76"/>
      <c r="D896" s="76"/>
    </row>
    <row r="897" spans="2:4" ht="14.5">
      <c r="B897" s="76"/>
      <c r="C897" s="76"/>
      <c r="D897" s="76"/>
    </row>
    <row r="898" spans="2:4" ht="14.5">
      <c r="B898" s="76"/>
      <c r="C898" s="76"/>
      <c r="D898" s="76"/>
    </row>
    <row r="899" spans="2:4" ht="14.5">
      <c r="B899" s="76"/>
      <c r="C899" s="76"/>
      <c r="D899" s="76"/>
    </row>
    <row r="900" spans="2:4" ht="14.5">
      <c r="B900" s="76"/>
      <c r="C900" s="76"/>
      <c r="D900" s="76"/>
    </row>
    <row r="901" spans="2:4" ht="14.5">
      <c r="B901" s="76"/>
      <c r="C901" s="76"/>
      <c r="D901" s="76"/>
    </row>
    <row r="902" spans="2:4" ht="14.5">
      <c r="B902" s="76"/>
      <c r="C902" s="76"/>
      <c r="D902" s="76"/>
    </row>
    <row r="903" spans="2:4" ht="14.5">
      <c r="B903" s="76"/>
      <c r="C903" s="76"/>
      <c r="D903" s="76"/>
    </row>
    <row r="904" spans="2:4" ht="14.5">
      <c r="B904" s="76"/>
      <c r="C904" s="76"/>
      <c r="D904" s="76"/>
    </row>
    <row r="905" spans="2:4" ht="14.5">
      <c r="B905" s="76"/>
      <c r="C905" s="76"/>
      <c r="D905" s="76"/>
    </row>
    <row r="906" spans="2:4" ht="14.5">
      <c r="B906" s="76"/>
      <c r="C906" s="76"/>
      <c r="D906" s="76"/>
    </row>
    <row r="907" spans="2:4" ht="14.5">
      <c r="B907" s="76"/>
      <c r="C907" s="76"/>
      <c r="D907" s="76"/>
    </row>
    <row r="908" spans="2:4" ht="14.5">
      <c r="B908" s="76"/>
      <c r="C908" s="76"/>
      <c r="D908" s="76"/>
    </row>
    <row r="909" spans="2:4" ht="14.5">
      <c r="B909" s="76"/>
      <c r="C909" s="76"/>
      <c r="D909" s="76"/>
    </row>
    <row r="910" spans="2:4" ht="14.5">
      <c r="B910" s="76"/>
      <c r="C910" s="76"/>
      <c r="D910" s="76"/>
    </row>
    <row r="911" spans="2:4" ht="14.5">
      <c r="B911" s="76"/>
      <c r="C911" s="76"/>
      <c r="D911" s="76"/>
    </row>
    <row r="912" spans="2:4" ht="14.5">
      <c r="B912" s="76"/>
      <c r="C912" s="76"/>
      <c r="D912" s="76"/>
    </row>
    <row r="913" spans="2:4" ht="14.5">
      <c r="B913" s="76"/>
      <c r="C913" s="76"/>
      <c r="D913" s="76"/>
    </row>
    <row r="914" spans="2:4" ht="14.5">
      <c r="B914" s="76"/>
      <c r="C914" s="76"/>
      <c r="D914" s="76"/>
    </row>
    <row r="915" spans="2:4" ht="14.5">
      <c r="B915" s="76"/>
      <c r="C915" s="76"/>
      <c r="D915" s="76"/>
    </row>
    <row r="916" spans="2:4" ht="14.5">
      <c r="B916" s="76"/>
      <c r="C916" s="76"/>
      <c r="D916" s="76"/>
    </row>
    <row r="917" spans="2:4" ht="14.5">
      <c r="B917" s="76"/>
      <c r="C917" s="76"/>
      <c r="D917" s="76"/>
    </row>
    <row r="918" spans="2:4" ht="14.5">
      <c r="B918" s="76"/>
      <c r="C918" s="76"/>
      <c r="D918" s="76"/>
    </row>
    <row r="919" spans="2:4" ht="14.5">
      <c r="B919" s="76"/>
      <c r="C919" s="76"/>
      <c r="D919" s="76"/>
    </row>
    <row r="920" spans="2:4" ht="14.5">
      <c r="B920" s="76"/>
      <c r="C920" s="76"/>
      <c r="D920" s="76"/>
    </row>
    <row r="921" spans="2:4" ht="14.5">
      <c r="B921" s="76"/>
      <c r="C921" s="76"/>
      <c r="D921" s="76"/>
    </row>
    <row r="922" spans="2:4" ht="14.5">
      <c r="B922" s="76"/>
      <c r="C922" s="76"/>
      <c r="D922" s="76"/>
    </row>
    <row r="923" spans="2:4" ht="14.5">
      <c r="B923" s="76"/>
      <c r="C923" s="76"/>
      <c r="D923" s="76"/>
    </row>
    <row r="924" spans="2:4" ht="14.5">
      <c r="B924" s="76"/>
      <c r="C924" s="76"/>
      <c r="D924" s="76"/>
    </row>
    <row r="925" spans="2:4" ht="14.5">
      <c r="B925" s="76"/>
      <c r="C925" s="76"/>
      <c r="D925" s="76"/>
    </row>
    <row r="926" spans="2:4" ht="14.5">
      <c r="B926" s="76"/>
      <c r="C926" s="76"/>
      <c r="D926" s="76"/>
    </row>
    <row r="927" spans="2:4" ht="14.5">
      <c r="B927" s="76"/>
      <c r="C927" s="76"/>
      <c r="D927" s="76"/>
    </row>
    <row r="928" spans="2:4" ht="14.5">
      <c r="B928" s="76"/>
      <c r="C928" s="76"/>
      <c r="D928" s="76"/>
    </row>
    <row r="929" spans="2:4" ht="14.5">
      <c r="B929" s="76"/>
      <c r="C929" s="76"/>
      <c r="D929" s="76"/>
    </row>
    <row r="930" spans="2:4" ht="14.5">
      <c r="B930" s="76"/>
      <c r="C930" s="76"/>
      <c r="D930" s="76"/>
    </row>
    <row r="931" spans="2:4" ht="14.5">
      <c r="B931" s="76"/>
      <c r="C931" s="76"/>
      <c r="D931" s="76"/>
    </row>
    <row r="932" spans="2:4" ht="14.5">
      <c r="B932" s="76"/>
      <c r="C932" s="76"/>
      <c r="D932" s="76"/>
    </row>
    <row r="933" spans="2:4" ht="14.5">
      <c r="B933" s="76"/>
      <c r="C933" s="76"/>
      <c r="D933" s="76"/>
    </row>
    <row r="934" spans="2:4" ht="14.5">
      <c r="B934" s="76"/>
      <c r="C934" s="76"/>
      <c r="D934" s="76"/>
    </row>
    <row r="935" spans="2:4" ht="14.5">
      <c r="B935" s="76"/>
      <c r="C935" s="76"/>
      <c r="D935" s="76"/>
    </row>
    <row r="936" spans="2:4" ht="14.5">
      <c r="B936" s="76"/>
      <c r="C936" s="76"/>
      <c r="D936" s="76"/>
    </row>
    <row r="937" spans="2:4" ht="14.5">
      <c r="B937" s="76"/>
      <c r="C937" s="76"/>
      <c r="D937" s="76"/>
    </row>
    <row r="938" spans="2:4" ht="14.5">
      <c r="B938" s="76"/>
      <c r="C938" s="76"/>
      <c r="D938" s="76"/>
    </row>
    <row r="939" spans="2:4" ht="14.5">
      <c r="B939" s="76"/>
      <c r="C939" s="76"/>
      <c r="D939" s="76"/>
    </row>
    <row r="940" spans="2:4" ht="14.5">
      <c r="B940" s="76"/>
      <c r="C940" s="76"/>
      <c r="D940" s="76"/>
    </row>
    <row r="941" spans="2:4" ht="14.5">
      <c r="B941" s="76"/>
      <c r="C941" s="76"/>
      <c r="D941" s="76"/>
    </row>
    <row r="942" spans="2:4" ht="14.5">
      <c r="B942" s="76"/>
      <c r="C942" s="76"/>
      <c r="D942" s="76"/>
    </row>
    <row r="943" spans="2:4" ht="14.5">
      <c r="B943" s="76"/>
      <c r="C943" s="76"/>
      <c r="D943" s="76"/>
    </row>
    <row r="944" spans="2:4" ht="14.5">
      <c r="B944" s="76"/>
      <c r="C944" s="76"/>
      <c r="D944" s="76"/>
    </row>
    <row r="945" spans="2:4" ht="14.5">
      <c r="B945" s="76"/>
      <c r="C945" s="76"/>
      <c r="D945" s="76"/>
    </row>
    <row r="946" spans="2:4" ht="14.5">
      <c r="B946" s="76"/>
      <c r="C946" s="76"/>
      <c r="D946" s="76"/>
    </row>
    <row r="947" spans="2:4" ht="14.5">
      <c r="B947" s="76"/>
      <c r="C947" s="76"/>
      <c r="D947" s="76"/>
    </row>
    <row r="948" spans="2:4" ht="14.5">
      <c r="B948" s="76"/>
      <c r="C948" s="76"/>
      <c r="D948" s="76"/>
    </row>
    <row r="949" spans="2:4" ht="14.5">
      <c r="B949" s="76"/>
      <c r="C949" s="76"/>
      <c r="D949" s="76"/>
    </row>
    <row r="950" spans="2:4" ht="14.5">
      <c r="B950" s="76"/>
      <c r="C950" s="76"/>
      <c r="D950" s="76"/>
    </row>
    <row r="951" spans="2:4" ht="14.5">
      <c r="B951" s="76"/>
      <c r="C951" s="76"/>
      <c r="D951" s="76"/>
    </row>
    <row r="952" spans="2:4" ht="14.5">
      <c r="B952" s="76"/>
      <c r="C952" s="76"/>
      <c r="D952" s="76"/>
    </row>
    <row r="953" spans="2:4" ht="14.5">
      <c r="B953" s="76"/>
      <c r="C953" s="76"/>
      <c r="D953" s="76"/>
    </row>
    <row r="954" spans="2:4" ht="14.5">
      <c r="B954" s="76"/>
      <c r="C954" s="76"/>
      <c r="D954" s="76"/>
    </row>
    <row r="955" spans="2:4" ht="14.5">
      <c r="B955" s="76"/>
      <c r="C955" s="76"/>
      <c r="D955" s="76"/>
    </row>
    <row r="956" spans="2:4" ht="14.5">
      <c r="B956" s="76"/>
      <c r="C956" s="76"/>
      <c r="D956" s="76"/>
    </row>
    <row r="957" spans="2:4" ht="14.5">
      <c r="B957" s="76"/>
      <c r="C957" s="76"/>
      <c r="D957" s="76"/>
    </row>
    <row r="958" spans="2:4" ht="14.5">
      <c r="B958" s="76"/>
      <c r="C958" s="76"/>
      <c r="D958" s="76"/>
    </row>
    <row r="959" spans="2:4" ht="14.5">
      <c r="B959" s="76"/>
      <c r="C959" s="76"/>
      <c r="D959" s="76"/>
    </row>
    <row r="960" spans="2:4" ht="14.5">
      <c r="B960" s="76"/>
      <c r="C960" s="76"/>
      <c r="D960" s="76"/>
    </row>
    <row r="961" spans="2:4" ht="14.5">
      <c r="B961" s="76"/>
      <c r="C961" s="76"/>
      <c r="D961" s="76"/>
    </row>
    <row r="962" spans="2:4" ht="14.5">
      <c r="B962" s="76"/>
      <c r="C962" s="76"/>
      <c r="D962" s="76"/>
    </row>
    <row r="963" spans="2:4" ht="14.5">
      <c r="B963" s="76"/>
      <c r="C963" s="76"/>
      <c r="D963" s="76"/>
    </row>
    <row r="964" spans="2:4" ht="14.5">
      <c r="B964" s="76"/>
      <c r="C964" s="76"/>
      <c r="D964" s="76"/>
    </row>
    <row r="965" spans="2:4" ht="14.5">
      <c r="B965" s="76"/>
      <c r="C965" s="76"/>
      <c r="D965" s="76"/>
    </row>
    <row r="966" spans="2:4" ht="14.5">
      <c r="B966" s="76"/>
      <c r="C966" s="76"/>
      <c r="D966" s="76"/>
    </row>
    <row r="967" spans="2:4" ht="14.5">
      <c r="B967" s="76"/>
      <c r="C967" s="76"/>
      <c r="D967" s="76"/>
    </row>
    <row r="968" spans="2:4" ht="14.5">
      <c r="B968" s="76"/>
      <c r="C968" s="76"/>
      <c r="D968" s="76"/>
    </row>
    <row r="969" spans="2:4" ht="14.5">
      <c r="B969" s="76"/>
      <c r="C969" s="76"/>
      <c r="D969" s="76"/>
    </row>
    <row r="970" spans="2:4" ht="14.5">
      <c r="B970" s="76"/>
      <c r="C970" s="76"/>
      <c r="D970" s="76"/>
    </row>
    <row r="971" spans="2:4" ht="14.5">
      <c r="B971" s="76"/>
      <c r="C971" s="76"/>
      <c r="D971" s="76"/>
    </row>
    <row r="972" spans="2:4" ht="14.5">
      <c r="B972" s="76"/>
      <c r="C972" s="76"/>
      <c r="D972" s="76"/>
    </row>
    <row r="973" spans="2:4" ht="14.5">
      <c r="B973" s="76"/>
      <c r="C973" s="76"/>
      <c r="D973" s="76"/>
    </row>
    <row r="974" spans="2:4" ht="14.5">
      <c r="B974" s="76"/>
      <c r="C974" s="76"/>
      <c r="D974" s="76"/>
    </row>
    <row r="975" spans="2:4" ht="14.5">
      <c r="B975" s="76"/>
      <c r="C975" s="76"/>
      <c r="D975" s="76"/>
    </row>
    <row r="976" spans="2:4" ht="14.5">
      <c r="B976" s="76"/>
      <c r="C976" s="76"/>
      <c r="D976" s="76"/>
    </row>
    <row r="977" spans="2:4" ht="14.5">
      <c r="B977" s="76"/>
      <c r="C977" s="76"/>
      <c r="D977" s="76"/>
    </row>
    <row r="978" spans="2:4" ht="14.5">
      <c r="B978" s="76"/>
      <c r="C978" s="76"/>
      <c r="D978" s="76"/>
    </row>
    <row r="979" spans="2:4" ht="14.5">
      <c r="B979" s="76"/>
      <c r="C979" s="76"/>
      <c r="D979" s="76"/>
    </row>
    <row r="980" spans="2:4" ht="14.5">
      <c r="B980" s="76"/>
      <c r="C980" s="76"/>
      <c r="D980" s="76"/>
    </row>
    <row r="981" spans="2:4" ht="14.5">
      <c r="B981" s="76"/>
      <c r="C981" s="76"/>
      <c r="D981" s="76"/>
    </row>
    <row r="982" spans="2:4" ht="14.5">
      <c r="B982" s="76"/>
      <c r="C982" s="76"/>
      <c r="D982" s="76"/>
    </row>
    <row r="983" spans="2:4" ht="14.5">
      <c r="B983" s="76"/>
      <c r="C983" s="76"/>
      <c r="D983" s="76"/>
    </row>
    <row r="984" spans="2:4" ht="14.5">
      <c r="B984" s="76"/>
      <c r="C984" s="76"/>
      <c r="D984" s="76"/>
    </row>
    <row r="985" spans="2:4" ht="14.5">
      <c r="B985" s="76"/>
      <c r="C985" s="76"/>
      <c r="D985" s="76"/>
    </row>
    <row r="986" spans="2:4" ht="14.5">
      <c r="B986" s="76"/>
      <c r="C986" s="76"/>
      <c r="D986" s="76"/>
    </row>
    <row r="987" spans="2:4" ht="14.5">
      <c r="B987" s="76"/>
      <c r="C987" s="76"/>
      <c r="D987" s="76"/>
    </row>
    <row r="988" spans="2:4" ht="14.5">
      <c r="B988" s="76"/>
      <c r="C988" s="76"/>
      <c r="D988" s="76"/>
    </row>
    <row r="989" spans="2:4" ht="14.5">
      <c r="B989" s="76"/>
      <c r="C989" s="76"/>
      <c r="D989" s="76"/>
    </row>
    <row r="990" spans="2:4" ht="14.5">
      <c r="B990" s="76"/>
      <c r="C990" s="76"/>
      <c r="D990" s="76"/>
    </row>
    <row r="991" spans="2:4" ht="14.5">
      <c r="B991" s="76"/>
      <c r="C991" s="76"/>
      <c r="D991" s="76"/>
    </row>
    <row r="992" spans="2:4" ht="14.5">
      <c r="B992" s="76"/>
      <c r="C992" s="76"/>
      <c r="D992" s="76"/>
    </row>
    <row r="993" spans="2:4" ht="14.5">
      <c r="B993" s="76"/>
      <c r="C993" s="76"/>
      <c r="D993" s="76"/>
    </row>
    <row r="994" spans="2:4" ht="14.5">
      <c r="B994" s="76"/>
      <c r="C994" s="76"/>
      <c r="D994" s="76"/>
    </row>
    <row r="995" spans="2:4" ht="14.5">
      <c r="B995" s="76"/>
      <c r="C995" s="76"/>
      <c r="D995" s="76"/>
    </row>
    <row r="996" spans="2:4" ht="14.5">
      <c r="B996" s="76"/>
      <c r="C996" s="76"/>
      <c r="D996" s="76"/>
    </row>
    <row r="997" spans="2:4" ht="14.5">
      <c r="B997" s="76"/>
      <c r="C997" s="76"/>
      <c r="D997" s="76"/>
    </row>
  </sheetData>
  <sheetProtection algorithmName="SHA-512" hashValue="6tMURv/LqxBFEEDr+Eozl9If+XbhYlhjyZ3+l8Y8CyVeTI8elf8FO5Du7F8jEgoivSDwJ6fSE/Xc+rGZ9KhCYQ==" saltValue="bIDjZtRdh28wPODwDZMDX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schedule</vt:lpstr>
      <vt:lpstr>Detail Level Report</vt:lpstr>
      <vt:lpstr>Appendix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Maykish</dc:creator>
  <cp:lastModifiedBy>Kellyann Breest</cp:lastModifiedBy>
  <dcterms:created xsi:type="dcterms:W3CDTF">2023-02-23T15:52:47Z</dcterms:created>
  <dcterms:modified xsi:type="dcterms:W3CDTF">2023-08-09T11:03:04Z</dcterms:modified>
</cp:coreProperties>
</file>