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knight\Desktop\WEB REQUESTS 2015\12-17-2015 K-8 lunch replacement\"/>
    </mc:Choice>
  </mc:AlternateContent>
  <bookViews>
    <workbookView xWindow="0" yWindow="0" windowWidth="13812" windowHeight="7908"/>
  </bookViews>
  <sheets>
    <sheet name="Instructions" sheetId="25" r:id="rId1"/>
    <sheet name="K-8 Lunch 7-Days - 50% WGR" sheetId="24" r:id="rId2"/>
    <sheet name="K-8 Lunch 7-Days - 100% WGR" sheetId="22" r:id="rId3"/>
    <sheet name="Vegetable Subgroups" sheetId="4" r:id="rId4"/>
    <sheet name="3-day adjustment" sheetId="5" r:id="rId5"/>
    <sheet name="4-day adjustment" sheetId="13" r:id="rId6"/>
    <sheet name="6-day adjustment" sheetId="6" r:id="rId7"/>
    <sheet name="Sheet1" sheetId="23" r:id="rId8"/>
  </sheets>
  <externalReferences>
    <externalReference r:id="rId9"/>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52511"/>
</workbook>
</file>

<file path=xl/calcChain.xml><?xml version="1.0" encoding="utf-8"?>
<calcChain xmlns="http://schemas.openxmlformats.org/spreadsheetml/2006/main">
  <c r="Z20" i="24" l="1"/>
  <c r="Z32" i="24" l="1"/>
  <c r="Z31" i="24"/>
  <c r="Z30" i="24"/>
  <c r="Z29" i="24"/>
  <c r="Z28" i="24"/>
  <c r="Z27" i="24"/>
  <c r="Z26" i="24"/>
  <c r="W25" i="24"/>
  <c r="T25" i="24"/>
  <c r="Q25" i="24"/>
  <c r="N25" i="24"/>
  <c r="K25" i="24"/>
  <c r="Z25" i="24" s="1"/>
  <c r="H25" i="24"/>
  <c r="E25" i="24"/>
  <c r="Z24" i="24"/>
  <c r="Z23" i="24"/>
  <c r="W22" i="24"/>
  <c r="T22" i="24"/>
  <c r="Q22" i="24"/>
  <c r="N22" i="24"/>
  <c r="K22" i="24"/>
  <c r="H22" i="24"/>
  <c r="E22" i="24"/>
  <c r="Z21" i="24"/>
  <c r="Z19" i="24"/>
  <c r="AH17" i="24"/>
  <c r="AG17" i="24"/>
  <c r="AF17" i="24"/>
  <c r="AE17" i="24"/>
  <c r="AD17" i="24"/>
  <c r="AC17" i="24"/>
  <c r="AB17" i="24"/>
  <c r="AH12" i="24"/>
  <c r="AG12" i="24"/>
  <c r="T18" i="24" s="1"/>
  <c r="AF12" i="24"/>
  <c r="Q18" i="24" s="1"/>
  <c r="AE12" i="24"/>
  <c r="N18" i="24" s="1"/>
  <c r="AD12" i="24"/>
  <c r="K18" i="24" s="1"/>
  <c r="AC12" i="24"/>
  <c r="H18" i="24" s="1"/>
  <c r="AB12" i="24"/>
  <c r="E18" i="24" s="1"/>
  <c r="AH7" i="24"/>
  <c r="AG7" i="24"/>
  <c r="AF7" i="24"/>
  <c r="AE7" i="24"/>
  <c r="AD7" i="24"/>
  <c r="AC7" i="24"/>
  <c r="AB7" i="24"/>
  <c r="Z6" i="24"/>
  <c r="AH28" i="24"/>
  <c r="W18" i="24" l="1"/>
  <c r="Z17" i="24"/>
  <c r="Z22" i="24"/>
  <c r="Z7" i="24"/>
  <c r="Z18" i="24"/>
  <c r="Z12" i="24"/>
  <c r="AH17" i="22"/>
  <c r="AG17" i="22"/>
  <c r="AF17" i="22"/>
  <c r="AE17" i="22"/>
  <c r="AD17" i="22"/>
  <c r="AC17" i="22"/>
  <c r="AB17" i="22"/>
  <c r="AH12" i="22"/>
  <c r="AG12" i="22"/>
  <c r="AF12" i="22"/>
  <c r="AE12" i="22"/>
  <c r="AD12" i="22"/>
  <c r="AC12" i="22"/>
  <c r="AB12" i="22"/>
  <c r="Z17" i="22" l="1"/>
  <c r="Z12" i="22"/>
  <c r="Z6" i="22" l="1"/>
  <c r="AB7" i="22"/>
  <c r="AC7" i="22"/>
  <c r="AD7" i="22"/>
  <c r="AE7" i="22"/>
  <c r="AF7" i="22"/>
  <c r="AG7" i="22"/>
  <c r="AH7" i="22"/>
  <c r="H18" i="22"/>
  <c r="Q18" i="22"/>
  <c r="T18" i="22"/>
  <c r="K18" i="22"/>
  <c r="N18" i="22"/>
  <c r="W18" i="22"/>
  <c r="Z19" i="22"/>
  <c r="Z20" i="22"/>
  <c r="E21" i="22"/>
  <c r="H21" i="22"/>
  <c r="K21" i="22"/>
  <c r="N21" i="22"/>
  <c r="Q21" i="22"/>
  <c r="T21" i="22"/>
  <c r="W21" i="22"/>
  <c r="Z22" i="22"/>
  <c r="Z23" i="22"/>
  <c r="E24" i="22"/>
  <c r="H24" i="22"/>
  <c r="K24" i="22"/>
  <c r="N24" i="22"/>
  <c r="Q24" i="22"/>
  <c r="T24" i="22"/>
  <c r="W24" i="22"/>
  <c r="Z25" i="22"/>
  <c r="Z26" i="22"/>
  <c r="Z27" i="22"/>
  <c r="Z28" i="22"/>
  <c r="Z29" i="22"/>
  <c r="Z30" i="22"/>
  <c r="Z31" i="22"/>
  <c r="AH27" i="22"/>
  <c r="Z24" i="22" l="1"/>
  <c r="Z7" i="22"/>
  <c r="Z21" i="22"/>
  <c r="E18" i="22"/>
  <c r="Z18" i="22" s="1"/>
</calcChain>
</file>

<file path=xl/sharedStrings.xml><?xml version="1.0" encoding="utf-8"?>
<sst xmlns="http://schemas.openxmlformats.org/spreadsheetml/2006/main" count="688" uniqueCount="205">
  <si>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</si>
  <si>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</si>
  <si>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</si>
  <si>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List all condiments or other foods offered with reimbursible meals. Specify portion size.</t>
  </si>
  <si>
    <t>cup</t>
  </si>
  <si>
    <r>
      <rPr>
        <vertAlign val="superscript"/>
        <sz val="11"/>
        <color theme="1"/>
        <rFont val="Calibri"/>
        <family val="2"/>
        <scheme val="minor"/>
      </rPr>
      <t>4</t>
    </r>
    <r>
      <rPr>
        <sz val="11"/>
        <color theme="1"/>
        <rFont val="Calibri"/>
        <family val="2"/>
        <scheme val="minor"/>
      </rPr>
      <t xml:space="preserve"> Additional</t>
    </r>
  </si>
  <si>
    <t>1/2 cup</t>
  </si>
  <si>
    <t>Other</t>
  </si>
  <si>
    <t>Starchy</t>
  </si>
  <si>
    <t>Legumes/Beans</t>
  </si>
  <si>
    <t>3/4 cup</t>
  </si>
  <si>
    <t>Red Orange</t>
  </si>
  <si>
    <t>Dark Green</t>
  </si>
  <si>
    <t>No more than 1/2 weekly veg total</t>
  </si>
  <si>
    <t>cups</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</si>
  <si>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r>
  </si>
  <si>
    <t>No more than 1/2 weekly fruit total</t>
  </si>
  <si>
    <t>Fruit</t>
  </si>
  <si>
    <r>
      <t xml:space="preserve">Total </t>
    </r>
    <r>
      <rPr>
        <b/>
        <sz val="14"/>
        <color theme="1"/>
        <rFont val="Calibri"/>
        <family val="2"/>
        <scheme val="minor"/>
      </rPr>
      <t>Fruits</t>
    </r>
  </si>
  <si>
    <t>oz eq</t>
  </si>
  <si>
    <t>no more than 2 oz eq weekly</t>
  </si>
  <si>
    <t>Total oz eq of Grain Based Desserts offered for any meal</t>
  </si>
  <si>
    <t>half of the weekly total offered</t>
  </si>
  <si>
    <r>
      <rPr>
        <vertAlign val="superscript"/>
        <sz val="11"/>
        <color theme="1"/>
        <rFont val="Calibri"/>
        <family val="2"/>
        <scheme val="minor"/>
      </rPr>
      <t>2</t>
    </r>
    <r>
      <rPr>
        <sz val="11"/>
        <color theme="1"/>
        <rFont val="Calibri"/>
        <family val="2"/>
        <scheme val="minor"/>
      </rPr>
      <t>Total Whole Grain-rich oz eq offered for all meals</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</si>
  <si>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</si>
  <si>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t>oz</t>
  </si>
  <si>
    <t>7 cups</t>
  </si>
  <si>
    <t>1 cup</t>
  </si>
  <si>
    <r>
      <rPr>
        <vertAlign val="superscript"/>
        <sz val="11"/>
        <color theme="1"/>
        <rFont val="Calibri"/>
        <family val="2"/>
        <scheme val="minor"/>
      </rPr>
      <t>1</t>
    </r>
    <r>
      <rPr>
        <sz val="11"/>
        <color theme="1"/>
        <rFont val="Calibri"/>
        <family val="2"/>
        <scheme val="minor"/>
      </rPr>
      <t>Milk - List all types of milk offered with each meal.</t>
    </r>
  </si>
  <si>
    <t>Menu
Item &amp;
Portion size</t>
  </si>
  <si>
    <t>Component Contribution</t>
  </si>
  <si>
    <t>Component Totals</t>
  </si>
  <si>
    <t>Saturday</t>
  </si>
  <si>
    <t>Friday</t>
  </si>
  <si>
    <t>Thursday</t>
  </si>
  <si>
    <t>Wednesday</t>
  </si>
  <si>
    <t>Tuesday</t>
  </si>
  <si>
    <t>Monday</t>
  </si>
  <si>
    <t>Sunday</t>
  </si>
  <si>
    <t>Weekly</t>
  </si>
  <si>
    <t>Daily</t>
  </si>
  <si>
    <t>Weekly Evaluation</t>
  </si>
  <si>
    <t>NO</t>
  </si>
  <si>
    <t>YES</t>
  </si>
  <si>
    <t xml:space="preserve"> Requirements</t>
  </si>
  <si>
    <t>Weekly Component Planning
Schools that choose to offer a variety of reimbursable lunches, or provide multiple serving lines, must make all required food components available to all students, on every lunch line, in at least the minimum required amounts.</t>
  </si>
  <si>
    <t>NORTH CAROLINA INSTRUCTIONS FOR MENU WORKSHEETS, NUTRIENT ANALYSIS, AND CERTIFICATION SUBMISSION</t>
  </si>
  <si>
    <t>Gather these materials for each distinct menu in the SFA:</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</si>
  <si>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</si>
  <si>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</si>
  <si>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</si>
  <si>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</si>
  <si>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</si>
  <si>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</si>
  <si>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</si>
  <si>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</si>
  <si>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</si>
  <si>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</si>
  <si>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</si>
  <si>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</si>
  <si>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</si>
  <si>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</si>
  <si>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</si>
  <si>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</si>
  <si>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</si>
  <si>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</si>
  <si>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</si>
  <si>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</si>
  <si>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</si>
  <si>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</si>
  <si>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</si>
  <si>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</si>
  <si>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</si>
  <si>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</si>
  <si>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</si>
  <si>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</si>
  <si>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Note to SFAs: If you need additional lines for entry of additional component offerings, contact your SA Consultant for technical assistance.</t>
  </si>
  <si>
    <t>Data Entry Results</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</si>
  <si>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</si>
  <si>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</si>
  <si>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</si>
  <si>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</si>
  <si>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</si>
  <si>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</si>
  <si>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</si>
  <si>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</si>
  <si>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</si>
  <si>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</si>
  <si>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</si>
  <si>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</si>
  <si>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</si>
  <si>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</si>
  <si>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</si>
  <si>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</si>
  <si>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</si>
  <si>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</si>
  <si>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</si>
  <si>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</si>
  <si>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</si>
  <si>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</si>
  <si>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</si>
  <si>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</si>
  <si>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</si>
  <si>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</si>
  <si>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</si>
  <si>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</si>
  <si>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</si>
  <si>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</si>
  <si>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</si>
  <si>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</si>
  <si>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</si>
  <si>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</si>
  <si>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</si>
  <si>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</si>
  <si>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</si>
  <si>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</si>
  <si>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</si>
  <si>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</si>
  <si>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</si>
  <si>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</si>
  <si>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</si>
  <si>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</si>
  <si>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</si>
  <si>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</si>
  <si>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</si>
  <si>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</si>
  <si>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</si>
  <si>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</si>
  <si>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</si>
  <si>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</si>
  <si>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</si>
  <si>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</si>
  <si>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</si>
  <si>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</si>
  <si>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</si>
  <si>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</si>
  <si>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</si>
  <si>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</si>
  <si>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</si>
  <si>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</si>
  <si>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</si>
  <si>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</si>
  <si>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</si>
  <si>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</si>
  <si>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</si>
  <si>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</si>
  <si>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</si>
  <si>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</si>
  <si>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</si>
  <si>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</si>
  <si>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</si>
  <si>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</si>
  <si>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</si>
  <si>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</si>
  <si>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</si>
  <si>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</si>
  <si>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</si>
  <si>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</si>
  <si>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</si>
  <si>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</si>
  <si>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</si>
  <si>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</si>
  <si>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</si>
  <si>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</si>
  <si>
    <r>
      <t xml:space="preserve">Are students allowed to select all components in the full amounts for a reimbursible meal?
</t>
    </r>
    <r>
      <rPr>
        <sz val="14"/>
        <color rgb="FFFF0000"/>
        <rFont val="Calibri"/>
        <family val="2"/>
        <scheme val="minor"/>
      </rPr>
      <t>(Select YES or NO from the drop down box at the left.)</t>
    </r>
  </si>
  <si>
    <r>
      <rPr>
        <b/>
        <sz val="12"/>
        <color theme="1"/>
        <rFont val="Calibri"/>
        <family val="2"/>
        <scheme val="minor"/>
      </rPr>
      <t>Condiments or Other foods</t>
    </r>
    <r>
      <rPr>
        <sz val="12"/>
        <color theme="1"/>
        <rFont val="Calibri"/>
        <family val="2"/>
        <scheme val="minor"/>
      </rPr>
      <t xml:space="preserve"> </t>
    </r>
    <r>
      <rPr>
        <sz val="11"/>
        <color theme="1"/>
        <rFont val="Calibri"/>
        <family val="2"/>
        <scheme val="minor"/>
      </rPr>
      <t xml:space="preserve">
List all condiments or other foods offered with reimbursible meals. Specify portion size.</t>
    </r>
  </si>
  <si>
    <t>at least 1 oz eq</t>
  </si>
  <si>
    <t>at least 1/2 cup</t>
  </si>
  <si>
    <t>At least 1/2 cup</t>
  </si>
  <si>
    <t>at least 3/4 cup</t>
  </si>
  <si>
    <r>
      <rPr>
        <vertAlign val="superscript"/>
        <sz val="11"/>
        <color theme="1"/>
        <rFont val="Calibri"/>
        <family val="2"/>
        <scheme val="minor"/>
      </rPr>
      <t>2</t>
    </r>
    <r>
      <rPr>
        <sz val="11"/>
        <color theme="1"/>
        <rFont val="Calibri"/>
        <family val="2"/>
        <scheme val="minor"/>
      </rPr>
      <t>All Meats/Meat Alternates and grains must be rounded down to the nearest 1/4 oz or oz eq component contribution.</t>
    </r>
  </si>
  <si>
    <t>2 1/2 cup</t>
  </si>
  <si>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 cup or more </t>
    </r>
    <r>
      <rPr>
        <sz val="10"/>
        <color theme="1"/>
        <rFont val="Calibri"/>
        <family val="2"/>
        <scheme val="minor"/>
      </rPr>
      <t xml:space="preserve">of veg component with each meal. </t>
    </r>
  </si>
  <si>
    <t>at least 
5 1/4 cups</t>
  </si>
  <si>
    <t>Enter Fruit Juice amount included in line 22</t>
  </si>
  <si>
    <t>3 1/2 cups</t>
  </si>
  <si>
    <r>
      <rPr>
        <b/>
        <sz val="16"/>
        <color theme="1"/>
        <rFont val="Calibri"/>
        <family val="2"/>
        <scheme val="minor"/>
      </rPr>
      <t xml:space="preserve">Fruits
</t>
    </r>
    <r>
      <rPr>
        <sz val="11"/>
        <color theme="1"/>
        <rFont val="Calibri"/>
        <family val="2"/>
        <scheme val="minor"/>
      </rPr>
      <t xml:space="preserve">May choose </t>
    </r>
    <r>
      <rPr>
        <sz val="11"/>
        <color rgb="FFFF0000"/>
        <rFont val="Calibri"/>
        <family val="2"/>
        <scheme val="minor"/>
      </rPr>
      <t>____cup or more</t>
    </r>
    <r>
      <rPr>
        <sz val="11"/>
        <color theme="1"/>
        <rFont val="Calibri"/>
        <family val="2"/>
        <scheme val="minor"/>
      </rPr>
      <t xml:space="preserve"> of fruit component with each meal</t>
    </r>
  </si>
  <si>
    <t>at least 
3 1/2 cups</t>
  </si>
  <si>
    <r>
      <rPr>
        <b/>
        <sz val="16"/>
        <color theme="1"/>
        <rFont val="Calibri"/>
        <family val="2"/>
        <scheme val="minor"/>
      </rPr>
      <t>MILK</t>
    </r>
    <r>
      <rPr>
        <sz val="16"/>
        <color theme="1"/>
        <rFont val="Calibri"/>
        <family val="2"/>
        <scheme val="minor"/>
      </rPr>
      <t xml:space="preserve">
</t>
    </r>
    <r>
      <rPr>
        <sz val="11"/>
        <color theme="1"/>
        <rFont val="Calibri"/>
        <family val="2"/>
        <scheme val="minor"/>
      </rPr>
      <t xml:space="preserve">May choose </t>
    </r>
    <r>
      <rPr>
        <sz val="11"/>
        <color rgb="FFFF0000"/>
        <rFont val="Calibri"/>
        <family val="2"/>
        <scheme val="minor"/>
      </rPr>
      <t xml:space="preserve">1 cup </t>
    </r>
    <r>
      <rPr>
        <sz val="11"/>
        <color theme="1"/>
        <rFont val="Calibri"/>
        <family val="2"/>
        <scheme val="minor"/>
      </rPr>
      <t>milk component</t>
    </r>
  </si>
  <si>
    <r>
      <rPr>
        <b/>
        <sz val="14"/>
        <color theme="1"/>
        <rFont val="Calibri"/>
        <family val="2"/>
        <scheme val="minor"/>
      </rPr>
      <t>Meats/
Meat Alternates</t>
    </r>
    <r>
      <rPr>
        <sz val="11"/>
        <color theme="1"/>
        <rFont val="Calibri"/>
        <family val="2"/>
        <scheme val="minor"/>
      </rPr>
      <t xml:space="preserve">
May choose </t>
    </r>
    <r>
      <rPr>
        <sz val="11"/>
        <color rgb="FFFF0000"/>
        <rFont val="Calibri"/>
        <family val="2"/>
        <scheme val="minor"/>
      </rPr>
      <t xml:space="preserve">1 serving of at least 1 oz eq M/MA </t>
    </r>
    <r>
      <rPr>
        <sz val="11"/>
        <color theme="1"/>
        <rFont val="Calibri"/>
        <family val="2"/>
        <scheme val="minor"/>
      </rPr>
      <t>components with each meal</t>
    </r>
  </si>
  <si>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</si>
  <si>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1 serving of at least 1 oz eq Grain </t>
    </r>
    <r>
      <rPr>
        <sz val="11"/>
        <color theme="1"/>
        <rFont val="Calibri"/>
        <family val="2"/>
        <scheme val="minor"/>
      </rPr>
      <t>components daily</t>
    </r>
  </si>
  <si>
    <t>total of 11 to 12.5 oz</t>
  </si>
  <si>
    <t>total of at least 12.5 oz eq</t>
  </si>
  <si>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</si>
  <si>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r>
      <rPr>
        <vertAlign val="superscript"/>
        <sz val="11"/>
        <color theme="1"/>
        <rFont val="Calibri"/>
        <family val="2"/>
        <scheme val="minor"/>
      </rPr>
      <t>2</t>
    </r>
    <r>
      <rPr>
        <sz val="11"/>
        <color theme="1"/>
        <rFont val="Calibri"/>
        <family val="2"/>
        <scheme val="minor"/>
      </rPr>
      <t>List all additional Meats/Meat Alternates other than the highest or lowest daily component credit offered for any meal in line 7.</t>
    </r>
  </si>
  <si>
    <r>
      <rPr>
        <vertAlign val="superscript"/>
        <sz val="11"/>
        <color theme="1"/>
        <rFont val="Calibri"/>
        <family val="2"/>
        <scheme val="minor"/>
      </rPr>
      <t>2</t>
    </r>
    <r>
      <rPr>
        <sz val="11"/>
        <color theme="1"/>
        <rFont val="Calibri"/>
        <family val="2"/>
        <scheme val="minor"/>
      </rPr>
      <t xml:space="preserve"> Total Whole Grain-rich Grains for lowest daily component credit offered for any meal</t>
    </r>
  </si>
  <si>
    <t>total of at least 11 oz eq</t>
  </si>
  <si>
    <r>
      <rPr>
        <vertAlign val="superscript"/>
        <sz val="11"/>
        <color theme="1"/>
        <rFont val="Calibri"/>
        <family val="2"/>
        <scheme val="minor"/>
      </rPr>
      <t>2</t>
    </r>
    <r>
      <rPr>
        <sz val="11"/>
        <color theme="1"/>
        <rFont val="Calibri"/>
        <family val="2"/>
        <scheme val="minor"/>
      </rPr>
      <t xml:space="preserve"> Total Whole Grain-rich Grain oz eq offered for all meals</t>
    </r>
  </si>
  <si>
    <r>
      <rPr>
        <vertAlign val="superscript"/>
        <sz val="11"/>
        <color theme="1"/>
        <rFont val="Calibri"/>
        <family val="2"/>
        <scheme val="minor"/>
      </rPr>
      <t>2</t>
    </r>
    <r>
      <rPr>
        <sz val="11"/>
        <color theme="1"/>
        <rFont val="Calibri"/>
        <family val="2"/>
        <scheme val="minor"/>
      </rPr>
      <t>List all additional Whole Grain-rich Grains other than the lowest daily component credit offered for any meal in line 12.</t>
    </r>
  </si>
  <si>
    <t>Enter Vegetable Juice amount included in lines 26-31</t>
  </si>
  <si>
    <t xml:space="preserve">Name of SFA: </t>
  </si>
  <si>
    <t>Number of  selections allowed for each component</t>
  </si>
  <si>
    <t>Component</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</si>
  <si>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</si>
  <si>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1 week menu (7 days) for breakfast and lunch for each distinct menu served</t>
  </si>
  <si>
    <t>For the Breakfast meal patterns, the daily minimum for Grains must be met before M/MA may be offered.</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</si>
  <si>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</si>
  <si>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</si>
  <si>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t>Not less than 50% of grain offerings</t>
  </si>
  <si>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12.</t>
    </r>
  </si>
  <si>
    <r>
      <rPr>
        <vertAlign val="superscript"/>
        <sz val="11"/>
        <color theme="1"/>
        <rFont val="Calibri"/>
        <family val="2"/>
        <scheme val="minor"/>
      </rPr>
      <t>2</t>
    </r>
    <r>
      <rPr>
        <sz val="11"/>
        <color theme="1"/>
        <rFont val="Calibri"/>
        <family val="2"/>
        <scheme val="minor"/>
      </rPr>
      <t xml:space="preserve"> Total Grain oz eq offered for all meals</t>
    </r>
  </si>
  <si>
    <t>Enter oz eq of Whole Grain-Rich (WGR) included in  lines 12-16.</t>
  </si>
  <si>
    <t>North Carolina Department of Public Instruction Lunch Meal Component and Quantity Worksheet for Grades K-8 (7-Day Week)</t>
  </si>
  <si>
    <t>Revised 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</si>
</sst>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1"/>
      <color theme="4" tint="-0.249977111117893"/>
      <name val="Calibri"/>
      <family val="2"/>
      <scheme val="minor"/>
    </font>
    <font>
      <b/>
      <sz val="12"/>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
      <sz val="10"/>
      <color rgb="FFFF0000"/>
      <name val="Calibri"/>
      <family val="2"/>
      <scheme val="minor"/>
    </font>
    <font>
      <sz val="11"/>
      <color theme="3" tint="0.39997558519241921"/>
      <name val="Calibri"/>
      <family val="2"/>
      <scheme val="minor"/>
    </font>
    <font>
      <b/>
      <sz val="16"/>
      <color theme="1"/>
      <name val="Calibri"/>
      <family val="2"/>
      <scheme val="minor"/>
    </font>
    <font>
      <sz val="16"/>
      <color theme="1"/>
      <name val="Calibri"/>
      <family val="2"/>
      <scheme val="minor"/>
    </font>
    <font>
      <b/>
      <sz val="10"/>
      <color rgb="FFFF0000"/>
      <name val="Calibri"/>
      <family val="2"/>
      <scheme val="minor"/>
    </font>
    <font>
      <sz val="14"/>
      <color theme="1"/>
      <name val="Calibri"/>
      <family val="2"/>
      <scheme val="minor"/>
    </font>
    <font>
      <sz val="14"/>
      <color theme="0" tint="-0.14999847407452621"/>
      <name val="Calibri"/>
      <family val="2"/>
      <scheme val="minor"/>
    </font>
    <font>
      <sz val="11"/>
      <color theme="0" tint="-0.14999847407452621"/>
      <name val="Calibri"/>
      <family val="2"/>
      <scheme val="minor"/>
    </font>
    <font>
      <sz val="12"/>
      <color theme="1"/>
      <name val="Calibri"/>
      <family val="2"/>
      <scheme val="minor"/>
    </font>
    <font>
      <sz val="18"/>
      <color theme="1"/>
      <name val="Calibri"/>
      <family val="2"/>
      <scheme val="minor"/>
    </font>
    <font>
      <i/>
      <u/>
      <sz val="12"/>
      <color theme="1"/>
      <name val="Calibri"/>
      <family val="2"/>
      <scheme val="minor"/>
    </font>
    <font>
      <sz val="12"/>
      <color theme="1"/>
      <name val="Times New Roman"/>
      <family val="1"/>
    </font>
    <font>
      <u/>
      <sz val="12"/>
      <color theme="1"/>
      <name val="Calibri"/>
      <family val="2"/>
      <scheme val="minor"/>
    </font>
    <font>
      <b/>
      <u/>
      <sz val="12"/>
      <color theme="1"/>
      <name val="Calibri"/>
      <family val="2"/>
      <scheme val="minor"/>
    </font>
    <font>
      <i/>
      <sz val="12"/>
      <color theme="1"/>
      <name val="Calibri"/>
      <family val="2"/>
      <scheme val="minor"/>
    </font>
    <font>
      <i/>
      <sz val="12"/>
      <color theme="3" tint="-0.249977111117893"/>
      <name val="Calibri"/>
      <family val="2"/>
      <scheme val="minor"/>
    </font>
    <font>
      <b/>
      <sz val="10"/>
      <color theme="1"/>
      <name val="Calibri"/>
      <family val="2"/>
      <scheme val="minor"/>
    </font>
    <font>
      <i/>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sz val="14"/>
      <color rgb="FFFF0000"/>
      <name val="Calibri"/>
      <family val="2"/>
      <scheme val="minor"/>
    </font>
    <font>
      <b/>
      <sz val="12"/>
      <name val="Calibri"/>
      <family val="2"/>
      <scheme val="minor"/>
    </font>
    <font>
      <b/>
      <sz val="14"/>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s>
  <borders count="161">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3" tint="0.79998168889431442"/>
      </top>
      <bottom style="medium">
        <color indexed="64"/>
      </bottom>
      <diagonal/>
    </border>
    <border>
      <left/>
      <right/>
      <top style="thin">
        <color theme="0" tint="-0.14996795556505021"/>
      </top>
      <bottom style="medium">
        <color indexed="64"/>
      </bottom>
      <diagonal/>
    </border>
    <border>
      <left style="medium">
        <color indexed="64"/>
      </left>
      <right style="thin">
        <color indexed="64"/>
      </right>
      <top style="thin">
        <color theme="3" tint="0.79998168889431442"/>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medium">
        <color indexed="64"/>
      </left>
      <right/>
      <top style="thin">
        <color theme="0" tint="-0.14996795556505021"/>
      </top>
      <bottom/>
      <diagonal/>
    </border>
    <border>
      <left style="medium">
        <color indexed="64"/>
      </left>
      <right/>
      <top style="thin">
        <color theme="0" tint="-0.14996795556505021"/>
      </top>
      <bottom style="thin">
        <color theme="0" tint="-0.14996795556505021"/>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style="thin">
        <color indexed="64"/>
      </left>
      <right/>
      <top style="medium">
        <color indexed="64"/>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14996795556505021"/>
      </left>
      <right style="medium">
        <color indexed="64"/>
      </right>
      <top/>
      <bottom style="thin">
        <color theme="0" tint="-0.14996795556505021"/>
      </bottom>
      <diagonal/>
    </border>
    <border>
      <left style="thin">
        <color theme="0" tint="-0.14996795556505021"/>
      </left>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6795556505021"/>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right/>
      <top style="medium">
        <color indexed="64"/>
      </top>
      <bottom style="thin">
        <color theme="0" tint="-0.14996795556505021"/>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thin">
        <color theme="3" tint="0.79998168889431442"/>
      </top>
      <bottom/>
      <diagonal/>
    </border>
    <border>
      <left style="medium">
        <color indexed="64"/>
      </left>
      <right/>
      <top style="thin">
        <color theme="3" tint="0.79998168889431442"/>
      </top>
      <bottom/>
      <diagonal/>
    </border>
    <border>
      <left/>
      <right/>
      <top style="thin">
        <color theme="3" tint="0.79998168889431442"/>
      </top>
      <bottom/>
      <diagonal/>
    </border>
    <border>
      <left style="thin">
        <color indexed="64"/>
      </left>
      <right style="thin">
        <color indexed="64"/>
      </right>
      <top style="thin">
        <color theme="3" tint="0.79998168889431442"/>
      </top>
      <bottom/>
      <diagonal/>
    </border>
    <border>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style="thin">
        <color indexed="64"/>
      </right>
      <top style="thin">
        <color theme="3" tint="0.79998168889431442"/>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theme="0" tint="-0.14996795556505021"/>
      </right>
      <top/>
      <bottom/>
      <diagonal/>
    </border>
    <border>
      <left style="thin">
        <color indexed="64"/>
      </left>
      <right/>
      <top/>
      <bottom/>
      <diagonal/>
    </border>
    <border>
      <left/>
      <right style="medium">
        <color indexed="64"/>
      </right>
      <top/>
      <bottom style="thin">
        <color indexed="64"/>
      </bottom>
      <diagonal/>
    </border>
    <border>
      <left style="thin">
        <color auto="1"/>
      </left>
      <right/>
      <top/>
      <bottom style="thin">
        <color auto="1"/>
      </bottom>
      <diagonal/>
    </border>
    <border>
      <left style="thin">
        <color indexed="64"/>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thin">
        <color theme="0" tint="-0.14996795556505021"/>
      </right>
      <top style="thin">
        <color theme="4" tint="0.79998168889431442"/>
      </top>
      <bottom style="thin">
        <color indexed="64"/>
      </bottom>
      <diagonal/>
    </border>
    <border>
      <left style="thin">
        <color theme="0" tint="-0.14996795556505021"/>
      </left>
      <right style="thin">
        <color indexed="64"/>
      </right>
      <top style="thin">
        <color theme="4" tint="0.79998168889431442"/>
      </top>
      <bottom style="thin">
        <color indexed="64"/>
      </bottom>
      <diagonal/>
    </border>
    <border>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theme="0" tint="-0.14996795556505021"/>
      </right>
      <top style="thin">
        <color theme="4" tint="0.79998168889431442"/>
      </top>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diagonal/>
    </border>
    <border>
      <left/>
      <right style="thin">
        <color indexed="64"/>
      </right>
      <top style="thin">
        <color theme="4" tint="0.79998168889431442"/>
      </top>
      <bottom/>
      <diagonal/>
    </border>
    <border>
      <left style="thin">
        <color indexed="64"/>
      </left>
      <right/>
      <top style="thin">
        <color theme="4" tint="0.79998168889431442"/>
      </top>
      <bottom/>
      <diagonal/>
    </border>
    <border>
      <left style="thin">
        <color indexed="64"/>
      </left>
      <right style="medium">
        <color indexed="64"/>
      </right>
      <top/>
      <bottom/>
      <diagonal/>
    </border>
    <border>
      <left style="thin">
        <color indexed="64"/>
      </left>
      <right style="thin">
        <color theme="0" tint="-0.14996795556505021"/>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medium">
        <color indexed="64"/>
      </right>
      <top style="thin">
        <color indexed="64"/>
      </top>
      <bottom/>
      <diagonal/>
    </border>
    <border>
      <left style="thin">
        <color indexed="64"/>
      </left>
      <right/>
      <top style="thin">
        <color indexed="64"/>
      </top>
      <bottom/>
      <diagonal/>
    </border>
    <border>
      <left style="thin">
        <color theme="0" tint="-0.14996795556505021"/>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theme="0" tint="-0.14996795556505021"/>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theme="0" tint="-0.1499679555650502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theme="4" tint="0.79998168889431442"/>
      </top>
      <bottom style="thin">
        <color indexed="64"/>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top style="thin">
        <color theme="4" tint="0.79998168889431442"/>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thin">
        <color theme="0" tint="-0.14996795556505021"/>
      </left>
      <right style="medium">
        <color indexed="64"/>
      </right>
      <top/>
      <bottom/>
      <diagonal/>
    </border>
    <border>
      <left style="thin">
        <color theme="0" tint="-0.14996795556505021"/>
      </left>
      <right/>
      <top/>
      <bottom/>
      <diagonal/>
    </border>
    <border>
      <left style="thin">
        <color theme="0" tint="-0.14996795556505021"/>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1499679555650502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14996795556505021"/>
      </right>
      <top/>
      <bottom/>
      <diagonal/>
    </border>
    <border>
      <left style="thin">
        <color theme="0" tint="-0.14996795556505021"/>
      </left>
      <right style="thin">
        <color indexed="64"/>
      </right>
      <top/>
      <bottom style="medium">
        <color indexed="64"/>
      </bottom>
      <diagonal/>
    </border>
    <border>
      <left style="thin">
        <color theme="0" tint="-0.14996795556505021"/>
      </left>
      <right style="thin">
        <color theme="0" tint="-0.14996795556505021"/>
      </right>
      <top/>
      <bottom style="medium">
        <color indexed="64"/>
      </bottom>
      <diagonal/>
    </border>
    <border>
      <left style="medium">
        <color indexed="64"/>
      </left>
      <right style="thin">
        <color theme="0" tint="-0.14996795556505021"/>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theme="0" tint="-0.1499679555650502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79">
    <xf numFmtId="0" fontId="0" fillId="0" borderId="0" xfId="0"/>
    <xf numFmtId="0" fontId="0" fillId="0" borderId="0" xfId="0" applyAlignment="1">
      <alignment vertical="center"/>
    </xf>
    <xf numFmtId="0" fontId="0" fillId="2" borderId="2" xfId="0" applyFill="1" applyBorder="1"/>
    <xf numFmtId="0" fontId="0" fillId="2" borderId="3" xfId="0" applyFill="1" applyBorder="1"/>
    <xf numFmtId="0" fontId="4" fillId="3" borderId="6"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2" borderId="13" xfId="0" applyFill="1" applyBorder="1"/>
    <xf numFmtId="0" fontId="0" fillId="2" borderId="14" xfId="0" applyFill="1" applyBorder="1"/>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2" borderId="24" xfId="0" applyFill="1" applyBorder="1"/>
    <xf numFmtId="0" fontId="0" fillId="2" borderId="25" xfId="0" applyFill="1" applyBorder="1"/>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2" xfId="0" applyFont="1" applyBorder="1" applyAlignment="1">
      <alignment vertical="center"/>
    </xf>
    <xf numFmtId="12" fontId="0" fillId="5" borderId="3" xfId="0" applyNumberFormat="1" applyFont="1" applyFill="1" applyBorder="1" applyAlignment="1" applyProtection="1">
      <alignment horizontal="center" vertical="center"/>
    </xf>
    <xf numFmtId="0" fontId="4" fillId="3" borderId="31" xfId="0" applyFont="1" applyFill="1" applyBorder="1" applyAlignment="1" applyProtection="1">
      <alignment vertical="center" wrapText="1"/>
      <protection locked="0"/>
    </xf>
    <xf numFmtId="0" fontId="4" fillId="3" borderId="32" xfId="0" applyFont="1" applyFill="1" applyBorder="1" applyAlignment="1" applyProtection="1">
      <alignment vertical="center" wrapText="1"/>
      <protection locked="0"/>
    </xf>
    <xf numFmtId="0" fontId="0" fillId="4" borderId="34" xfId="0" applyFont="1" applyFill="1" applyBorder="1" applyAlignment="1">
      <alignment horizontal="center" vertical="center"/>
    </xf>
    <xf numFmtId="0" fontId="0" fillId="0" borderId="35" xfId="0" applyBorder="1" applyAlignment="1" applyProtection="1">
      <alignment horizontal="left" vertical="center"/>
    </xf>
    <xf numFmtId="0" fontId="0" fillId="0" borderId="13" xfId="0" applyBorder="1" applyAlignment="1">
      <alignment vertical="center"/>
    </xf>
    <xf numFmtId="12" fontId="0" fillId="5" borderId="14" xfId="0" applyNumberFormat="1" applyFont="1" applyFill="1" applyBorder="1" applyAlignment="1" applyProtection="1">
      <alignment horizontal="center" vertical="center"/>
    </xf>
    <xf numFmtId="0" fontId="4" fillId="3" borderId="36"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0" fontId="4" fillId="3" borderId="38" xfId="0" applyFont="1" applyFill="1" applyBorder="1" applyAlignment="1" applyProtection="1">
      <alignment vertical="center" wrapText="1"/>
      <protection locked="0"/>
    </xf>
    <xf numFmtId="0" fontId="4" fillId="3" borderId="39" xfId="0" applyFont="1" applyFill="1" applyBorder="1" applyAlignment="1" applyProtection="1">
      <alignment vertical="center" wrapText="1"/>
      <protection locked="0"/>
    </xf>
    <xf numFmtId="12" fontId="0" fillId="0" borderId="13" xfId="0" applyNumberFormat="1" applyBorder="1" applyAlignment="1">
      <alignment horizontal="center" vertical="center" wrapText="1"/>
    </xf>
    <xf numFmtId="0" fontId="0" fillId="4" borderId="40" xfId="0" applyFont="1" applyFill="1" applyBorder="1" applyAlignment="1">
      <alignment horizontal="center" vertical="center"/>
    </xf>
    <xf numFmtId="0" fontId="0" fillId="0" borderId="41" xfId="0" applyFont="1" applyBorder="1" applyAlignment="1" applyProtection="1">
      <alignment horizontal="left" vertical="center"/>
    </xf>
    <xf numFmtId="0" fontId="0" fillId="0" borderId="13" xfId="0" applyFont="1" applyBorder="1" applyAlignment="1">
      <alignment vertical="center"/>
    </xf>
    <xf numFmtId="0" fontId="0" fillId="0" borderId="13" xfId="0" applyFont="1" applyBorder="1" applyAlignment="1">
      <alignment horizontal="center" vertical="center" wrapText="1"/>
    </xf>
    <xf numFmtId="0" fontId="0" fillId="0" borderId="0" xfId="0" applyProtection="1"/>
    <xf numFmtId="0" fontId="7" fillId="3" borderId="36" xfId="0" applyFont="1" applyFill="1" applyBorder="1" applyAlignment="1" applyProtection="1">
      <alignment vertical="center" wrapText="1"/>
      <protection locked="0"/>
    </xf>
    <xf numFmtId="0" fontId="7" fillId="3" borderId="37" xfId="0" applyFont="1" applyFill="1" applyBorder="1" applyAlignment="1" applyProtection="1">
      <alignment vertical="center" wrapText="1"/>
      <protection locked="0"/>
    </xf>
    <xf numFmtId="0" fontId="4" fillId="3" borderId="42" xfId="0" applyFont="1" applyFill="1" applyBorder="1" applyAlignment="1" applyProtection="1">
      <alignment vertical="center" wrapText="1"/>
      <protection locked="0"/>
    </xf>
    <xf numFmtId="0" fontId="4" fillId="3" borderId="43" xfId="0" applyFont="1" applyFill="1" applyBorder="1" applyAlignment="1" applyProtection="1">
      <alignment vertical="center" wrapText="1"/>
      <protection locked="0"/>
    </xf>
    <xf numFmtId="0" fontId="4" fillId="3" borderId="45" xfId="0" applyFont="1" applyFill="1" applyBorder="1" applyAlignment="1" applyProtection="1">
      <alignment vertical="center" wrapText="1"/>
      <protection locked="0"/>
    </xf>
    <xf numFmtId="0" fontId="0" fillId="0" borderId="46" xfId="0" applyFill="1" applyBorder="1" applyAlignment="1" applyProtection="1">
      <alignment vertical="center"/>
    </xf>
    <xf numFmtId="12" fontId="0" fillId="0" borderId="47" xfId="0" applyNumberFormat="1" applyFont="1" applyFill="1" applyBorder="1" applyAlignment="1" applyProtection="1">
      <alignment horizontal="center" vertical="center"/>
    </xf>
    <xf numFmtId="0" fontId="4" fillId="3" borderId="48" xfId="0" applyFont="1" applyFill="1" applyBorder="1" applyAlignment="1" applyProtection="1">
      <alignment vertical="center" wrapText="1"/>
      <protection locked="0"/>
    </xf>
    <xf numFmtId="0" fontId="4" fillId="3" borderId="50" xfId="0" applyFont="1" applyFill="1" applyBorder="1" applyAlignment="1" applyProtection="1">
      <alignment vertical="center" wrapText="1"/>
      <protection locked="0"/>
    </xf>
    <xf numFmtId="0" fontId="4" fillId="3" borderId="52" xfId="0" applyNumberFormat="1" applyFont="1" applyFill="1" applyBorder="1" applyAlignment="1" applyProtection="1">
      <alignment vertical="center" wrapText="1"/>
      <protection locked="0"/>
    </xf>
    <xf numFmtId="0" fontId="4" fillId="3" borderId="52" xfId="0" applyFont="1" applyFill="1" applyBorder="1" applyAlignment="1" applyProtection="1">
      <alignment vertical="center" wrapText="1"/>
      <protection locked="0"/>
    </xf>
    <xf numFmtId="0" fontId="4" fillId="3" borderId="53" xfId="0" applyFont="1" applyFill="1" applyBorder="1" applyAlignment="1" applyProtection="1">
      <alignment vertical="center" wrapText="1"/>
      <protection locked="0"/>
    </xf>
    <xf numFmtId="0" fontId="4" fillId="3" borderId="55" xfId="0" applyFont="1" applyFill="1" applyBorder="1" applyAlignment="1" applyProtection="1">
      <alignment vertical="center" wrapText="1"/>
      <protection locked="0"/>
    </xf>
    <xf numFmtId="0" fontId="0" fillId="0" borderId="57" xfId="0" applyBorder="1" applyAlignment="1" applyProtection="1">
      <alignment horizontal="center" vertical="center" wrapText="1"/>
    </xf>
    <xf numFmtId="0" fontId="0" fillId="4" borderId="58" xfId="0" applyFont="1" applyFill="1" applyBorder="1" applyAlignment="1" applyProtection="1">
      <alignment horizontal="center" vertical="center" wrapText="1"/>
    </xf>
    <xf numFmtId="0" fontId="0" fillId="0" borderId="59" xfId="0" applyBorder="1" applyAlignment="1" applyProtection="1">
      <alignment horizontal="left" vertical="center" wrapText="1"/>
    </xf>
    <xf numFmtId="0" fontId="0" fillId="4" borderId="13" xfId="0" applyFill="1" applyBorder="1" applyAlignment="1">
      <alignment vertical="center"/>
    </xf>
    <xf numFmtId="0" fontId="0" fillId="0" borderId="13" xfId="0" applyFill="1" applyBorder="1" applyAlignment="1">
      <alignment vertical="center"/>
    </xf>
    <xf numFmtId="12" fontId="0" fillId="6" borderId="14" xfId="0" applyNumberFormat="1" applyFont="1" applyFill="1" applyBorder="1" applyAlignment="1">
      <alignment horizontal="center" vertical="center"/>
    </xf>
    <xf numFmtId="0" fontId="10" fillId="7" borderId="60" xfId="0" applyFont="1" applyFill="1" applyBorder="1" applyAlignment="1">
      <alignment vertical="center" wrapText="1"/>
    </xf>
    <xf numFmtId="0" fontId="10" fillId="7" borderId="63" xfId="0" applyFont="1" applyFill="1" applyBorder="1" applyAlignment="1">
      <alignment vertical="center" wrapText="1"/>
    </xf>
    <xf numFmtId="0" fontId="0" fillId="0" borderId="65" xfId="0" applyFont="1" applyBorder="1" applyAlignment="1" applyProtection="1">
      <alignment vertical="center"/>
    </xf>
    <xf numFmtId="12" fontId="0" fillId="0" borderId="66" xfId="0" applyNumberFormat="1" applyFill="1" applyBorder="1" applyAlignment="1" applyProtection="1">
      <alignment horizontal="center" vertical="center"/>
    </xf>
    <xf numFmtId="0" fontId="4" fillId="3" borderId="67" xfId="0" applyFont="1" applyFill="1" applyBorder="1" applyAlignment="1" applyProtection="1">
      <alignment vertical="center" wrapText="1"/>
      <protection locked="0"/>
    </xf>
    <xf numFmtId="0" fontId="4" fillId="3" borderId="69" xfId="0" applyFont="1" applyFill="1" applyBorder="1" applyAlignment="1" applyProtection="1">
      <alignment vertical="center" wrapText="1"/>
      <protection locked="0"/>
    </xf>
    <xf numFmtId="0" fontId="4" fillId="3" borderId="71" xfId="0" applyFont="1" applyFill="1" applyBorder="1" applyAlignment="1" applyProtection="1">
      <alignment vertical="center" wrapText="1"/>
      <protection locked="0"/>
    </xf>
    <xf numFmtId="0" fontId="4" fillId="3" borderId="72" xfId="0" applyFont="1" applyFill="1" applyBorder="1" applyAlignment="1" applyProtection="1">
      <alignment vertical="center" wrapText="1"/>
      <protection locked="0"/>
    </xf>
    <xf numFmtId="0" fontId="4" fillId="3" borderId="74" xfId="0" applyFont="1" applyFill="1" applyBorder="1" applyAlignment="1" applyProtection="1">
      <alignment vertical="center" wrapText="1"/>
      <protection locked="0"/>
    </xf>
    <xf numFmtId="0" fontId="0" fillId="0" borderId="75" xfId="0" applyBorder="1" applyAlignment="1" applyProtection="1">
      <alignment horizontal="center" vertical="center" wrapText="1"/>
    </xf>
    <xf numFmtId="0" fontId="0" fillId="4" borderId="76" xfId="0" applyFont="1" applyFill="1" applyBorder="1" applyAlignment="1" applyProtection="1">
      <alignment horizontal="center" vertical="center" wrapText="1"/>
    </xf>
    <xf numFmtId="0" fontId="0" fillId="0" borderId="77" xfId="0" applyBorder="1" applyAlignment="1" applyProtection="1">
      <alignment horizontal="left" vertical="center" wrapText="1"/>
    </xf>
    <xf numFmtId="0" fontId="0" fillId="4" borderId="0" xfId="0" applyFill="1"/>
    <xf numFmtId="0" fontId="4" fillId="3" borderId="78" xfId="0" applyFont="1" applyFill="1" applyBorder="1" applyAlignment="1" applyProtection="1">
      <alignment vertical="center" wrapText="1"/>
      <protection locked="0"/>
    </xf>
    <xf numFmtId="0" fontId="4" fillId="3" borderId="80" xfId="0" applyFont="1" applyFill="1" applyBorder="1" applyAlignment="1" applyProtection="1">
      <alignment vertical="center" wrapText="1"/>
      <protection locked="0"/>
    </xf>
    <xf numFmtId="0" fontId="0" fillId="0" borderId="0" xfId="0" applyFill="1"/>
    <xf numFmtId="0" fontId="0" fillId="0" borderId="85" xfId="0" applyFill="1" applyBorder="1" applyAlignment="1">
      <alignment vertical="center"/>
    </xf>
    <xf numFmtId="12" fontId="0" fillId="2" borderId="86" xfId="0" applyNumberFormat="1" applyFont="1" applyFill="1" applyBorder="1" applyAlignment="1" applyProtection="1">
      <alignment horizontal="center" vertical="center"/>
    </xf>
    <xf numFmtId="0" fontId="0" fillId="0" borderId="72" xfId="0" applyBorder="1" applyAlignment="1" applyProtection="1">
      <alignment vertical="center"/>
    </xf>
    <xf numFmtId="164" fontId="0" fillId="0" borderId="66" xfId="0" applyNumberFormat="1" applyFill="1" applyBorder="1" applyAlignment="1" applyProtection="1">
      <alignment horizontal="center" vertical="center"/>
    </xf>
    <xf numFmtId="0" fontId="0" fillId="0" borderId="74" xfId="0" applyBorder="1" applyAlignment="1" applyProtection="1">
      <alignment horizontal="center" vertical="center" wrapText="1"/>
    </xf>
    <xf numFmtId="0" fontId="0" fillId="0" borderId="87" xfId="0" applyFont="1" applyBorder="1" applyAlignment="1" applyProtection="1">
      <alignment vertical="center"/>
    </xf>
    <xf numFmtId="2" fontId="0" fillId="5" borderId="88" xfId="0" applyNumberFormat="1" applyFill="1" applyBorder="1" applyAlignment="1" applyProtection="1">
      <alignment horizontal="center" vertical="center"/>
    </xf>
    <xf numFmtId="0" fontId="10" fillId="4" borderId="89" xfId="0" applyFont="1" applyFill="1" applyBorder="1" applyAlignment="1" applyProtection="1">
      <alignment vertical="center" wrapText="1"/>
      <protection locked="0"/>
    </xf>
    <xf numFmtId="0" fontId="10" fillId="4" borderId="91" xfId="0" applyFont="1" applyFill="1" applyBorder="1" applyAlignment="1" applyProtection="1">
      <alignment vertical="center" wrapText="1"/>
      <protection locked="0"/>
    </xf>
    <xf numFmtId="0" fontId="0" fillId="0" borderId="13" xfId="0"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0" fillId="0" borderId="24" xfId="0" applyBorder="1" applyAlignment="1" applyProtection="1">
      <alignment vertical="center"/>
    </xf>
    <xf numFmtId="2" fontId="0" fillId="2" borderId="25" xfId="0" applyNumberFormat="1" applyFont="1" applyFill="1" applyBorder="1" applyAlignment="1" applyProtection="1">
      <alignment horizontal="center" vertical="center"/>
    </xf>
    <xf numFmtId="0" fontId="10" fillId="4" borderId="1" xfId="0" applyFont="1" applyFill="1" applyBorder="1" applyAlignment="1" applyProtection="1">
      <alignment vertical="center" wrapText="1"/>
    </xf>
    <xf numFmtId="0" fontId="0" fillId="4" borderId="1" xfId="0" applyFill="1" applyBorder="1" applyAlignment="1" applyProtection="1">
      <alignment horizontal="center" vertical="center" wrapText="1"/>
    </xf>
    <xf numFmtId="0" fontId="0" fillId="4" borderId="95" xfId="0" applyFill="1" applyBorder="1" applyAlignment="1" applyProtection="1">
      <alignment horizontal="center" vertical="center" wrapText="1"/>
    </xf>
    <xf numFmtId="0" fontId="0" fillId="0" borderId="84" xfId="0" applyBorder="1" applyAlignment="1" applyProtection="1">
      <alignment horizontal="left" vertical="center" wrapText="1"/>
    </xf>
    <xf numFmtId="0" fontId="4" fillId="3" borderId="96"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0" fillId="0" borderId="35" xfId="0" applyBorder="1" applyAlignment="1" applyProtection="1">
      <alignment horizontal="left" vertical="center" wrapText="1"/>
    </xf>
    <xf numFmtId="0" fontId="0" fillId="2" borderId="100" xfId="0" applyFill="1" applyBorder="1"/>
    <xf numFmtId="0" fontId="0" fillId="2" borderId="101" xfId="0" applyFill="1" applyBorder="1"/>
    <xf numFmtId="0" fontId="4" fillId="3" borderId="102" xfId="0" applyFont="1" applyFill="1" applyBorder="1" applyAlignment="1" applyProtection="1">
      <alignment vertical="center" wrapText="1"/>
      <protection locked="0"/>
    </xf>
    <xf numFmtId="0" fontId="4" fillId="3" borderId="105" xfId="0" applyFont="1" applyFill="1" applyBorder="1" applyAlignment="1" applyProtection="1">
      <alignment vertical="center" wrapText="1"/>
      <protection locked="0"/>
    </xf>
    <xf numFmtId="0" fontId="4" fillId="3" borderId="103" xfId="0" applyFont="1" applyFill="1" applyBorder="1" applyAlignment="1" applyProtection="1">
      <alignment vertical="center" wrapText="1"/>
      <protection locked="0"/>
    </xf>
    <xf numFmtId="2" fontId="4" fillId="3" borderId="106" xfId="0" applyNumberFormat="1" applyFont="1" applyFill="1" applyBorder="1" applyAlignment="1" applyProtection="1">
      <alignment horizontal="center" vertical="center" wrapText="1"/>
      <protection locked="0"/>
    </xf>
    <xf numFmtId="0" fontId="4" fillId="3" borderId="107" xfId="0" applyFont="1" applyFill="1" applyBorder="1" applyAlignment="1" applyProtection="1">
      <alignment vertical="center" wrapText="1"/>
      <protection locked="0"/>
    </xf>
    <xf numFmtId="2" fontId="4" fillId="3" borderId="102" xfId="0" applyNumberFormat="1" applyFont="1" applyFill="1" applyBorder="1" applyAlignment="1" applyProtection="1">
      <alignment horizontal="center" vertical="center" wrapText="1"/>
      <protection locked="0"/>
    </xf>
    <xf numFmtId="0" fontId="0" fillId="9" borderId="108" xfId="0" applyFill="1" applyBorder="1" applyAlignment="1">
      <alignment horizontal="center" vertical="center" wrapText="1"/>
    </xf>
    <xf numFmtId="0" fontId="0" fillId="2" borderId="99" xfId="0" applyFill="1" applyBorder="1"/>
    <xf numFmtId="0" fontId="4" fillId="3" borderId="111" xfId="0" applyFont="1" applyFill="1" applyBorder="1" applyAlignment="1" applyProtection="1">
      <alignment vertical="center" wrapText="1"/>
      <protection locked="0"/>
    </xf>
    <xf numFmtId="0" fontId="4" fillId="3" borderId="114" xfId="0" applyFont="1" applyFill="1" applyBorder="1" applyAlignment="1" applyProtection="1">
      <alignment vertical="center" wrapText="1"/>
      <protection locked="0"/>
    </xf>
    <xf numFmtId="0" fontId="4" fillId="3" borderId="116" xfId="0" applyFont="1" applyFill="1" applyBorder="1" applyAlignment="1" applyProtection="1">
      <alignment vertical="center" wrapText="1"/>
      <protection locked="0"/>
    </xf>
    <xf numFmtId="0" fontId="4" fillId="3" borderId="115" xfId="0" applyFont="1" applyFill="1" applyBorder="1" applyAlignment="1" applyProtection="1">
      <alignment vertical="center" wrapText="1"/>
      <protection locked="0"/>
    </xf>
    <xf numFmtId="0" fontId="0" fillId="9" borderId="118" xfId="0" applyFill="1" applyBorder="1" applyAlignment="1">
      <alignment horizontal="center" vertical="center" wrapText="1"/>
    </xf>
    <xf numFmtId="0" fontId="0" fillId="0" borderId="41" xfId="0" applyBorder="1" applyAlignment="1" applyProtection="1">
      <alignment horizontal="left" vertical="center" wrapText="1"/>
    </xf>
    <xf numFmtId="0" fontId="0" fillId="2" borderId="121" xfId="0" applyFill="1" applyBorder="1"/>
    <xf numFmtId="0" fontId="0" fillId="2" borderId="122" xfId="0" applyFill="1" applyBorder="1"/>
    <xf numFmtId="0" fontId="4" fillId="3" borderId="123" xfId="0" applyFont="1" applyFill="1" applyBorder="1" applyAlignment="1" applyProtection="1">
      <alignment vertical="center" wrapText="1"/>
      <protection locked="0"/>
    </xf>
    <xf numFmtId="0" fontId="4" fillId="3" borderId="126" xfId="0" applyFont="1" applyFill="1" applyBorder="1" applyAlignment="1" applyProtection="1">
      <alignment vertical="center" wrapText="1"/>
      <protection locked="0"/>
    </xf>
    <xf numFmtId="0" fontId="4" fillId="3" borderId="127" xfId="0" applyFont="1" applyFill="1" applyBorder="1" applyAlignment="1" applyProtection="1">
      <alignment vertical="center" wrapText="1"/>
      <protection locked="0"/>
    </xf>
    <xf numFmtId="0" fontId="0" fillId="9" borderId="129" xfId="0" applyFill="1" applyBorder="1" applyAlignment="1">
      <alignment horizontal="center" vertical="center" wrapText="1"/>
    </xf>
    <xf numFmtId="0" fontId="0" fillId="0" borderId="24" xfId="0" applyFont="1" applyBorder="1" applyAlignment="1">
      <alignment vertical="center"/>
    </xf>
    <xf numFmtId="2" fontId="0" fillId="5" borderId="25" xfId="0" applyNumberFormat="1" applyFont="1" applyFill="1" applyBorder="1" applyAlignment="1">
      <alignment horizontal="center" vertical="center"/>
    </xf>
    <xf numFmtId="0" fontId="4" fillId="3" borderId="95" xfId="0"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0" fillId="0" borderId="24" xfId="0" applyBorder="1" applyAlignment="1">
      <alignment horizontal="center" vertical="center" wrapText="1"/>
    </xf>
    <xf numFmtId="0" fontId="0" fillId="2" borderId="134" xfId="0" applyFill="1" applyBorder="1"/>
    <xf numFmtId="0" fontId="4" fillId="3" borderId="135" xfId="0" applyFont="1" applyFill="1" applyBorder="1" applyAlignment="1" applyProtection="1">
      <alignment vertical="center" wrapText="1"/>
      <protection locked="0"/>
    </xf>
    <xf numFmtId="0" fontId="4" fillId="3" borderId="136" xfId="0" applyFont="1" applyFill="1" applyBorder="1" applyAlignment="1" applyProtection="1">
      <alignment vertical="center" wrapText="1"/>
      <protection locked="0"/>
    </xf>
    <xf numFmtId="0" fontId="4" fillId="3" borderId="137" xfId="0" applyFont="1" applyFill="1" applyBorder="1" applyAlignment="1" applyProtection="1">
      <alignment vertical="center" wrapText="1"/>
      <protection locked="0"/>
    </xf>
    <xf numFmtId="0" fontId="0" fillId="2" borderId="47" xfId="0" applyFill="1" applyBorder="1"/>
    <xf numFmtId="0" fontId="4" fillId="3" borderId="138" xfId="0" applyFont="1" applyFill="1" applyBorder="1" applyAlignment="1" applyProtection="1">
      <alignment vertical="center" wrapText="1"/>
      <protection locked="0"/>
    </xf>
    <xf numFmtId="0" fontId="4" fillId="3" borderId="139" xfId="0" applyFont="1" applyFill="1" applyBorder="1" applyAlignment="1" applyProtection="1">
      <alignment vertical="center" wrapText="1"/>
      <protection locked="0"/>
    </xf>
    <xf numFmtId="0" fontId="4" fillId="3" borderId="140" xfId="0" applyFont="1" applyFill="1" applyBorder="1" applyAlignment="1" applyProtection="1">
      <alignment vertical="center" wrapText="1"/>
      <protection locked="0"/>
    </xf>
    <xf numFmtId="0" fontId="4" fillId="3" borderId="141" xfId="0" applyFont="1" applyFill="1" applyBorder="1" applyAlignment="1" applyProtection="1">
      <alignment vertical="center" wrapText="1"/>
      <protection locked="0"/>
    </xf>
    <xf numFmtId="0" fontId="0" fillId="0" borderId="83" xfId="0" applyFont="1" applyBorder="1" applyAlignment="1" applyProtection="1">
      <alignment horizontal="left" vertical="center" wrapText="1"/>
    </xf>
    <xf numFmtId="0" fontId="0" fillId="0" borderId="142" xfId="0" applyBorder="1" applyAlignment="1">
      <alignment vertical="center"/>
    </xf>
    <xf numFmtId="12" fontId="0" fillId="5" borderId="143" xfId="0" applyNumberFormat="1" applyFont="1" applyFill="1" applyBorder="1" applyAlignment="1">
      <alignment horizontal="center" vertical="center"/>
    </xf>
    <xf numFmtId="0" fontId="4" fillId="3" borderId="144" xfId="0" applyFont="1" applyFill="1" applyBorder="1" applyAlignment="1" applyProtection="1">
      <alignment horizontal="center" vertical="center" wrapText="1"/>
      <protection locked="0"/>
    </xf>
    <xf numFmtId="0" fontId="4" fillId="3" borderId="148" xfId="0" applyFont="1" applyFill="1" applyBorder="1" applyAlignment="1" applyProtection="1">
      <alignment horizontal="center" vertical="center" wrapText="1"/>
      <protection locked="0"/>
    </xf>
    <xf numFmtId="0" fontId="0" fillId="0" borderId="142"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84" xfId="0" applyFont="1" applyBorder="1" applyAlignment="1" applyProtection="1">
      <alignment horizontal="left"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15" fillId="8" borderId="142" xfId="0" applyFont="1" applyFill="1" applyBorder="1" applyAlignment="1">
      <alignment vertical="center" wrapText="1"/>
    </xf>
    <xf numFmtId="0" fontId="16" fillId="8" borderId="148" xfId="0" applyFont="1" applyFill="1" applyBorder="1"/>
    <xf numFmtId="0" fontId="14" fillId="8" borderId="0" xfId="0" applyFont="1" applyFill="1" applyBorder="1" applyAlignment="1">
      <alignment horizontal="center" vertical="center"/>
    </xf>
    <xf numFmtId="0" fontId="14" fillId="8" borderId="14" xfId="0" applyFont="1" applyFill="1" applyBorder="1" applyAlignment="1">
      <alignment horizontal="center" vertical="center"/>
    </xf>
    <xf numFmtId="0" fontId="0" fillId="0" borderId="0" xfId="0" applyProtection="1">
      <protection locked="0"/>
    </xf>
    <xf numFmtId="0" fontId="8" fillId="0" borderId="0" xfId="0" applyFont="1" applyBorder="1" applyAlignment="1">
      <alignment horizontal="center" vertical="center"/>
    </xf>
    <xf numFmtId="0" fontId="19" fillId="8" borderId="14" xfId="0" applyFont="1" applyFill="1" applyBorder="1" applyAlignment="1">
      <alignment horizontal="center" wrapText="1"/>
    </xf>
    <xf numFmtId="0" fontId="17" fillId="8" borderId="14" xfId="0" applyFont="1" applyFill="1" applyBorder="1" applyAlignment="1">
      <alignment horizontal="center" wrapText="1"/>
    </xf>
    <xf numFmtId="0" fontId="20" fillId="0" borderId="14" xfId="0" applyFont="1" applyFill="1" applyBorder="1" applyAlignment="1">
      <alignment horizontal="center" wrapText="1"/>
    </xf>
    <xf numFmtId="0" fontId="17" fillId="8" borderId="14" xfId="0" applyFont="1" applyFill="1" applyBorder="1" applyAlignment="1">
      <alignment horizontal="center" vertical="center" wrapText="1"/>
    </xf>
    <xf numFmtId="0" fontId="17" fillId="0" borderId="0" xfId="0" applyFont="1" applyBorder="1"/>
    <xf numFmtId="0" fontId="22" fillId="8" borderId="25" xfId="0" applyFont="1" applyFill="1" applyBorder="1" applyAlignment="1">
      <alignment horizontal="center" wrapText="1"/>
    </xf>
    <xf numFmtId="0" fontId="23" fillId="8" borderId="14" xfId="0" applyFont="1" applyFill="1" applyBorder="1" applyAlignment="1">
      <alignment horizontal="center" wrapText="1"/>
    </xf>
    <xf numFmtId="0" fontId="23" fillId="8" borderId="0" xfId="0" applyFont="1" applyFill="1" applyBorder="1" applyAlignment="1">
      <alignment horizontal="center" wrapText="1"/>
    </xf>
    <xf numFmtId="0" fontId="17" fillId="8" borderId="0" xfId="0" applyFont="1" applyFill="1" applyBorder="1" applyAlignment="1">
      <alignment horizontal="center" wrapText="1"/>
    </xf>
    <xf numFmtId="0" fontId="0" fillId="0" borderId="0" xfId="0" applyFont="1"/>
    <xf numFmtId="0" fontId="17" fillId="0" borderId="0" xfId="0" applyFont="1" applyFill="1" applyBorder="1" applyAlignment="1">
      <alignment horizontal="center" wrapText="1"/>
    </xf>
    <xf numFmtId="0" fontId="17" fillId="8" borderId="0" xfId="0" applyFont="1" applyFill="1" applyBorder="1"/>
    <xf numFmtId="0" fontId="0" fillId="0" borderId="0" xfId="0" applyBorder="1"/>
    <xf numFmtId="12" fontId="4" fillId="3" borderId="44" xfId="0" applyNumberFormat="1" applyFont="1" applyFill="1" applyBorder="1" applyAlignment="1" applyProtection="1">
      <alignment horizontal="center" vertical="center" wrapText="1"/>
      <protection locked="0"/>
    </xf>
    <xf numFmtId="12" fontId="4" fillId="3" borderId="18" xfId="0" applyNumberFormat="1" applyFont="1" applyFill="1" applyBorder="1" applyAlignment="1" applyProtection="1">
      <alignment horizontal="center" vertical="center" wrapText="1"/>
      <protection locked="0"/>
    </xf>
    <xf numFmtId="0" fontId="25" fillId="0" borderId="84" xfId="0" applyFont="1" applyBorder="1" applyAlignment="1">
      <alignment horizontal="center" vertical="top" wrapText="1"/>
    </xf>
    <xf numFmtId="0" fontId="25" fillId="0" borderId="24" xfId="0" applyFont="1" applyBorder="1" applyAlignment="1">
      <alignment horizontal="center" vertical="top" wrapText="1"/>
    </xf>
    <xf numFmtId="0" fontId="6" fillId="0" borderId="41" xfId="0" applyFont="1" applyBorder="1" applyAlignment="1">
      <alignment horizontal="left" vertical="top" wrapText="1" indent="1"/>
    </xf>
    <xf numFmtId="0" fontId="6" fillId="0" borderId="13" xfId="0" applyFont="1" applyBorder="1" applyAlignment="1">
      <alignment horizontal="left" vertical="top" wrapText="1" indent="1"/>
    </xf>
    <xf numFmtId="0" fontId="6" fillId="0" borderId="13" xfId="0" applyFont="1" applyBorder="1" applyAlignment="1">
      <alignment vertical="top" wrapText="1"/>
    </xf>
    <xf numFmtId="0" fontId="6" fillId="0" borderId="35" xfId="0" applyFont="1" applyBorder="1" applyAlignment="1">
      <alignment horizontal="left" vertical="top" wrapText="1" indent="1"/>
    </xf>
    <xf numFmtId="0" fontId="6" fillId="0" borderId="2" xfId="0" applyFont="1" applyBorder="1" applyAlignment="1">
      <alignment vertical="top" wrapText="1"/>
    </xf>
    <xf numFmtId="0" fontId="6" fillId="0" borderId="2" xfId="0" applyFont="1" applyBorder="1" applyAlignment="1">
      <alignment horizontal="left" vertical="top" wrapText="1" indent="1"/>
    </xf>
    <xf numFmtId="0" fontId="25" fillId="0" borderId="0" xfId="0" applyFont="1" applyAlignment="1">
      <alignment horizontal="center"/>
    </xf>
    <xf numFmtId="0" fontId="6" fillId="0" borderId="0" xfId="0" applyFont="1" applyAlignment="1">
      <alignment horizontal="left" indent="1"/>
    </xf>
    <xf numFmtId="0" fontId="6" fillId="0" borderId="14" xfId="0" applyFont="1" applyBorder="1" applyAlignment="1">
      <alignment horizontal="left" vertical="top" wrapText="1" indent="1"/>
    </xf>
    <xf numFmtId="0" fontId="6" fillId="0" borderId="0" xfId="0" applyFont="1" applyAlignment="1">
      <alignment horizontal="left" wrapText="1" indent="1"/>
    </xf>
    <xf numFmtId="0" fontId="6" fillId="0" borderId="0" xfId="0" applyFont="1"/>
    <xf numFmtId="0" fontId="6" fillId="0" borderId="2" xfId="0" applyFont="1" applyBorder="1"/>
    <xf numFmtId="0" fontId="6" fillId="0" borderId="3" xfId="0" applyFont="1" applyBorder="1" applyAlignment="1">
      <alignment horizontal="left" vertical="top" wrapText="1" indent="1"/>
    </xf>
    <xf numFmtId="0" fontId="0" fillId="0" borderId="145" xfId="0" applyFont="1" applyBorder="1" applyAlignment="1">
      <alignment vertical="center" wrapText="1"/>
    </xf>
    <xf numFmtId="2" fontId="4" fillId="3" borderId="14" xfId="0" applyNumberFormat="1" applyFont="1" applyFill="1" applyBorder="1" applyAlignment="1" applyProtection="1">
      <alignment horizontal="center" vertical="center" wrapText="1"/>
      <protection locked="0"/>
    </xf>
    <xf numFmtId="0" fontId="0" fillId="0" borderId="97" xfId="0" applyFont="1" applyBorder="1" applyAlignment="1">
      <alignment vertical="center" wrapText="1"/>
    </xf>
    <xf numFmtId="2" fontId="4" fillId="3" borderId="99" xfId="0" applyNumberFormat="1" applyFont="1" applyFill="1" applyBorder="1" applyAlignment="1" applyProtection="1">
      <alignment horizontal="center" vertical="center" wrapText="1"/>
      <protection locked="0"/>
    </xf>
    <xf numFmtId="2" fontId="4" fillId="3" borderId="98" xfId="0" applyNumberFormat="1" applyFont="1" applyFill="1" applyBorder="1" applyAlignment="1" applyProtection="1">
      <alignment horizontal="center" vertical="center" wrapText="1"/>
      <protection locked="0"/>
    </xf>
    <xf numFmtId="2" fontId="4" fillId="3" borderId="127" xfId="0" applyNumberFormat="1" applyFont="1" applyFill="1" applyBorder="1" applyAlignment="1" applyProtection="1">
      <alignment horizontal="center" vertical="center" wrapText="1"/>
      <protection locked="0"/>
    </xf>
    <xf numFmtId="0" fontId="0" fillId="0" borderId="124" xfId="0" applyFont="1" applyBorder="1" applyAlignment="1">
      <alignment vertical="center" wrapText="1"/>
    </xf>
    <xf numFmtId="2" fontId="4" fillId="3" borderId="128" xfId="0" applyNumberFormat="1" applyFont="1" applyFill="1" applyBorder="1" applyAlignment="1" applyProtection="1">
      <alignment horizontal="center" vertical="center" wrapText="1"/>
      <protection locked="0"/>
    </xf>
    <xf numFmtId="2" fontId="4" fillId="3" borderId="125" xfId="0" applyNumberFormat="1" applyFont="1" applyFill="1" applyBorder="1" applyAlignment="1" applyProtection="1">
      <alignment horizontal="center" vertical="center" wrapText="1"/>
      <protection locked="0"/>
    </xf>
    <xf numFmtId="2" fontId="4" fillId="3" borderId="124" xfId="0" applyNumberFormat="1" applyFont="1" applyFill="1" applyBorder="1" applyAlignment="1" applyProtection="1">
      <alignment horizontal="center" vertical="center" wrapText="1"/>
      <protection locked="0"/>
    </xf>
    <xf numFmtId="2" fontId="4" fillId="3" borderId="111" xfId="0" applyNumberFormat="1" applyFont="1" applyFill="1" applyBorder="1" applyAlignment="1" applyProtection="1">
      <alignment horizontal="center" vertical="center" wrapText="1"/>
      <protection locked="0"/>
    </xf>
    <xf numFmtId="0" fontId="0" fillId="0" borderId="112" xfId="0" applyFont="1" applyBorder="1" applyAlignment="1">
      <alignment vertical="center" wrapText="1"/>
    </xf>
    <xf numFmtId="2" fontId="4" fillId="3" borderId="120" xfId="0" applyNumberFormat="1" applyFont="1" applyFill="1" applyBorder="1" applyAlignment="1" applyProtection="1">
      <alignment horizontal="center" vertical="center" wrapText="1"/>
      <protection locked="0"/>
    </xf>
    <xf numFmtId="2" fontId="4" fillId="3" borderId="119" xfId="0" applyNumberFormat="1" applyFont="1" applyFill="1" applyBorder="1" applyAlignment="1" applyProtection="1">
      <alignment horizontal="center" vertical="center" wrapText="1"/>
      <protection locked="0"/>
    </xf>
    <xf numFmtId="2" fontId="4" fillId="3" borderId="112" xfId="0" applyNumberFormat="1" applyFont="1" applyFill="1" applyBorder="1" applyAlignment="1" applyProtection="1">
      <alignment horizontal="center" vertical="center" wrapText="1"/>
      <protection locked="0"/>
    </xf>
    <xf numFmtId="0" fontId="0" fillId="0" borderId="103" xfId="0" applyFont="1" applyBorder="1" applyAlignment="1">
      <alignment vertical="center" wrapText="1"/>
    </xf>
    <xf numFmtId="2" fontId="4" fillId="3" borderId="104" xfId="0" applyNumberFormat="1" applyFont="1" applyFill="1" applyBorder="1" applyAlignment="1" applyProtection="1">
      <alignment horizontal="center" vertical="center" wrapText="1"/>
      <protection locked="0"/>
    </xf>
    <xf numFmtId="2" fontId="4" fillId="3" borderId="103" xfId="0" applyNumberFormat="1" applyFont="1" applyFill="1" applyBorder="1" applyAlignment="1" applyProtection="1">
      <alignment horizontal="center" vertical="center" wrapText="1"/>
      <protection locked="0"/>
    </xf>
    <xf numFmtId="2" fontId="4" fillId="3" borderId="25" xfId="0" applyNumberFormat="1" applyFont="1" applyFill="1" applyBorder="1" applyAlignment="1" applyProtection="1">
      <alignment horizontal="center" vertical="center" wrapText="1"/>
      <protection locked="0"/>
    </xf>
    <xf numFmtId="0" fontId="0" fillId="0" borderId="94" xfId="0" applyFont="1" applyBorder="1" applyAlignment="1">
      <alignment vertical="center" wrapText="1"/>
    </xf>
    <xf numFmtId="2" fontId="4" fillId="3" borderId="133" xfId="0" applyNumberFormat="1" applyFont="1" applyFill="1" applyBorder="1" applyAlignment="1" applyProtection="1">
      <alignment horizontal="center" vertical="center" wrapText="1"/>
      <protection locked="0"/>
    </xf>
    <xf numFmtId="2" fontId="4" fillId="3" borderId="132" xfId="0" applyNumberFormat="1" applyFont="1" applyFill="1" applyBorder="1" applyAlignment="1" applyProtection="1">
      <alignment horizontal="center" vertical="center" wrapText="1"/>
      <protection locked="0"/>
    </xf>
    <xf numFmtId="2" fontId="4" fillId="3" borderId="115" xfId="0" applyNumberFormat="1" applyFont="1" applyFill="1" applyBorder="1" applyAlignment="1" applyProtection="1">
      <alignment horizontal="center" vertical="center" wrapText="1"/>
      <protection locked="0"/>
    </xf>
    <xf numFmtId="2" fontId="4" fillId="3" borderId="117" xfId="0" applyNumberFormat="1" applyFont="1" applyFill="1" applyBorder="1" applyAlignment="1" applyProtection="1">
      <alignment horizontal="center" vertical="center" wrapText="1"/>
      <protection locked="0"/>
    </xf>
    <xf numFmtId="2" fontId="4" fillId="3" borderId="113" xfId="0" applyNumberFormat="1" applyFont="1" applyFill="1" applyBorder="1" applyAlignment="1" applyProtection="1">
      <alignment horizontal="center" vertical="center" wrapText="1"/>
      <protection locked="0"/>
    </xf>
    <xf numFmtId="2" fontId="10" fillId="0" borderId="83" xfId="0" applyNumberFormat="1" applyFont="1" applyFill="1" applyBorder="1" applyAlignment="1" applyProtection="1">
      <alignment horizontal="center" vertical="center" wrapText="1"/>
    </xf>
    <xf numFmtId="0" fontId="0" fillId="0" borderId="94" xfId="0" applyBorder="1" applyAlignment="1" applyProtection="1">
      <alignment vertical="center" wrapText="1"/>
    </xf>
    <xf numFmtId="2" fontId="10" fillId="3" borderId="93" xfId="0" applyNumberFormat="1" applyFont="1" applyFill="1" applyBorder="1" applyAlignment="1" applyProtection="1">
      <alignment horizontal="center" vertical="center" wrapText="1"/>
      <protection locked="0"/>
    </xf>
    <xf numFmtId="0" fontId="0" fillId="0" borderId="90" xfId="0" applyFont="1" applyBorder="1" applyAlignment="1" applyProtection="1">
      <alignment vertical="center" wrapText="1"/>
    </xf>
    <xf numFmtId="2" fontId="10" fillId="3" borderId="90" xfId="0" applyNumberFormat="1" applyFont="1" applyFill="1" applyBorder="1" applyAlignment="1" applyProtection="1">
      <alignment horizontal="center" vertical="center" wrapText="1"/>
      <protection locked="0"/>
    </xf>
    <xf numFmtId="2" fontId="10" fillId="3" borderId="92" xfId="0" applyNumberFormat="1" applyFont="1" applyFill="1" applyBorder="1" applyAlignment="1" applyProtection="1">
      <alignment horizontal="center" vertical="center" wrapText="1"/>
      <protection locked="0"/>
    </xf>
    <xf numFmtId="0" fontId="0" fillId="0" borderId="90" xfId="0" applyBorder="1" applyAlignment="1" applyProtection="1">
      <alignment vertical="center" wrapText="1"/>
    </xf>
    <xf numFmtId="2" fontId="10" fillId="3" borderId="89" xfId="0" applyNumberFormat="1" applyFont="1" applyFill="1" applyBorder="1" applyAlignment="1" applyProtection="1">
      <alignment horizontal="center" vertical="center" wrapText="1"/>
      <protection locked="0"/>
    </xf>
    <xf numFmtId="2" fontId="4" fillId="3" borderId="66" xfId="0" applyNumberFormat="1" applyFont="1" applyFill="1" applyBorder="1" applyAlignment="1" applyProtection="1">
      <alignment horizontal="center" vertical="center" wrapText="1"/>
      <protection locked="0"/>
    </xf>
    <xf numFmtId="0" fontId="0" fillId="0" borderId="68" xfId="0" applyFont="1" applyBorder="1" applyAlignment="1">
      <alignment vertical="center" wrapText="1"/>
    </xf>
    <xf numFmtId="2" fontId="4" fillId="3" borderId="73" xfId="0" applyNumberFormat="1" applyFont="1" applyFill="1" applyBorder="1" applyAlignment="1" applyProtection="1">
      <alignment horizontal="center" vertical="center" wrapText="1"/>
      <protection locked="0"/>
    </xf>
    <xf numFmtId="2" fontId="4" fillId="3" borderId="70" xfId="0" applyNumberFormat="1" applyFont="1" applyFill="1" applyBorder="1" applyAlignment="1" applyProtection="1">
      <alignment horizontal="center" vertical="center" wrapText="1"/>
      <protection locked="0"/>
    </xf>
    <xf numFmtId="0" fontId="0" fillId="0" borderId="68" xfId="0" applyFont="1" applyFill="1" applyBorder="1" applyAlignment="1">
      <alignment vertical="center" wrapText="1"/>
    </xf>
    <xf numFmtId="12" fontId="10" fillId="2" borderId="64" xfId="0" applyNumberFormat="1" applyFont="1" applyFill="1" applyBorder="1" applyAlignment="1">
      <alignment horizontal="center" vertical="center" wrapText="1"/>
    </xf>
    <xf numFmtId="0" fontId="0" fillId="7" borderId="61" xfId="0" applyFont="1" applyFill="1" applyBorder="1" applyAlignment="1" applyProtection="1">
      <alignment vertical="center" wrapText="1"/>
    </xf>
    <xf numFmtId="12" fontId="10" fillId="2" borderId="61" xfId="0" applyNumberFormat="1" applyFont="1" applyFill="1" applyBorder="1" applyAlignment="1">
      <alignment horizontal="center" vertical="center" wrapText="1"/>
    </xf>
    <xf numFmtId="12" fontId="4" fillId="3" borderId="81" xfId="0" applyNumberFormat="1" applyFont="1" applyFill="1" applyBorder="1" applyAlignment="1" applyProtection="1">
      <alignment horizontal="center" vertical="center" wrapText="1"/>
      <protection locked="0"/>
    </xf>
    <xf numFmtId="0" fontId="0" fillId="0" borderId="27" xfId="0" applyFont="1" applyBorder="1" applyAlignment="1">
      <alignment vertical="center" wrapText="1"/>
    </xf>
    <xf numFmtId="12" fontId="4" fillId="3" borderId="28" xfId="0" applyNumberFormat="1" applyFont="1" applyFill="1" applyBorder="1" applyAlignment="1" applyProtection="1">
      <alignment horizontal="center" vertical="center" wrapText="1"/>
      <protection locked="0"/>
    </xf>
    <xf numFmtId="12" fontId="4" fillId="3" borderId="79" xfId="0" applyNumberFormat="1" applyFont="1" applyFill="1" applyBorder="1" applyAlignment="1" applyProtection="1">
      <alignment horizontal="center" vertical="center" wrapText="1"/>
      <protection locked="0"/>
    </xf>
    <xf numFmtId="12" fontId="4" fillId="3" borderId="66" xfId="0" applyNumberFormat="1" applyFont="1" applyFill="1" applyBorder="1" applyAlignment="1" applyProtection="1">
      <alignment horizontal="center" vertical="center" wrapText="1"/>
      <protection locked="0"/>
    </xf>
    <xf numFmtId="12" fontId="4" fillId="3" borderId="73" xfId="0" applyNumberFormat="1" applyFont="1" applyFill="1" applyBorder="1" applyAlignment="1" applyProtection="1">
      <alignment horizontal="center" vertical="center" wrapText="1"/>
      <protection locked="0"/>
    </xf>
    <xf numFmtId="12" fontId="4" fillId="3" borderId="70" xfId="0" applyNumberFormat="1" applyFont="1" applyFill="1" applyBorder="1" applyAlignment="1" applyProtection="1">
      <alignment horizontal="center" vertical="center" wrapText="1"/>
      <protection locked="0"/>
    </xf>
    <xf numFmtId="12" fontId="10" fillId="6" borderId="60" xfId="0" applyNumberFormat="1" applyFont="1" applyFill="1" applyBorder="1" applyAlignment="1">
      <alignment horizontal="center" vertical="center" wrapText="1"/>
    </xf>
    <xf numFmtId="12" fontId="10" fillId="6" borderId="62" xfId="0" applyNumberFormat="1" applyFont="1" applyFill="1" applyBorder="1" applyAlignment="1">
      <alignment horizontal="center" vertical="center" wrapText="1"/>
    </xf>
    <xf numFmtId="12" fontId="4" fillId="3" borderId="56" xfId="0" applyNumberFormat="1" applyFont="1" applyFill="1" applyBorder="1" applyAlignment="1" applyProtection="1">
      <alignment horizontal="center" vertical="center" wrapText="1"/>
      <protection locked="0"/>
    </xf>
    <xf numFmtId="0" fontId="0" fillId="0" borderId="49" xfId="0" applyFont="1" applyBorder="1" applyAlignment="1">
      <alignment vertical="center" wrapText="1"/>
    </xf>
    <xf numFmtId="12" fontId="4" fillId="3" borderId="54" xfId="0" applyNumberFormat="1" applyFont="1" applyFill="1" applyBorder="1" applyAlignment="1" applyProtection="1">
      <alignment horizontal="center" vertical="center" wrapText="1"/>
      <protection locked="0"/>
    </xf>
    <xf numFmtId="12" fontId="4" fillId="3" borderId="51" xfId="0" applyNumberFormat="1" applyFont="1" applyFill="1" applyBorder="1" applyAlignment="1" applyProtection="1">
      <alignment horizontal="center" vertical="center" wrapText="1"/>
      <protection locked="0"/>
    </xf>
    <xf numFmtId="12" fontId="4" fillId="3" borderId="23" xfId="0" applyNumberFormat="1" applyFont="1" applyFill="1" applyBorder="1" applyAlignment="1" applyProtection="1">
      <alignment horizontal="center" vertical="center" wrapText="1"/>
      <protection locked="0"/>
    </xf>
    <xf numFmtId="0" fontId="0" fillId="0" borderId="16" xfId="0" applyFont="1" applyBorder="1" applyAlignment="1">
      <alignment vertical="center" wrapText="1"/>
    </xf>
    <xf numFmtId="12" fontId="4" fillId="3" borderId="17" xfId="0" applyNumberFormat="1" applyFont="1" applyFill="1" applyBorder="1" applyAlignment="1" applyProtection="1">
      <alignment horizontal="center" vertical="center" wrapText="1"/>
      <protection locked="0"/>
    </xf>
    <xf numFmtId="12" fontId="4" fillId="3" borderId="33" xfId="0" applyNumberFormat="1" applyFont="1" applyFill="1" applyBorder="1" applyAlignment="1" applyProtection="1">
      <alignment horizontal="center" vertical="center" wrapText="1"/>
      <protection locked="0"/>
    </xf>
    <xf numFmtId="0" fontId="0" fillId="0" borderId="5" xfId="0" applyFont="1" applyBorder="1" applyAlignment="1">
      <alignment vertical="center" wrapText="1"/>
    </xf>
    <xf numFmtId="12" fontId="4" fillId="3" borderId="6" xfId="0" applyNumberFormat="1" applyFont="1" applyFill="1" applyBorder="1" applyAlignment="1" applyProtection="1">
      <alignment horizontal="center" vertical="center" wrapText="1"/>
      <protection locked="0"/>
    </xf>
    <xf numFmtId="12" fontId="4" fillId="3" borderId="7" xfId="0" applyNumberFormat="1" applyFont="1" applyFill="1" applyBorder="1" applyAlignment="1" applyProtection="1">
      <alignment horizontal="center" vertical="center" wrapText="1"/>
      <protection locked="0"/>
    </xf>
    <xf numFmtId="0" fontId="0" fillId="0" borderId="83" xfId="0" applyBorder="1" applyAlignment="1">
      <alignment horizontal="center" vertical="center" wrapText="1"/>
    </xf>
    <xf numFmtId="0" fontId="0" fillId="0" borderId="82" xfId="0" applyBorder="1" applyAlignment="1">
      <alignment horizontal="center" vertical="center" wrapText="1"/>
    </xf>
    <xf numFmtId="12" fontId="0" fillId="5" borderId="25" xfId="0" applyNumberFormat="1" applyFont="1" applyFill="1" applyBorder="1" applyAlignment="1">
      <alignment horizontal="center" vertical="center"/>
    </xf>
    <xf numFmtId="0" fontId="0" fillId="0" borderId="24" xfId="0" applyBorder="1" applyAlignment="1">
      <alignment horizontal="center" vertical="center"/>
    </xf>
    <xf numFmtId="0" fontId="0" fillId="0" borderId="142" xfId="0" applyBorder="1" applyAlignment="1" applyProtection="1">
      <alignment horizontal="center" vertical="top" wrapText="1"/>
      <protection locked="0"/>
    </xf>
    <xf numFmtId="12" fontId="4" fillId="3" borderId="49" xfId="0" applyNumberFormat="1" applyFont="1" applyFill="1" applyBorder="1" applyAlignment="1" applyProtection="1">
      <alignment horizontal="center" vertical="center" wrapText="1"/>
      <protection locked="0"/>
    </xf>
    <xf numFmtId="0" fontId="4" fillId="3" borderId="16" xfId="0" applyFont="1" applyFill="1" applyBorder="1" applyAlignment="1" applyProtection="1">
      <alignment vertical="center" wrapText="1"/>
      <protection locked="0"/>
    </xf>
    <xf numFmtId="12" fontId="4" fillId="3" borderId="5" xfId="0" applyNumberFormat="1" applyFont="1" applyFill="1" applyBorder="1" applyAlignment="1" applyProtection="1">
      <alignment horizontal="center" vertical="center" wrapText="1"/>
      <protection locked="0"/>
    </xf>
    <xf numFmtId="12" fontId="4" fillId="3" borderId="16" xfId="0" applyNumberFormat="1" applyFont="1" applyFill="1" applyBorder="1" applyAlignment="1" applyProtection="1">
      <alignment horizontal="center" vertical="center" wrapText="1"/>
      <protection locked="0"/>
    </xf>
    <xf numFmtId="0" fontId="0" fillId="0" borderId="17" xfId="0" applyFont="1" applyBorder="1" applyAlignment="1">
      <alignment vertical="center" wrapText="1"/>
    </xf>
    <xf numFmtId="12" fontId="4" fillId="3" borderId="158" xfId="0" applyNumberFormat="1" applyFont="1" applyFill="1" applyBorder="1" applyAlignment="1" applyProtection="1">
      <alignment horizontal="center" vertical="center" wrapText="1"/>
      <protection locked="0"/>
    </xf>
    <xf numFmtId="12" fontId="4" fillId="3" borderId="68" xfId="0" applyNumberFormat="1" applyFont="1" applyFill="1" applyBorder="1" applyAlignment="1" applyProtection="1">
      <alignment horizontal="center" vertical="center" wrapText="1"/>
      <protection locked="0"/>
    </xf>
    <xf numFmtId="0" fontId="0" fillId="4" borderId="159" xfId="0" applyFill="1" applyBorder="1" applyAlignment="1">
      <alignment horizontal="center" vertical="center"/>
    </xf>
    <xf numFmtId="2" fontId="10" fillId="0" borderId="94" xfId="0" applyNumberFormat="1" applyFont="1" applyFill="1" applyBorder="1" applyAlignment="1" applyProtection="1">
      <alignment horizontal="center" vertical="center" wrapText="1"/>
    </xf>
    <xf numFmtId="2" fontId="0" fillId="5" borderId="3" xfId="0" applyNumberFormat="1" applyFont="1" applyFill="1" applyBorder="1" applyAlignment="1">
      <alignment horizontal="center" vertical="center"/>
    </xf>
    <xf numFmtId="2" fontId="4" fillId="3" borderId="97" xfId="0" applyNumberFormat="1" applyFont="1" applyFill="1" applyBorder="1" applyAlignment="1" applyProtection="1">
      <alignment horizontal="center" vertical="center" wrapText="1"/>
      <protection locked="0"/>
    </xf>
    <xf numFmtId="12" fontId="4" fillId="3" borderId="146" xfId="0" applyNumberFormat="1" applyFont="1" applyFill="1" applyBorder="1" applyAlignment="1" applyProtection="1">
      <alignment horizontal="center" vertical="center" wrapText="1"/>
      <protection locked="0"/>
    </xf>
    <xf numFmtId="12" fontId="4" fillId="3" borderId="147" xfId="0" applyNumberFormat="1" applyFont="1" applyFill="1" applyBorder="1" applyAlignment="1" applyProtection="1">
      <alignment horizontal="center" vertical="center" wrapText="1"/>
      <protection locked="0"/>
    </xf>
    <xf numFmtId="12" fontId="4" fillId="3" borderId="143" xfId="0" applyNumberFormat="1" applyFont="1" applyFill="1" applyBorder="1" applyAlignment="1" applyProtection="1">
      <alignment horizontal="center" vertical="center" wrapText="1"/>
      <protection locked="0"/>
    </xf>
    <xf numFmtId="0" fontId="13" fillId="0" borderId="96" xfId="0" applyFont="1" applyFill="1" applyBorder="1" applyAlignment="1">
      <alignment horizontal="center" wrapText="1"/>
    </xf>
    <xf numFmtId="0" fontId="13" fillId="0" borderId="97" xfId="0" applyFont="1" applyFill="1" applyBorder="1" applyAlignment="1">
      <alignment horizontal="center" wrapText="1"/>
    </xf>
    <xf numFmtId="0" fontId="13" fillId="0" borderId="0" xfId="0" applyFont="1" applyFill="1" applyBorder="1" applyAlignment="1">
      <alignment horizontal="center" wrapText="1"/>
    </xf>
    <xf numFmtId="0" fontId="13" fillId="0" borderId="154" xfId="0" applyFont="1" applyFill="1" applyBorder="1" applyAlignment="1">
      <alignment horizontal="center" wrapText="1"/>
    </xf>
    <xf numFmtId="0" fontId="0" fillId="0" borderId="0" xfId="0" applyFill="1" applyProtection="1">
      <protection locked="0"/>
    </xf>
    <xf numFmtId="0" fontId="0" fillId="0" borderId="40" xfId="0" applyBorder="1" applyAlignment="1">
      <alignment horizontal="center" vertical="center" wrapText="1"/>
    </xf>
    <xf numFmtId="0" fontId="0" fillId="0" borderId="13" xfId="0" applyBorder="1" applyAlignment="1">
      <alignment horizontal="center" vertical="center" wrapText="1"/>
    </xf>
    <xf numFmtId="49" fontId="4" fillId="3" borderId="23"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vertical="center" wrapText="1"/>
      <protection locked="0"/>
    </xf>
    <xf numFmtId="49" fontId="4" fillId="3" borderId="30"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49" fontId="4" fillId="3" borderId="29" xfId="0" applyNumberFormat="1" applyFont="1" applyFill="1" applyBorder="1" applyAlignment="1" applyProtection="1">
      <alignment horizontal="center" vertical="center" wrapText="1"/>
      <protection locked="0"/>
    </xf>
    <xf numFmtId="49" fontId="0" fillId="3" borderId="16" xfId="0" applyNumberFormat="1" applyFont="1" applyFill="1" applyBorder="1" applyAlignment="1" applyProtection="1">
      <alignment vertical="center" wrapText="1"/>
      <protection locked="0"/>
    </xf>
    <xf numFmtId="49" fontId="4" fillId="0" borderId="19"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horizontal="center" vertical="center" wrapText="1"/>
      <protection locked="0"/>
    </xf>
    <xf numFmtId="49" fontId="4" fillId="3" borderId="28" xfId="0" applyNumberFormat="1" applyFont="1" applyFill="1" applyBorder="1" applyAlignment="1" applyProtection="1">
      <alignment horizontal="center" vertical="center" wrapText="1"/>
      <protection locked="0"/>
    </xf>
    <xf numFmtId="49" fontId="4" fillId="3" borderId="26"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vertical="center" wrapText="1"/>
      <protection locked="0"/>
    </xf>
    <xf numFmtId="49" fontId="4" fillId="3" borderId="20" xfId="0" applyNumberFormat="1"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49" fontId="4" fillId="3" borderId="22" xfId="0" applyNumberFormat="1" applyFont="1" applyFill="1" applyBorder="1" applyAlignment="1" applyProtection="1">
      <alignment horizontal="center" vertical="center" wrapText="1"/>
      <protection locked="0"/>
    </xf>
    <xf numFmtId="49" fontId="4" fillId="3" borderId="21" xfId="0" applyNumberFormat="1" applyFont="1" applyFill="1" applyBorder="1" applyAlignment="1" applyProtection="1">
      <alignment horizontal="center" vertical="center" wrapText="1"/>
      <protection locked="0"/>
    </xf>
    <xf numFmtId="49" fontId="4" fillId="3" borderId="12" xfId="0" applyNumberFormat="1"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horizontal="center" vertical="center" wrapText="1"/>
      <protection locked="0"/>
    </xf>
    <xf numFmtId="49" fontId="4" fillId="3" borderId="9" xfId="0" applyNumberFormat="1" applyFont="1" applyFill="1" applyBorder="1" applyAlignment="1" applyProtection="1">
      <alignment vertical="center" wrapText="1"/>
      <protection locked="0"/>
    </xf>
    <xf numFmtId="49" fontId="4" fillId="3" borderId="7"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wrapText="1"/>
      <protection locked="0"/>
    </xf>
    <xf numFmtId="49" fontId="4" fillId="3" borderId="5"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vertical="center" wrapText="1"/>
      <protection locked="0"/>
    </xf>
    <xf numFmtId="49" fontId="4" fillId="3" borderId="6" xfId="0" applyNumberFormat="1" applyFont="1" applyFill="1" applyBorder="1" applyAlignment="1" applyProtection="1">
      <alignment vertical="center" wrapText="1"/>
      <protection locked="0"/>
    </xf>
    <xf numFmtId="49" fontId="4" fillId="3" borderId="5" xfId="0" applyNumberFormat="1" applyFont="1" applyFill="1" applyBorder="1" applyAlignment="1" applyProtection="1">
      <alignment horizontal="center" vertical="center" wrapText="1"/>
      <protection locked="0"/>
    </xf>
    <xf numFmtId="49" fontId="4" fillId="3" borderId="4" xfId="0" applyNumberFormat="1" applyFont="1" applyFill="1" applyBorder="1" applyAlignment="1" applyProtection="1">
      <alignment vertical="center" wrapText="1"/>
      <protection locked="0"/>
    </xf>
    <xf numFmtId="0" fontId="0" fillId="0" borderId="41" xfId="0" applyBorder="1" applyAlignment="1" applyProtection="1">
      <alignment horizontal="left" vertical="center" wrapText="1"/>
    </xf>
    <xf numFmtId="0" fontId="0" fillId="0" borderId="40" xfId="0" applyBorder="1" applyAlignment="1">
      <alignment horizontal="center" vertical="center" wrapText="1"/>
    </xf>
    <xf numFmtId="0" fontId="14" fillId="8" borderId="14" xfId="0" applyFont="1" applyFill="1" applyBorder="1" applyAlignment="1">
      <alignment horizontal="center" vertical="center"/>
    </xf>
    <xf numFmtId="0" fontId="0" fillId="0" borderId="24" xfId="0" applyBorder="1" applyAlignment="1" applyProtection="1">
      <alignment horizontal="center" vertical="center" wrapText="1"/>
      <protection locked="0"/>
    </xf>
    <xf numFmtId="0" fontId="0" fillId="0" borderId="84" xfId="0" applyFont="1" applyBorder="1" applyAlignment="1">
      <alignment horizontal="center" vertical="center"/>
    </xf>
    <xf numFmtId="0" fontId="36" fillId="0" borderId="143" xfId="0" applyFont="1" applyFill="1" applyBorder="1" applyAlignment="1" applyProtection="1">
      <alignment vertical="center" wrapText="1"/>
      <protection locked="0"/>
    </xf>
    <xf numFmtId="0" fontId="14" fillId="8" borderId="41" xfId="0" applyFont="1" applyFill="1" applyBorder="1" applyAlignment="1" applyProtection="1">
      <alignment vertical="center"/>
    </xf>
    <xf numFmtId="0" fontId="14" fillId="8" borderId="14" xfId="0" applyFont="1" applyFill="1" applyBorder="1" applyAlignment="1" applyProtection="1"/>
    <xf numFmtId="0" fontId="14" fillId="8" borderId="13" xfId="0" applyFont="1" applyFill="1" applyBorder="1" applyAlignment="1" applyProtection="1"/>
    <xf numFmtId="0" fontId="14" fillId="8" borderId="35" xfId="0" applyFont="1" applyFill="1" applyBorder="1" applyAlignment="1" applyProtection="1">
      <alignment vertical="center"/>
    </xf>
    <xf numFmtId="0" fontId="37" fillId="6" borderId="0" xfId="0" applyFont="1" applyFill="1" applyBorder="1" applyAlignment="1">
      <alignment horizontal="center" vertical="center" wrapText="1"/>
    </xf>
    <xf numFmtId="0" fontId="10" fillId="4" borderId="0" xfId="0" applyFont="1" applyFill="1" applyBorder="1" applyAlignment="1" applyProtection="1">
      <alignment vertical="center" wrapText="1"/>
      <protection locked="0"/>
    </xf>
    <xf numFmtId="12" fontId="10" fillId="3" borderId="76" xfId="0" applyNumberFormat="1" applyFont="1" applyFill="1" applyBorder="1" applyAlignment="1" applyProtection="1">
      <alignment horizontal="right" vertical="center" wrapText="1"/>
      <protection locked="0"/>
    </xf>
    <xf numFmtId="0" fontId="0" fillId="0" borderId="68" xfId="0" applyBorder="1" applyAlignment="1" applyProtection="1">
      <alignment vertical="center" wrapText="1"/>
    </xf>
    <xf numFmtId="0" fontId="10" fillId="3" borderId="74" xfId="0" applyFont="1" applyFill="1" applyBorder="1" applyAlignment="1" applyProtection="1">
      <alignment vertical="center" wrapText="1"/>
      <protection locked="0"/>
    </xf>
    <xf numFmtId="12" fontId="10" fillId="3" borderId="73" xfId="0" applyNumberFormat="1" applyFont="1" applyFill="1" applyBorder="1" applyAlignment="1" applyProtection="1">
      <alignment horizontal="right" vertical="center" wrapText="1"/>
      <protection locked="0"/>
    </xf>
    <xf numFmtId="0" fontId="10" fillId="3" borderId="72" xfId="0" applyFont="1" applyFill="1" applyBorder="1" applyAlignment="1" applyProtection="1">
      <alignment vertical="center" wrapText="1"/>
      <protection locked="0"/>
    </xf>
    <xf numFmtId="12" fontId="10" fillId="3" borderId="74" xfId="0" applyNumberFormat="1" applyFont="1" applyFill="1" applyBorder="1" applyAlignment="1" applyProtection="1">
      <alignment horizontal="right" vertical="center" wrapText="1"/>
      <protection locked="0"/>
    </xf>
    <xf numFmtId="2" fontId="0" fillId="0" borderId="56" xfId="0" applyNumberFormat="1" applyFill="1" applyBorder="1" applyAlignment="1" applyProtection="1">
      <alignment horizontal="center" vertical="center"/>
    </xf>
    <xf numFmtId="0" fontId="0" fillId="0" borderId="46" xfId="0" applyFont="1" applyBorder="1" applyAlignment="1" applyProtection="1">
      <alignment vertical="center"/>
    </xf>
    <xf numFmtId="0" fontId="0" fillId="8" borderId="41" xfId="0" applyFont="1" applyFill="1" applyBorder="1" applyAlignment="1" applyProtection="1">
      <alignment horizontal="center" vertical="center" wrapText="1"/>
    </xf>
    <xf numFmtId="0" fontId="0" fillId="8" borderId="35" xfId="0" applyFont="1" applyFill="1" applyBorder="1" applyAlignment="1" applyProtection="1">
      <alignment horizontal="center" vertical="center" wrapText="1"/>
    </xf>
    <xf numFmtId="0" fontId="17" fillId="0" borderId="143" xfId="0" applyFont="1" applyFill="1" applyBorder="1" applyAlignment="1" applyProtection="1">
      <alignment horizontal="center" vertical="center" wrapText="1"/>
      <protection locked="0"/>
    </xf>
    <xf numFmtId="0" fontId="17" fillId="0" borderId="142" xfId="0" applyFont="1" applyFill="1" applyBorder="1" applyAlignment="1" applyProtection="1">
      <alignment horizontal="center" vertical="center" wrapText="1"/>
      <protection locked="0"/>
    </xf>
    <xf numFmtId="0" fontId="14" fillId="3" borderId="143" xfId="0" applyFont="1" applyFill="1" applyBorder="1" applyAlignment="1">
      <alignment horizontal="left" vertical="center" wrapText="1"/>
    </xf>
    <xf numFmtId="0" fontId="14" fillId="3" borderId="148" xfId="0" applyFont="1" applyFill="1" applyBorder="1" applyAlignment="1">
      <alignment horizontal="left" vertical="center" wrapText="1"/>
    </xf>
    <xf numFmtId="0" fontId="14" fillId="8" borderId="14"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0" fillId="0" borderId="40" xfId="0" applyBorder="1" applyAlignment="1" applyProtection="1">
      <alignment horizontal="center" vertical="center"/>
    </xf>
    <xf numFmtId="0" fontId="0" fillId="0" borderId="34" xfId="0" applyBorder="1" applyAlignment="1" applyProtection="1">
      <alignment horizontal="center" vertical="center"/>
    </xf>
    <xf numFmtId="0" fontId="0" fillId="0" borderId="118" xfId="0" applyBorder="1" applyAlignment="1" applyProtection="1">
      <alignment horizontal="center" vertical="center"/>
    </xf>
    <xf numFmtId="0" fontId="0" fillId="0" borderId="157" xfId="0" applyBorder="1" applyAlignment="1" applyProtection="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0" xfId="0" applyFont="1" applyFill="1" applyAlignment="1">
      <alignment horizontal="center" vertical="center"/>
    </xf>
    <xf numFmtId="0" fontId="2" fillId="0" borderId="99"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13" fillId="0" borderId="156" xfId="0" applyFont="1" applyFill="1" applyBorder="1" applyAlignment="1">
      <alignment horizontal="center" vertical="center" wrapText="1"/>
    </xf>
    <xf numFmtId="0" fontId="13" fillId="0" borderId="155" xfId="0" applyFont="1" applyFill="1" applyBorder="1" applyAlignment="1">
      <alignment horizontal="center" vertical="center" wrapText="1"/>
    </xf>
    <xf numFmtId="0" fontId="13" fillId="0" borderId="153" xfId="0" applyFont="1" applyFill="1" applyBorder="1" applyAlignment="1">
      <alignment horizontal="center" vertical="center" wrapText="1"/>
    </xf>
    <xf numFmtId="0" fontId="13" fillId="0" borderId="141" xfId="0" applyFont="1" applyFill="1" applyBorder="1" applyAlignment="1">
      <alignment horizontal="center" vertical="center" wrapText="1"/>
    </xf>
    <xf numFmtId="0" fontId="13" fillId="0" borderId="152" xfId="0" applyFont="1" applyFill="1" applyBorder="1" applyAlignment="1">
      <alignment horizontal="center" vertical="center" wrapText="1"/>
    </xf>
    <xf numFmtId="0" fontId="13" fillId="0" borderId="150" xfId="0" applyFont="1" applyFill="1" applyBorder="1" applyAlignment="1">
      <alignment horizontal="center" vertical="center" wrapText="1"/>
    </xf>
    <xf numFmtId="0" fontId="0" fillId="0" borderId="150" xfId="0" applyFill="1" applyBorder="1" applyAlignment="1" applyProtection="1">
      <alignment horizontal="left"/>
      <protection locked="0"/>
    </xf>
    <xf numFmtId="0" fontId="18" fillId="6" borderId="0" xfId="0" applyFont="1" applyFill="1" applyAlignment="1">
      <alignment horizontal="center"/>
    </xf>
    <xf numFmtId="0" fontId="7" fillId="0" borderId="148" xfId="0" applyFont="1" applyFill="1" applyBorder="1" applyAlignment="1" applyProtection="1">
      <alignment horizontal="center" vertical="center" wrapText="1"/>
      <protection locked="0"/>
    </xf>
    <xf numFmtId="0" fontId="7" fillId="0" borderId="142"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wrapText="1"/>
    </xf>
    <xf numFmtId="0" fontId="17" fillId="8" borderId="13" xfId="0" applyFont="1" applyFill="1" applyBorder="1" applyAlignment="1" applyProtection="1">
      <alignment horizontal="center" vertical="center" wrapText="1"/>
    </xf>
    <xf numFmtId="0" fontId="13" fillId="0" borderId="151" xfId="0" applyFont="1" applyFill="1" applyBorder="1" applyAlignment="1">
      <alignment horizontal="center" vertical="center" wrapText="1"/>
    </xf>
    <xf numFmtId="0" fontId="0" fillId="0" borderId="24"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31"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110" xfId="0" applyBorder="1" applyAlignment="1" applyProtection="1">
      <alignment horizontal="left" vertical="center" wrapText="1"/>
    </xf>
    <xf numFmtId="0" fontId="0" fillId="0" borderId="130" xfId="0" applyBorder="1" applyAlignment="1">
      <alignment horizontal="center" vertical="center" wrapText="1"/>
    </xf>
    <xf numFmtId="0" fontId="0" fillId="0" borderId="40" xfId="0" applyBorder="1" applyAlignment="1">
      <alignment horizontal="center" vertical="center" wrapText="1"/>
    </xf>
    <xf numFmtId="0" fontId="0" fillId="0" borderId="109" xfId="0"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0" xfId="0" applyBorder="1" applyAlignment="1">
      <alignment horizontal="left" wrapText="1"/>
    </xf>
    <xf numFmtId="0" fontId="0" fillId="0" borderId="0" xfId="0" applyAlignment="1">
      <alignment horizontal="left" wrapText="1"/>
    </xf>
    <xf numFmtId="0" fontId="1" fillId="10" borderId="160" xfId="0" applyFont="1" applyFill="1" applyBorder="1" applyAlignment="1" applyProtection="1">
      <alignment horizontal="center" vertical="center" wrapText="1"/>
    </xf>
    <xf numFmtId="0" fontId="0" fillId="8" borderId="1" xfId="0" applyFill="1" applyBorder="1" applyAlignment="1" applyProtection="1">
      <alignment horizontal="center" vertical="center" wrapText="1"/>
    </xf>
    <xf numFmtId="0" fontId="0" fillId="8" borderId="24" xfId="0" applyFill="1" applyBorder="1" applyAlignment="1" applyProtection="1">
      <alignment horizontal="center" vertical="center" wrapText="1"/>
    </xf>
    <xf numFmtId="0" fontId="0" fillId="8" borderId="1" xfId="0" applyFill="1" applyBorder="1" applyAlignment="1" applyProtection="1">
      <alignment horizontal="center" vertical="center" wrapText="1"/>
      <protection locked="0"/>
    </xf>
    <xf numFmtId="0" fontId="0" fillId="8" borderId="24" xfId="0"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lignment horizontal="left" wrapText="1"/>
    </xf>
    <xf numFmtId="0" fontId="18" fillId="11" borderId="0" xfId="0" applyFont="1" applyFill="1" applyAlignment="1">
      <alignment horizontal="center"/>
    </xf>
    <xf numFmtId="0" fontId="30"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vertical="center"/>
    </xf>
    <xf numFmtId="0" fontId="6" fillId="0" borderId="150" xfId="0" applyFont="1" applyBorder="1" applyAlignment="1">
      <alignment horizontal="left" vertical="top" wrapText="1"/>
    </xf>
    <xf numFmtId="0" fontId="6" fillId="0" borderId="150" xfId="0" applyFont="1" applyBorder="1" applyAlignment="1">
      <alignment horizontal="left" vertical="top"/>
    </xf>
    <xf numFmtId="0" fontId="26" fillId="0" borderId="148" xfId="0" applyFont="1" applyBorder="1" applyAlignment="1">
      <alignment horizontal="left" wrapText="1"/>
    </xf>
    <xf numFmtId="0" fontId="25" fillId="0" borderId="25" xfId="0" applyFont="1" applyBorder="1" applyAlignment="1">
      <alignment horizontal="center" vertical="top" wrapText="1"/>
    </xf>
    <xf numFmtId="0" fontId="25" fillId="0" borderId="24" xfId="0" applyFont="1" applyBorder="1" applyAlignment="1">
      <alignment horizontal="center" vertical="top" wrapText="1"/>
    </xf>
    <xf numFmtId="0" fontId="33"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applyAlignment="1">
      <alignment horizontal="left" vertical="top" wrapText="1"/>
    </xf>
  </cellXfs>
  <cellStyles count="1">
    <cellStyle name="Normal" xfId="0" builtinId="0"/>
  </cellStyles>
  <dxfs count="150">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abSelected="1" zoomScale="130" zoomScaleNormal="130" workbookViewId="0"/>
  </sheetViews>
  <sheetFormatPr defaultRowHeight="14.4" x14ac:dyDescent="0.3"/>
  <cols>
    <col min="1" max="1" width="134.88671875" style="155" customWidth="1"/>
  </cols>
  <sheetData>
    <row r="1" spans="1:1" ht="40.5" customHeight="1" x14ac:dyDescent="0.3">
      <c r="A1" s="142" t="s">
        <v>46</v>
      </c>
    </row>
    <row r="2" spans="1:1" ht="100.5" customHeight="1" x14ac:dyDescent="0.3">
      <c r="A2" s="297" t="s">
        <v>194</v>
      </c>
    </row>
    <row r="3" spans="1:1" ht="21.75" customHeight="1" x14ac:dyDescent="0.3">
      <c r="A3" s="143" t="s">
        <v>47</v>
      </c>
    </row>
    <row r="4" spans="1:1" ht="13.5" customHeight="1" x14ac:dyDescent="0.3">
      <c r="A4" s="144" t="s">
        <v>195</v>
      </c>
    </row>
    <row r="5" spans="1:1" ht="15" customHeight="1" x14ac:dyDescent="0.3">
      <c r="A5" s="144" t="s">
        <v>48</v>
      </c>
    </row>
    <row r="6" spans="1:1" ht="15" customHeight="1" x14ac:dyDescent="0.3">
      <c r="A6" s="144" t="s">
        <v>49</v>
      </c>
    </row>
    <row r="7" spans="1:1" ht="15.75" customHeight="1" x14ac:dyDescent="0.3">
      <c r="A7" s="144" t="s">
        <v>50</v>
      </c>
    </row>
    <row r="8" spans="1:1" ht="14.25" customHeight="1" x14ac:dyDescent="0.3">
      <c r="A8" s="144" t="s">
        <v>51</v>
      </c>
    </row>
    <row r="9" spans="1:1" ht="17.25" customHeight="1" x14ac:dyDescent="0.3">
      <c r="A9" s="145"/>
    </row>
    <row r="10" spans="1:1" ht="46.8" x14ac:dyDescent="0.3">
      <c r="A10" s="144" t="s">
        <v>180</v>
      </c>
    </row>
    <row r="11" spans="1:1" ht="46.8" x14ac:dyDescent="0.3">
      <c r="A11" s="144" t="s">
        <v>52</v>
      </c>
    </row>
    <row r="12" spans="1:1" ht="15.6" x14ac:dyDescent="0.3">
      <c r="A12" s="146" t="s">
        <v>53</v>
      </c>
    </row>
    <row r="13" spans="1:1" ht="15.6" x14ac:dyDescent="0.3">
      <c r="A13" s="144" t="s">
        <v>54</v>
      </c>
    </row>
    <row r="14" spans="1:1" ht="31.2" x14ac:dyDescent="0.3">
      <c r="A14" s="144" t="s">
        <v>55</v>
      </c>
    </row>
    <row r="15" spans="1:1" ht="15.6" x14ac:dyDescent="0.3">
      <c r="A15" s="144" t="s">
        <v>56</v>
      </c>
    </row>
    <row r="16" spans="1:1" ht="15.6" x14ac:dyDescent="0.3">
      <c r="A16" s="144" t="s">
        <v>57</v>
      </c>
    </row>
    <row r="17" spans="1:1" ht="15.6" x14ac:dyDescent="0.3">
      <c r="A17" s="144" t="s">
        <v>58</v>
      </c>
    </row>
    <row r="18" spans="1:1" ht="15.6" x14ac:dyDescent="0.3">
      <c r="A18" s="144" t="s">
        <v>59</v>
      </c>
    </row>
    <row r="19" spans="1:1" ht="15" customHeight="1" x14ac:dyDescent="0.3">
      <c r="A19" s="144" t="s">
        <v>60</v>
      </c>
    </row>
    <row r="20" spans="1:1" ht="15.6" x14ac:dyDescent="0.3">
      <c r="A20" s="149" t="s">
        <v>61</v>
      </c>
    </row>
    <row r="21" spans="1:1" ht="15.6" x14ac:dyDescent="0.3">
      <c r="A21" s="149" t="s">
        <v>62</v>
      </c>
    </row>
    <row r="22" spans="1:1" ht="15.6" x14ac:dyDescent="0.3">
      <c r="A22" s="150" t="s">
        <v>63</v>
      </c>
    </row>
    <row r="23" spans="1:1" ht="62.4" x14ac:dyDescent="0.3">
      <c r="A23" s="150" t="s">
        <v>64</v>
      </c>
    </row>
    <row r="24" spans="1:1" ht="16.2" thickBot="1" x14ac:dyDescent="0.35">
      <c r="A24" s="147"/>
    </row>
    <row r="25" spans="1:1" ht="15.6" x14ac:dyDescent="0.3">
      <c r="A25" s="148" t="s">
        <v>65</v>
      </c>
    </row>
    <row r="26" spans="1:1" s="152" customFormat="1" ht="31.2" x14ac:dyDescent="0.3">
      <c r="A26" s="151" t="s">
        <v>66</v>
      </c>
    </row>
    <row r="27" spans="1:1" s="152" customFormat="1" ht="46.8" x14ac:dyDescent="0.3">
      <c r="A27" s="151" t="s">
        <v>67</v>
      </c>
    </row>
    <row r="28" spans="1:1" s="152" customFormat="1" ht="54" customHeight="1" x14ac:dyDescent="0.3">
      <c r="A28" s="151" t="s">
        <v>68</v>
      </c>
    </row>
    <row r="29" spans="1:1" s="152" customFormat="1" ht="33.75" customHeight="1" x14ac:dyDescent="0.3">
      <c r="A29" s="151" t="s">
        <v>69</v>
      </c>
    </row>
    <row r="30" spans="1:1" s="152" customFormat="1" ht="88.5" customHeight="1" x14ac:dyDescent="0.3">
      <c r="A30" s="151" t="s">
        <v>70</v>
      </c>
    </row>
    <row r="31" spans="1:1" s="152" customFormat="1" ht="31.2" x14ac:dyDescent="0.3">
      <c r="A31" s="151" t="s">
        <v>71</v>
      </c>
    </row>
    <row r="32" spans="1:1" s="152" customFormat="1" ht="42.75" customHeight="1" x14ac:dyDescent="0.3">
      <c r="A32" s="151" t="s">
        <v>72</v>
      </c>
    </row>
    <row r="33" spans="1:1" s="152" customFormat="1" ht="31.2" x14ac:dyDescent="0.3">
      <c r="A33" s="151" t="s">
        <v>73</v>
      </c>
    </row>
    <row r="34" spans="1:1" s="152" customFormat="1" ht="31.2" x14ac:dyDescent="0.3">
      <c r="A34" s="151" t="s">
        <v>74</v>
      </c>
    </row>
    <row r="35" spans="1:1" s="152" customFormat="1" ht="93.6" x14ac:dyDescent="0.3">
      <c r="A35" s="151" t="s">
        <v>75</v>
      </c>
    </row>
    <row r="36" spans="1:1" s="152" customFormat="1" ht="17.25" customHeight="1" x14ac:dyDescent="0.3">
      <c r="A36" s="151" t="s">
        <v>196</v>
      </c>
    </row>
    <row r="37" spans="1:1" s="152" customFormat="1" ht="27.75" customHeight="1" x14ac:dyDescent="0.3">
      <c r="A37" s="151" t="s">
        <v>76</v>
      </c>
    </row>
    <row r="38" spans="1:1" ht="16.2" thickBot="1" x14ac:dyDescent="0.35">
      <c r="A38" s="153"/>
    </row>
    <row r="39" spans="1:1" ht="15.6" x14ac:dyDescent="0.3">
      <c r="A39" s="148" t="s">
        <v>77</v>
      </c>
    </row>
    <row r="40" spans="1:1" ht="105" customHeight="1" x14ac:dyDescent="0.3">
      <c r="A40" s="151" t="s">
        <v>197</v>
      </c>
    </row>
    <row r="41" spans="1:1" ht="16.2" thickBot="1" x14ac:dyDescent="0.35">
      <c r="A41" s="147"/>
    </row>
    <row r="42" spans="1:1" ht="15.6" x14ac:dyDescent="0.3">
      <c r="A42" s="148" t="s">
        <v>78</v>
      </c>
    </row>
    <row r="43" spans="1:1" s="152" customFormat="1" ht="62.4" x14ac:dyDescent="0.3">
      <c r="A43" s="151" t="s">
        <v>79</v>
      </c>
    </row>
    <row r="44" spans="1:1" ht="16.2" thickBot="1" x14ac:dyDescent="0.35">
      <c r="A44" s="147"/>
    </row>
    <row r="45" spans="1:1" ht="15.6" x14ac:dyDescent="0.3">
      <c r="A45" s="148" t="s">
        <v>80</v>
      </c>
    </row>
    <row r="46" spans="1:1" ht="15.6" x14ac:dyDescent="0.3">
      <c r="A46" s="154" t="s">
        <v>81</v>
      </c>
    </row>
    <row r="47" spans="1:1" ht="15.6" x14ac:dyDescent="0.3">
      <c r="A47" s="154" t="s">
        <v>82</v>
      </c>
    </row>
    <row r="48" spans="1:1" ht="15.6" x14ac:dyDescent="0.3">
      <c r="A48" s="154" t="s">
        <v>83</v>
      </c>
    </row>
    <row r="49" spans="1:1" ht="15.6" x14ac:dyDescent="0.3">
      <c r="A49" s="154" t="s">
        <v>84</v>
      </c>
    </row>
    <row r="50" spans="1:1" ht="15.6" x14ac:dyDescent="0.3">
      <c r="A50" s="154" t="s">
        <v>85</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F46"/>
  <sheetViews>
    <sheetView showWhiteSpace="0" zoomScale="96" zoomScaleNormal="96" zoomScalePageLayoutView="90" workbookViewId="0">
      <selection activeCell="B2" sqref="B2:D2"/>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6.44140625" customWidth="1"/>
    <col min="10" max="10" width="14.44140625" customWidth="1"/>
    <col min="11" max="11" width="6" customWidth="1"/>
    <col min="12" max="12" width="7.33203125" customWidth="1"/>
    <col min="13" max="13" width="14.44140625" customWidth="1"/>
    <col min="14" max="15" width="6.88671875" customWidth="1"/>
    <col min="16" max="16" width="13.6640625" customWidth="1"/>
    <col min="17" max="17" width="6.33203125" customWidth="1"/>
    <col min="18" max="18" width="6.109375" customWidth="1"/>
    <col min="19" max="19" width="13.33203125" customWidth="1"/>
    <col min="20" max="20" width="6.5546875" customWidth="1"/>
    <col min="21" max="21" width="6.109375" customWidth="1"/>
    <col min="22" max="22" width="13.109375" customWidth="1"/>
    <col min="23" max="23" width="6.5546875" customWidth="1"/>
    <col min="24" max="24" width="6.109375" customWidth="1"/>
    <col min="25" max="25" width="13.109375" customWidth="1"/>
    <col min="28" max="34" width="9.109375" hidden="1" customWidth="1"/>
    <col min="35" max="110" width="9.109375" style="141"/>
  </cols>
  <sheetData>
    <row r="1" spans="1:110" s="70" customFormat="1" ht="24" thickBot="1" x14ac:dyDescent="0.5">
      <c r="A1" s="335" t="s">
        <v>204</v>
      </c>
      <c r="B1" s="335"/>
      <c r="C1" s="335"/>
      <c r="D1" s="335"/>
      <c r="E1" s="336" t="s">
        <v>203</v>
      </c>
      <c r="F1" s="336"/>
      <c r="G1" s="336"/>
      <c r="H1" s="336"/>
      <c r="I1" s="336"/>
      <c r="J1" s="336"/>
      <c r="K1" s="336"/>
      <c r="L1" s="336"/>
      <c r="M1" s="336"/>
      <c r="N1" s="336"/>
      <c r="O1" s="336"/>
      <c r="P1" s="336"/>
      <c r="Q1" s="336"/>
      <c r="R1" s="336"/>
      <c r="S1" s="336"/>
      <c r="T1" s="336"/>
      <c r="U1" s="336"/>
      <c r="V1" s="336"/>
      <c r="W1" s="336"/>
      <c r="X1" s="336"/>
      <c r="Y1" s="336"/>
      <c r="AB1"/>
      <c r="AC1"/>
      <c r="AD1"/>
      <c r="AE1"/>
      <c r="AF1"/>
      <c r="AG1"/>
      <c r="AH1"/>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row>
    <row r="2" spans="1:110" s="70" customFormat="1" ht="47.25" customHeight="1" thickBot="1" x14ac:dyDescent="0.35">
      <c r="A2" s="292" t="s">
        <v>191</v>
      </c>
      <c r="B2" s="337"/>
      <c r="C2" s="337"/>
      <c r="D2" s="338"/>
      <c r="E2" s="289"/>
      <c r="F2" s="139"/>
      <c r="G2" s="139"/>
      <c r="H2" s="339" t="s">
        <v>45</v>
      </c>
      <c r="I2" s="339"/>
      <c r="J2" s="339"/>
      <c r="K2" s="339"/>
      <c r="L2" s="339"/>
      <c r="M2" s="339"/>
      <c r="N2" s="339"/>
      <c r="O2" s="339"/>
      <c r="P2" s="339"/>
      <c r="Q2" s="339"/>
      <c r="R2" s="339"/>
      <c r="S2" s="339"/>
      <c r="T2" s="339"/>
      <c r="U2" s="339"/>
      <c r="V2" s="339"/>
      <c r="W2" s="339"/>
      <c r="X2" s="339"/>
      <c r="Y2" s="340"/>
      <c r="Z2" s="313"/>
      <c r="AA2" s="314"/>
      <c r="AB2"/>
      <c r="AC2"/>
      <c r="AD2"/>
      <c r="AE2"/>
      <c r="AF2"/>
      <c r="AG2"/>
      <c r="AH2"/>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row>
    <row r="3" spans="1:110" s="70" customFormat="1" ht="47.25" customHeight="1" thickBot="1" x14ac:dyDescent="0.4">
      <c r="A3" s="307" t="s">
        <v>192</v>
      </c>
      <c r="B3" s="293" t="s">
        <v>193</v>
      </c>
      <c r="C3" s="294" t="s">
        <v>44</v>
      </c>
      <c r="D3" s="295"/>
      <c r="E3" s="309"/>
      <c r="F3" s="310"/>
      <c r="G3" s="311" t="s">
        <v>164</v>
      </c>
      <c r="H3" s="312"/>
      <c r="I3" s="312"/>
      <c r="J3" s="312"/>
      <c r="K3" s="312"/>
      <c r="L3" s="312"/>
      <c r="M3" s="312"/>
      <c r="N3" s="312"/>
      <c r="O3" s="312"/>
      <c r="P3" s="312"/>
      <c r="Q3" s="312"/>
      <c r="R3" s="312"/>
      <c r="S3" s="312"/>
      <c r="T3" s="312"/>
      <c r="U3" s="312"/>
      <c r="V3" s="138"/>
      <c r="W3" s="138" t="s">
        <v>43</v>
      </c>
      <c r="X3" s="138" t="s">
        <v>42</v>
      </c>
      <c r="Y3" s="137"/>
      <c r="Z3" s="313" t="s">
        <v>41</v>
      </c>
      <c r="AA3" s="314"/>
      <c r="AB3"/>
      <c r="AC3"/>
      <c r="AD3"/>
      <c r="AE3"/>
      <c r="AF3"/>
      <c r="AG3"/>
      <c r="AH3"/>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row>
    <row r="4" spans="1:110" s="70" customFormat="1" ht="30" customHeight="1" x14ac:dyDescent="0.3">
      <c r="A4" s="307"/>
      <c r="B4" s="293"/>
      <c r="C4" s="315" t="s">
        <v>40</v>
      </c>
      <c r="D4" s="317" t="s">
        <v>39</v>
      </c>
      <c r="E4" s="319" t="s">
        <v>38</v>
      </c>
      <c r="F4" s="320"/>
      <c r="G4" s="321"/>
      <c r="H4" s="322" t="s">
        <v>37</v>
      </c>
      <c r="I4" s="322"/>
      <c r="J4" s="322"/>
      <c r="K4" s="323" t="s">
        <v>36</v>
      </c>
      <c r="L4" s="320"/>
      <c r="M4" s="321"/>
      <c r="N4" s="323" t="s">
        <v>35</v>
      </c>
      <c r="O4" s="320"/>
      <c r="P4" s="320"/>
      <c r="Q4" s="323" t="s">
        <v>34</v>
      </c>
      <c r="R4" s="320"/>
      <c r="S4" s="320"/>
      <c r="T4" s="323" t="s">
        <v>33</v>
      </c>
      <c r="U4" s="320"/>
      <c r="V4" s="321"/>
      <c r="W4" s="320" t="s">
        <v>32</v>
      </c>
      <c r="X4" s="320"/>
      <c r="Y4" s="324"/>
      <c r="Z4" s="325" t="s">
        <v>31</v>
      </c>
      <c r="AA4" s="326"/>
      <c r="AB4"/>
      <c r="AC4"/>
      <c r="AD4"/>
      <c r="AE4"/>
      <c r="AF4"/>
      <c r="AG4"/>
      <c r="AH4"/>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row>
    <row r="5" spans="1:110" s="70" customFormat="1" ht="43.5" customHeight="1" thickBot="1" x14ac:dyDescent="0.35">
      <c r="A5" s="308"/>
      <c r="B5" s="296"/>
      <c r="C5" s="316"/>
      <c r="D5" s="318"/>
      <c r="E5" s="329" t="s">
        <v>30</v>
      </c>
      <c r="F5" s="330"/>
      <c r="G5" s="256" t="s">
        <v>29</v>
      </c>
      <c r="H5" s="331" t="s">
        <v>30</v>
      </c>
      <c r="I5" s="332"/>
      <c r="J5" s="255" t="s">
        <v>29</v>
      </c>
      <c r="K5" s="333" t="s">
        <v>30</v>
      </c>
      <c r="L5" s="334"/>
      <c r="M5" s="253" t="s">
        <v>29</v>
      </c>
      <c r="N5" s="334" t="s">
        <v>30</v>
      </c>
      <c r="O5" s="334"/>
      <c r="P5" s="255" t="s">
        <v>29</v>
      </c>
      <c r="Q5" s="333" t="s">
        <v>30</v>
      </c>
      <c r="R5" s="334"/>
      <c r="S5" s="255" t="s">
        <v>29</v>
      </c>
      <c r="T5" s="333" t="s">
        <v>30</v>
      </c>
      <c r="U5" s="341"/>
      <c r="V5" s="254" t="s">
        <v>29</v>
      </c>
      <c r="W5" s="334" t="s">
        <v>30</v>
      </c>
      <c r="X5" s="334"/>
      <c r="Y5" s="253" t="s">
        <v>29</v>
      </c>
      <c r="Z5" s="327"/>
      <c r="AA5" s="328"/>
      <c r="AB5"/>
      <c r="AC5"/>
      <c r="AD5"/>
      <c r="AE5"/>
      <c r="AF5"/>
      <c r="AG5"/>
      <c r="AH5"/>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row>
    <row r="6" spans="1:110" ht="64.8" thickBot="1" x14ac:dyDescent="0.35">
      <c r="A6" s="238" t="s">
        <v>178</v>
      </c>
      <c r="B6" s="134" t="s">
        <v>28</v>
      </c>
      <c r="C6" s="133" t="s">
        <v>27</v>
      </c>
      <c r="D6" s="132" t="s">
        <v>26</v>
      </c>
      <c r="E6" s="252"/>
      <c r="F6" s="173" t="s">
        <v>4</v>
      </c>
      <c r="G6" s="131"/>
      <c r="H6" s="251"/>
      <c r="I6" s="173" t="s">
        <v>4</v>
      </c>
      <c r="J6" s="130"/>
      <c r="K6" s="250"/>
      <c r="L6" s="173" t="s">
        <v>4</v>
      </c>
      <c r="M6" s="130"/>
      <c r="N6" s="250"/>
      <c r="O6" s="173" t="s">
        <v>4</v>
      </c>
      <c r="P6" s="130"/>
      <c r="Q6" s="250"/>
      <c r="R6" s="173" t="s">
        <v>4</v>
      </c>
      <c r="S6" s="130"/>
      <c r="T6" s="250"/>
      <c r="U6" s="173" t="s">
        <v>4</v>
      </c>
      <c r="V6" s="130"/>
      <c r="W6" s="250"/>
      <c r="X6" s="173" t="s">
        <v>4</v>
      </c>
      <c r="Y6" s="130"/>
      <c r="Z6" s="129">
        <f>SUM(W6,T6,Q6,N6,K6,H6,E6)</f>
        <v>0</v>
      </c>
      <c r="AA6" s="128" t="s">
        <v>14</v>
      </c>
    </row>
    <row r="7" spans="1:110" ht="73.8" x14ac:dyDescent="0.3">
      <c r="A7" s="342" t="s">
        <v>179</v>
      </c>
      <c r="B7" s="127" t="s">
        <v>184</v>
      </c>
      <c r="C7" s="234" t="s">
        <v>166</v>
      </c>
      <c r="D7" s="117" t="s">
        <v>183</v>
      </c>
      <c r="E7" s="174"/>
      <c r="F7" s="175" t="s">
        <v>25</v>
      </c>
      <c r="G7" s="89"/>
      <c r="H7" s="176"/>
      <c r="I7" s="175" t="s">
        <v>25</v>
      </c>
      <c r="J7" s="88"/>
      <c r="K7" s="177"/>
      <c r="L7" s="175" t="s">
        <v>25</v>
      </c>
      <c r="M7" s="126"/>
      <c r="N7" s="177"/>
      <c r="O7" s="175" t="s">
        <v>25</v>
      </c>
      <c r="P7" s="126"/>
      <c r="Q7" s="177"/>
      <c r="R7" s="175" t="s">
        <v>25</v>
      </c>
      <c r="S7" s="126"/>
      <c r="T7" s="177"/>
      <c r="U7" s="175" t="s">
        <v>25</v>
      </c>
      <c r="V7" s="125"/>
      <c r="W7" s="249"/>
      <c r="X7" s="175" t="s">
        <v>25</v>
      </c>
      <c r="Y7" s="124"/>
      <c r="Z7" s="114">
        <f>SUM(AB7,AC7,AD7,AE7,AF7,AG7,AH7)</f>
        <v>0</v>
      </c>
      <c r="AA7" s="113" t="s">
        <v>25</v>
      </c>
      <c r="AB7" s="35">
        <f>FLOOR(E7,0.25)</f>
        <v>0</v>
      </c>
      <c r="AC7" s="35">
        <f>FLOOR(H7,0.25)</f>
        <v>0</v>
      </c>
      <c r="AD7" s="35">
        <f>FLOOR(K7,0.25)</f>
        <v>0</v>
      </c>
      <c r="AE7" s="35">
        <f>FLOOR(N7,0.25)</f>
        <v>0</v>
      </c>
      <c r="AF7" s="35">
        <f>FLOOR(Q7,0.25)</f>
        <v>0</v>
      </c>
      <c r="AG7" s="35">
        <f>FLOOR(T7,0.25)</f>
        <v>0</v>
      </c>
      <c r="AH7" s="35">
        <f>FLOOR(W7,0.25)</f>
        <v>0</v>
      </c>
    </row>
    <row r="8" spans="1:110" ht="30" customHeight="1" x14ac:dyDescent="0.3">
      <c r="A8" s="343"/>
      <c r="B8" s="344" t="s">
        <v>198</v>
      </c>
      <c r="C8" s="347" t="s">
        <v>166</v>
      </c>
      <c r="D8" s="112"/>
      <c r="E8" s="178"/>
      <c r="F8" s="179" t="s">
        <v>19</v>
      </c>
      <c r="G8" s="111"/>
      <c r="H8" s="180"/>
      <c r="I8" s="179" t="s">
        <v>19</v>
      </c>
      <c r="J8" s="110"/>
      <c r="K8" s="178"/>
      <c r="L8" s="179" t="s">
        <v>19</v>
      </c>
      <c r="M8" s="110"/>
      <c r="N8" s="178"/>
      <c r="O8" s="179" t="s">
        <v>19</v>
      </c>
      <c r="P8" s="110"/>
      <c r="Q8" s="181"/>
      <c r="R8" s="179" t="s">
        <v>19</v>
      </c>
      <c r="S8" s="110"/>
      <c r="T8" s="181"/>
      <c r="U8" s="179" t="s">
        <v>19</v>
      </c>
      <c r="V8" s="109"/>
      <c r="W8" s="182"/>
      <c r="X8" s="179" t="s">
        <v>19</v>
      </c>
      <c r="Y8" s="123"/>
      <c r="Z8" s="122"/>
      <c r="AA8" s="107"/>
      <c r="AH8" s="35"/>
    </row>
    <row r="9" spans="1:110" ht="30" customHeight="1" x14ac:dyDescent="0.3">
      <c r="A9" s="343"/>
      <c r="B9" s="345"/>
      <c r="C9" s="348"/>
      <c r="D9" s="105"/>
      <c r="E9" s="183"/>
      <c r="F9" s="184" t="s">
        <v>19</v>
      </c>
      <c r="G9" s="101"/>
      <c r="H9" s="185"/>
      <c r="I9" s="184" t="s">
        <v>19</v>
      </c>
      <c r="J9" s="102"/>
      <c r="K9" s="183"/>
      <c r="L9" s="184" t="s">
        <v>19</v>
      </c>
      <c r="M9" s="102"/>
      <c r="N9" s="183"/>
      <c r="O9" s="184" t="s">
        <v>19</v>
      </c>
      <c r="P9" s="102"/>
      <c r="Q9" s="186"/>
      <c r="R9" s="184" t="s">
        <v>19</v>
      </c>
      <c r="S9" s="102"/>
      <c r="T9" s="186"/>
      <c r="U9" s="184" t="s">
        <v>19</v>
      </c>
      <c r="V9" s="121"/>
      <c r="W9" s="187"/>
      <c r="X9" s="184" t="s">
        <v>19</v>
      </c>
      <c r="Y9" s="120"/>
      <c r="Z9" s="10"/>
      <c r="AA9" s="9"/>
      <c r="AH9" s="35"/>
    </row>
    <row r="10" spans="1:110" ht="30" customHeight="1" x14ac:dyDescent="0.3">
      <c r="A10" s="343"/>
      <c r="B10" s="345"/>
      <c r="C10" s="348"/>
      <c r="D10" s="105"/>
      <c r="E10" s="183"/>
      <c r="F10" s="184" t="s">
        <v>19</v>
      </c>
      <c r="G10" s="101"/>
      <c r="H10" s="185"/>
      <c r="I10" s="184" t="s">
        <v>19</v>
      </c>
      <c r="J10" s="102"/>
      <c r="K10" s="183"/>
      <c r="L10" s="184" t="s">
        <v>19</v>
      </c>
      <c r="M10" s="102"/>
      <c r="N10" s="183"/>
      <c r="O10" s="184" t="s">
        <v>19</v>
      </c>
      <c r="P10" s="102"/>
      <c r="Q10" s="186"/>
      <c r="R10" s="184" t="s">
        <v>19</v>
      </c>
      <c r="S10" s="102"/>
      <c r="T10" s="186"/>
      <c r="U10" s="184" t="s">
        <v>19</v>
      </c>
      <c r="V10" s="121"/>
      <c r="W10" s="187"/>
      <c r="X10" s="184" t="s">
        <v>19</v>
      </c>
      <c r="Y10" s="120"/>
      <c r="Z10" s="10"/>
      <c r="AA10" s="9"/>
      <c r="AH10" s="35"/>
    </row>
    <row r="11" spans="1:110" ht="30" customHeight="1" thickBot="1" x14ac:dyDescent="0.35">
      <c r="A11" s="343"/>
      <c r="B11" s="346"/>
      <c r="C11" s="349"/>
      <c r="D11" s="105"/>
      <c r="E11" s="96"/>
      <c r="F11" s="188" t="s">
        <v>19</v>
      </c>
      <c r="G11" s="93"/>
      <c r="H11" s="98"/>
      <c r="I11" s="188" t="s">
        <v>19</v>
      </c>
      <c r="J11" s="97"/>
      <c r="K11" s="96"/>
      <c r="L11" s="188" t="s">
        <v>19</v>
      </c>
      <c r="M11" s="94"/>
      <c r="N11" s="96"/>
      <c r="O11" s="188" t="s">
        <v>19</v>
      </c>
      <c r="P11" s="95"/>
      <c r="Q11" s="189"/>
      <c r="R11" s="188" t="s">
        <v>19</v>
      </c>
      <c r="S11" s="94"/>
      <c r="T11" s="189"/>
      <c r="U11" s="188" t="s">
        <v>19</v>
      </c>
      <c r="V11" s="93"/>
      <c r="W11" s="190"/>
      <c r="X11" s="188" t="s">
        <v>19</v>
      </c>
      <c r="Y11" s="119"/>
      <c r="Z11" s="118"/>
      <c r="AA11" s="91"/>
      <c r="AH11" s="35"/>
    </row>
    <row r="12" spans="1:110" ht="73.8" x14ac:dyDescent="0.3">
      <c r="A12" s="342" t="s">
        <v>181</v>
      </c>
      <c r="B12" s="87" t="s">
        <v>24</v>
      </c>
      <c r="C12" s="234" t="s">
        <v>166</v>
      </c>
      <c r="D12" s="117" t="s">
        <v>187</v>
      </c>
      <c r="E12" s="191"/>
      <c r="F12" s="192" t="s">
        <v>19</v>
      </c>
      <c r="G12" s="116"/>
      <c r="H12" s="193"/>
      <c r="I12" s="192" t="s">
        <v>19</v>
      </c>
      <c r="J12" s="115"/>
      <c r="K12" s="194"/>
      <c r="L12" s="192" t="s">
        <v>19</v>
      </c>
      <c r="M12" s="115"/>
      <c r="N12" s="194"/>
      <c r="O12" s="192" t="s">
        <v>19</v>
      </c>
      <c r="P12" s="115"/>
      <c r="Q12" s="194"/>
      <c r="R12" s="192" t="s">
        <v>19</v>
      </c>
      <c r="S12" s="115"/>
      <c r="T12" s="194"/>
      <c r="U12" s="192" t="s">
        <v>19</v>
      </c>
      <c r="V12" s="115"/>
      <c r="W12" s="194"/>
      <c r="X12" s="192" t="s">
        <v>19</v>
      </c>
      <c r="Y12" s="115"/>
      <c r="Z12" s="114">
        <f>SUM(AB12,AC12,AD12,AE12,AF12,AG12,AH12)</f>
        <v>0</v>
      </c>
      <c r="AA12" s="113" t="s">
        <v>19</v>
      </c>
      <c r="AB12" s="35">
        <f>FLOOR(E12,0.25)</f>
        <v>0</v>
      </c>
      <c r="AC12" s="35">
        <f>FLOOR(H12,0.25)</f>
        <v>0</v>
      </c>
      <c r="AD12" s="35">
        <f>FLOOR(K12,0.25)</f>
        <v>0</v>
      </c>
      <c r="AE12" s="35">
        <f>FLOOR(N12,0.25)</f>
        <v>0</v>
      </c>
      <c r="AF12" s="35">
        <f>FLOOR(Q12,0.25)</f>
        <v>0</v>
      </c>
      <c r="AG12" s="35">
        <f>FLOOR(T12,0.25)</f>
        <v>0</v>
      </c>
      <c r="AH12" s="35">
        <f>FLOOR(W12,0.25)</f>
        <v>0</v>
      </c>
      <c r="DF12"/>
    </row>
    <row r="13" spans="1:110" ht="30" customHeight="1" x14ac:dyDescent="0.3">
      <c r="A13" s="343"/>
      <c r="B13" s="344" t="s">
        <v>200</v>
      </c>
      <c r="C13" s="347" t="s">
        <v>166</v>
      </c>
      <c r="D13" s="112"/>
      <c r="E13" s="178"/>
      <c r="F13" s="179" t="s">
        <v>19</v>
      </c>
      <c r="G13" s="111"/>
      <c r="H13" s="180"/>
      <c r="I13" s="179" t="s">
        <v>19</v>
      </c>
      <c r="J13" s="110"/>
      <c r="K13" s="178"/>
      <c r="L13" s="179" t="s">
        <v>19</v>
      </c>
      <c r="M13" s="110"/>
      <c r="N13" s="178"/>
      <c r="O13" s="179" t="s">
        <v>19</v>
      </c>
      <c r="P13" s="110"/>
      <c r="Q13" s="181"/>
      <c r="R13" s="179" t="s">
        <v>19</v>
      </c>
      <c r="S13" s="110"/>
      <c r="T13" s="181"/>
      <c r="U13" s="179" t="s">
        <v>19</v>
      </c>
      <c r="V13" s="109"/>
      <c r="W13" s="182"/>
      <c r="X13" s="179" t="s">
        <v>19</v>
      </c>
      <c r="Y13" s="109"/>
      <c r="Z13" s="108"/>
      <c r="AA13" s="107"/>
      <c r="AH13" s="35"/>
      <c r="DF13"/>
    </row>
    <row r="14" spans="1:110" ht="30" customHeight="1" x14ac:dyDescent="0.3">
      <c r="A14" s="343"/>
      <c r="B14" s="345"/>
      <c r="C14" s="348"/>
      <c r="D14" s="105"/>
      <c r="E14" s="183"/>
      <c r="F14" s="184" t="s">
        <v>19</v>
      </c>
      <c r="G14" s="101"/>
      <c r="H14" s="185"/>
      <c r="I14" s="184" t="s">
        <v>19</v>
      </c>
      <c r="J14" s="102"/>
      <c r="K14" s="183"/>
      <c r="L14" s="184" t="s">
        <v>19</v>
      </c>
      <c r="M14" s="102"/>
      <c r="N14" s="183"/>
      <c r="O14" s="184" t="s">
        <v>19</v>
      </c>
      <c r="P14" s="102"/>
      <c r="Q14" s="186"/>
      <c r="R14" s="184" t="s">
        <v>19</v>
      </c>
      <c r="S14" s="102"/>
      <c r="T14" s="186"/>
      <c r="U14" s="184" t="s">
        <v>19</v>
      </c>
      <c r="V14" s="102"/>
      <c r="W14" s="186"/>
      <c r="X14" s="184" t="s">
        <v>19</v>
      </c>
      <c r="Y14" s="101"/>
      <c r="Z14" s="100"/>
      <c r="AA14" s="9"/>
      <c r="AH14" s="35"/>
      <c r="DF14"/>
    </row>
    <row r="15" spans="1:110" ht="30" customHeight="1" x14ac:dyDescent="0.3">
      <c r="A15" s="343"/>
      <c r="B15" s="345"/>
      <c r="C15" s="348"/>
      <c r="D15" s="105"/>
      <c r="E15" s="195"/>
      <c r="F15" s="184" t="s">
        <v>19</v>
      </c>
      <c r="G15" s="104"/>
      <c r="H15" s="196"/>
      <c r="I15" s="184" t="s">
        <v>19</v>
      </c>
      <c r="J15" s="103"/>
      <c r="K15" s="195"/>
      <c r="L15" s="184" t="s">
        <v>19</v>
      </c>
      <c r="M15" s="102"/>
      <c r="N15" s="195"/>
      <c r="O15" s="184" t="s">
        <v>19</v>
      </c>
      <c r="P15" s="102"/>
      <c r="Q15" s="197"/>
      <c r="R15" s="184" t="s">
        <v>19</v>
      </c>
      <c r="S15" s="102"/>
      <c r="T15" s="197"/>
      <c r="U15" s="184" t="s">
        <v>19</v>
      </c>
      <c r="V15" s="102"/>
      <c r="W15" s="197"/>
      <c r="X15" s="184" t="s">
        <v>19</v>
      </c>
      <c r="Y15" s="101"/>
      <c r="Z15" s="100"/>
      <c r="AA15" s="9"/>
      <c r="AH15" s="35"/>
      <c r="DF15"/>
    </row>
    <row r="16" spans="1:110" ht="30" customHeight="1" thickBot="1" x14ac:dyDescent="0.35">
      <c r="A16" s="343"/>
      <c r="B16" s="346"/>
      <c r="C16" s="349"/>
      <c r="D16" s="99"/>
      <c r="E16" s="96"/>
      <c r="F16" s="188" t="s">
        <v>19</v>
      </c>
      <c r="G16" s="93"/>
      <c r="H16" s="98"/>
      <c r="I16" s="188" t="s">
        <v>19</v>
      </c>
      <c r="J16" s="97"/>
      <c r="K16" s="96"/>
      <c r="L16" s="188" t="s">
        <v>19</v>
      </c>
      <c r="M16" s="94"/>
      <c r="N16" s="96"/>
      <c r="O16" s="188" t="s">
        <v>19</v>
      </c>
      <c r="P16" s="95"/>
      <c r="Q16" s="189"/>
      <c r="R16" s="188" t="s">
        <v>19</v>
      </c>
      <c r="S16" s="94"/>
      <c r="T16" s="189"/>
      <c r="U16" s="188" t="s">
        <v>19</v>
      </c>
      <c r="V16" s="93"/>
      <c r="W16" s="190"/>
      <c r="X16" s="188" t="s">
        <v>19</v>
      </c>
      <c r="Y16" s="93"/>
      <c r="Z16" s="92"/>
      <c r="AA16" s="91"/>
      <c r="AH16" s="35"/>
      <c r="DF16"/>
    </row>
    <row r="17" spans="1:110" ht="78" hidden="1" customHeight="1" thickBot="1" x14ac:dyDescent="0.35">
      <c r="A17" s="350"/>
      <c r="B17" s="90" t="s">
        <v>24</v>
      </c>
      <c r="C17" s="288" t="s">
        <v>166</v>
      </c>
      <c r="D17" s="259" t="s">
        <v>182</v>
      </c>
      <c r="E17" s="174"/>
      <c r="F17" s="175" t="s">
        <v>19</v>
      </c>
      <c r="G17" s="89"/>
      <c r="H17" s="176"/>
      <c r="I17" s="175" t="s">
        <v>19</v>
      </c>
      <c r="J17" s="88"/>
      <c r="K17" s="177"/>
      <c r="L17" s="175" t="s">
        <v>19</v>
      </c>
      <c r="M17" s="88"/>
      <c r="N17" s="177"/>
      <c r="O17" s="175" t="s">
        <v>19</v>
      </c>
      <c r="P17" s="88"/>
      <c r="Q17" s="177"/>
      <c r="R17" s="175" t="s">
        <v>19</v>
      </c>
      <c r="S17" s="88"/>
      <c r="T17" s="177"/>
      <c r="U17" s="175" t="s">
        <v>19</v>
      </c>
      <c r="V17" s="88"/>
      <c r="W17" s="177"/>
      <c r="X17" s="175" t="s">
        <v>19</v>
      </c>
      <c r="Y17" s="88"/>
      <c r="Z17" s="248">
        <f>SUM(AB17,AC17,AD17,AE17,AF17,AG17,AH17)</f>
        <v>0</v>
      </c>
      <c r="AA17" s="33" t="s">
        <v>19</v>
      </c>
      <c r="AB17" s="35">
        <f>FLOOR(E17,0.25)</f>
        <v>0</v>
      </c>
      <c r="AC17" s="35">
        <f>FLOOR(H17,0.25)</f>
        <v>0</v>
      </c>
      <c r="AD17" s="35">
        <f>FLOOR(K17,0.25)</f>
        <v>0</v>
      </c>
      <c r="AE17" s="35">
        <f>FLOOR(N17,0.25)</f>
        <v>0</v>
      </c>
      <c r="AF17" s="35">
        <f>FLOOR(Q17,0.25)</f>
        <v>0</v>
      </c>
      <c r="AG17" s="35">
        <f>FLOOR(T17,0.25)</f>
        <v>0</v>
      </c>
      <c r="AH17" s="35">
        <f>FLOOR(W17,0.25)</f>
        <v>0</v>
      </c>
      <c r="DF17"/>
    </row>
    <row r="18" spans="1:110" ht="45.6" thickBot="1" x14ac:dyDescent="0.35">
      <c r="A18" s="67"/>
      <c r="B18" s="87" t="s">
        <v>201</v>
      </c>
      <c r="C18" s="86"/>
      <c r="D18" s="85"/>
      <c r="E18" s="198">
        <f>SUM(AB12,E13,E14,E15,E16,AB17)</f>
        <v>0</v>
      </c>
      <c r="F18" s="199" t="s">
        <v>19</v>
      </c>
      <c r="G18" s="84"/>
      <c r="H18" s="247">
        <f>SUM(AC12,H13,H14,H15,H16,AC17)</f>
        <v>0</v>
      </c>
      <c r="I18" s="199" t="s">
        <v>19</v>
      </c>
      <c r="J18" s="84"/>
      <c r="K18" s="247">
        <f>SUM(AD12,K13,K14,K15,K16,AD17)</f>
        <v>0</v>
      </c>
      <c r="L18" s="199" t="s">
        <v>19</v>
      </c>
      <c r="M18" s="84"/>
      <c r="N18" s="247">
        <f>SUM(AE12,N13,N14,N15,N16,AE17)</f>
        <v>0</v>
      </c>
      <c r="O18" s="199" t="s">
        <v>19</v>
      </c>
      <c r="P18" s="84"/>
      <c r="Q18" s="247">
        <f>SUM(AF12,Q13,Q14,Q15,Q16,AF17)</f>
        <v>0</v>
      </c>
      <c r="R18" s="199" t="s">
        <v>19</v>
      </c>
      <c r="S18" s="84"/>
      <c r="T18" s="247">
        <f>SUM(AG12,T13,T14,T15,T16,AG17)</f>
        <v>0</v>
      </c>
      <c r="U18" s="199" t="s">
        <v>19</v>
      </c>
      <c r="V18" s="84"/>
      <c r="W18" s="247">
        <f>SUM(AH12,W13,W14,W15,W16,AH17)</f>
        <v>0</v>
      </c>
      <c r="X18" s="199" t="s">
        <v>19</v>
      </c>
      <c r="Y18" s="84"/>
      <c r="Z18" s="83">
        <f t="shared" ref="Z18:Z26" si="0">SUM(E18,H18,K18,N18,Q18,T18,W18)</f>
        <v>0</v>
      </c>
      <c r="AA18" s="82" t="s">
        <v>19</v>
      </c>
      <c r="AH18" s="35"/>
    </row>
    <row r="19" spans="1:110" ht="72" hidden="1" x14ac:dyDescent="0.3">
      <c r="A19" s="67"/>
      <c r="B19" s="287" t="s">
        <v>23</v>
      </c>
      <c r="C19" s="81"/>
      <c r="D19" s="80" t="s">
        <v>22</v>
      </c>
      <c r="E19" s="200"/>
      <c r="F19" s="201" t="s">
        <v>19</v>
      </c>
      <c r="G19" s="78"/>
      <c r="H19" s="202"/>
      <c r="I19" s="201" t="s">
        <v>19</v>
      </c>
      <c r="J19" s="78"/>
      <c r="K19" s="203"/>
      <c r="L19" s="204" t="s">
        <v>19</v>
      </c>
      <c r="M19" s="79"/>
      <c r="N19" s="205"/>
      <c r="O19" s="201" t="s">
        <v>19</v>
      </c>
      <c r="P19" s="78"/>
      <c r="Q19" s="203"/>
      <c r="R19" s="204" t="s">
        <v>19</v>
      </c>
      <c r="S19" s="79"/>
      <c r="T19" s="205"/>
      <c r="U19" s="201" t="s">
        <v>19</v>
      </c>
      <c r="V19" s="78"/>
      <c r="W19" s="202"/>
      <c r="X19" s="201" t="s">
        <v>19</v>
      </c>
      <c r="Y19" s="78"/>
      <c r="Z19" s="77">
        <f t="shared" si="0"/>
        <v>0</v>
      </c>
      <c r="AA19" s="76" t="s">
        <v>19</v>
      </c>
      <c r="AH19" s="35"/>
    </row>
    <row r="20" spans="1:110" ht="51.75" customHeight="1" thickBot="1" x14ac:dyDescent="0.35">
      <c r="A20" s="353" t="s">
        <v>202</v>
      </c>
      <c r="B20" s="353"/>
      <c r="C20" s="353" t="s">
        <v>199</v>
      </c>
      <c r="D20" s="353"/>
      <c r="E20" s="299"/>
      <c r="F20" s="300" t="s">
        <v>19</v>
      </c>
      <c r="G20" s="301"/>
      <c r="H20" s="302"/>
      <c r="I20" s="300" t="s">
        <v>19</v>
      </c>
      <c r="J20" s="303"/>
      <c r="K20" s="304"/>
      <c r="L20" s="300" t="s">
        <v>19</v>
      </c>
      <c r="M20" s="301"/>
      <c r="N20" s="302"/>
      <c r="O20" s="300" t="s">
        <v>19</v>
      </c>
      <c r="P20" s="303"/>
      <c r="Q20" s="304"/>
      <c r="R20" s="300" t="s">
        <v>19</v>
      </c>
      <c r="S20" s="301"/>
      <c r="T20" s="302"/>
      <c r="U20" s="300" t="s">
        <v>19</v>
      </c>
      <c r="V20" s="303"/>
      <c r="W20" s="304"/>
      <c r="X20" s="300" t="s">
        <v>19</v>
      </c>
      <c r="Y20" s="298"/>
      <c r="Z20" s="305">
        <f>SUM(E20,H20,K20,N20,Q20,T20,W20)</f>
        <v>0</v>
      </c>
      <c r="AA20" s="306"/>
      <c r="AH20" s="35"/>
      <c r="DB20"/>
      <c r="DC20"/>
      <c r="DD20"/>
      <c r="DE20"/>
      <c r="DF20"/>
    </row>
    <row r="21" spans="1:110" ht="58.2" thickBot="1" x14ac:dyDescent="0.35">
      <c r="A21" s="67"/>
      <c r="B21" s="66" t="s">
        <v>21</v>
      </c>
      <c r="C21" s="65"/>
      <c r="D21" s="75" t="s">
        <v>20</v>
      </c>
      <c r="E21" s="206"/>
      <c r="F21" s="207" t="s">
        <v>19</v>
      </c>
      <c r="G21" s="63"/>
      <c r="H21" s="208"/>
      <c r="I21" s="207" t="s">
        <v>19</v>
      </c>
      <c r="J21" s="62"/>
      <c r="K21" s="208"/>
      <c r="L21" s="207" t="s">
        <v>19</v>
      </c>
      <c r="M21" s="62"/>
      <c r="N21" s="209"/>
      <c r="O21" s="210" t="s">
        <v>19</v>
      </c>
      <c r="P21" s="62"/>
      <c r="Q21" s="209"/>
      <c r="R21" s="207" t="s">
        <v>19</v>
      </c>
      <c r="S21" s="62"/>
      <c r="T21" s="209"/>
      <c r="U21" s="207" t="s">
        <v>19</v>
      </c>
      <c r="V21" s="62"/>
      <c r="W21" s="209"/>
      <c r="X21" s="207" t="s">
        <v>19</v>
      </c>
      <c r="Y21" s="62"/>
      <c r="Z21" s="74">
        <f t="shared" si="0"/>
        <v>0</v>
      </c>
      <c r="AA21" s="73" t="s">
        <v>19</v>
      </c>
      <c r="AH21" s="35"/>
    </row>
    <row r="22" spans="1:110" ht="43.8" thickBot="1" x14ac:dyDescent="0.35">
      <c r="A22" s="354" t="s">
        <v>18</v>
      </c>
      <c r="B22" s="355"/>
      <c r="C22" s="259" t="s">
        <v>167</v>
      </c>
      <c r="D22" s="259" t="s">
        <v>177</v>
      </c>
      <c r="E22" s="211">
        <f>E23</f>
        <v>0</v>
      </c>
      <c r="F22" s="212"/>
      <c r="G22" s="55"/>
      <c r="H22" s="213">
        <f>H23</f>
        <v>0</v>
      </c>
      <c r="I22" s="212"/>
      <c r="J22" s="56"/>
      <c r="K22" s="213">
        <f>+K23</f>
        <v>0</v>
      </c>
      <c r="L22" s="212"/>
      <c r="M22" s="55"/>
      <c r="N22" s="213">
        <f>N23</f>
        <v>0</v>
      </c>
      <c r="O22" s="212"/>
      <c r="P22" s="56"/>
      <c r="Q22" s="213">
        <f>Q23</f>
        <v>0</v>
      </c>
      <c r="R22" s="212"/>
      <c r="S22" s="55"/>
      <c r="T22" s="213">
        <f>T23</f>
        <v>0</v>
      </c>
      <c r="U22" s="212"/>
      <c r="V22" s="56"/>
      <c r="W22" s="213">
        <f>W23</f>
        <v>0</v>
      </c>
      <c r="X22" s="212"/>
      <c r="Y22" s="55"/>
      <c r="Z22" s="72">
        <f t="shared" si="0"/>
        <v>0</v>
      </c>
      <c r="AA22" s="71" t="s">
        <v>14</v>
      </c>
      <c r="AB22" s="246"/>
      <c r="AC22" s="70"/>
      <c r="AD22" s="70"/>
      <c r="AE22" s="70"/>
      <c r="AF22" s="70"/>
      <c r="AG22" s="70"/>
      <c r="AH22" s="35"/>
    </row>
    <row r="23" spans="1:110" ht="93" x14ac:dyDescent="0.3">
      <c r="A23" s="290" t="s">
        <v>176</v>
      </c>
      <c r="B23" s="291" t="s">
        <v>17</v>
      </c>
      <c r="C23" s="234" t="s">
        <v>168</v>
      </c>
      <c r="D23" s="235" t="s">
        <v>175</v>
      </c>
      <c r="E23" s="214"/>
      <c r="F23" s="215" t="s">
        <v>4</v>
      </c>
      <c r="G23" s="69"/>
      <c r="H23" s="216"/>
      <c r="I23" s="215" t="s">
        <v>4</v>
      </c>
      <c r="J23" s="68"/>
      <c r="K23" s="217"/>
      <c r="L23" s="215" t="s">
        <v>4</v>
      </c>
      <c r="M23" s="68"/>
      <c r="N23" s="217"/>
      <c r="O23" s="215" t="s">
        <v>4</v>
      </c>
      <c r="P23" s="68"/>
      <c r="Q23" s="217"/>
      <c r="R23" s="215" t="s">
        <v>4</v>
      </c>
      <c r="S23" s="68"/>
      <c r="T23" s="217"/>
      <c r="U23" s="215" t="s">
        <v>4</v>
      </c>
      <c r="V23" s="68"/>
      <c r="W23" s="217"/>
      <c r="X23" s="215" t="s">
        <v>4</v>
      </c>
      <c r="Y23" s="68"/>
      <c r="Z23" s="236">
        <f t="shared" si="0"/>
        <v>0</v>
      </c>
      <c r="AA23" s="237" t="s">
        <v>14</v>
      </c>
      <c r="AH23" s="35"/>
    </row>
    <row r="24" spans="1:110" ht="58.2" thickBot="1" x14ac:dyDescent="0.35">
      <c r="A24" s="67"/>
      <c r="B24" s="66" t="s">
        <v>174</v>
      </c>
      <c r="C24" s="65"/>
      <c r="D24" s="64" t="s">
        <v>16</v>
      </c>
      <c r="E24" s="218"/>
      <c r="F24" s="207" t="s">
        <v>4</v>
      </c>
      <c r="G24" s="63"/>
      <c r="H24" s="219"/>
      <c r="I24" s="207" t="s">
        <v>4</v>
      </c>
      <c r="J24" s="62"/>
      <c r="K24" s="219"/>
      <c r="L24" s="207" t="s">
        <v>4</v>
      </c>
      <c r="M24" s="62"/>
      <c r="N24" s="220"/>
      <c r="O24" s="207" t="s">
        <v>4</v>
      </c>
      <c r="P24" s="61"/>
      <c r="Q24" s="220"/>
      <c r="R24" s="207" t="s">
        <v>4</v>
      </c>
      <c r="S24" s="61"/>
      <c r="T24" s="220"/>
      <c r="U24" s="207" t="s">
        <v>4</v>
      </c>
      <c r="V24" s="60"/>
      <c r="W24" s="245"/>
      <c r="X24" s="207" t="s">
        <v>4</v>
      </c>
      <c r="Y24" s="59"/>
      <c r="Z24" s="58">
        <f t="shared" si="0"/>
        <v>0</v>
      </c>
      <c r="AA24" s="57"/>
      <c r="AH24" s="35"/>
    </row>
    <row r="25" spans="1:110" ht="43.2" x14ac:dyDescent="0.3">
      <c r="A25" s="356" t="s">
        <v>15</v>
      </c>
      <c r="B25" s="357"/>
      <c r="C25" s="259" t="s">
        <v>169</v>
      </c>
      <c r="D25" s="259" t="s">
        <v>173</v>
      </c>
      <c r="E25" s="221">
        <f>SUM(E27:E32)</f>
        <v>0</v>
      </c>
      <c r="F25" s="212"/>
      <c r="G25" s="55"/>
      <c r="H25" s="222">
        <f>SUM(H27:H32)</f>
        <v>0</v>
      </c>
      <c r="I25" s="212"/>
      <c r="J25" s="55"/>
      <c r="K25" s="222">
        <f>SUM(K27:K32)</f>
        <v>0</v>
      </c>
      <c r="L25" s="212"/>
      <c r="M25" s="56"/>
      <c r="N25" s="222">
        <f>SUM(N27:N32)</f>
        <v>0</v>
      </c>
      <c r="O25" s="212"/>
      <c r="P25" s="55"/>
      <c r="Q25" s="222">
        <f>SUM(Q27:Q32)</f>
        <v>0</v>
      </c>
      <c r="R25" s="212"/>
      <c r="S25" s="56"/>
      <c r="T25" s="222">
        <f>SUM(T27:T32)</f>
        <v>0</v>
      </c>
      <c r="U25" s="212"/>
      <c r="V25" s="55"/>
      <c r="W25" s="222">
        <f>SUM(W27:W32)</f>
        <v>0</v>
      </c>
      <c r="X25" s="212"/>
      <c r="Y25" s="55"/>
      <c r="Z25" s="54">
        <f t="shared" si="0"/>
        <v>0</v>
      </c>
      <c r="AA25" s="53" t="s">
        <v>14</v>
      </c>
      <c r="AH25" s="35"/>
    </row>
    <row r="26" spans="1:110" ht="57.6" x14ac:dyDescent="0.3">
      <c r="A26" s="52"/>
      <c r="B26" s="51" t="s">
        <v>190</v>
      </c>
      <c r="C26" s="50"/>
      <c r="D26" s="49" t="s">
        <v>13</v>
      </c>
      <c r="E26" s="223"/>
      <c r="F26" s="224" t="s">
        <v>4</v>
      </c>
      <c r="G26" s="48"/>
      <c r="H26" s="225"/>
      <c r="I26" s="224" t="s">
        <v>4</v>
      </c>
      <c r="J26" s="47"/>
      <c r="K26" s="225"/>
      <c r="L26" s="224" t="s">
        <v>4</v>
      </c>
      <c r="M26" s="47"/>
      <c r="N26" s="226"/>
      <c r="O26" s="224" t="s">
        <v>4</v>
      </c>
      <c r="P26" s="46"/>
      <c r="Q26" s="226"/>
      <c r="R26" s="224" t="s">
        <v>4</v>
      </c>
      <c r="S26" s="45"/>
      <c r="T26" s="226"/>
      <c r="U26" s="224" t="s">
        <v>4</v>
      </c>
      <c r="V26" s="44"/>
      <c r="W26" s="239"/>
      <c r="X26" s="224" t="s">
        <v>4</v>
      </c>
      <c r="Y26" s="43"/>
      <c r="Z26" s="42">
        <f t="shared" si="0"/>
        <v>0</v>
      </c>
      <c r="AA26" s="41" t="s">
        <v>4</v>
      </c>
      <c r="AH26" s="35"/>
    </row>
    <row r="27" spans="1:110" x14ac:dyDescent="0.3">
      <c r="A27" s="358" t="s">
        <v>172</v>
      </c>
      <c r="B27" s="32" t="s">
        <v>12</v>
      </c>
      <c r="C27" s="31"/>
      <c r="D27" s="34" t="s">
        <v>6</v>
      </c>
      <c r="E27" s="227"/>
      <c r="F27" s="228" t="s">
        <v>4</v>
      </c>
      <c r="G27" s="29"/>
      <c r="H27" s="229"/>
      <c r="I27" s="228" t="s">
        <v>4</v>
      </c>
      <c r="J27" s="28"/>
      <c r="K27" s="156"/>
      <c r="L27" s="228" t="s">
        <v>4</v>
      </c>
      <c r="M27" s="28"/>
      <c r="N27" s="156"/>
      <c r="O27" s="228" t="s">
        <v>4</v>
      </c>
      <c r="P27" s="40"/>
      <c r="Q27" s="156"/>
      <c r="R27" s="228" t="s">
        <v>4</v>
      </c>
      <c r="S27" s="40"/>
      <c r="T27" s="156"/>
      <c r="U27" s="228" t="s">
        <v>4</v>
      </c>
      <c r="V27" s="39"/>
      <c r="W27" s="244"/>
      <c r="X27" s="228" t="s">
        <v>4</v>
      </c>
      <c r="Y27" s="38"/>
      <c r="Z27" s="24">
        <f>SUM(W27,T27,Q27,N27,K27,H27,E27)</f>
        <v>0</v>
      </c>
      <c r="AA27" s="33" t="s">
        <v>4</v>
      </c>
      <c r="AH27" s="35"/>
    </row>
    <row r="28" spans="1:110" x14ac:dyDescent="0.3">
      <c r="A28" s="358"/>
      <c r="B28" s="32" t="s">
        <v>11</v>
      </c>
      <c r="C28" s="31"/>
      <c r="D28" s="259" t="s">
        <v>10</v>
      </c>
      <c r="E28" s="227"/>
      <c r="F28" s="228" t="s">
        <v>4</v>
      </c>
      <c r="G28" s="29"/>
      <c r="H28" s="229"/>
      <c r="I28" s="228" t="s">
        <v>4</v>
      </c>
      <c r="J28" s="28"/>
      <c r="K28" s="157"/>
      <c r="L28" s="228" t="s">
        <v>4</v>
      </c>
      <c r="M28" s="27"/>
      <c r="N28" s="157"/>
      <c r="O28" s="228" t="s">
        <v>4</v>
      </c>
      <c r="P28" s="27"/>
      <c r="Q28" s="157"/>
      <c r="R28" s="228" t="s">
        <v>4</v>
      </c>
      <c r="S28" s="27"/>
      <c r="T28" s="157"/>
      <c r="U28" s="228" t="s">
        <v>4</v>
      </c>
      <c r="V28" s="37"/>
      <c r="W28" s="242"/>
      <c r="X28" s="228" t="s">
        <v>4</v>
      </c>
      <c r="Y28" s="36"/>
      <c r="Z28" s="24">
        <f>SUM(E28,H28,K28,N28,Q28,T28,W28)</f>
        <v>0</v>
      </c>
      <c r="AA28" s="33" t="s">
        <v>4</v>
      </c>
      <c r="AH28" s="35">
        <f>_xlfn.FLOOR.PRECISE(Y28,0.25)</f>
        <v>0</v>
      </c>
    </row>
    <row r="29" spans="1:110" x14ac:dyDescent="0.3">
      <c r="A29" s="358"/>
      <c r="B29" s="32" t="s">
        <v>9</v>
      </c>
      <c r="C29" s="31"/>
      <c r="D29" s="34" t="s">
        <v>6</v>
      </c>
      <c r="E29" s="227"/>
      <c r="F29" s="228" t="s">
        <v>4</v>
      </c>
      <c r="G29" s="29"/>
      <c r="H29" s="229"/>
      <c r="I29" s="228" t="s">
        <v>4</v>
      </c>
      <c r="J29" s="28"/>
      <c r="K29" s="157"/>
      <c r="L29" s="228" t="s">
        <v>4</v>
      </c>
      <c r="M29" s="27"/>
      <c r="N29" s="157"/>
      <c r="O29" s="228" t="s">
        <v>4</v>
      </c>
      <c r="P29" s="27"/>
      <c r="Q29" s="157"/>
      <c r="R29" s="243" t="s">
        <v>4</v>
      </c>
      <c r="S29" s="240"/>
      <c r="T29" s="157"/>
      <c r="U29" s="228" t="s">
        <v>4</v>
      </c>
      <c r="V29" s="26"/>
      <c r="W29" s="242"/>
      <c r="X29" s="228" t="s">
        <v>4</v>
      </c>
      <c r="Y29" s="25"/>
      <c r="Z29" s="24">
        <f>SUM(E29,H29,K29,N29,Q29,T29,W29)</f>
        <v>0</v>
      </c>
      <c r="AA29" s="33" t="s">
        <v>4</v>
      </c>
    </row>
    <row r="30" spans="1:110" x14ac:dyDescent="0.3">
      <c r="A30" s="358"/>
      <c r="B30" s="32" t="s">
        <v>8</v>
      </c>
      <c r="C30" s="31"/>
      <c r="D30" s="34" t="s">
        <v>6</v>
      </c>
      <c r="E30" s="227"/>
      <c r="F30" s="228" t="s">
        <v>4</v>
      </c>
      <c r="G30" s="29"/>
      <c r="H30" s="229"/>
      <c r="I30" s="228" t="s">
        <v>4</v>
      </c>
      <c r="J30" s="28"/>
      <c r="K30" s="157"/>
      <c r="L30" s="228" t="s">
        <v>4</v>
      </c>
      <c r="M30" s="27"/>
      <c r="N30" s="157"/>
      <c r="O30" s="228" t="s">
        <v>4</v>
      </c>
      <c r="P30" s="27"/>
      <c r="Q30" s="157"/>
      <c r="R30" s="228" t="s">
        <v>4</v>
      </c>
      <c r="S30" s="27"/>
      <c r="T30" s="157"/>
      <c r="U30" s="228" t="s">
        <v>4</v>
      </c>
      <c r="V30" s="26"/>
      <c r="W30" s="242"/>
      <c r="X30" s="228" t="s">
        <v>4</v>
      </c>
      <c r="Y30" s="25"/>
      <c r="Z30" s="24">
        <f>SUM(E30,H30,K30,N30,Q30,T30,W30)</f>
        <v>0</v>
      </c>
      <c r="AA30" s="33" t="s">
        <v>4</v>
      </c>
    </row>
    <row r="31" spans="1:110" x14ac:dyDescent="0.3">
      <c r="A31" s="358"/>
      <c r="B31" s="32" t="s">
        <v>7</v>
      </c>
      <c r="C31" s="31"/>
      <c r="D31" s="30" t="s">
        <v>6</v>
      </c>
      <c r="E31" s="227"/>
      <c r="F31" s="228" t="s">
        <v>4</v>
      </c>
      <c r="G31" s="29"/>
      <c r="H31" s="229"/>
      <c r="I31" s="228" t="s">
        <v>4</v>
      </c>
      <c r="J31" s="28"/>
      <c r="K31" s="157"/>
      <c r="L31" s="228" t="s">
        <v>4</v>
      </c>
      <c r="M31" s="27"/>
      <c r="N31" s="157"/>
      <c r="O31" s="228" t="s">
        <v>4</v>
      </c>
      <c r="P31" s="27"/>
      <c r="Q31" s="157"/>
      <c r="R31" s="228" t="s">
        <v>4</v>
      </c>
      <c r="S31" s="27"/>
      <c r="T31" s="157"/>
      <c r="U31" s="228" t="s">
        <v>4</v>
      </c>
      <c r="V31" s="26"/>
      <c r="W31" s="242"/>
      <c r="X31" s="228" t="s">
        <v>4</v>
      </c>
      <c r="Y31" s="25"/>
      <c r="Z31" s="24">
        <f>SUM(E31,H31,K31,N31,Q31,T31,W31)</f>
        <v>0</v>
      </c>
      <c r="AA31" s="23" t="s">
        <v>4</v>
      </c>
    </row>
    <row r="32" spans="1:110" ht="16.8" thickBot="1" x14ac:dyDescent="0.35">
      <c r="A32" s="359"/>
      <c r="B32" s="22" t="s">
        <v>5</v>
      </c>
      <c r="C32" s="21"/>
      <c r="D32" s="135" t="s">
        <v>171</v>
      </c>
      <c r="E32" s="230"/>
      <c r="F32" s="231" t="s">
        <v>4</v>
      </c>
      <c r="G32" s="4"/>
      <c r="H32" s="232"/>
      <c r="I32" s="231" t="s">
        <v>4</v>
      </c>
      <c r="J32" s="6"/>
      <c r="K32" s="233"/>
      <c r="L32" s="231" t="s">
        <v>4</v>
      </c>
      <c r="M32" s="5"/>
      <c r="N32" s="233"/>
      <c r="O32" s="231" t="s">
        <v>4</v>
      </c>
      <c r="P32" s="5"/>
      <c r="Q32" s="233"/>
      <c r="R32" s="231" t="s">
        <v>4</v>
      </c>
      <c r="S32" s="5"/>
      <c r="T32" s="233"/>
      <c r="U32" s="231" t="s">
        <v>4</v>
      </c>
      <c r="V32" s="20"/>
      <c r="W32" s="241"/>
      <c r="X32" s="231" t="s">
        <v>4</v>
      </c>
      <c r="Y32" s="19"/>
      <c r="Z32" s="18">
        <f>SUM(E32,H32,K32,N32,Q32,T32,W32)</f>
        <v>0</v>
      </c>
      <c r="AA32" s="17" t="s">
        <v>4</v>
      </c>
    </row>
    <row r="33" spans="1:27" ht="24.9" customHeight="1" x14ac:dyDescent="0.3">
      <c r="A33" s="360" t="s">
        <v>165</v>
      </c>
      <c r="B33" s="363" t="s">
        <v>3</v>
      </c>
      <c r="C33" s="16"/>
      <c r="D33" s="15"/>
      <c r="E33" s="260"/>
      <c r="F33" s="261"/>
      <c r="G33" s="262"/>
      <c r="H33" s="263"/>
      <c r="I33" s="261"/>
      <c r="J33" s="264"/>
      <c r="K33" s="265"/>
      <c r="L33" s="266"/>
      <c r="M33" s="267"/>
      <c r="N33" s="265"/>
      <c r="O33" s="266"/>
      <c r="P33" s="267"/>
      <c r="Q33" s="265"/>
      <c r="R33" s="266"/>
      <c r="S33" s="267"/>
      <c r="T33" s="265"/>
      <c r="U33" s="261"/>
      <c r="V33" s="268"/>
      <c r="W33" s="265"/>
      <c r="X33" s="261"/>
      <c r="Y33" s="269"/>
      <c r="Z33" s="14"/>
      <c r="AA33" s="13"/>
    </row>
    <row r="34" spans="1:27" ht="24.9" customHeight="1" x14ac:dyDescent="0.3">
      <c r="A34" s="361"/>
      <c r="B34" s="364"/>
      <c r="C34" s="12"/>
      <c r="D34" s="11"/>
      <c r="E34" s="260"/>
      <c r="F34" s="270"/>
      <c r="G34" s="263"/>
      <c r="H34" s="263"/>
      <c r="I34" s="270"/>
      <c r="J34" s="271"/>
      <c r="K34" s="265"/>
      <c r="L34" s="266"/>
      <c r="M34" s="267"/>
      <c r="N34" s="265"/>
      <c r="O34" s="266"/>
      <c r="P34" s="267"/>
      <c r="Q34" s="265"/>
      <c r="R34" s="266"/>
      <c r="S34" s="267"/>
      <c r="T34" s="265"/>
      <c r="U34" s="270"/>
      <c r="V34" s="263"/>
      <c r="W34" s="265"/>
      <c r="X34" s="270"/>
      <c r="Y34" s="272"/>
      <c r="Z34" s="10"/>
      <c r="AA34" s="9"/>
    </row>
    <row r="35" spans="1:27" ht="24.9" customHeight="1" x14ac:dyDescent="0.3">
      <c r="A35" s="361"/>
      <c r="B35" s="364"/>
      <c r="C35" s="12"/>
      <c r="D35" s="11"/>
      <c r="E35" s="260"/>
      <c r="F35" s="270"/>
      <c r="G35" s="263"/>
      <c r="H35" s="263"/>
      <c r="I35" s="270"/>
      <c r="J35" s="271"/>
      <c r="K35" s="265"/>
      <c r="L35" s="266"/>
      <c r="M35" s="267"/>
      <c r="N35" s="265"/>
      <c r="O35" s="266"/>
      <c r="P35" s="267"/>
      <c r="Q35" s="265"/>
      <c r="R35" s="266"/>
      <c r="S35" s="267"/>
      <c r="T35" s="265"/>
      <c r="U35" s="270"/>
      <c r="V35" s="263"/>
      <c r="W35" s="265"/>
      <c r="X35" s="270"/>
      <c r="Y35" s="272"/>
      <c r="Z35" s="10"/>
      <c r="AA35" s="9"/>
    </row>
    <row r="36" spans="1:27" ht="24.9" customHeight="1" x14ac:dyDescent="0.3">
      <c r="A36" s="361"/>
      <c r="B36" s="364"/>
      <c r="C36" s="12"/>
      <c r="D36" s="11"/>
      <c r="E36" s="260"/>
      <c r="F36" s="270"/>
      <c r="G36" s="263"/>
      <c r="H36" s="263"/>
      <c r="I36" s="270"/>
      <c r="J36" s="271"/>
      <c r="K36" s="265"/>
      <c r="L36" s="266"/>
      <c r="M36" s="267"/>
      <c r="N36" s="265"/>
      <c r="O36" s="266"/>
      <c r="P36" s="267"/>
      <c r="Q36" s="265"/>
      <c r="R36" s="266"/>
      <c r="S36" s="267"/>
      <c r="T36" s="265"/>
      <c r="U36" s="270"/>
      <c r="V36" s="263"/>
      <c r="W36" s="265"/>
      <c r="X36" s="270"/>
      <c r="Y36" s="272"/>
      <c r="Z36" s="10"/>
      <c r="AA36" s="9"/>
    </row>
    <row r="37" spans="1:27" ht="24.9" customHeight="1" x14ac:dyDescent="0.3">
      <c r="A37" s="361"/>
      <c r="B37" s="364"/>
      <c r="C37" s="12"/>
      <c r="D37" s="11"/>
      <c r="E37" s="260"/>
      <c r="F37" s="270"/>
      <c r="G37" s="263"/>
      <c r="H37" s="263"/>
      <c r="I37" s="270"/>
      <c r="J37" s="271"/>
      <c r="K37" s="265"/>
      <c r="L37" s="266"/>
      <c r="M37" s="267"/>
      <c r="N37" s="265"/>
      <c r="O37" s="266"/>
      <c r="P37" s="267"/>
      <c r="Q37" s="265"/>
      <c r="R37" s="266"/>
      <c r="S37" s="267"/>
      <c r="T37" s="265"/>
      <c r="U37" s="270"/>
      <c r="V37" s="263"/>
      <c r="W37" s="265"/>
      <c r="X37" s="270"/>
      <c r="Y37" s="272"/>
      <c r="Z37" s="10"/>
      <c r="AA37" s="9"/>
    </row>
    <row r="38" spans="1:27" ht="24.9" customHeight="1" x14ac:dyDescent="0.3">
      <c r="A38" s="361"/>
      <c r="B38" s="364"/>
      <c r="C38" s="12"/>
      <c r="D38" s="11"/>
      <c r="E38" s="273"/>
      <c r="F38" s="270"/>
      <c r="G38" s="263"/>
      <c r="H38" s="274"/>
      <c r="I38" s="270"/>
      <c r="J38" s="271"/>
      <c r="K38" s="265"/>
      <c r="L38" s="266"/>
      <c r="M38" s="267"/>
      <c r="N38" s="265"/>
      <c r="O38" s="266"/>
      <c r="P38" s="267"/>
      <c r="Q38" s="265"/>
      <c r="R38" s="266"/>
      <c r="S38" s="267"/>
      <c r="T38" s="265"/>
      <c r="U38" s="270"/>
      <c r="V38" s="263"/>
      <c r="W38" s="265"/>
      <c r="X38" s="270"/>
      <c r="Y38" s="272"/>
      <c r="Z38" s="10"/>
      <c r="AA38" s="9"/>
    </row>
    <row r="39" spans="1:27" ht="24.9" customHeight="1" thickBot="1" x14ac:dyDescent="0.35">
      <c r="A39" s="362"/>
      <c r="B39" s="365"/>
      <c r="C39" s="8"/>
      <c r="D39" s="7"/>
      <c r="E39" s="275"/>
      <c r="F39" s="276"/>
      <c r="G39" s="277"/>
      <c r="H39" s="278"/>
      <c r="I39" s="276"/>
      <c r="J39" s="279"/>
      <c r="K39" s="280"/>
      <c r="L39" s="281"/>
      <c r="M39" s="282"/>
      <c r="N39" s="280"/>
      <c r="O39" s="281"/>
      <c r="P39" s="282"/>
      <c r="Q39" s="280"/>
      <c r="R39" s="276"/>
      <c r="S39" s="283"/>
      <c r="T39" s="280"/>
      <c r="U39" s="276"/>
      <c r="V39" s="284"/>
      <c r="W39" s="285"/>
      <c r="X39" s="276"/>
      <c r="Y39" s="286"/>
      <c r="Z39" s="3"/>
      <c r="AA39" s="2"/>
    </row>
    <row r="40" spans="1:27" ht="33.75" customHeight="1" x14ac:dyDescent="0.3">
      <c r="B40" s="366" t="s">
        <v>2</v>
      </c>
      <c r="C40" s="366"/>
      <c r="D40" s="366"/>
      <c r="E40" s="366"/>
      <c r="F40" s="366"/>
      <c r="G40" s="366"/>
      <c r="H40" s="366"/>
      <c r="I40" s="366"/>
      <c r="J40" s="366"/>
      <c r="K40" s="366"/>
      <c r="L40" s="366"/>
      <c r="M40" s="366"/>
      <c r="N40" s="366"/>
      <c r="O40" s="366"/>
      <c r="P40" s="366"/>
      <c r="Q40" s="366"/>
      <c r="R40" s="366"/>
      <c r="S40" s="366"/>
      <c r="T40" s="366"/>
      <c r="U40" s="366"/>
      <c r="V40" s="366"/>
      <c r="W40" s="366"/>
      <c r="X40" s="366"/>
      <c r="Y40" s="366"/>
    </row>
    <row r="41" spans="1:27" ht="23.25" customHeight="1" x14ac:dyDescent="0.3">
      <c r="B41" s="351" t="s">
        <v>170</v>
      </c>
      <c r="C41" s="351"/>
      <c r="D41" s="351"/>
      <c r="E41" s="351"/>
      <c r="F41" s="351"/>
      <c r="G41" s="351"/>
      <c r="H41" s="351"/>
      <c r="I41" s="351"/>
      <c r="J41" s="351"/>
      <c r="K41" s="351"/>
      <c r="L41" s="351"/>
      <c r="M41" s="351"/>
      <c r="N41" s="351"/>
      <c r="O41" s="351"/>
      <c r="P41" s="351"/>
      <c r="Q41" s="351"/>
      <c r="R41" s="351"/>
      <c r="S41" s="351"/>
      <c r="T41" s="351"/>
      <c r="U41" s="351"/>
      <c r="V41" s="351"/>
      <c r="W41" s="351"/>
      <c r="X41" s="351"/>
      <c r="Y41" s="351"/>
    </row>
    <row r="42" spans="1:27" ht="32.25" customHeight="1" x14ac:dyDescent="0.3">
      <c r="B42" s="351" t="s">
        <v>1</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row>
    <row r="43" spans="1:27" ht="20.25" customHeight="1" x14ac:dyDescent="0.3">
      <c r="B43" s="352" t="s">
        <v>0</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row>
    <row r="44" spans="1:27" x14ac:dyDescent="0.3">
      <c r="C44" s="1"/>
      <c r="D44" s="1"/>
      <c r="E44" s="1"/>
      <c r="F44" s="1"/>
      <c r="H44" s="1"/>
      <c r="I44" s="1"/>
      <c r="K44" s="1"/>
      <c r="L44" s="1"/>
      <c r="N44" s="1"/>
      <c r="Q44" s="1"/>
      <c r="T44" s="1"/>
      <c r="W44" s="1"/>
    </row>
    <row r="45" spans="1:27" x14ac:dyDescent="0.3">
      <c r="C45" s="1"/>
      <c r="D45" s="1"/>
      <c r="E45" s="1"/>
      <c r="F45" s="1"/>
      <c r="H45" s="1"/>
      <c r="I45" s="1"/>
      <c r="K45" s="1"/>
      <c r="L45" s="1"/>
      <c r="N45" s="1"/>
      <c r="Q45" s="1"/>
      <c r="T45" s="1"/>
      <c r="W45" s="1"/>
    </row>
    <row r="46" spans="1:27" x14ac:dyDescent="0.3">
      <c r="C46" s="1"/>
      <c r="D46" s="1"/>
      <c r="E46" s="1"/>
      <c r="F46" s="1"/>
      <c r="H46" s="1"/>
      <c r="I46" s="1"/>
      <c r="K46" s="1"/>
      <c r="L46" s="1"/>
      <c r="N46" s="1"/>
      <c r="Q46" s="1"/>
      <c r="T46" s="1"/>
      <c r="W46" s="1"/>
    </row>
  </sheetData>
  <sheetProtection sheet="1" objects="1" scenarios="1" insertRows="0" selectLockedCells="1"/>
  <mergeCells count="43">
    <mergeCell ref="B41:Y41"/>
    <mergeCell ref="B42:Y42"/>
    <mergeCell ref="B43:Y43"/>
    <mergeCell ref="A20:B20"/>
    <mergeCell ref="C20:D20"/>
    <mergeCell ref="A22:B22"/>
    <mergeCell ref="A25:B25"/>
    <mergeCell ref="A27:A32"/>
    <mergeCell ref="A33:A39"/>
    <mergeCell ref="B33:B39"/>
    <mergeCell ref="B40:Y40"/>
    <mergeCell ref="A7:A11"/>
    <mergeCell ref="B8:B11"/>
    <mergeCell ref="C8:C11"/>
    <mergeCell ref="A12:A17"/>
    <mergeCell ref="B13:B16"/>
    <mergeCell ref="C13:C16"/>
    <mergeCell ref="N5:O5"/>
    <mergeCell ref="Q5:R5"/>
    <mergeCell ref="T5:U5"/>
    <mergeCell ref="W5:X5"/>
    <mergeCell ref="Q4:S4"/>
    <mergeCell ref="A1:D1"/>
    <mergeCell ref="E1:Y1"/>
    <mergeCell ref="B2:D2"/>
    <mergeCell ref="H2:Y2"/>
    <mergeCell ref="Z2:AA2"/>
    <mergeCell ref="A3:A5"/>
    <mergeCell ref="E3:F3"/>
    <mergeCell ref="G3:U3"/>
    <mergeCell ref="Z3:AA3"/>
    <mergeCell ref="C4:C5"/>
    <mergeCell ref="D4:D5"/>
    <mergeCell ref="E4:G4"/>
    <mergeCell ref="H4:J4"/>
    <mergeCell ref="K4:M4"/>
    <mergeCell ref="N4:P4"/>
    <mergeCell ref="T4:V4"/>
    <mergeCell ref="W4:Y4"/>
    <mergeCell ref="Z4:AA5"/>
    <mergeCell ref="E5:F5"/>
    <mergeCell ref="H5:I5"/>
    <mergeCell ref="K5:L5"/>
  </mergeCells>
  <conditionalFormatting sqref="H26">
    <cfRule type="cellIs" dxfId="149" priority="75" stopIfTrue="1" operator="greaterThan">
      <formula>0.999999999999999</formula>
    </cfRule>
  </conditionalFormatting>
  <conditionalFormatting sqref="K26">
    <cfRule type="cellIs" dxfId="148" priority="74" stopIfTrue="1" operator="greaterThan">
      <formula>0.999999999999999</formula>
    </cfRule>
  </conditionalFormatting>
  <conditionalFormatting sqref="N26">
    <cfRule type="cellIs" dxfId="147" priority="73" stopIfTrue="1" operator="greaterThan">
      <formula>0.999999999999999</formula>
    </cfRule>
  </conditionalFormatting>
  <conditionalFormatting sqref="Q26">
    <cfRule type="cellIs" dxfId="146" priority="72" stopIfTrue="1" operator="greaterThan">
      <formula>0.999999999999999</formula>
    </cfRule>
  </conditionalFormatting>
  <conditionalFormatting sqref="W26">
    <cfRule type="cellIs" dxfId="145" priority="71" stopIfTrue="1" operator="greaterThan">
      <formula>0.999999999999999</formula>
    </cfRule>
  </conditionalFormatting>
  <conditionalFormatting sqref="H26">
    <cfRule type="cellIs" dxfId="144" priority="70" stopIfTrue="1" operator="greaterThan">
      <formula>0.749999999999999</formula>
    </cfRule>
  </conditionalFormatting>
  <conditionalFormatting sqref="K26">
    <cfRule type="cellIs" dxfId="143" priority="69" stopIfTrue="1" operator="greaterThan">
      <formula>0.749999999999999</formula>
    </cfRule>
  </conditionalFormatting>
  <conditionalFormatting sqref="N26">
    <cfRule type="cellIs" dxfId="142" priority="68" stopIfTrue="1" operator="greaterThan">
      <formula>0.749999999999999</formula>
    </cfRule>
  </conditionalFormatting>
  <conditionalFormatting sqref="Q26">
    <cfRule type="cellIs" dxfId="141" priority="67" stopIfTrue="1" operator="greaterThan">
      <formula>0.749999999999999</formula>
    </cfRule>
  </conditionalFormatting>
  <conditionalFormatting sqref="W26">
    <cfRule type="cellIs" dxfId="140" priority="66" stopIfTrue="1" operator="greaterThan">
      <formula>0.749999999999999</formula>
    </cfRule>
  </conditionalFormatting>
  <conditionalFormatting sqref="K26">
    <cfRule type="cellIs" dxfId="139" priority="65" stopIfTrue="1" operator="greaterThan">
      <formula>0.749999999999999</formula>
    </cfRule>
  </conditionalFormatting>
  <conditionalFormatting sqref="W26">
    <cfRule type="cellIs" dxfId="138" priority="64" stopIfTrue="1" operator="greaterThan">
      <formula>0.749999999999999</formula>
    </cfRule>
  </conditionalFormatting>
  <conditionalFormatting sqref="W26">
    <cfRule type="cellIs" dxfId="137" priority="63" stopIfTrue="1" operator="greaterThan">
      <formula>0.749999999999999</formula>
    </cfRule>
  </conditionalFormatting>
  <conditionalFormatting sqref="Z29">
    <cfRule type="cellIs" dxfId="136" priority="29" stopIfTrue="1" operator="greaterThan">
      <formula>0.49999999</formula>
    </cfRule>
    <cfRule type="cellIs" dxfId="135" priority="30" stopIfTrue="1" operator="greaterThan">
      <formula>0.49999999</formula>
    </cfRule>
  </conditionalFormatting>
  <conditionalFormatting sqref="T26">
    <cfRule type="cellIs" dxfId="134" priority="62" stopIfTrue="1" operator="greaterThan">
      <formula>0.999999999999999</formula>
    </cfRule>
  </conditionalFormatting>
  <conditionalFormatting sqref="T26">
    <cfRule type="cellIs" dxfId="133" priority="61" stopIfTrue="1" operator="greaterThan">
      <formula>0.749999999999999</formula>
    </cfRule>
  </conditionalFormatting>
  <conditionalFormatting sqref="T26">
    <cfRule type="cellIs" dxfId="132" priority="60" stopIfTrue="1" operator="greaterThan">
      <formula>0.749999999999999</formula>
    </cfRule>
  </conditionalFormatting>
  <conditionalFormatting sqref="T26">
    <cfRule type="cellIs" dxfId="131" priority="59" stopIfTrue="1" operator="greaterThan">
      <formula>0.749999999999999</formula>
    </cfRule>
  </conditionalFormatting>
  <conditionalFormatting sqref="E26">
    <cfRule type="cellIs" dxfId="130" priority="58" stopIfTrue="1" operator="greaterThan">
      <formula>0.999999999999999</formula>
    </cfRule>
  </conditionalFormatting>
  <conditionalFormatting sqref="E26">
    <cfRule type="cellIs" dxfId="129" priority="57" stopIfTrue="1" operator="greaterThan">
      <formula>0.749999999999999</formula>
    </cfRule>
  </conditionalFormatting>
  <conditionalFormatting sqref="Z18">
    <cfRule type="cellIs" dxfId="128" priority="56" stopIfTrue="1" operator="between">
      <formula>10</formula>
      <formula>12</formula>
    </cfRule>
  </conditionalFormatting>
  <conditionalFormatting sqref="Z27">
    <cfRule type="cellIs" dxfId="127" priority="55" stopIfTrue="1" operator="greaterThan">
      <formula>0.49999999</formula>
    </cfRule>
  </conditionalFormatting>
  <conditionalFormatting sqref="Z30">
    <cfRule type="cellIs" dxfId="126" priority="54" stopIfTrue="1" operator="greaterThan">
      <formula>0.499999999</formula>
    </cfRule>
  </conditionalFormatting>
  <conditionalFormatting sqref="Z18">
    <cfRule type="cellIs" dxfId="125" priority="53" stopIfTrue="1" operator="between">
      <formula>7.9999999999</formula>
      <formula>9.111111111</formula>
    </cfRule>
  </conditionalFormatting>
  <conditionalFormatting sqref="Z18">
    <cfRule type="cellIs" dxfId="124" priority="52" stopIfTrue="1" operator="between">
      <formula>10</formula>
      <formula>12</formula>
    </cfRule>
  </conditionalFormatting>
  <conditionalFormatting sqref="Z18">
    <cfRule type="cellIs" dxfId="123" priority="51" stopIfTrue="1" operator="between">
      <formula>8</formula>
      <formula>10</formula>
    </cfRule>
  </conditionalFormatting>
  <conditionalFormatting sqref="Z18">
    <cfRule type="cellIs" dxfId="122" priority="50" stopIfTrue="1" operator="between">
      <formula>7.99999999999999</formula>
      <formula>9.0000111111</formula>
    </cfRule>
  </conditionalFormatting>
  <conditionalFormatting sqref="Z18">
    <cfRule type="cellIs" dxfId="121" priority="49" stopIfTrue="1" operator="between">
      <formula>10</formula>
      <formula>12</formula>
    </cfRule>
  </conditionalFormatting>
  <conditionalFormatting sqref="Z18">
    <cfRule type="cellIs" dxfId="120" priority="48" stopIfTrue="1" operator="between">
      <formula>8</formula>
      <formula>10</formula>
    </cfRule>
  </conditionalFormatting>
  <conditionalFormatting sqref="Z27">
    <cfRule type="cellIs" dxfId="119" priority="47" stopIfTrue="1" operator="greaterThan">
      <formula>0.499999999999999</formula>
    </cfRule>
  </conditionalFormatting>
  <conditionalFormatting sqref="Z30">
    <cfRule type="cellIs" dxfId="118" priority="46" stopIfTrue="1" operator="greaterThan">
      <formula>0.499999999999999</formula>
    </cfRule>
  </conditionalFormatting>
  <conditionalFormatting sqref="Z27">
    <cfRule type="cellIs" dxfId="117" priority="44" stopIfTrue="1" operator="greaterThan">
      <formula>0.49999999</formula>
    </cfRule>
    <cfRule type="cellIs" dxfId="116" priority="45" stopIfTrue="1" operator="greaterThan">
      <formula>0.49999999</formula>
    </cfRule>
  </conditionalFormatting>
  <conditionalFormatting sqref="Z30">
    <cfRule type="cellIs" dxfId="115" priority="43" stopIfTrue="1" operator="greaterThan">
      <formula>0.499999999</formula>
    </cfRule>
  </conditionalFormatting>
  <conditionalFormatting sqref="Z27">
    <cfRule type="cellIs" dxfId="114" priority="41" stopIfTrue="1" operator="greaterThan">
      <formula>0.49999999</formula>
    </cfRule>
    <cfRule type="cellIs" dxfId="113" priority="42" stopIfTrue="1" operator="greaterThan">
      <formula>0.49999999</formula>
    </cfRule>
  </conditionalFormatting>
  <conditionalFormatting sqref="Z30">
    <cfRule type="cellIs" dxfId="112" priority="40" stopIfTrue="1" operator="greaterThan">
      <formula>0.499999999</formula>
    </cfRule>
  </conditionalFormatting>
  <conditionalFormatting sqref="Z19">
    <cfRule type="cellIs" dxfId="111" priority="39" stopIfTrue="1" operator="greaterThan">
      <formula>(Z18*0.4999)</formula>
    </cfRule>
  </conditionalFormatting>
  <conditionalFormatting sqref="Z21">
    <cfRule type="cellIs" dxfId="110" priority="38" stopIfTrue="1" operator="greaterThan">
      <formula>(Z19*0.49)</formula>
    </cfRule>
  </conditionalFormatting>
  <conditionalFormatting sqref="Z21">
    <cfRule type="cellIs" dxfId="109" priority="37" stopIfTrue="1" operator="greaterThan">
      <formula>(Z19*0.499)</formula>
    </cfRule>
  </conditionalFormatting>
  <conditionalFormatting sqref="Z21">
    <cfRule type="cellIs" dxfId="108" priority="36" stopIfTrue="1" operator="greaterThan">
      <formula>(Z19*0.499)</formula>
    </cfRule>
  </conditionalFormatting>
  <conditionalFormatting sqref="Z21">
    <cfRule type="cellIs" dxfId="107" priority="35" operator="greaterThan">
      <formula>2</formula>
    </cfRule>
  </conditionalFormatting>
  <conditionalFormatting sqref="Z29">
    <cfRule type="cellIs" dxfId="106" priority="34" stopIfTrue="1" operator="greaterThan">
      <formula>0.49999999</formula>
    </cfRule>
  </conditionalFormatting>
  <conditionalFormatting sqref="Z29">
    <cfRule type="cellIs" dxfId="105" priority="33" stopIfTrue="1" operator="greaterThan">
      <formula>0.499999999999999</formula>
    </cfRule>
  </conditionalFormatting>
  <conditionalFormatting sqref="Z29">
    <cfRule type="cellIs" dxfId="104" priority="31" stopIfTrue="1" operator="greaterThan">
      <formula>0.49999999</formula>
    </cfRule>
    <cfRule type="cellIs" dxfId="103" priority="32" stopIfTrue="1" operator="greaterThan">
      <formula>0.49999999</formula>
    </cfRule>
  </conditionalFormatting>
  <conditionalFormatting sqref="Z32">
    <cfRule type="cellIs" dxfId="102" priority="28" operator="greaterThan">
      <formula>2.49999999999999</formula>
    </cfRule>
  </conditionalFormatting>
  <conditionalFormatting sqref="Z23">
    <cfRule type="cellIs" dxfId="101" priority="27" operator="greaterThan">
      <formula>3.49999999999999</formula>
    </cfRule>
  </conditionalFormatting>
  <conditionalFormatting sqref="Y24">
    <cfRule type="cellIs" dxfId="100" priority="26" operator="greaterThan">
      <formula>1.75</formula>
    </cfRule>
  </conditionalFormatting>
  <conditionalFormatting sqref="Z6">
    <cfRule type="cellIs" dxfId="99" priority="25" operator="equal">
      <formula>7</formula>
    </cfRule>
  </conditionalFormatting>
  <conditionalFormatting sqref="Z25">
    <cfRule type="cellIs" dxfId="98" priority="23" stopIfTrue="1" operator="greaterThan">
      <formula>4.99</formula>
    </cfRule>
    <cfRule type="cellIs" dxfId="97" priority="24" stopIfTrue="1" operator="greaterThan">
      <formula>4.999999</formula>
    </cfRule>
  </conditionalFormatting>
  <conditionalFormatting sqref="E25">
    <cfRule type="cellIs" dxfId="96" priority="22" operator="greaterThan">
      <formula>0.749999999999999</formula>
    </cfRule>
  </conditionalFormatting>
  <conditionalFormatting sqref="H25">
    <cfRule type="cellIs" dxfId="95" priority="21" operator="greaterThan">
      <formula>0.749999999999999</formula>
    </cfRule>
  </conditionalFormatting>
  <conditionalFormatting sqref="W25 T25 Q25 N25 K25">
    <cfRule type="cellIs" dxfId="94" priority="20" operator="greaterThan">
      <formula>0.749999999999999</formula>
    </cfRule>
  </conditionalFormatting>
  <conditionalFormatting sqref="E22 H22 K22 N22 Q22">
    <cfRule type="cellIs" dxfId="93" priority="19" operator="lessThan">
      <formula>0.5</formula>
    </cfRule>
  </conditionalFormatting>
  <conditionalFormatting sqref="T22 W22">
    <cfRule type="cellIs" dxfId="92" priority="18" operator="lessThan">
      <formula>0.5</formula>
    </cfRule>
  </conditionalFormatting>
  <conditionalFormatting sqref="Z22">
    <cfRule type="cellIs" dxfId="91" priority="17" operator="lessThan">
      <formula>3.5</formula>
    </cfRule>
  </conditionalFormatting>
  <conditionalFormatting sqref="E7:E11 H7:H11 K7:K11 N7:N11 Q7:Q11 T7:T11 W7:W11">
    <cfRule type="cellIs" dxfId="90" priority="16" operator="greaterThan">
      <formula>0.999999999999999</formula>
    </cfRule>
  </conditionalFormatting>
  <conditionalFormatting sqref="Z26">
    <cfRule type="cellIs" dxfId="89" priority="10" operator="greaterThan">
      <formula>Z25*0.5</formula>
    </cfRule>
    <cfRule type="cellIs" dxfId="88" priority="15" operator="greaterThan">
      <formula>T25*0.5</formula>
    </cfRule>
  </conditionalFormatting>
  <conditionalFormatting sqref="Z24">
    <cfRule type="cellIs" dxfId="87" priority="11" operator="greaterThan">
      <formula>Z24*0.5</formula>
    </cfRule>
    <cfRule type="cellIs" dxfId="86" priority="14" operator="greaterThan">
      <formula>Z22*0.5</formula>
    </cfRule>
  </conditionalFormatting>
  <conditionalFormatting sqref="Z28">
    <cfRule type="cellIs" dxfId="85" priority="13" operator="greaterThan">
      <formula>0.749999999999999</formula>
    </cfRule>
  </conditionalFormatting>
  <conditionalFormatting sqref="Z31">
    <cfRule type="cellIs" dxfId="84" priority="12" operator="greaterThan">
      <formula>0.499999999999999</formula>
    </cfRule>
  </conditionalFormatting>
  <conditionalFormatting sqref="AB22">
    <cfRule type="cellIs" dxfId="83" priority="9" operator="between">
      <formula>12.4999999999999</formula>
      <formula>14.000001</formula>
    </cfRule>
  </conditionalFormatting>
  <conditionalFormatting sqref="AB22">
    <cfRule type="cellIs" dxfId="82" priority="8" operator="between">
      <formula>12.4999999999999</formula>
      <formula>14.000001</formula>
    </cfRule>
  </conditionalFormatting>
  <conditionalFormatting sqref="AB22">
    <cfRule type="cellIs" dxfId="81" priority="7" operator="between">
      <formula>12.4999999999999</formula>
      <formula>14.000001</formula>
    </cfRule>
  </conditionalFormatting>
  <conditionalFormatting sqref="E6 H6 K6 N6 Q6 T6 W6">
    <cfRule type="cellIs" dxfId="80" priority="6" operator="lessThan">
      <formula>1</formula>
    </cfRule>
  </conditionalFormatting>
  <conditionalFormatting sqref="E12:E17 H12:H17 K12:K17 N12:N17 Q12:Q17 T12:T17 W12:W17">
    <cfRule type="cellIs" dxfId="79" priority="5" operator="greaterThan">
      <formula>0.999999999999999</formula>
    </cfRule>
  </conditionalFormatting>
  <conditionalFormatting sqref="Z17">
    <cfRule type="cellIs" dxfId="78" priority="4" operator="between">
      <formula>10.9999999999999</formula>
      <formula>12.5000000000001</formula>
    </cfRule>
  </conditionalFormatting>
  <conditionalFormatting sqref="Z7">
    <cfRule type="cellIs" dxfId="77" priority="3" operator="greaterThan">
      <formula>11.4999999999999</formula>
    </cfRule>
  </conditionalFormatting>
  <conditionalFormatting sqref="Z12">
    <cfRule type="cellIs" dxfId="76" priority="2" operator="greaterThan">
      <formula>10.9999999999999</formula>
    </cfRule>
  </conditionalFormatting>
  <conditionalFormatting sqref="Z21">
    <cfRule type="cellIs" dxfId="75" priority="85" stopIfTrue="1" operator="greaterThan">
      <formula>(Z19*0.4999)</formula>
    </cfRule>
  </conditionalFormatting>
  <conditionalFormatting sqref="Z20">
    <cfRule type="cellIs" dxfId="74" priority="1" operator="lessThan">
      <formula>Z18*0.5</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5"/>
  <sheetViews>
    <sheetView showWhiteSpace="0" zoomScale="96" zoomScaleNormal="96" zoomScalePageLayoutView="90" workbookViewId="0">
      <selection activeCell="B2" sqref="B2:D2"/>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6.44140625" customWidth="1"/>
    <col min="10" max="10" width="14.44140625" customWidth="1"/>
    <col min="11" max="11" width="6" customWidth="1"/>
    <col min="12" max="12" width="7.33203125" customWidth="1"/>
    <col min="13" max="13" width="14.44140625" customWidth="1"/>
    <col min="14" max="15" width="6.88671875" customWidth="1"/>
    <col min="16" max="16" width="13.6640625" customWidth="1"/>
    <col min="17" max="17" width="6.33203125" customWidth="1"/>
    <col min="18" max="18" width="6.109375" customWidth="1"/>
    <col min="19" max="19" width="13.33203125" customWidth="1"/>
    <col min="20" max="20" width="6.5546875" customWidth="1"/>
    <col min="21" max="21" width="6.109375" customWidth="1"/>
    <col min="22" max="22" width="13.109375" customWidth="1"/>
    <col min="23" max="23" width="6.5546875" customWidth="1"/>
    <col min="24" max="24" width="6.109375" customWidth="1"/>
    <col min="25" max="25" width="13.109375" customWidth="1"/>
    <col min="28" max="34" width="9.109375" hidden="1" customWidth="1"/>
    <col min="35" max="110" width="9.109375" style="141"/>
  </cols>
  <sheetData>
    <row r="1" spans="1:110" s="70" customFormat="1" ht="24" thickBot="1" x14ac:dyDescent="0.5">
      <c r="A1" s="335" t="s">
        <v>204</v>
      </c>
      <c r="B1" s="335"/>
      <c r="C1" s="335"/>
      <c r="D1" s="335"/>
      <c r="E1" s="367" t="s">
        <v>203</v>
      </c>
      <c r="F1" s="367"/>
      <c r="G1" s="367"/>
      <c r="H1" s="367"/>
      <c r="I1" s="367"/>
      <c r="J1" s="367"/>
      <c r="K1" s="367"/>
      <c r="L1" s="367"/>
      <c r="M1" s="367"/>
      <c r="N1" s="367"/>
      <c r="O1" s="367"/>
      <c r="P1" s="367"/>
      <c r="Q1" s="367"/>
      <c r="R1" s="367"/>
      <c r="S1" s="367"/>
      <c r="T1" s="367"/>
      <c r="U1" s="367"/>
      <c r="V1" s="367"/>
      <c r="W1" s="367"/>
      <c r="X1" s="367"/>
      <c r="Y1" s="367"/>
      <c r="AB1"/>
      <c r="AC1"/>
      <c r="AD1"/>
      <c r="AE1"/>
      <c r="AF1"/>
      <c r="AG1"/>
      <c r="AH1"/>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row>
    <row r="2" spans="1:110" s="70" customFormat="1" ht="47.25" customHeight="1" thickBot="1" x14ac:dyDescent="0.35">
      <c r="A2" s="292" t="s">
        <v>191</v>
      </c>
      <c r="B2" s="337"/>
      <c r="C2" s="337"/>
      <c r="D2" s="338"/>
      <c r="E2" s="140"/>
      <c r="F2" s="139"/>
      <c r="G2" s="139"/>
      <c r="H2" s="339" t="s">
        <v>45</v>
      </c>
      <c r="I2" s="339"/>
      <c r="J2" s="339"/>
      <c r="K2" s="339"/>
      <c r="L2" s="339"/>
      <c r="M2" s="339"/>
      <c r="N2" s="339"/>
      <c r="O2" s="339"/>
      <c r="P2" s="339"/>
      <c r="Q2" s="339"/>
      <c r="R2" s="339"/>
      <c r="S2" s="339"/>
      <c r="T2" s="339"/>
      <c r="U2" s="339"/>
      <c r="V2" s="339"/>
      <c r="W2" s="339"/>
      <c r="X2" s="339"/>
      <c r="Y2" s="340"/>
      <c r="Z2" s="313"/>
      <c r="AA2" s="314"/>
      <c r="AB2"/>
      <c r="AC2"/>
      <c r="AD2"/>
      <c r="AE2"/>
      <c r="AF2"/>
      <c r="AG2"/>
      <c r="AH2"/>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row>
    <row r="3" spans="1:110" s="70" customFormat="1" ht="47.25" customHeight="1" thickBot="1" x14ac:dyDescent="0.4">
      <c r="A3" s="307" t="s">
        <v>192</v>
      </c>
      <c r="B3" s="293" t="s">
        <v>193</v>
      </c>
      <c r="C3" s="294" t="s">
        <v>44</v>
      </c>
      <c r="D3" s="295"/>
      <c r="E3" s="309"/>
      <c r="F3" s="310"/>
      <c r="G3" s="311" t="s">
        <v>164</v>
      </c>
      <c r="H3" s="312"/>
      <c r="I3" s="312"/>
      <c r="J3" s="312"/>
      <c r="K3" s="312"/>
      <c r="L3" s="312"/>
      <c r="M3" s="312"/>
      <c r="N3" s="312"/>
      <c r="O3" s="312"/>
      <c r="P3" s="312"/>
      <c r="Q3" s="312"/>
      <c r="R3" s="312"/>
      <c r="S3" s="312"/>
      <c r="T3" s="312"/>
      <c r="U3" s="312"/>
      <c r="V3" s="138"/>
      <c r="W3" s="138" t="s">
        <v>43</v>
      </c>
      <c r="X3" s="138" t="s">
        <v>42</v>
      </c>
      <c r="Y3" s="137"/>
      <c r="Z3" s="313" t="s">
        <v>41</v>
      </c>
      <c r="AA3" s="314"/>
      <c r="AB3"/>
      <c r="AC3"/>
      <c r="AD3"/>
      <c r="AE3"/>
      <c r="AF3"/>
      <c r="AG3"/>
      <c r="AH3"/>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row>
    <row r="4" spans="1:110" s="70" customFormat="1" ht="30" customHeight="1" x14ac:dyDescent="0.3">
      <c r="A4" s="307"/>
      <c r="B4" s="293"/>
      <c r="C4" s="315" t="s">
        <v>40</v>
      </c>
      <c r="D4" s="317" t="s">
        <v>39</v>
      </c>
      <c r="E4" s="319" t="s">
        <v>38</v>
      </c>
      <c r="F4" s="320"/>
      <c r="G4" s="321"/>
      <c r="H4" s="322" t="s">
        <v>37</v>
      </c>
      <c r="I4" s="322"/>
      <c r="J4" s="322"/>
      <c r="K4" s="323" t="s">
        <v>36</v>
      </c>
      <c r="L4" s="320"/>
      <c r="M4" s="321"/>
      <c r="N4" s="323" t="s">
        <v>35</v>
      </c>
      <c r="O4" s="320"/>
      <c r="P4" s="320"/>
      <c r="Q4" s="323" t="s">
        <v>34</v>
      </c>
      <c r="R4" s="320"/>
      <c r="S4" s="320"/>
      <c r="T4" s="323" t="s">
        <v>33</v>
      </c>
      <c r="U4" s="320"/>
      <c r="V4" s="321"/>
      <c r="W4" s="320" t="s">
        <v>32</v>
      </c>
      <c r="X4" s="320"/>
      <c r="Y4" s="324"/>
      <c r="Z4" s="325" t="s">
        <v>31</v>
      </c>
      <c r="AA4" s="326"/>
      <c r="AB4"/>
      <c r="AC4"/>
      <c r="AD4"/>
      <c r="AE4"/>
      <c r="AF4"/>
      <c r="AG4"/>
      <c r="AH4"/>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row>
    <row r="5" spans="1:110" s="70" customFormat="1" ht="43.5" customHeight="1" thickBot="1" x14ac:dyDescent="0.35">
      <c r="A5" s="308"/>
      <c r="B5" s="296"/>
      <c r="C5" s="316"/>
      <c r="D5" s="318"/>
      <c r="E5" s="329" t="s">
        <v>30</v>
      </c>
      <c r="F5" s="330"/>
      <c r="G5" s="256" t="s">
        <v>29</v>
      </c>
      <c r="H5" s="331" t="s">
        <v>30</v>
      </c>
      <c r="I5" s="332"/>
      <c r="J5" s="255" t="s">
        <v>29</v>
      </c>
      <c r="K5" s="333" t="s">
        <v>30</v>
      </c>
      <c r="L5" s="334"/>
      <c r="M5" s="253" t="s">
        <v>29</v>
      </c>
      <c r="N5" s="334" t="s">
        <v>30</v>
      </c>
      <c r="O5" s="334"/>
      <c r="P5" s="255" t="s">
        <v>29</v>
      </c>
      <c r="Q5" s="333" t="s">
        <v>30</v>
      </c>
      <c r="R5" s="334"/>
      <c r="S5" s="255" t="s">
        <v>29</v>
      </c>
      <c r="T5" s="333" t="s">
        <v>30</v>
      </c>
      <c r="U5" s="341"/>
      <c r="V5" s="254" t="s">
        <v>29</v>
      </c>
      <c r="W5" s="334" t="s">
        <v>30</v>
      </c>
      <c r="X5" s="334"/>
      <c r="Y5" s="253" t="s">
        <v>29</v>
      </c>
      <c r="Z5" s="327"/>
      <c r="AA5" s="328"/>
      <c r="AB5"/>
      <c r="AC5"/>
      <c r="AD5"/>
      <c r="AE5"/>
      <c r="AF5"/>
      <c r="AG5"/>
      <c r="AH5"/>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row>
    <row r="6" spans="1:110" ht="64.8" thickBot="1" x14ac:dyDescent="0.35">
      <c r="A6" s="238" t="s">
        <v>178</v>
      </c>
      <c r="B6" s="134" t="s">
        <v>28</v>
      </c>
      <c r="C6" s="133" t="s">
        <v>27</v>
      </c>
      <c r="D6" s="132" t="s">
        <v>26</v>
      </c>
      <c r="E6" s="252"/>
      <c r="F6" s="173" t="s">
        <v>4</v>
      </c>
      <c r="G6" s="131"/>
      <c r="H6" s="251"/>
      <c r="I6" s="173" t="s">
        <v>4</v>
      </c>
      <c r="J6" s="130"/>
      <c r="K6" s="250"/>
      <c r="L6" s="173" t="s">
        <v>4</v>
      </c>
      <c r="M6" s="130"/>
      <c r="N6" s="250"/>
      <c r="O6" s="173" t="s">
        <v>4</v>
      </c>
      <c r="P6" s="130"/>
      <c r="Q6" s="250"/>
      <c r="R6" s="173" t="s">
        <v>4</v>
      </c>
      <c r="S6" s="130"/>
      <c r="T6" s="250"/>
      <c r="U6" s="173" t="s">
        <v>4</v>
      </c>
      <c r="V6" s="130"/>
      <c r="W6" s="250"/>
      <c r="X6" s="173" t="s">
        <v>4</v>
      </c>
      <c r="Y6" s="130"/>
      <c r="Z6" s="129">
        <f>SUM(W6,T6,Q6,N6,K6,H6,E6)</f>
        <v>0</v>
      </c>
      <c r="AA6" s="128" t="s">
        <v>14</v>
      </c>
    </row>
    <row r="7" spans="1:110" ht="73.8" x14ac:dyDescent="0.3">
      <c r="A7" s="342" t="s">
        <v>179</v>
      </c>
      <c r="B7" s="127" t="s">
        <v>184</v>
      </c>
      <c r="C7" s="234" t="s">
        <v>166</v>
      </c>
      <c r="D7" s="117" t="s">
        <v>183</v>
      </c>
      <c r="E7" s="174"/>
      <c r="F7" s="175" t="s">
        <v>25</v>
      </c>
      <c r="G7" s="89"/>
      <c r="H7" s="176"/>
      <c r="I7" s="175" t="s">
        <v>25</v>
      </c>
      <c r="J7" s="88"/>
      <c r="K7" s="177"/>
      <c r="L7" s="175" t="s">
        <v>25</v>
      </c>
      <c r="M7" s="126"/>
      <c r="N7" s="177"/>
      <c r="O7" s="175" t="s">
        <v>25</v>
      </c>
      <c r="P7" s="126"/>
      <c r="Q7" s="177"/>
      <c r="R7" s="175" t="s">
        <v>25</v>
      </c>
      <c r="S7" s="126"/>
      <c r="T7" s="177"/>
      <c r="U7" s="175" t="s">
        <v>25</v>
      </c>
      <c r="V7" s="125"/>
      <c r="W7" s="249"/>
      <c r="X7" s="175" t="s">
        <v>25</v>
      </c>
      <c r="Y7" s="124"/>
      <c r="Z7" s="114">
        <f>SUM(AB7,AC7,AD7,AE7,AF7,AG7,AH7)</f>
        <v>0</v>
      </c>
      <c r="AA7" s="113" t="s">
        <v>25</v>
      </c>
      <c r="AB7" s="35">
        <f>FLOOR(E7,0.25)</f>
        <v>0</v>
      </c>
      <c r="AC7" s="35">
        <f>FLOOR(H7,0.25)</f>
        <v>0</v>
      </c>
      <c r="AD7" s="35">
        <f>FLOOR(K7,0.25)</f>
        <v>0</v>
      </c>
      <c r="AE7" s="35">
        <f>FLOOR(N7,0.25)</f>
        <v>0</v>
      </c>
      <c r="AF7" s="35">
        <f>FLOOR(Q7,0.25)</f>
        <v>0</v>
      </c>
      <c r="AG7" s="35">
        <f>FLOOR(T7,0.25)</f>
        <v>0</v>
      </c>
      <c r="AH7" s="35">
        <f>FLOOR(W7,0.25)</f>
        <v>0</v>
      </c>
    </row>
    <row r="8" spans="1:110" ht="30" customHeight="1" x14ac:dyDescent="0.3">
      <c r="A8" s="343"/>
      <c r="B8" s="344" t="s">
        <v>185</v>
      </c>
      <c r="C8" s="347" t="s">
        <v>166</v>
      </c>
      <c r="D8" s="112"/>
      <c r="E8" s="178"/>
      <c r="F8" s="179" t="s">
        <v>19</v>
      </c>
      <c r="G8" s="111"/>
      <c r="H8" s="180"/>
      <c r="I8" s="179" t="s">
        <v>19</v>
      </c>
      <c r="J8" s="110"/>
      <c r="K8" s="178"/>
      <c r="L8" s="179" t="s">
        <v>19</v>
      </c>
      <c r="M8" s="110"/>
      <c r="N8" s="178"/>
      <c r="O8" s="179" t="s">
        <v>19</v>
      </c>
      <c r="P8" s="110"/>
      <c r="Q8" s="181"/>
      <c r="R8" s="179" t="s">
        <v>19</v>
      </c>
      <c r="S8" s="110"/>
      <c r="T8" s="181"/>
      <c r="U8" s="179" t="s">
        <v>19</v>
      </c>
      <c r="V8" s="109"/>
      <c r="W8" s="182"/>
      <c r="X8" s="179" t="s">
        <v>19</v>
      </c>
      <c r="Y8" s="123"/>
      <c r="Z8" s="122"/>
      <c r="AA8" s="107"/>
      <c r="AH8" s="35"/>
    </row>
    <row r="9" spans="1:110" ht="30" customHeight="1" x14ac:dyDescent="0.3">
      <c r="A9" s="343"/>
      <c r="B9" s="345"/>
      <c r="C9" s="348"/>
      <c r="D9" s="105"/>
      <c r="E9" s="183"/>
      <c r="F9" s="184" t="s">
        <v>19</v>
      </c>
      <c r="G9" s="101"/>
      <c r="H9" s="185"/>
      <c r="I9" s="184" t="s">
        <v>19</v>
      </c>
      <c r="J9" s="102"/>
      <c r="K9" s="183"/>
      <c r="L9" s="184" t="s">
        <v>19</v>
      </c>
      <c r="M9" s="102"/>
      <c r="N9" s="183"/>
      <c r="O9" s="184" t="s">
        <v>19</v>
      </c>
      <c r="P9" s="102"/>
      <c r="Q9" s="186"/>
      <c r="R9" s="184" t="s">
        <v>19</v>
      </c>
      <c r="S9" s="102"/>
      <c r="T9" s="186"/>
      <c r="U9" s="184" t="s">
        <v>19</v>
      </c>
      <c r="V9" s="121"/>
      <c r="W9" s="187"/>
      <c r="X9" s="184" t="s">
        <v>19</v>
      </c>
      <c r="Y9" s="120"/>
      <c r="Z9" s="10"/>
      <c r="AA9" s="9"/>
      <c r="AH9" s="35"/>
    </row>
    <row r="10" spans="1:110" ht="30" customHeight="1" x14ac:dyDescent="0.3">
      <c r="A10" s="343"/>
      <c r="B10" s="345"/>
      <c r="C10" s="348"/>
      <c r="D10" s="105"/>
      <c r="E10" s="183"/>
      <c r="F10" s="184" t="s">
        <v>19</v>
      </c>
      <c r="G10" s="101"/>
      <c r="H10" s="185"/>
      <c r="I10" s="184" t="s">
        <v>19</v>
      </c>
      <c r="J10" s="102"/>
      <c r="K10" s="183"/>
      <c r="L10" s="184" t="s">
        <v>19</v>
      </c>
      <c r="M10" s="102"/>
      <c r="N10" s="183"/>
      <c r="O10" s="184" t="s">
        <v>19</v>
      </c>
      <c r="P10" s="102"/>
      <c r="Q10" s="186"/>
      <c r="R10" s="184" t="s">
        <v>19</v>
      </c>
      <c r="S10" s="102"/>
      <c r="T10" s="186"/>
      <c r="U10" s="184" t="s">
        <v>19</v>
      </c>
      <c r="V10" s="121"/>
      <c r="W10" s="187"/>
      <c r="X10" s="184" t="s">
        <v>19</v>
      </c>
      <c r="Y10" s="120"/>
      <c r="Z10" s="10"/>
      <c r="AA10" s="9"/>
      <c r="AH10" s="35"/>
    </row>
    <row r="11" spans="1:110" ht="30" customHeight="1" thickBot="1" x14ac:dyDescent="0.35">
      <c r="A11" s="343"/>
      <c r="B11" s="346"/>
      <c r="C11" s="349"/>
      <c r="D11" s="105"/>
      <c r="E11" s="96"/>
      <c r="F11" s="188" t="s">
        <v>19</v>
      </c>
      <c r="G11" s="93"/>
      <c r="H11" s="98"/>
      <c r="I11" s="188" t="s">
        <v>19</v>
      </c>
      <c r="J11" s="97"/>
      <c r="K11" s="96"/>
      <c r="L11" s="188" t="s">
        <v>19</v>
      </c>
      <c r="M11" s="94"/>
      <c r="N11" s="96"/>
      <c r="O11" s="188" t="s">
        <v>19</v>
      </c>
      <c r="P11" s="95"/>
      <c r="Q11" s="189"/>
      <c r="R11" s="188" t="s">
        <v>19</v>
      </c>
      <c r="S11" s="94"/>
      <c r="T11" s="189"/>
      <c r="U11" s="188" t="s">
        <v>19</v>
      </c>
      <c r="V11" s="93"/>
      <c r="W11" s="190"/>
      <c r="X11" s="188" t="s">
        <v>19</v>
      </c>
      <c r="Y11" s="119"/>
      <c r="Z11" s="118"/>
      <c r="AA11" s="91"/>
      <c r="AH11" s="35"/>
    </row>
    <row r="12" spans="1:110" ht="88.2" x14ac:dyDescent="0.3">
      <c r="A12" s="342" t="s">
        <v>181</v>
      </c>
      <c r="B12" s="87" t="s">
        <v>186</v>
      </c>
      <c r="C12" s="234" t="s">
        <v>166</v>
      </c>
      <c r="D12" s="117" t="s">
        <v>187</v>
      </c>
      <c r="E12" s="191"/>
      <c r="F12" s="192" t="s">
        <v>19</v>
      </c>
      <c r="G12" s="116"/>
      <c r="H12" s="193"/>
      <c r="I12" s="192" t="s">
        <v>19</v>
      </c>
      <c r="J12" s="115"/>
      <c r="K12" s="194"/>
      <c r="L12" s="192" t="s">
        <v>19</v>
      </c>
      <c r="M12" s="115"/>
      <c r="N12" s="194"/>
      <c r="O12" s="192" t="s">
        <v>19</v>
      </c>
      <c r="P12" s="115"/>
      <c r="Q12" s="194"/>
      <c r="R12" s="192" t="s">
        <v>19</v>
      </c>
      <c r="S12" s="115"/>
      <c r="T12" s="194"/>
      <c r="U12" s="192" t="s">
        <v>19</v>
      </c>
      <c r="V12" s="115"/>
      <c r="W12" s="194"/>
      <c r="X12" s="192" t="s">
        <v>19</v>
      </c>
      <c r="Y12" s="115"/>
      <c r="Z12" s="114">
        <f>SUM(AB12,AC12,AD12,AE12,AF12,AG12,AH12)</f>
        <v>0</v>
      </c>
      <c r="AA12" s="113" t="s">
        <v>19</v>
      </c>
      <c r="AB12" s="35">
        <f>FLOOR(E12,0.25)</f>
        <v>0</v>
      </c>
      <c r="AC12" s="35">
        <f>FLOOR(H12,0.25)</f>
        <v>0</v>
      </c>
      <c r="AD12" s="35">
        <f>FLOOR(K12,0.25)</f>
        <v>0</v>
      </c>
      <c r="AE12" s="35">
        <f>FLOOR(N12,0.25)</f>
        <v>0</v>
      </c>
      <c r="AF12" s="35">
        <f>FLOOR(Q12,0.25)</f>
        <v>0</v>
      </c>
      <c r="AG12" s="35">
        <f>FLOOR(T12,0.25)</f>
        <v>0</v>
      </c>
      <c r="AH12" s="35">
        <f>FLOOR(W12,0.25)</f>
        <v>0</v>
      </c>
      <c r="DF12"/>
    </row>
    <row r="13" spans="1:110" ht="30" customHeight="1" x14ac:dyDescent="0.3">
      <c r="A13" s="343"/>
      <c r="B13" s="344" t="s">
        <v>189</v>
      </c>
      <c r="C13" s="347" t="s">
        <v>166</v>
      </c>
      <c r="D13" s="112"/>
      <c r="E13" s="178"/>
      <c r="F13" s="179" t="s">
        <v>19</v>
      </c>
      <c r="G13" s="111"/>
      <c r="H13" s="180"/>
      <c r="I13" s="179" t="s">
        <v>19</v>
      </c>
      <c r="J13" s="110"/>
      <c r="K13" s="178"/>
      <c r="L13" s="179" t="s">
        <v>19</v>
      </c>
      <c r="M13" s="110"/>
      <c r="N13" s="178"/>
      <c r="O13" s="179" t="s">
        <v>19</v>
      </c>
      <c r="P13" s="110"/>
      <c r="Q13" s="181"/>
      <c r="R13" s="179" t="s">
        <v>19</v>
      </c>
      <c r="S13" s="110"/>
      <c r="T13" s="181"/>
      <c r="U13" s="179" t="s">
        <v>19</v>
      </c>
      <c r="V13" s="109"/>
      <c r="W13" s="182"/>
      <c r="X13" s="179" t="s">
        <v>19</v>
      </c>
      <c r="Y13" s="109"/>
      <c r="Z13" s="108"/>
      <c r="AA13" s="107"/>
      <c r="AH13" s="35"/>
      <c r="DF13"/>
    </row>
    <row r="14" spans="1:110" ht="30" customHeight="1" x14ac:dyDescent="0.3">
      <c r="A14" s="343"/>
      <c r="B14" s="345"/>
      <c r="C14" s="348"/>
      <c r="D14" s="105"/>
      <c r="E14" s="183"/>
      <c r="F14" s="184" t="s">
        <v>19</v>
      </c>
      <c r="G14" s="101"/>
      <c r="H14" s="185"/>
      <c r="I14" s="184" t="s">
        <v>19</v>
      </c>
      <c r="J14" s="102"/>
      <c r="K14" s="183"/>
      <c r="L14" s="184" t="s">
        <v>19</v>
      </c>
      <c r="M14" s="102"/>
      <c r="N14" s="183"/>
      <c r="O14" s="184" t="s">
        <v>19</v>
      </c>
      <c r="P14" s="102"/>
      <c r="Q14" s="186"/>
      <c r="R14" s="184" t="s">
        <v>19</v>
      </c>
      <c r="S14" s="102"/>
      <c r="T14" s="186"/>
      <c r="U14" s="184" t="s">
        <v>19</v>
      </c>
      <c r="V14" s="102"/>
      <c r="W14" s="186"/>
      <c r="X14" s="184" t="s">
        <v>19</v>
      </c>
      <c r="Y14" s="101"/>
      <c r="Z14" s="100"/>
      <c r="AA14" s="9"/>
      <c r="AH14" s="35"/>
      <c r="DF14"/>
    </row>
    <row r="15" spans="1:110" ht="30" customHeight="1" x14ac:dyDescent="0.3">
      <c r="A15" s="343"/>
      <c r="B15" s="345"/>
      <c r="C15" s="348"/>
      <c r="D15" s="105"/>
      <c r="E15" s="195"/>
      <c r="F15" s="184" t="s">
        <v>19</v>
      </c>
      <c r="G15" s="104"/>
      <c r="H15" s="196"/>
      <c r="I15" s="184" t="s">
        <v>19</v>
      </c>
      <c r="J15" s="103"/>
      <c r="K15" s="195"/>
      <c r="L15" s="184" t="s">
        <v>19</v>
      </c>
      <c r="M15" s="102"/>
      <c r="N15" s="195"/>
      <c r="O15" s="184" t="s">
        <v>19</v>
      </c>
      <c r="P15" s="102"/>
      <c r="Q15" s="197"/>
      <c r="R15" s="184" t="s">
        <v>19</v>
      </c>
      <c r="S15" s="102"/>
      <c r="T15" s="197"/>
      <c r="U15" s="184" t="s">
        <v>19</v>
      </c>
      <c r="V15" s="102"/>
      <c r="W15" s="197"/>
      <c r="X15" s="184" t="s">
        <v>19</v>
      </c>
      <c r="Y15" s="101"/>
      <c r="Z15" s="100"/>
      <c r="AA15" s="9"/>
      <c r="AH15" s="35"/>
      <c r="DF15"/>
    </row>
    <row r="16" spans="1:110" ht="30" customHeight="1" thickBot="1" x14ac:dyDescent="0.35">
      <c r="A16" s="343"/>
      <c r="B16" s="346"/>
      <c r="C16" s="349"/>
      <c r="D16" s="99"/>
      <c r="E16" s="96"/>
      <c r="F16" s="188" t="s">
        <v>19</v>
      </c>
      <c r="G16" s="93"/>
      <c r="H16" s="98"/>
      <c r="I16" s="188" t="s">
        <v>19</v>
      </c>
      <c r="J16" s="97"/>
      <c r="K16" s="96"/>
      <c r="L16" s="188" t="s">
        <v>19</v>
      </c>
      <c r="M16" s="94"/>
      <c r="N16" s="96"/>
      <c r="O16" s="188" t="s">
        <v>19</v>
      </c>
      <c r="P16" s="95"/>
      <c r="Q16" s="189"/>
      <c r="R16" s="188" t="s">
        <v>19</v>
      </c>
      <c r="S16" s="94"/>
      <c r="T16" s="189"/>
      <c r="U16" s="188" t="s">
        <v>19</v>
      </c>
      <c r="V16" s="93"/>
      <c r="W16" s="190"/>
      <c r="X16" s="188" t="s">
        <v>19</v>
      </c>
      <c r="Y16" s="93"/>
      <c r="Z16" s="92"/>
      <c r="AA16" s="91"/>
      <c r="AH16" s="35"/>
      <c r="DF16"/>
    </row>
    <row r="17" spans="1:110" ht="78" hidden="1" customHeight="1" thickBot="1" x14ac:dyDescent="0.35">
      <c r="A17" s="350"/>
      <c r="B17" s="90" t="s">
        <v>24</v>
      </c>
      <c r="C17" s="258" t="s">
        <v>166</v>
      </c>
      <c r="D17" s="259" t="s">
        <v>182</v>
      </c>
      <c r="E17" s="174"/>
      <c r="F17" s="175" t="s">
        <v>19</v>
      </c>
      <c r="G17" s="89"/>
      <c r="H17" s="176"/>
      <c r="I17" s="175" t="s">
        <v>19</v>
      </c>
      <c r="J17" s="88"/>
      <c r="K17" s="177"/>
      <c r="L17" s="175" t="s">
        <v>19</v>
      </c>
      <c r="M17" s="88"/>
      <c r="N17" s="177"/>
      <c r="O17" s="175" t="s">
        <v>19</v>
      </c>
      <c r="P17" s="88"/>
      <c r="Q17" s="177"/>
      <c r="R17" s="175" t="s">
        <v>19</v>
      </c>
      <c r="S17" s="88"/>
      <c r="T17" s="177"/>
      <c r="U17" s="175" t="s">
        <v>19</v>
      </c>
      <c r="V17" s="88"/>
      <c r="W17" s="177"/>
      <c r="X17" s="175" t="s">
        <v>19</v>
      </c>
      <c r="Y17" s="88"/>
      <c r="Z17" s="248">
        <f>SUM(AB17,AC17,AD17,AE17,AF17,AG17,AH17)</f>
        <v>0</v>
      </c>
      <c r="AA17" s="33" t="s">
        <v>19</v>
      </c>
      <c r="AB17" s="35">
        <f>FLOOR(E17,0.25)</f>
        <v>0</v>
      </c>
      <c r="AC17" s="35">
        <f>FLOOR(H17,0.25)</f>
        <v>0</v>
      </c>
      <c r="AD17" s="35">
        <f>FLOOR(K17,0.25)</f>
        <v>0</v>
      </c>
      <c r="AE17" s="35">
        <f>FLOOR(N17,0.25)</f>
        <v>0</v>
      </c>
      <c r="AF17" s="35">
        <f>FLOOR(Q17,0.25)</f>
        <v>0</v>
      </c>
      <c r="AG17" s="35">
        <f>FLOOR(T17,0.25)</f>
        <v>0</v>
      </c>
      <c r="AH17" s="35">
        <f>FLOOR(W17,0.25)</f>
        <v>0</v>
      </c>
      <c r="DF17"/>
    </row>
    <row r="18" spans="1:110" ht="59.4" x14ac:dyDescent="0.3">
      <c r="A18" s="67"/>
      <c r="B18" s="87" t="s">
        <v>188</v>
      </c>
      <c r="C18" s="86"/>
      <c r="D18" s="85"/>
      <c r="E18" s="198">
        <f>SUM(AB12,E13,E14,E15,E16,AB17)</f>
        <v>0</v>
      </c>
      <c r="F18" s="199" t="s">
        <v>19</v>
      </c>
      <c r="G18" s="84"/>
      <c r="H18" s="247">
        <f>SUM(AC12,H13,H14,H15,H16,AC17)</f>
        <v>0</v>
      </c>
      <c r="I18" s="199" t="s">
        <v>19</v>
      </c>
      <c r="J18" s="84"/>
      <c r="K18" s="247">
        <f>SUM(AD12,K13,K14,K15,K16,AD17)</f>
        <v>0</v>
      </c>
      <c r="L18" s="199" t="s">
        <v>19</v>
      </c>
      <c r="M18" s="84"/>
      <c r="N18" s="247">
        <f>SUM(AE12,N13,N14,N15,N16,AE17)</f>
        <v>0</v>
      </c>
      <c r="O18" s="199" t="s">
        <v>19</v>
      </c>
      <c r="P18" s="84"/>
      <c r="Q18" s="247">
        <f>SUM(AF12,Q13,Q14,Q15,Q16,AF17)</f>
        <v>0</v>
      </c>
      <c r="R18" s="199" t="s">
        <v>19</v>
      </c>
      <c r="S18" s="84"/>
      <c r="T18" s="247">
        <f>SUM(AG12,T13,T14,T15,T16,AG17)</f>
        <v>0</v>
      </c>
      <c r="U18" s="199" t="s">
        <v>19</v>
      </c>
      <c r="V18" s="84"/>
      <c r="W18" s="247">
        <f>SUM(AH12,W13,W14,W15,W16,AH17)</f>
        <v>0</v>
      </c>
      <c r="X18" s="199" t="s">
        <v>19</v>
      </c>
      <c r="Y18" s="84"/>
      <c r="Z18" s="83">
        <f t="shared" ref="Z18:Z25" si="0">SUM(E18,H18,K18,N18,Q18,T18,W18)</f>
        <v>0</v>
      </c>
      <c r="AA18" s="82" t="s">
        <v>19</v>
      </c>
      <c r="AH18" s="35"/>
    </row>
    <row r="19" spans="1:110" ht="72" hidden="1" x14ac:dyDescent="0.3">
      <c r="A19" s="67"/>
      <c r="B19" s="106" t="s">
        <v>23</v>
      </c>
      <c r="C19" s="81"/>
      <c r="D19" s="80" t="s">
        <v>22</v>
      </c>
      <c r="E19" s="200"/>
      <c r="F19" s="201" t="s">
        <v>19</v>
      </c>
      <c r="G19" s="78"/>
      <c r="H19" s="202"/>
      <c r="I19" s="201" t="s">
        <v>19</v>
      </c>
      <c r="J19" s="78"/>
      <c r="K19" s="203"/>
      <c r="L19" s="204" t="s">
        <v>19</v>
      </c>
      <c r="M19" s="79"/>
      <c r="N19" s="205"/>
      <c r="O19" s="201" t="s">
        <v>19</v>
      </c>
      <c r="P19" s="78"/>
      <c r="Q19" s="203"/>
      <c r="R19" s="204" t="s">
        <v>19</v>
      </c>
      <c r="S19" s="79"/>
      <c r="T19" s="205"/>
      <c r="U19" s="201" t="s">
        <v>19</v>
      </c>
      <c r="V19" s="78"/>
      <c r="W19" s="202"/>
      <c r="X19" s="201" t="s">
        <v>19</v>
      </c>
      <c r="Y19" s="78"/>
      <c r="Z19" s="77">
        <f t="shared" si="0"/>
        <v>0</v>
      </c>
      <c r="AA19" s="76" t="s">
        <v>19</v>
      </c>
      <c r="AH19" s="35"/>
    </row>
    <row r="20" spans="1:110" ht="58.2" thickBot="1" x14ac:dyDescent="0.35">
      <c r="A20" s="67"/>
      <c r="B20" s="66" t="s">
        <v>21</v>
      </c>
      <c r="C20" s="65"/>
      <c r="D20" s="75" t="s">
        <v>20</v>
      </c>
      <c r="E20" s="206"/>
      <c r="F20" s="207" t="s">
        <v>19</v>
      </c>
      <c r="G20" s="63"/>
      <c r="H20" s="208"/>
      <c r="I20" s="207" t="s">
        <v>19</v>
      </c>
      <c r="J20" s="62"/>
      <c r="K20" s="208"/>
      <c r="L20" s="207" t="s">
        <v>19</v>
      </c>
      <c r="M20" s="62"/>
      <c r="N20" s="209"/>
      <c r="O20" s="210" t="s">
        <v>19</v>
      </c>
      <c r="P20" s="62"/>
      <c r="Q20" s="209"/>
      <c r="R20" s="207" t="s">
        <v>19</v>
      </c>
      <c r="S20" s="62"/>
      <c r="T20" s="209"/>
      <c r="U20" s="207" t="s">
        <v>19</v>
      </c>
      <c r="V20" s="62"/>
      <c r="W20" s="209"/>
      <c r="X20" s="207" t="s">
        <v>19</v>
      </c>
      <c r="Y20" s="62"/>
      <c r="Z20" s="74">
        <f t="shared" si="0"/>
        <v>0</v>
      </c>
      <c r="AA20" s="73" t="s">
        <v>19</v>
      </c>
      <c r="AH20" s="35"/>
    </row>
    <row r="21" spans="1:110" ht="43.8" thickBot="1" x14ac:dyDescent="0.35">
      <c r="A21" s="354" t="s">
        <v>18</v>
      </c>
      <c r="B21" s="355"/>
      <c r="C21" s="136" t="s">
        <v>167</v>
      </c>
      <c r="D21" s="136" t="s">
        <v>177</v>
      </c>
      <c r="E21" s="211">
        <f>E22</f>
        <v>0</v>
      </c>
      <c r="F21" s="212"/>
      <c r="G21" s="55"/>
      <c r="H21" s="213">
        <f>H22</f>
        <v>0</v>
      </c>
      <c r="I21" s="212"/>
      <c r="J21" s="56"/>
      <c r="K21" s="213">
        <f>+K22</f>
        <v>0</v>
      </c>
      <c r="L21" s="212"/>
      <c r="M21" s="55"/>
      <c r="N21" s="213">
        <f>N22</f>
        <v>0</v>
      </c>
      <c r="O21" s="212"/>
      <c r="P21" s="56"/>
      <c r="Q21" s="213">
        <f>Q22</f>
        <v>0</v>
      </c>
      <c r="R21" s="212"/>
      <c r="S21" s="55"/>
      <c r="T21" s="213">
        <f>T22</f>
        <v>0</v>
      </c>
      <c r="U21" s="212"/>
      <c r="V21" s="56"/>
      <c r="W21" s="213">
        <f>W22</f>
        <v>0</v>
      </c>
      <c r="X21" s="212"/>
      <c r="Y21" s="55"/>
      <c r="Z21" s="72">
        <f t="shared" si="0"/>
        <v>0</v>
      </c>
      <c r="AA21" s="71" t="s">
        <v>14</v>
      </c>
      <c r="AB21" s="246"/>
      <c r="AC21" s="70"/>
      <c r="AD21" s="70"/>
      <c r="AE21" s="70"/>
      <c r="AF21" s="70"/>
      <c r="AG21" s="70"/>
      <c r="AH21" s="35"/>
    </row>
    <row r="22" spans="1:110" ht="93" x14ac:dyDescent="0.3">
      <c r="A22" s="290" t="s">
        <v>176</v>
      </c>
      <c r="B22" s="291" t="s">
        <v>17</v>
      </c>
      <c r="C22" s="234" t="s">
        <v>168</v>
      </c>
      <c r="D22" s="235" t="s">
        <v>175</v>
      </c>
      <c r="E22" s="214"/>
      <c r="F22" s="215" t="s">
        <v>4</v>
      </c>
      <c r="G22" s="69"/>
      <c r="H22" s="216"/>
      <c r="I22" s="215" t="s">
        <v>4</v>
      </c>
      <c r="J22" s="68"/>
      <c r="K22" s="217"/>
      <c r="L22" s="215" t="s">
        <v>4</v>
      </c>
      <c r="M22" s="68"/>
      <c r="N22" s="217"/>
      <c r="O22" s="215" t="s">
        <v>4</v>
      </c>
      <c r="P22" s="68"/>
      <c r="Q22" s="217"/>
      <c r="R22" s="215" t="s">
        <v>4</v>
      </c>
      <c r="S22" s="68"/>
      <c r="T22" s="217"/>
      <c r="U22" s="215" t="s">
        <v>4</v>
      </c>
      <c r="V22" s="68"/>
      <c r="W22" s="217"/>
      <c r="X22" s="215" t="s">
        <v>4</v>
      </c>
      <c r="Y22" s="68"/>
      <c r="Z22" s="236">
        <f t="shared" si="0"/>
        <v>0</v>
      </c>
      <c r="AA22" s="237" t="s">
        <v>14</v>
      </c>
      <c r="AH22" s="35"/>
    </row>
    <row r="23" spans="1:110" ht="58.2" thickBot="1" x14ac:dyDescent="0.35">
      <c r="A23" s="67"/>
      <c r="B23" s="66" t="s">
        <v>174</v>
      </c>
      <c r="C23" s="65"/>
      <c r="D23" s="64" t="s">
        <v>16</v>
      </c>
      <c r="E23" s="218"/>
      <c r="F23" s="207" t="s">
        <v>4</v>
      </c>
      <c r="G23" s="63"/>
      <c r="H23" s="219"/>
      <c r="I23" s="207" t="s">
        <v>4</v>
      </c>
      <c r="J23" s="62"/>
      <c r="K23" s="219"/>
      <c r="L23" s="207" t="s">
        <v>4</v>
      </c>
      <c r="M23" s="62"/>
      <c r="N23" s="220"/>
      <c r="O23" s="207" t="s">
        <v>4</v>
      </c>
      <c r="P23" s="61"/>
      <c r="Q23" s="220"/>
      <c r="R23" s="207" t="s">
        <v>4</v>
      </c>
      <c r="S23" s="61"/>
      <c r="T23" s="220"/>
      <c r="U23" s="207" t="s">
        <v>4</v>
      </c>
      <c r="V23" s="60"/>
      <c r="W23" s="245"/>
      <c r="X23" s="207" t="s">
        <v>4</v>
      </c>
      <c r="Y23" s="59"/>
      <c r="Z23" s="58">
        <f t="shared" si="0"/>
        <v>0</v>
      </c>
      <c r="AA23" s="57"/>
      <c r="AH23" s="35"/>
    </row>
    <row r="24" spans="1:110" ht="43.2" x14ac:dyDescent="0.3">
      <c r="A24" s="356" t="s">
        <v>15</v>
      </c>
      <c r="B24" s="357"/>
      <c r="C24" s="136" t="s">
        <v>169</v>
      </c>
      <c r="D24" s="136" t="s">
        <v>173</v>
      </c>
      <c r="E24" s="221">
        <f>SUM(E26:E31)</f>
        <v>0</v>
      </c>
      <c r="F24" s="212"/>
      <c r="G24" s="55"/>
      <c r="H24" s="222">
        <f>SUM(H26:H31)</f>
        <v>0</v>
      </c>
      <c r="I24" s="212"/>
      <c r="J24" s="55"/>
      <c r="K24" s="222">
        <f>SUM(K26:K31)</f>
        <v>0</v>
      </c>
      <c r="L24" s="212"/>
      <c r="M24" s="56"/>
      <c r="N24" s="222">
        <f>SUM(N26:N31)</f>
        <v>0</v>
      </c>
      <c r="O24" s="212"/>
      <c r="P24" s="55"/>
      <c r="Q24" s="222">
        <f>SUM(Q26:Q31)</f>
        <v>0</v>
      </c>
      <c r="R24" s="212"/>
      <c r="S24" s="56"/>
      <c r="T24" s="222">
        <f>SUM(T26:T31)</f>
        <v>0</v>
      </c>
      <c r="U24" s="212"/>
      <c r="V24" s="55"/>
      <c r="W24" s="222">
        <f>SUM(W26:W31)</f>
        <v>0</v>
      </c>
      <c r="X24" s="212"/>
      <c r="Y24" s="55"/>
      <c r="Z24" s="54">
        <f t="shared" si="0"/>
        <v>0</v>
      </c>
      <c r="AA24" s="53" t="s">
        <v>14</v>
      </c>
      <c r="AH24" s="35"/>
    </row>
    <row r="25" spans="1:110" ht="57.6" x14ac:dyDescent="0.3">
      <c r="A25" s="52"/>
      <c r="B25" s="51" t="s">
        <v>190</v>
      </c>
      <c r="C25" s="50"/>
      <c r="D25" s="49" t="s">
        <v>13</v>
      </c>
      <c r="E25" s="223"/>
      <c r="F25" s="224" t="s">
        <v>4</v>
      </c>
      <c r="G25" s="48"/>
      <c r="H25" s="225"/>
      <c r="I25" s="224" t="s">
        <v>4</v>
      </c>
      <c r="J25" s="47"/>
      <c r="K25" s="225"/>
      <c r="L25" s="224" t="s">
        <v>4</v>
      </c>
      <c r="M25" s="47"/>
      <c r="N25" s="226"/>
      <c r="O25" s="224" t="s">
        <v>4</v>
      </c>
      <c r="P25" s="46"/>
      <c r="Q25" s="226"/>
      <c r="R25" s="224" t="s">
        <v>4</v>
      </c>
      <c r="S25" s="45"/>
      <c r="T25" s="226"/>
      <c r="U25" s="224" t="s">
        <v>4</v>
      </c>
      <c r="V25" s="44"/>
      <c r="W25" s="239"/>
      <c r="X25" s="224" t="s">
        <v>4</v>
      </c>
      <c r="Y25" s="43"/>
      <c r="Z25" s="42">
        <f t="shared" si="0"/>
        <v>0</v>
      </c>
      <c r="AA25" s="41" t="s">
        <v>4</v>
      </c>
      <c r="AH25" s="35"/>
    </row>
    <row r="26" spans="1:110" x14ac:dyDescent="0.3">
      <c r="A26" s="358" t="s">
        <v>172</v>
      </c>
      <c r="B26" s="32" t="s">
        <v>12</v>
      </c>
      <c r="C26" s="31"/>
      <c r="D26" s="34" t="s">
        <v>6</v>
      </c>
      <c r="E26" s="227"/>
      <c r="F26" s="228" t="s">
        <v>4</v>
      </c>
      <c r="G26" s="29"/>
      <c r="H26" s="229"/>
      <c r="I26" s="228" t="s">
        <v>4</v>
      </c>
      <c r="J26" s="28"/>
      <c r="K26" s="156"/>
      <c r="L26" s="228" t="s">
        <v>4</v>
      </c>
      <c r="M26" s="28"/>
      <c r="N26" s="156"/>
      <c r="O26" s="228" t="s">
        <v>4</v>
      </c>
      <c r="P26" s="40"/>
      <c r="Q26" s="156"/>
      <c r="R26" s="228" t="s">
        <v>4</v>
      </c>
      <c r="S26" s="40"/>
      <c r="T26" s="156"/>
      <c r="U26" s="228" t="s">
        <v>4</v>
      </c>
      <c r="V26" s="39"/>
      <c r="W26" s="244"/>
      <c r="X26" s="228" t="s">
        <v>4</v>
      </c>
      <c r="Y26" s="38"/>
      <c r="Z26" s="24">
        <f>SUM(W26,T26,Q26,N26,K26,H26,E26)</f>
        <v>0</v>
      </c>
      <c r="AA26" s="33" t="s">
        <v>4</v>
      </c>
      <c r="AH26" s="35"/>
    </row>
    <row r="27" spans="1:110" x14ac:dyDescent="0.3">
      <c r="A27" s="358"/>
      <c r="B27" s="32" t="s">
        <v>11</v>
      </c>
      <c r="C27" s="31"/>
      <c r="D27" s="136" t="s">
        <v>10</v>
      </c>
      <c r="E27" s="227"/>
      <c r="F27" s="228" t="s">
        <v>4</v>
      </c>
      <c r="G27" s="29"/>
      <c r="H27" s="229"/>
      <c r="I27" s="228" t="s">
        <v>4</v>
      </c>
      <c r="J27" s="28"/>
      <c r="K27" s="157"/>
      <c r="L27" s="228" t="s">
        <v>4</v>
      </c>
      <c r="M27" s="27"/>
      <c r="N27" s="157"/>
      <c r="O27" s="228" t="s">
        <v>4</v>
      </c>
      <c r="P27" s="27"/>
      <c r="Q27" s="157"/>
      <c r="R27" s="228" t="s">
        <v>4</v>
      </c>
      <c r="S27" s="27"/>
      <c r="T27" s="157"/>
      <c r="U27" s="228" t="s">
        <v>4</v>
      </c>
      <c r="V27" s="37"/>
      <c r="W27" s="242"/>
      <c r="X27" s="228" t="s">
        <v>4</v>
      </c>
      <c r="Y27" s="36"/>
      <c r="Z27" s="24">
        <f>SUM(E27,H27,K27,N27,Q27,T27,W27)</f>
        <v>0</v>
      </c>
      <c r="AA27" s="33" t="s">
        <v>4</v>
      </c>
      <c r="AH27" s="35">
        <f>_xlfn.FLOOR.PRECISE(Y27,0.25)</f>
        <v>0</v>
      </c>
    </row>
    <row r="28" spans="1:110" x14ac:dyDescent="0.3">
      <c r="A28" s="358"/>
      <c r="B28" s="32" t="s">
        <v>9</v>
      </c>
      <c r="C28" s="31"/>
      <c r="D28" s="34" t="s">
        <v>6</v>
      </c>
      <c r="E28" s="227"/>
      <c r="F28" s="228" t="s">
        <v>4</v>
      </c>
      <c r="G28" s="29"/>
      <c r="H28" s="229"/>
      <c r="I28" s="228" t="s">
        <v>4</v>
      </c>
      <c r="J28" s="28"/>
      <c r="K28" s="157"/>
      <c r="L28" s="228" t="s">
        <v>4</v>
      </c>
      <c r="M28" s="27"/>
      <c r="N28" s="157"/>
      <c r="O28" s="228" t="s">
        <v>4</v>
      </c>
      <c r="P28" s="27"/>
      <c r="Q28" s="157"/>
      <c r="R28" s="243" t="s">
        <v>4</v>
      </c>
      <c r="S28" s="240"/>
      <c r="T28" s="157"/>
      <c r="U28" s="228" t="s">
        <v>4</v>
      </c>
      <c r="V28" s="26"/>
      <c r="W28" s="242"/>
      <c r="X28" s="228" t="s">
        <v>4</v>
      </c>
      <c r="Y28" s="25"/>
      <c r="Z28" s="24">
        <f>SUM(E28,H28,K28,N28,Q28,T28,W28)</f>
        <v>0</v>
      </c>
      <c r="AA28" s="33" t="s">
        <v>4</v>
      </c>
    </row>
    <row r="29" spans="1:110" x14ac:dyDescent="0.3">
      <c r="A29" s="358"/>
      <c r="B29" s="32" t="s">
        <v>8</v>
      </c>
      <c r="C29" s="31"/>
      <c r="D29" s="34" t="s">
        <v>6</v>
      </c>
      <c r="E29" s="227"/>
      <c r="F29" s="228" t="s">
        <v>4</v>
      </c>
      <c r="G29" s="29"/>
      <c r="H29" s="229"/>
      <c r="I29" s="228" t="s">
        <v>4</v>
      </c>
      <c r="J29" s="28"/>
      <c r="K29" s="157"/>
      <c r="L29" s="228" t="s">
        <v>4</v>
      </c>
      <c r="M29" s="27"/>
      <c r="N29" s="157"/>
      <c r="O29" s="228" t="s">
        <v>4</v>
      </c>
      <c r="P29" s="27"/>
      <c r="Q29" s="157"/>
      <c r="R29" s="228" t="s">
        <v>4</v>
      </c>
      <c r="S29" s="27"/>
      <c r="T29" s="157"/>
      <c r="U29" s="228" t="s">
        <v>4</v>
      </c>
      <c r="V29" s="26"/>
      <c r="W29" s="242"/>
      <c r="X29" s="228" t="s">
        <v>4</v>
      </c>
      <c r="Y29" s="25"/>
      <c r="Z29" s="24">
        <f>SUM(E29,H29,K29,N29,Q29,T29,W29)</f>
        <v>0</v>
      </c>
      <c r="AA29" s="33" t="s">
        <v>4</v>
      </c>
    </row>
    <row r="30" spans="1:110" x14ac:dyDescent="0.3">
      <c r="A30" s="358"/>
      <c r="B30" s="32" t="s">
        <v>7</v>
      </c>
      <c r="C30" s="31"/>
      <c r="D30" s="30" t="s">
        <v>6</v>
      </c>
      <c r="E30" s="227"/>
      <c r="F30" s="228" t="s">
        <v>4</v>
      </c>
      <c r="G30" s="29"/>
      <c r="H30" s="229"/>
      <c r="I30" s="228" t="s">
        <v>4</v>
      </c>
      <c r="J30" s="28"/>
      <c r="K30" s="157"/>
      <c r="L30" s="228" t="s">
        <v>4</v>
      </c>
      <c r="M30" s="27"/>
      <c r="N30" s="157"/>
      <c r="O30" s="228" t="s">
        <v>4</v>
      </c>
      <c r="P30" s="27"/>
      <c r="Q30" s="157"/>
      <c r="R30" s="228" t="s">
        <v>4</v>
      </c>
      <c r="S30" s="27"/>
      <c r="T30" s="157"/>
      <c r="U30" s="228" t="s">
        <v>4</v>
      </c>
      <c r="V30" s="26"/>
      <c r="W30" s="242"/>
      <c r="X30" s="228" t="s">
        <v>4</v>
      </c>
      <c r="Y30" s="25"/>
      <c r="Z30" s="24">
        <f>SUM(E30,H30,K30,N30,Q30,T30,W30)</f>
        <v>0</v>
      </c>
      <c r="AA30" s="23" t="s">
        <v>4</v>
      </c>
    </row>
    <row r="31" spans="1:110" ht="16.8" thickBot="1" x14ac:dyDescent="0.35">
      <c r="A31" s="359"/>
      <c r="B31" s="22" t="s">
        <v>5</v>
      </c>
      <c r="C31" s="21"/>
      <c r="D31" s="135" t="s">
        <v>171</v>
      </c>
      <c r="E31" s="230"/>
      <c r="F31" s="231" t="s">
        <v>4</v>
      </c>
      <c r="G31" s="4"/>
      <c r="H31" s="232"/>
      <c r="I31" s="231" t="s">
        <v>4</v>
      </c>
      <c r="J31" s="6"/>
      <c r="K31" s="233"/>
      <c r="L31" s="231" t="s">
        <v>4</v>
      </c>
      <c r="M31" s="5"/>
      <c r="N31" s="233"/>
      <c r="O31" s="231" t="s">
        <v>4</v>
      </c>
      <c r="P31" s="5"/>
      <c r="Q31" s="233"/>
      <c r="R31" s="231" t="s">
        <v>4</v>
      </c>
      <c r="S31" s="5"/>
      <c r="T31" s="233"/>
      <c r="U31" s="231" t="s">
        <v>4</v>
      </c>
      <c r="V31" s="20"/>
      <c r="W31" s="241"/>
      <c r="X31" s="231" t="s">
        <v>4</v>
      </c>
      <c r="Y31" s="19"/>
      <c r="Z31" s="18">
        <f>SUM(E31,H31,K31,N31,Q31,T31,W31)</f>
        <v>0</v>
      </c>
      <c r="AA31" s="17" t="s">
        <v>4</v>
      </c>
    </row>
    <row r="32" spans="1:110" ht="24.9" customHeight="1" x14ac:dyDescent="0.3">
      <c r="A32" s="360" t="s">
        <v>165</v>
      </c>
      <c r="B32" s="363" t="s">
        <v>3</v>
      </c>
      <c r="C32" s="16"/>
      <c r="D32" s="15"/>
      <c r="E32" s="260"/>
      <c r="F32" s="261"/>
      <c r="G32" s="262"/>
      <c r="H32" s="263"/>
      <c r="I32" s="261"/>
      <c r="J32" s="264"/>
      <c r="K32" s="265"/>
      <c r="L32" s="266"/>
      <c r="M32" s="267"/>
      <c r="N32" s="265"/>
      <c r="O32" s="266"/>
      <c r="P32" s="267"/>
      <c r="Q32" s="265"/>
      <c r="R32" s="266"/>
      <c r="S32" s="267"/>
      <c r="T32" s="265"/>
      <c r="U32" s="261"/>
      <c r="V32" s="268"/>
      <c r="W32" s="265"/>
      <c r="X32" s="261"/>
      <c r="Y32" s="269"/>
      <c r="Z32" s="14"/>
      <c r="AA32" s="13"/>
    </row>
    <row r="33" spans="1:27" ht="24.9" customHeight="1" x14ac:dyDescent="0.3">
      <c r="A33" s="361"/>
      <c r="B33" s="364"/>
      <c r="C33" s="12"/>
      <c r="D33" s="11"/>
      <c r="E33" s="260"/>
      <c r="F33" s="270"/>
      <c r="G33" s="263"/>
      <c r="H33" s="263"/>
      <c r="I33" s="270"/>
      <c r="J33" s="271"/>
      <c r="K33" s="265"/>
      <c r="L33" s="266"/>
      <c r="M33" s="267"/>
      <c r="N33" s="265"/>
      <c r="O33" s="266"/>
      <c r="P33" s="267"/>
      <c r="Q33" s="265"/>
      <c r="R33" s="266"/>
      <c r="S33" s="267"/>
      <c r="T33" s="265"/>
      <c r="U33" s="270"/>
      <c r="V33" s="263"/>
      <c r="W33" s="265"/>
      <c r="X33" s="270"/>
      <c r="Y33" s="272"/>
      <c r="Z33" s="10"/>
      <c r="AA33" s="9"/>
    </row>
    <row r="34" spans="1:27" ht="24.9" customHeight="1" x14ac:dyDescent="0.3">
      <c r="A34" s="361"/>
      <c r="B34" s="364"/>
      <c r="C34" s="12"/>
      <c r="D34" s="11"/>
      <c r="E34" s="260"/>
      <c r="F34" s="270"/>
      <c r="G34" s="263"/>
      <c r="H34" s="263"/>
      <c r="I34" s="270"/>
      <c r="J34" s="271"/>
      <c r="K34" s="265"/>
      <c r="L34" s="266"/>
      <c r="M34" s="267"/>
      <c r="N34" s="265"/>
      <c r="O34" s="266"/>
      <c r="P34" s="267"/>
      <c r="Q34" s="265"/>
      <c r="R34" s="266"/>
      <c r="S34" s="267"/>
      <c r="T34" s="265"/>
      <c r="U34" s="270"/>
      <c r="V34" s="263"/>
      <c r="W34" s="265"/>
      <c r="X34" s="270"/>
      <c r="Y34" s="272"/>
      <c r="Z34" s="10"/>
      <c r="AA34" s="9"/>
    </row>
    <row r="35" spans="1:27" ht="24.9" customHeight="1" x14ac:dyDescent="0.3">
      <c r="A35" s="361"/>
      <c r="B35" s="364"/>
      <c r="C35" s="12"/>
      <c r="D35" s="11"/>
      <c r="E35" s="260"/>
      <c r="F35" s="270"/>
      <c r="G35" s="263"/>
      <c r="H35" s="263"/>
      <c r="I35" s="270"/>
      <c r="J35" s="271"/>
      <c r="K35" s="265"/>
      <c r="L35" s="266"/>
      <c r="M35" s="267"/>
      <c r="N35" s="265"/>
      <c r="O35" s="266"/>
      <c r="P35" s="267"/>
      <c r="Q35" s="265"/>
      <c r="R35" s="266"/>
      <c r="S35" s="267"/>
      <c r="T35" s="265"/>
      <c r="U35" s="270"/>
      <c r="V35" s="263"/>
      <c r="W35" s="265"/>
      <c r="X35" s="270"/>
      <c r="Y35" s="272"/>
      <c r="Z35" s="10"/>
      <c r="AA35" s="9"/>
    </row>
    <row r="36" spans="1:27" ht="24.9" customHeight="1" x14ac:dyDescent="0.3">
      <c r="A36" s="361"/>
      <c r="B36" s="364"/>
      <c r="C36" s="12"/>
      <c r="D36" s="11"/>
      <c r="E36" s="260"/>
      <c r="F36" s="270"/>
      <c r="G36" s="263"/>
      <c r="H36" s="263"/>
      <c r="I36" s="270"/>
      <c r="J36" s="271"/>
      <c r="K36" s="265"/>
      <c r="L36" s="266"/>
      <c r="M36" s="267"/>
      <c r="N36" s="265"/>
      <c r="O36" s="266"/>
      <c r="P36" s="267"/>
      <c r="Q36" s="265"/>
      <c r="R36" s="266"/>
      <c r="S36" s="267"/>
      <c r="T36" s="265"/>
      <c r="U36" s="270"/>
      <c r="V36" s="263"/>
      <c r="W36" s="265"/>
      <c r="X36" s="270"/>
      <c r="Y36" s="272"/>
      <c r="Z36" s="10"/>
      <c r="AA36" s="9"/>
    </row>
    <row r="37" spans="1:27" ht="24.9" customHeight="1" x14ac:dyDescent="0.3">
      <c r="A37" s="361"/>
      <c r="B37" s="364"/>
      <c r="C37" s="12"/>
      <c r="D37" s="11"/>
      <c r="E37" s="273"/>
      <c r="F37" s="270"/>
      <c r="G37" s="263"/>
      <c r="H37" s="274"/>
      <c r="I37" s="270"/>
      <c r="J37" s="271"/>
      <c r="K37" s="265"/>
      <c r="L37" s="266"/>
      <c r="M37" s="267"/>
      <c r="N37" s="265"/>
      <c r="O37" s="266"/>
      <c r="P37" s="267"/>
      <c r="Q37" s="265"/>
      <c r="R37" s="266"/>
      <c r="S37" s="267"/>
      <c r="T37" s="265"/>
      <c r="U37" s="270"/>
      <c r="V37" s="263"/>
      <c r="W37" s="265"/>
      <c r="X37" s="270"/>
      <c r="Y37" s="272"/>
      <c r="Z37" s="10"/>
      <c r="AA37" s="9"/>
    </row>
    <row r="38" spans="1:27" ht="24.9" customHeight="1" thickBot="1" x14ac:dyDescent="0.35">
      <c r="A38" s="362"/>
      <c r="B38" s="365"/>
      <c r="C38" s="8"/>
      <c r="D38" s="7"/>
      <c r="E38" s="275"/>
      <c r="F38" s="276"/>
      <c r="G38" s="277"/>
      <c r="H38" s="278"/>
      <c r="I38" s="276"/>
      <c r="J38" s="279"/>
      <c r="K38" s="280"/>
      <c r="L38" s="281"/>
      <c r="M38" s="282"/>
      <c r="N38" s="280"/>
      <c r="O38" s="281"/>
      <c r="P38" s="282"/>
      <c r="Q38" s="280"/>
      <c r="R38" s="276"/>
      <c r="S38" s="283"/>
      <c r="T38" s="280"/>
      <c r="U38" s="276"/>
      <c r="V38" s="284"/>
      <c r="W38" s="285"/>
      <c r="X38" s="276"/>
      <c r="Y38" s="286"/>
      <c r="Z38" s="3"/>
      <c r="AA38" s="2"/>
    </row>
    <row r="39" spans="1:27" ht="33.75" customHeight="1" x14ac:dyDescent="0.3">
      <c r="B39" s="366" t="s">
        <v>2</v>
      </c>
      <c r="C39" s="366"/>
      <c r="D39" s="366"/>
      <c r="E39" s="366"/>
      <c r="F39" s="366"/>
      <c r="G39" s="366"/>
      <c r="H39" s="366"/>
      <c r="I39" s="366"/>
      <c r="J39" s="366"/>
      <c r="K39" s="366"/>
      <c r="L39" s="366"/>
      <c r="M39" s="366"/>
      <c r="N39" s="366"/>
      <c r="O39" s="366"/>
      <c r="P39" s="366"/>
      <c r="Q39" s="366"/>
      <c r="R39" s="366"/>
      <c r="S39" s="366"/>
      <c r="T39" s="366"/>
      <c r="U39" s="366"/>
      <c r="V39" s="366"/>
      <c r="W39" s="366"/>
      <c r="X39" s="366"/>
      <c r="Y39" s="366"/>
    </row>
    <row r="40" spans="1:27" ht="23.25" customHeight="1" x14ac:dyDescent="0.3">
      <c r="B40" s="351" t="s">
        <v>170</v>
      </c>
      <c r="C40" s="351"/>
      <c r="D40" s="351"/>
      <c r="E40" s="351"/>
      <c r="F40" s="351"/>
      <c r="G40" s="351"/>
      <c r="H40" s="351"/>
      <c r="I40" s="351"/>
      <c r="J40" s="351"/>
      <c r="K40" s="351"/>
      <c r="L40" s="351"/>
      <c r="M40" s="351"/>
      <c r="N40" s="351"/>
      <c r="O40" s="351"/>
      <c r="P40" s="351"/>
      <c r="Q40" s="351"/>
      <c r="R40" s="351"/>
      <c r="S40" s="351"/>
      <c r="T40" s="351"/>
      <c r="U40" s="351"/>
      <c r="V40" s="351"/>
      <c r="W40" s="351"/>
      <c r="X40" s="351"/>
      <c r="Y40" s="351"/>
    </row>
    <row r="41" spans="1:27" ht="32.25" customHeight="1" x14ac:dyDescent="0.3">
      <c r="B41" s="351" t="s">
        <v>1</v>
      </c>
      <c r="C41" s="351"/>
      <c r="D41" s="351"/>
      <c r="E41" s="351"/>
      <c r="F41" s="351"/>
      <c r="G41" s="351"/>
      <c r="H41" s="351"/>
      <c r="I41" s="351"/>
      <c r="J41" s="351"/>
      <c r="K41" s="351"/>
      <c r="L41" s="351"/>
      <c r="M41" s="351"/>
      <c r="N41" s="351"/>
      <c r="O41" s="351"/>
      <c r="P41" s="351"/>
      <c r="Q41" s="351"/>
      <c r="R41" s="351"/>
      <c r="S41" s="351"/>
      <c r="T41" s="351"/>
      <c r="U41" s="351"/>
      <c r="V41" s="351"/>
      <c r="W41" s="351"/>
      <c r="X41" s="351"/>
      <c r="Y41" s="351"/>
    </row>
    <row r="42" spans="1:27" ht="20.25" customHeight="1" x14ac:dyDescent="0.3">
      <c r="B42" s="352" t="s">
        <v>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row>
    <row r="43" spans="1:27" x14ac:dyDescent="0.3">
      <c r="C43" s="1"/>
      <c r="D43" s="1"/>
      <c r="E43" s="1"/>
      <c r="F43" s="1"/>
      <c r="H43" s="1"/>
      <c r="I43" s="1"/>
      <c r="K43" s="1"/>
      <c r="L43" s="1"/>
      <c r="N43" s="1"/>
      <c r="Q43" s="1"/>
      <c r="T43" s="1"/>
      <c r="W43" s="1"/>
    </row>
    <row r="44" spans="1:27" x14ac:dyDescent="0.3">
      <c r="C44" s="1"/>
      <c r="D44" s="1"/>
      <c r="E44" s="1"/>
      <c r="F44" s="1"/>
      <c r="H44" s="1"/>
      <c r="I44" s="1"/>
      <c r="K44" s="1"/>
      <c r="L44" s="1"/>
      <c r="N44" s="1"/>
      <c r="Q44" s="1"/>
      <c r="T44" s="1"/>
      <c r="W44" s="1"/>
    </row>
    <row r="45" spans="1:27" x14ac:dyDescent="0.3">
      <c r="C45" s="1"/>
      <c r="D45" s="1"/>
      <c r="E45" s="1"/>
      <c r="F45" s="1"/>
      <c r="H45" s="1"/>
      <c r="I45" s="1"/>
      <c r="K45" s="1"/>
      <c r="L45" s="1"/>
      <c r="N45" s="1"/>
      <c r="Q45" s="1"/>
      <c r="T45" s="1"/>
      <c r="W45" s="1"/>
    </row>
  </sheetData>
  <sheetProtection sheet="1" objects="1" scenarios="1" insertRows="0" selectLockedCells="1"/>
  <mergeCells count="41">
    <mergeCell ref="B40:Y40"/>
    <mergeCell ref="B41:Y41"/>
    <mergeCell ref="B42:Y42"/>
    <mergeCell ref="A21:B21"/>
    <mergeCell ref="A24:B24"/>
    <mergeCell ref="A26:A31"/>
    <mergeCell ref="A32:A38"/>
    <mergeCell ref="B32:B38"/>
    <mergeCell ref="B39:Y39"/>
    <mergeCell ref="A7:A11"/>
    <mergeCell ref="B8:B11"/>
    <mergeCell ref="C8:C11"/>
    <mergeCell ref="A12:A17"/>
    <mergeCell ref="B13:B16"/>
    <mergeCell ref="C13:C16"/>
    <mergeCell ref="W5:X5"/>
    <mergeCell ref="E4:G4"/>
    <mergeCell ref="H4:J4"/>
    <mergeCell ref="K4:M4"/>
    <mergeCell ref="N4:P4"/>
    <mergeCell ref="H5:I5"/>
    <mergeCell ref="K5:L5"/>
    <mergeCell ref="N5:O5"/>
    <mergeCell ref="Q5:R5"/>
    <mergeCell ref="T5:U5"/>
    <mergeCell ref="Z2:AA2"/>
    <mergeCell ref="E3:F3"/>
    <mergeCell ref="G3:U3"/>
    <mergeCell ref="Z3:AA3"/>
    <mergeCell ref="A1:D1"/>
    <mergeCell ref="E1:Y1"/>
    <mergeCell ref="H2:Y2"/>
    <mergeCell ref="B2:D2"/>
    <mergeCell ref="A3:A5"/>
    <mergeCell ref="Z4:AA5"/>
    <mergeCell ref="Q4:S4"/>
    <mergeCell ref="T4:V4"/>
    <mergeCell ref="W4:Y4"/>
    <mergeCell ref="C4:C5"/>
    <mergeCell ref="D4:D5"/>
    <mergeCell ref="E5:F5"/>
  </mergeCells>
  <conditionalFormatting sqref="H25">
    <cfRule type="cellIs" dxfId="73" priority="82" stopIfTrue="1" operator="greaterThan">
      <formula>0.999999999999999</formula>
    </cfRule>
  </conditionalFormatting>
  <conditionalFormatting sqref="K25">
    <cfRule type="cellIs" dxfId="72" priority="81" stopIfTrue="1" operator="greaterThan">
      <formula>0.999999999999999</formula>
    </cfRule>
  </conditionalFormatting>
  <conditionalFormatting sqref="N25">
    <cfRule type="cellIs" dxfId="71" priority="80" stopIfTrue="1" operator="greaterThan">
      <formula>0.999999999999999</formula>
    </cfRule>
  </conditionalFormatting>
  <conditionalFormatting sqref="Q25">
    <cfRule type="cellIs" dxfId="70" priority="79" stopIfTrue="1" operator="greaterThan">
      <formula>0.999999999999999</formula>
    </cfRule>
  </conditionalFormatting>
  <conditionalFormatting sqref="W25">
    <cfRule type="cellIs" dxfId="69" priority="78" stopIfTrue="1" operator="greaterThan">
      <formula>0.999999999999999</formula>
    </cfRule>
  </conditionalFormatting>
  <conditionalFormatting sqref="H25">
    <cfRule type="cellIs" dxfId="68" priority="77" stopIfTrue="1" operator="greaterThan">
      <formula>0.749999999999999</formula>
    </cfRule>
  </conditionalFormatting>
  <conditionalFormatting sqref="K25">
    <cfRule type="cellIs" dxfId="67" priority="76" stopIfTrue="1" operator="greaterThan">
      <formula>0.749999999999999</formula>
    </cfRule>
  </conditionalFormatting>
  <conditionalFormatting sqref="N25">
    <cfRule type="cellIs" dxfId="66" priority="75" stopIfTrue="1" operator="greaterThan">
      <formula>0.749999999999999</formula>
    </cfRule>
  </conditionalFormatting>
  <conditionalFormatting sqref="Q25">
    <cfRule type="cellIs" dxfId="65" priority="74" stopIfTrue="1" operator="greaterThan">
      <formula>0.749999999999999</formula>
    </cfRule>
  </conditionalFormatting>
  <conditionalFormatting sqref="W25">
    <cfRule type="cellIs" dxfId="64" priority="73" stopIfTrue="1" operator="greaterThan">
      <formula>0.749999999999999</formula>
    </cfRule>
  </conditionalFormatting>
  <conditionalFormatting sqref="K25">
    <cfRule type="cellIs" dxfId="63" priority="72" stopIfTrue="1" operator="greaterThan">
      <formula>0.749999999999999</formula>
    </cfRule>
  </conditionalFormatting>
  <conditionalFormatting sqref="W25">
    <cfRule type="cellIs" dxfId="62" priority="71" stopIfTrue="1" operator="greaterThan">
      <formula>0.749999999999999</formula>
    </cfRule>
  </conditionalFormatting>
  <conditionalFormatting sqref="W25">
    <cfRule type="cellIs" dxfId="61" priority="70" stopIfTrue="1" operator="greaterThan">
      <formula>0.749999999999999</formula>
    </cfRule>
  </conditionalFormatting>
  <conditionalFormatting sqref="Z28">
    <cfRule type="cellIs" dxfId="60" priority="30" stopIfTrue="1" operator="greaterThan">
      <formula>0.49999999</formula>
    </cfRule>
    <cfRule type="cellIs" dxfId="59" priority="31" stopIfTrue="1" operator="greaterThan">
      <formula>0.49999999</formula>
    </cfRule>
  </conditionalFormatting>
  <conditionalFormatting sqref="T25">
    <cfRule type="cellIs" dxfId="58" priority="69" stopIfTrue="1" operator="greaterThan">
      <formula>0.999999999999999</formula>
    </cfRule>
  </conditionalFormatting>
  <conditionalFormatting sqref="T25">
    <cfRule type="cellIs" dxfId="57" priority="68" stopIfTrue="1" operator="greaterThan">
      <formula>0.749999999999999</formula>
    </cfRule>
  </conditionalFormatting>
  <conditionalFormatting sqref="T25">
    <cfRule type="cellIs" dxfId="56" priority="67" stopIfTrue="1" operator="greaterThan">
      <formula>0.749999999999999</formula>
    </cfRule>
  </conditionalFormatting>
  <conditionalFormatting sqref="T25">
    <cfRule type="cellIs" dxfId="55" priority="66" stopIfTrue="1" operator="greaterThan">
      <formula>0.749999999999999</formula>
    </cfRule>
  </conditionalFormatting>
  <conditionalFormatting sqref="E25">
    <cfRule type="cellIs" dxfId="54" priority="65" stopIfTrue="1" operator="greaterThan">
      <formula>0.999999999999999</formula>
    </cfRule>
  </conditionalFormatting>
  <conditionalFormatting sqref="E25">
    <cfRule type="cellIs" dxfId="53" priority="64" stopIfTrue="1" operator="greaterThan">
      <formula>0.749999999999999</formula>
    </cfRule>
  </conditionalFormatting>
  <conditionalFormatting sqref="Z18">
    <cfRule type="cellIs" dxfId="52" priority="59" stopIfTrue="1" operator="between">
      <formula>10</formula>
      <formula>12</formula>
    </cfRule>
  </conditionalFormatting>
  <conditionalFormatting sqref="Z26">
    <cfRule type="cellIs" dxfId="51" priority="58" stopIfTrue="1" operator="greaterThan">
      <formula>0.49999999</formula>
    </cfRule>
  </conditionalFormatting>
  <conditionalFormatting sqref="Z29">
    <cfRule type="cellIs" dxfId="50" priority="57" stopIfTrue="1" operator="greaterThan">
      <formula>0.499999999</formula>
    </cfRule>
  </conditionalFormatting>
  <conditionalFormatting sqref="Z18">
    <cfRule type="cellIs" dxfId="49" priority="56" stopIfTrue="1" operator="between">
      <formula>7.9999999999</formula>
      <formula>9.111111111</formula>
    </cfRule>
  </conditionalFormatting>
  <conditionalFormatting sqref="Z18">
    <cfRule type="cellIs" dxfId="48" priority="55" stopIfTrue="1" operator="between">
      <formula>10</formula>
      <formula>12</formula>
    </cfRule>
  </conditionalFormatting>
  <conditionalFormatting sqref="Z18">
    <cfRule type="cellIs" dxfId="47" priority="54" stopIfTrue="1" operator="between">
      <formula>8</formula>
      <formula>10</formula>
    </cfRule>
  </conditionalFormatting>
  <conditionalFormatting sqref="Z18">
    <cfRule type="cellIs" dxfId="46" priority="53" stopIfTrue="1" operator="between">
      <formula>7.99999999999999</formula>
      <formula>9.0000111111</formula>
    </cfRule>
  </conditionalFormatting>
  <conditionalFormatting sqref="Z18">
    <cfRule type="cellIs" dxfId="45" priority="52" stopIfTrue="1" operator="between">
      <formula>10</formula>
      <formula>12</formula>
    </cfRule>
  </conditionalFormatting>
  <conditionalFormatting sqref="Z18">
    <cfRule type="cellIs" dxfId="44" priority="51" stopIfTrue="1" operator="between">
      <formula>8</formula>
      <formula>10</formula>
    </cfRule>
  </conditionalFormatting>
  <conditionalFormatting sqref="Z26">
    <cfRule type="cellIs" dxfId="43" priority="50" stopIfTrue="1" operator="greaterThan">
      <formula>0.499999999999999</formula>
    </cfRule>
  </conditionalFormatting>
  <conditionalFormatting sqref="Z29">
    <cfRule type="cellIs" dxfId="42" priority="49" stopIfTrue="1" operator="greaterThan">
      <formula>0.499999999999999</formula>
    </cfRule>
  </conditionalFormatting>
  <conditionalFormatting sqref="Z26">
    <cfRule type="cellIs" dxfId="41" priority="47" stopIfTrue="1" operator="greaterThan">
      <formula>0.49999999</formula>
    </cfRule>
    <cfRule type="cellIs" dxfId="40" priority="48" stopIfTrue="1" operator="greaterThan">
      <formula>0.49999999</formula>
    </cfRule>
  </conditionalFormatting>
  <conditionalFormatting sqref="Z29">
    <cfRule type="cellIs" dxfId="39" priority="46" stopIfTrue="1" operator="greaterThan">
      <formula>0.499999999</formula>
    </cfRule>
  </conditionalFormatting>
  <conditionalFormatting sqref="Z26">
    <cfRule type="cellIs" dxfId="38" priority="44" stopIfTrue="1" operator="greaterThan">
      <formula>0.49999999</formula>
    </cfRule>
    <cfRule type="cellIs" dxfId="37" priority="45" stopIfTrue="1" operator="greaterThan">
      <formula>0.49999999</formula>
    </cfRule>
  </conditionalFormatting>
  <conditionalFormatting sqref="Z29">
    <cfRule type="cellIs" dxfId="36" priority="43" stopIfTrue="1" operator="greaterThan">
      <formula>0.499999999</formula>
    </cfRule>
  </conditionalFormatting>
  <conditionalFormatting sqref="Z19:Z20">
    <cfRule type="cellIs" dxfId="35" priority="42" stopIfTrue="1" operator="greaterThan">
      <formula>(Z18*0.4999)</formula>
    </cfRule>
  </conditionalFormatting>
  <conditionalFormatting sqref="Z20">
    <cfRule type="cellIs" dxfId="34" priority="41" stopIfTrue="1" operator="greaterThan">
      <formula>(Z19*0.49)</formula>
    </cfRule>
  </conditionalFormatting>
  <conditionalFormatting sqref="Z20">
    <cfRule type="cellIs" dxfId="33" priority="40" stopIfTrue="1" operator="greaterThan">
      <formula>(Z19*0.499)</formula>
    </cfRule>
  </conditionalFormatting>
  <conditionalFormatting sqref="Z20">
    <cfRule type="cellIs" dxfId="32" priority="39" stopIfTrue="1" operator="greaterThan">
      <formula>(Z19*0.499)</formula>
    </cfRule>
  </conditionalFormatting>
  <conditionalFormatting sqref="Z20">
    <cfRule type="cellIs" dxfId="31" priority="38" operator="greaterThan">
      <formula>2</formula>
    </cfRule>
  </conditionalFormatting>
  <conditionalFormatting sqref="Z28">
    <cfRule type="cellIs" dxfId="30" priority="35" stopIfTrue="1" operator="greaterThan">
      <formula>0.49999999</formula>
    </cfRule>
  </conditionalFormatting>
  <conditionalFormatting sqref="Z28">
    <cfRule type="cellIs" dxfId="29" priority="34" stopIfTrue="1" operator="greaterThan">
      <formula>0.499999999999999</formula>
    </cfRule>
  </conditionalFormatting>
  <conditionalFormatting sqref="Z28">
    <cfRule type="cellIs" dxfId="28" priority="32" stopIfTrue="1" operator="greaterThan">
      <formula>0.49999999</formula>
    </cfRule>
    <cfRule type="cellIs" dxfId="27" priority="33" stopIfTrue="1" operator="greaterThan">
      <formula>0.49999999</formula>
    </cfRule>
  </conditionalFormatting>
  <conditionalFormatting sqref="Z31">
    <cfRule type="cellIs" dxfId="26" priority="29" operator="greaterThan">
      <formula>2.49999999999999</formula>
    </cfRule>
  </conditionalFormatting>
  <conditionalFormatting sqref="Z22">
    <cfRule type="cellIs" dxfId="25" priority="28" operator="greaterThan">
      <formula>3.49999999999999</formula>
    </cfRule>
  </conditionalFormatting>
  <conditionalFormatting sqref="Y23">
    <cfRule type="cellIs" dxfId="24" priority="27" operator="greaterThan">
      <formula>1.75</formula>
    </cfRule>
  </conditionalFormatting>
  <conditionalFormatting sqref="Z6">
    <cfRule type="cellIs" dxfId="23" priority="26" operator="equal">
      <formula>7</formula>
    </cfRule>
  </conditionalFormatting>
  <conditionalFormatting sqref="Z24">
    <cfRule type="cellIs" dxfId="22" priority="22" stopIfTrue="1" operator="greaterThan">
      <formula>4.99</formula>
    </cfRule>
    <cfRule type="cellIs" dxfId="21" priority="23" stopIfTrue="1" operator="greaterThan">
      <formula>4.999999</formula>
    </cfRule>
  </conditionalFormatting>
  <conditionalFormatting sqref="E24">
    <cfRule type="cellIs" dxfId="20" priority="21" operator="greaterThan">
      <formula>0.749999999999999</formula>
    </cfRule>
  </conditionalFormatting>
  <conditionalFormatting sqref="H24">
    <cfRule type="cellIs" dxfId="19" priority="20" operator="greaterThan">
      <formula>0.749999999999999</formula>
    </cfRule>
  </conditionalFormatting>
  <conditionalFormatting sqref="W24 T24 Q24 N24 K24">
    <cfRule type="cellIs" dxfId="18" priority="19" operator="greaterThan">
      <formula>0.749999999999999</formula>
    </cfRule>
  </conditionalFormatting>
  <conditionalFormatting sqref="E21 H21 K21 N21 Q21">
    <cfRule type="cellIs" dxfId="17" priority="18" operator="lessThan">
      <formula>0.5</formula>
    </cfRule>
  </conditionalFormatting>
  <conditionalFormatting sqref="T21 W21">
    <cfRule type="cellIs" dxfId="16" priority="17" operator="lessThan">
      <formula>0.5</formula>
    </cfRule>
  </conditionalFormatting>
  <conditionalFormatting sqref="Z21">
    <cfRule type="cellIs" dxfId="15" priority="16" operator="lessThan">
      <formula>3.5</formula>
    </cfRule>
  </conditionalFormatting>
  <conditionalFormatting sqref="E7:E11 H7:H11 K7:K11 N7:N11 Q7:Q11 T7:T11 W7:W11">
    <cfRule type="cellIs" dxfId="14" priority="15" operator="greaterThan">
      <formula>0.999999999999999</formula>
    </cfRule>
  </conditionalFormatting>
  <conditionalFormatting sqref="Z25">
    <cfRule type="cellIs" dxfId="13" priority="9" operator="greaterThan">
      <formula>Z24*0.5</formula>
    </cfRule>
    <cfRule type="cellIs" dxfId="12" priority="14" operator="greaterThan">
      <formula>T24*0.5</formula>
    </cfRule>
  </conditionalFormatting>
  <conditionalFormatting sqref="Z23">
    <cfRule type="cellIs" dxfId="11" priority="10" operator="greaterThan">
      <formula>Z23*0.5</formula>
    </cfRule>
    <cfRule type="cellIs" dxfId="10" priority="13" operator="greaterThan">
      <formula>Z21*0.5</formula>
    </cfRule>
  </conditionalFormatting>
  <conditionalFormatting sqref="Z27">
    <cfRule type="cellIs" dxfId="9" priority="12" operator="greaterThan">
      <formula>0.749999999999999</formula>
    </cfRule>
  </conditionalFormatting>
  <conditionalFormatting sqref="Z30">
    <cfRule type="cellIs" dxfId="8" priority="11" operator="greaterThan">
      <formula>0.499999999999999</formula>
    </cfRule>
  </conditionalFormatting>
  <conditionalFormatting sqref="AB21">
    <cfRule type="cellIs" dxfId="7" priority="8" operator="between">
      <formula>12.4999999999999</formula>
      <formula>14.000001</formula>
    </cfRule>
  </conditionalFormatting>
  <conditionalFormatting sqref="AB21">
    <cfRule type="cellIs" dxfId="6" priority="7" operator="between">
      <formula>12.4999999999999</formula>
      <formula>14.000001</formula>
    </cfRule>
  </conditionalFormatting>
  <conditionalFormatting sqref="AB21">
    <cfRule type="cellIs" dxfId="5" priority="6" operator="between">
      <formula>12.4999999999999</formula>
      <formula>14.000001</formula>
    </cfRule>
  </conditionalFormatting>
  <conditionalFormatting sqref="E6 H6 K6 N6 Q6 T6 W6">
    <cfRule type="cellIs" dxfId="4" priority="5" operator="lessThan">
      <formula>1</formula>
    </cfRule>
  </conditionalFormatting>
  <conditionalFormatting sqref="E12:E17 H12:H17 K12:K17 N12:N17 Q12:Q17 T12:T17 W12:W17">
    <cfRule type="cellIs" dxfId="3" priority="4" operator="greaterThan">
      <formula>0.999999999999999</formula>
    </cfRule>
  </conditionalFormatting>
  <conditionalFormatting sqref="Z17">
    <cfRule type="cellIs" dxfId="2" priority="3" operator="between">
      <formula>10.9999999999999</formula>
      <formula>12.5000000000001</formula>
    </cfRule>
  </conditionalFormatting>
  <conditionalFormatting sqref="Z7">
    <cfRule type="cellIs" dxfId="1" priority="2" operator="greaterThan">
      <formula>11.4999999999999</formula>
    </cfRule>
  </conditionalFormatting>
  <conditionalFormatting sqref="Z12">
    <cfRule type="cellIs" dxfId="0" priority="1" operator="greaterThan">
      <formula>10.9999999999999</formula>
    </cfRule>
  </conditionalFormatting>
  <dataValidations count="1">
    <dataValidation type="list" allowBlank="1" showInputMessage="1" showErrorMessage="1" sqref="E3">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activeCell="A10" sqref="A10"/>
    </sheetView>
  </sheetViews>
  <sheetFormatPr defaultRowHeight="14.4" x14ac:dyDescent="0.3"/>
  <cols>
    <col min="1" max="1" width="36.44140625" customWidth="1"/>
    <col min="2" max="2" width="36.109375" customWidth="1"/>
    <col min="3" max="3" width="46" customWidth="1"/>
  </cols>
  <sheetData>
    <row r="1" spans="1:3" ht="23.25" customHeight="1" x14ac:dyDescent="0.3">
      <c r="A1" s="370" t="s">
        <v>86</v>
      </c>
      <c r="B1" s="370"/>
      <c r="C1" s="370"/>
    </row>
    <row r="2" spans="1:3" ht="57.75" customHeight="1" thickBot="1" x14ac:dyDescent="0.35">
      <c r="A2" s="371" t="s">
        <v>87</v>
      </c>
      <c r="B2" s="372"/>
      <c r="C2" s="372"/>
    </row>
    <row r="3" spans="1:3" ht="29.25" customHeight="1" thickBot="1" x14ac:dyDescent="0.35">
      <c r="A3" s="373" t="s">
        <v>88</v>
      </c>
      <c r="B3" s="373"/>
      <c r="C3" s="373"/>
    </row>
    <row r="4" spans="1:3" ht="15" x14ac:dyDescent="0.3">
      <c r="A4" s="158" t="s">
        <v>89</v>
      </c>
      <c r="B4" s="159" t="s">
        <v>90</v>
      </c>
      <c r="C4" s="159" t="s">
        <v>91</v>
      </c>
    </row>
    <row r="5" spans="1:3" x14ac:dyDescent="0.3">
      <c r="A5" s="160" t="s">
        <v>92</v>
      </c>
      <c r="B5" s="161" t="s">
        <v>93</v>
      </c>
      <c r="C5" s="161" t="s">
        <v>94</v>
      </c>
    </row>
    <row r="6" spans="1:3" x14ac:dyDescent="0.3">
      <c r="A6" s="160" t="s">
        <v>95</v>
      </c>
      <c r="B6" s="161" t="s">
        <v>96</v>
      </c>
      <c r="C6" s="161" t="s">
        <v>97</v>
      </c>
    </row>
    <row r="7" spans="1:3" x14ac:dyDescent="0.3">
      <c r="A7" s="160" t="s">
        <v>98</v>
      </c>
      <c r="B7" s="161" t="s">
        <v>99</v>
      </c>
      <c r="C7" s="161" t="s">
        <v>100</v>
      </c>
    </row>
    <row r="8" spans="1:3" x14ac:dyDescent="0.3">
      <c r="A8" s="160" t="s">
        <v>101</v>
      </c>
      <c r="B8" s="161" t="s">
        <v>102</v>
      </c>
      <c r="C8" s="161" t="s">
        <v>103</v>
      </c>
    </row>
    <row r="9" spans="1:3" x14ac:dyDescent="0.3">
      <c r="A9" s="160" t="s">
        <v>104</v>
      </c>
      <c r="B9" s="161" t="s">
        <v>105</v>
      </c>
      <c r="C9" s="161" t="s">
        <v>106</v>
      </c>
    </row>
    <row r="10" spans="1:3" x14ac:dyDescent="0.3">
      <c r="A10" s="160" t="s">
        <v>107</v>
      </c>
      <c r="B10" s="161" t="s">
        <v>108</v>
      </c>
      <c r="C10" s="161" t="s">
        <v>109</v>
      </c>
    </row>
    <row r="11" spans="1:3" x14ac:dyDescent="0.3">
      <c r="A11" s="160" t="s">
        <v>110</v>
      </c>
      <c r="B11" s="161" t="s">
        <v>111</v>
      </c>
      <c r="C11" s="161" t="s">
        <v>112</v>
      </c>
    </row>
    <row r="12" spans="1:3" x14ac:dyDescent="0.3">
      <c r="A12" s="160" t="s">
        <v>113</v>
      </c>
      <c r="B12" s="161" t="s">
        <v>114</v>
      </c>
      <c r="C12" s="161" t="s">
        <v>115</v>
      </c>
    </row>
    <row r="13" spans="1:3" x14ac:dyDescent="0.3">
      <c r="A13" s="160" t="s">
        <v>116</v>
      </c>
      <c r="B13" s="161" t="s">
        <v>117</v>
      </c>
      <c r="C13" s="161" t="s">
        <v>118</v>
      </c>
    </row>
    <row r="14" spans="1:3" x14ac:dyDescent="0.3">
      <c r="A14" s="160" t="s">
        <v>119</v>
      </c>
      <c r="B14" s="162"/>
      <c r="C14" s="161" t="s">
        <v>120</v>
      </c>
    </row>
    <row r="15" spans="1:3" ht="15" thickBot="1" x14ac:dyDescent="0.35">
      <c r="A15" s="163" t="s">
        <v>121</v>
      </c>
      <c r="B15" s="164"/>
      <c r="C15" s="165" t="s">
        <v>122</v>
      </c>
    </row>
    <row r="16" spans="1:3" x14ac:dyDescent="0.3">
      <c r="A16" s="166" t="s">
        <v>123</v>
      </c>
      <c r="B16" s="374" t="s">
        <v>124</v>
      </c>
      <c r="C16" s="375"/>
    </row>
    <row r="17" spans="1:3" x14ac:dyDescent="0.3">
      <c r="A17" s="167" t="s">
        <v>125</v>
      </c>
      <c r="B17" s="168" t="s">
        <v>126</v>
      </c>
      <c r="C17" s="161" t="s">
        <v>127</v>
      </c>
    </row>
    <row r="18" spans="1:3" x14ac:dyDescent="0.3">
      <c r="A18" s="169" t="s">
        <v>128</v>
      </c>
      <c r="B18" s="168" t="s">
        <v>129</v>
      </c>
      <c r="C18" s="161" t="s">
        <v>130</v>
      </c>
    </row>
    <row r="19" spans="1:3" x14ac:dyDescent="0.3">
      <c r="A19" s="169" t="s">
        <v>131</v>
      </c>
      <c r="B19" s="168" t="s">
        <v>132</v>
      </c>
      <c r="C19" s="161" t="s">
        <v>133</v>
      </c>
    </row>
    <row r="20" spans="1:3" ht="18" customHeight="1" x14ac:dyDescent="0.3">
      <c r="A20" s="169" t="s">
        <v>134</v>
      </c>
      <c r="B20" s="168" t="s">
        <v>135</v>
      </c>
      <c r="C20" s="161" t="s">
        <v>136</v>
      </c>
    </row>
    <row r="21" spans="1:3" x14ac:dyDescent="0.3">
      <c r="A21" s="167" t="s">
        <v>137</v>
      </c>
      <c r="B21" s="168" t="s">
        <v>138</v>
      </c>
      <c r="C21" s="161" t="s">
        <v>139</v>
      </c>
    </row>
    <row r="22" spans="1:3" x14ac:dyDescent="0.3">
      <c r="A22" s="167" t="s">
        <v>140</v>
      </c>
      <c r="B22" s="168" t="s">
        <v>141</v>
      </c>
      <c r="C22" s="161" t="s">
        <v>142</v>
      </c>
    </row>
    <row r="23" spans="1:3" x14ac:dyDescent="0.3">
      <c r="A23" s="167" t="s">
        <v>143</v>
      </c>
      <c r="B23" s="168" t="s">
        <v>144</v>
      </c>
      <c r="C23" s="161" t="s">
        <v>145</v>
      </c>
    </row>
    <row r="24" spans="1:3" x14ac:dyDescent="0.3">
      <c r="A24" s="167" t="s">
        <v>146</v>
      </c>
      <c r="B24" s="168" t="s">
        <v>147</v>
      </c>
      <c r="C24" s="161" t="s">
        <v>148</v>
      </c>
    </row>
    <row r="25" spans="1:3" x14ac:dyDescent="0.3">
      <c r="A25" s="167" t="s">
        <v>149</v>
      </c>
      <c r="B25" s="168" t="s">
        <v>150</v>
      </c>
      <c r="C25" s="161" t="s">
        <v>151</v>
      </c>
    </row>
    <row r="26" spans="1:3" x14ac:dyDescent="0.3">
      <c r="A26" s="167" t="s">
        <v>152</v>
      </c>
      <c r="B26" s="168" t="s">
        <v>153</v>
      </c>
      <c r="C26" s="161" t="s">
        <v>154</v>
      </c>
    </row>
    <row r="27" spans="1:3" x14ac:dyDescent="0.3">
      <c r="A27" s="170"/>
      <c r="B27" s="168" t="s">
        <v>155</v>
      </c>
      <c r="C27" s="161" t="s">
        <v>156</v>
      </c>
    </row>
    <row r="28" spans="1:3" ht="19.5" customHeight="1" x14ac:dyDescent="0.3">
      <c r="A28" s="170"/>
      <c r="B28" s="168" t="s">
        <v>157</v>
      </c>
      <c r="C28" s="161" t="s">
        <v>158</v>
      </c>
    </row>
    <row r="29" spans="1:3" ht="29.4" thickBot="1" x14ac:dyDescent="0.35">
      <c r="A29" s="171"/>
      <c r="B29" s="172"/>
      <c r="C29" s="165" t="s">
        <v>159</v>
      </c>
    </row>
    <row r="30" spans="1:3" ht="86.25" customHeight="1" x14ac:dyDescent="0.3">
      <c r="A30" s="376" t="s">
        <v>160</v>
      </c>
      <c r="B30" s="377"/>
      <c r="C30" s="377"/>
    </row>
    <row r="31" spans="1:3" ht="48" customHeight="1" x14ac:dyDescent="0.3">
      <c r="A31" s="369" t="s">
        <v>161</v>
      </c>
      <c r="B31" s="369"/>
      <c r="C31" s="369"/>
    </row>
    <row r="32" spans="1:3" ht="30" customHeight="1" x14ac:dyDescent="0.3">
      <c r="A32" s="368" t="s">
        <v>162</v>
      </c>
      <c r="B32" s="369"/>
      <c r="C32" s="369"/>
    </row>
  </sheetData>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A10" sqref="A10"/>
    </sheetView>
  </sheetViews>
  <sheetFormatPr defaultRowHeight="14.4" x14ac:dyDescent="0.3"/>
  <cols>
    <col min="11" max="11" width="12.6640625" customWidth="1"/>
  </cols>
  <sheetData>
    <row r="1" spans="1:11" ht="228.75" customHeight="1" x14ac:dyDescent="0.3">
      <c r="A1" s="378" t="s">
        <v>163</v>
      </c>
      <c r="B1" s="378"/>
      <c r="C1" s="378"/>
      <c r="D1" s="378"/>
      <c r="E1" s="378"/>
      <c r="F1" s="378"/>
      <c r="G1" s="378"/>
      <c r="H1" s="378"/>
      <c r="I1" s="378"/>
      <c r="J1" s="378"/>
      <c r="K1" s="378"/>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M6" sqref="M6"/>
    </sheetView>
  </sheetViews>
  <sheetFormatPr defaultRowHeight="14.4" x14ac:dyDescent="0.3"/>
  <cols>
    <col min="11" max="11" width="13" customWidth="1"/>
  </cols>
  <sheetData>
    <row r="1" spans="1:11" ht="247.5" customHeight="1" x14ac:dyDescent="0.3">
      <c r="A1" s="378" t="s">
        <v>163</v>
      </c>
      <c r="B1" s="378"/>
      <c r="C1" s="378"/>
      <c r="D1" s="378"/>
      <c r="E1" s="378"/>
      <c r="F1" s="378"/>
      <c r="G1" s="378"/>
      <c r="H1" s="378"/>
      <c r="I1" s="378"/>
      <c r="J1" s="378"/>
      <c r="K1" s="378"/>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A10" sqref="A10"/>
    </sheetView>
  </sheetViews>
  <sheetFormatPr defaultRowHeight="14.4" x14ac:dyDescent="0.3"/>
  <cols>
    <col min="11" max="11" width="14.88671875" customWidth="1"/>
  </cols>
  <sheetData>
    <row r="1" spans="1:11" ht="232.5" customHeight="1" x14ac:dyDescent="0.3">
      <c r="A1" s="378" t="s">
        <v>163</v>
      </c>
      <c r="B1" s="378"/>
      <c r="C1" s="378"/>
      <c r="D1" s="378"/>
      <c r="E1" s="378"/>
      <c r="F1" s="378"/>
      <c r="G1" s="378"/>
      <c r="H1" s="378"/>
      <c r="I1" s="378"/>
      <c r="J1" s="378"/>
      <c r="K1" s="378"/>
    </row>
  </sheetData>
  <sheetProtection sheet="1" objects="1" scenarios="1"/>
  <mergeCells count="1">
    <mergeCell ref="A1:K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K-8 Lunch 7-Days - 50% WGR</vt:lpstr>
      <vt:lpstr>K-8 Lunch 7-Days - 100% WGR</vt:lpstr>
      <vt:lpstr>Vegetable Subgroups</vt:lpstr>
      <vt:lpstr>3-day adjustment</vt:lpstr>
      <vt:lpstr>4-day adjustment</vt:lpstr>
      <vt:lpstr>6-day adjustment</vt:lpstr>
      <vt:lpstr>Sheet1</vt:lpstr>
      <vt:lpstr>'Vegetable Subgroups'!Print_Area</vt:lpstr>
    </vt:vector>
  </TitlesOfParts>
  <Company>NCDPI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Donna Knight</cp:lastModifiedBy>
  <dcterms:created xsi:type="dcterms:W3CDTF">2012-08-24T21:11:37Z</dcterms:created>
  <dcterms:modified xsi:type="dcterms:W3CDTF">2015-12-17T20:46:29Z</dcterms:modified>
</cp:coreProperties>
</file>