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dpincgov-my.sharepoint.com/personal/leslie_otts_dpi_nc_gov/Documents/Nutrition Specialist Team/MCQWs/"/>
    </mc:Choice>
  </mc:AlternateContent>
  <xr:revisionPtr revIDLastSave="109" documentId="8_{CF74600F-1490-4C08-B515-F59541FC9315}" xr6:coauthVersionLast="47" xr6:coauthVersionMax="47" xr10:uidLastSave="{8E53D716-8049-4AE2-98DA-7C34D99F3C13}"/>
  <bookViews>
    <workbookView xWindow="3132" yWindow="192" windowWidth="16920" windowHeight="11796" activeTab="1" xr2:uid="{00000000-000D-0000-FFFF-FFFF00000000}"/>
  </bookViews>
  <sheets>
    <sheet name="Instructions" sheetId="1" r:id="rId1"/>
    <sheet name="K-12 Breakfast - 80%WGR" sheetId="6" r:id="rId2"/>
    <sheet name="K-12 Breakfast - 100%WGR" sheetId="4" r:id="rId3"/>
  </sheets>
  <externalReferences>
    <externalReference r:id="rId4"/>
  </externalReferences>
  <definedNames>
    <definedName name="BEANS">'[1]Vegetable Subgroups'!$C$4:$C$50</definedName>
    <definedName name="Cups">[1]dropdowns!$A$1:$A$17</definedName>
    <definedName name="cups1">[1]dropdowns!$D$1:$D$25</definedName>
    <definedName name="GREEN">'[1]Vegetable Subgroups'!$A$4:$A$50</definedName>
    <definedName name="meals">'[1]All Meals'!$C$12:$C$61</definedName>
    <definedName name="OTHER">'[1]Vegetable Subgroups'!$E$4:$E$50</definedName>
    <definedName name="_xlnm.Print_Area" localSheetId="2">'K-12 Breakfast - 100%WGR'!$A$1:$V$20</definedName>
    <definedName name="_xlnm.Print_Area" localSheetId="1">'K-12 Breakfast - 80%WGR'!$A$1:$V$21</definedName>
    <definedName name="RED">'[1]Vegetable Subgroups'!$B$4:$B$50</definedName>
    <definedName name="STARCHY">'[1]Vegetable Subgroups'!$D$4:$D$50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7" i="6" l="1"/>
  <c r="T21" i="6"/>
  <c r="T19" i="6"/>
  <c r="Q18" i="6"/>
  <c r="N18" i="6"/>
  <c r="K18" i="6"/>
  <c r="H18" i="6"/>
  <c r="E18" i="6"/>
  <c r="T16" i="6"/>
  <c r="T15" i="6"/>
  <c r="V15" i="6" s="1"/>
  <c r="T14" i="6"/>
  <c r="T13" i="6"/>
  <c r="V13" i="6" s="1"/>
  <c r="T12" i="6"/>
  <c r="T11" i="6"/>
  <c r="V11" i="6" s="1"/>
  <c r="T10" i="6"/>
  <c r="T9" i="6"/>
  <c r="T8" i="6"/>
  <c r="T7" i="6"/>
  <c r="T6" i="6"/>
  <c r="T18" i="6" l="1"/>
  <c r="V9" i="6"/>
  <c r="Y7" i="6"/>
  <c r="V7" i="6"/>
  <c r="T20" i="4"/>
  <c r="T18" i="4"/>
  <c r="Q17" i="4"/>
  <c r="N17" i="4"/>
  <c r="K17" i="4"/>
  <c r="H17" i="4"/>
  <c r="E17" i="4"/>
  <c r="T16" i="4"/>
  <c r="T15" i="4"/>
  <c r="V15" i="4" s="1"/>
  <c r="T14" i="4"/>
  <c r="T13" i="4"/>
  <c r="V13" i="4" s="1"/>
  <c r="T12" i="4"/>
  <c r="T11" i="4"/>
  <c r="V11" i="4" s="1"/>
  <c r="T10" i="4"/>
  <c r="T9" i="4"/>
  <c r="T8" i="4"/>
  <c r="T7" i="4"/>
  <c r="T6" i="4"/>
  <c r="T17" i="4" l="1"/>
  <c r="V9" i="4"/>
  <c r="V7" i="4"/>
</calcChain>
</file>

<file path=xl/sharedStrings.xml><?xml version="1.0" encoding="utf-8"?>
<sst xmlns="http://schemas.openxmlformats.org/spreadsheetml/2006/main" count="343" uniqueCount="94">
  <si>
    <t>NORTH CAROLINA INSTRUCTIONS FOR MENU WORKSHEETS, NUTRIENT ANALYSIS, AND CERTIFICATION SUBMISSION</t>
  </si>
  <si>
    <t>Important - There are two worksheets provided in this workbook. One worksheet is for SFAs not approved for the whole grain-rich (WGR) waiver and are required to offer 100% WGR grains components. An additional worksheet is provide for SFAs that obtained the waiver to allow offering of up to 50% WGR components. Select the yellow tab at the bottom of the worksheet if your SFA has received approval for the WGR waiver. Select the green tab if your SFA has not received the approval for the WGR waiver.</t>
  </si>
  <si>
    <t>Gather these materials for each distinct menu in the SFA:</t>
  </si>
  <si>
    <t>1 week menu (5 days) for breakfast and lunch for each distinct menu served</t>
  </si>
  <si>
    <r>
      <t>Portion sizes</t>
    </r>
    <r>
      <rPr>
        <sz val="12"/>
        <color theme="1"/>
        <rFont val="Calibri"/>
        <family val="2"/>
        <scheme val="minor"/>
      </rPr>
      <t xml:space="preserve"> for all reimbursable menu items</t>
    </r>
  </si>
  <si>
    <t>Meal component contribution information for each menu item (CN Label, USDA Food Fact Sheet, Food Buying Guide calculation, etc.)</t>
  </si>
  <si>
    <t>Standardized Recipes for all creditable menu items</t>
  </si>
  <si>
    <t>Production Records for each week of menus providing amounts of menu items planned to offer</t>
  </si>
  <si>
    <t>Complete a separate Menu Worksheet for each of the grade groups with distinct menus as appropriate for your School Food Authority (SFA). A separate Menu Worksheet has been developed for breakfast and lunch  (K-5, 6-8, K-8, and 9-12 for lunch and K-12, K-5, 6-8, and 9-12 for breakfast) and may be downloaded individually.</t>
  </si>
  <si>
    <t>In addition, the lunch worksheets have several other tabs including vegetable subgroup listings and adjustments for 7-days for SFA regularly serving these longer weeks.
 The name of each tab is located at the bottom of the workbook.</t>
  </si>
  <si>
    <t>Click on the tab at the bottom of the worksheet to transfer to a different meal or grade group.</t>
  </si>
  <si>
    <t>Crediting Considerations</t>
  </si>
  <si>
    <t>Component Contributions should be entered based on CN labels or yield testing for standardized recipes and the Food Buying Guide.</t>
  </si>
  <si>
    <t>Meat/Meat Alternates and Grains must be credited by rounding down to the nearest 1/4 oz or oz eq. Fruits and vegetables may be credited in minimum amounts of 1/8 cup.</t>
  </si>
  <si>
    <t>Some vegetables and fruits do not credit on a volume "as served" basis:</t>
  </si>
  <si>
    <t>Tomato paste - refer to manufacturing information</t>
  </si>
  <si>
    <t>Dried fruit- twice the volume as served (1/2 cup credits as 1 cup)</t>
  </si>
  <si>
    <t>Raw leafy greens- half the volume as served (2 cups credits as 1 cup)</t>
  </si>
  <si>
    <t>Mixed dishes with added non-creditable ingredients should be yield tested for appropriate crediting. Examples: baked beans, soups, stews, etc.</t>
  </si>
  <si>
    <t xml:space="preserve">Conversion must be made first, and CREDITABLE amounts of each component entered into the menu worksheet. </t>
  </si>
  <si>
    <t>Example: if a salad with 2 cups of romaine and spinach mix is offered, “1” cup of vegetable (dark green) should be entered.</t>
  </si>
  <si>
    <r>
      <t xml:space="preserve">If two menu items combined contribute to the same subgroup, enter the </t>
    </r>
    <r>
      <rPr>
        <i/>
        <u/>
        <sz val="12"/>
        <color theme="1"/>
        <rFont val="Calibri"/>
        <family val="2"/>
        <scheme val="minor"/>
      </rPr>
      <t>total</t>
    </r>
    <r>
      <rPr>
        <i/>
        <sz val="12"/>
        <color theme="1"/>
        <rFont val="Calibri"/>
        <family val="2"/>
        <scheme val="minor"/>
      </rPr>
      <t xml:space="preserve"> creditable amount.</t>
    </r>
  </si>
  <si>
    <t>Example: if 1/4 cup of baby carrots and 1/4 cup of cherry tomatoes is offered on the same serving line in a given day, “1/2” cup of vegetable (red/orange) should be entered if the student is allowed to take both the carrots and tomatoes.</t>
  </si>
  <si>
    <t>Entering Data</t>
  </si>
  <si>
    <t>Enter the Name of your SFA in cell B2. Enter the component contribution and menu item and portion size description as indicated in the worksheets for Milk, M/MA, Grains, Fruits, and Vegetables. This should be the amount that could be selected by the student as part of the reimbursable meal.</t>
  </si>
  <si>
    <r>
      <t xml:space="preserve">Note the size/amount of the  meal component allowed for students to select for each meal in the designated cells in column A of the worksheet. For example, </t>
    </r>
    <r>
      <rPr>
        <i/>
        <sz val="12"/>
        <color theme="3" tint="-0.249977111117893"/>
        <rFont val="Calibri"/>
        <family val="2"/>
        <scheme val="minor"/>
      </rPr>
      <t>May choose 1 cup or more of fruit component with each meal , etc.</t>
    </r>
  </si>
  <si>
    <t>The types of milk offered should be indicated in the column for "Menu Item and Portion Size". Example: 1 cup Skim Chocolate or Skim Strawberry or Unflavored 1% or Unflavored Skim. List all milk types available for student selection in the column for component credit and portion size.</t>
  </si>
  <si>
    <t>The M/MA selections should be entered for the maximum and minimum crediting amount; all other M/MA offerings should be entered on the lines between the minimum and maximum. If only one M/MA is offered, you may enter this single item only as the maximum.</t>
  </si>
  <si>
    <t>The Grain selections should be entered for the maximum and minimum crediting amount; all other Grain offerings should be entered on the lines between the minimum and maximum. If only one Grain is offered, you may enter this single item only as the maximum.The Total Grains and Total Whole Grains amounts include all of the offerings for the entire day. These entries will validate that half of all grains offered are whole grain-rich. In the description of each Grain offering, use WW (for whole wheat) or WG (for whole grain) to indicate which grain component offerings meet the whole grain-rich criteria.</t>
  </si>
  <si>
    <t>The total grains include the grain-based desserts offered for any given day. In addition, the oz eq of grain based desserts are entered to validate that these items do not exceed the weekly allowance.</t>
  </si>
  <si>
    <t>For the Breakfast meal patterns, the daily minimum for Grains must be met before M/MA may be offered.</t>
  </si>
  <si>
    <t xml:space="preserve"> Indicate the  largest amount of each vegetable subgroup and fruit available (in cups) that a single child is able to select with a meal. Component contribution amounts of fruits and vegetables should be entered in 1/8th cup increments (i.e. 1/8, 1/4, 3/8, 1/2, 5/8, 3/4, 1, etc.)</t>
  </si>
  <si>
    <t>Fruit Juice or Vegetable Juice is included in the fruit or vegetable components and also entered separately to determine that the weekly offering of juices are within the component allowance.</t>
  </si>
  <si>
    <r>
      <t xml:space="preserve">Remember to assess all components including the vegetable sub-group offerings on each separate serving line to make sure that each line and each reimbursable meal provides all required components daily and weekly and vegetable subgroups over the week at lunch. </t>
    </r>
    <r>
      <rPr>
        <b/>
        <sz val="12"/>
        <color theme="1"/>
        <rFont val="Calibri"/>
        <family val="2"/>
        <scheme val="minor"/>
      </rPr>
      <t>Note: Vegetable subgroups do not apply to breakfast; however, if vegetables are substituted for fruits, the first two cups per week of any such substitution must be from the dark green, red/orange, beans and peas (legumes) or “Other vegetables” subgroups as defined in §210.10(c)(2)(iii).</t>
    </r>
  </si>
  <si>
    <t>Note to SFAs: If you need additional lines for entry of additional component offerings or have questions, contact your SA Consultant for technical assistance.</t>
  </si>
  <si>
    <t>Data Entry Results</t>
  </si>
  <si>
    <t>Once all menu data is accurately entered, cells in the breakfast worksheet's columns "T" and "V" will remain"red" when the meal component or subgroup is not within the acceptable range. In addition, the worksheet assesses the daily requirement for fruits (and vegetables at lunch); if the daily requirement is not met, the fruit or vegetable cell will remain "yellow".</t>
  </si>
  <si>
    <t xml:space="preserve"> Nutrient Analysis</t>
  </si>
  <si>
    <t>Once these menu planning worksheets are completed and it is clear that all components and sub-groups are met on each serving line and for each individual meal, conduct the weighted nutrient analysis from the amounts planned to offer indicated on the production record using a USDA approved software. Generate the spreadsheet reports as previously instructed for conducting the routine bi-annual nutrient analyses for March and October menus.</t>
  </si>
  <si>
    <t>Certification Documents</t>
  </si>
  <si>
    <t>Follow instructions provided by the State Agency for submitting the following:</t>
  </si>
  <si>
    <t>~One week of Menus for each distinct menu served in the SFA using the Menu Grid Template Provided by the SA</t>
  </si>
  <si>
    <t>~Corresponding Menu Planning Worksheets for the breakfast and lunch for each distinct menu served in the SFA</t>
  </si>
  <si>
    <t>~Corresponding detailed Nutrient Analysis Spreadsheet for each distinct menu served in the SFA</t>
  </si>
  <si>
    <t>~Signed Attestation Form provided by the SA</t>
  </si>
  <si>
    <t>Revised 7/2015</t>
  </si>
  <si>
    <t>North Carolina Department of Public Instruction Breakfast Meal Component and Quantities Worksheet for Grades K-12</t>
  </si>
  <si>
    <t xml:space="preserve">Name of SFA: </t>
  </si>
  <si>
    <r>
      <rPr>
        <sz val="12"/>
        <rFont val="Calibri"/>
        <family val="2"/>
        <scheme val="minor"/>
      </rPr>
      <t>Weekly Component Planning for Grades K-12 Breakfast Meal Pattern.</t>
    </r>
    <r>
      <rPr>
        <sz val="12"/>
        <color theme="1"/>
        <rFont val="Calibri"/>
        <family val="2"/>
        <scheme val="minor"/>
      </rPr>
      <t xml:space="preserve">
Schools that choose to offer a variety of reimbursable breakfasts, or provide multiple serving lines, must make all required food components available to all students, on every breakfast line, in at least the minimum required amounts.</t>
    </r>
  </si>
  <si>
    <t>Weekly Evaluation</t>
  </si>
  <si>
    <t>Number of  selections allowed for each component</t>
  </si>
  <si>
    <t>Component</t>
  </si>
  <si>
    <t xml:space="preserve"> Requirements</t>
  </si>
  <si>
    <r>
      <t xml:space="preserve">Are students allowed to select all components in the full amounts for a reimbursible meal? </t>
    </r>
    <r>
      <rPr>
        <sz val="12"/>
        <color rgb="FFFF0000"/>
        <rFont val="Calibri"/>
        <family val="2"/>
        <scheme val="minor"/>
      </rPr>
      <t>(Select YES or NO from the drop down box at the left.)</t>
    </r>
  </si>
  <si>
    <t>YES</t>
  </si>
  <si>
    <t>NO</t>
  </si>
  <si>
    <t>Daily</t>
  </si>
  <si>
    <t>Weekly</t>
  </si>
  <si>
    <t>Monday</t>
  </si>
  <si>
    <t>Tuesday</t>
  </si>
  <si>
    <t>Wednesday</t>
  </si>
  <si>
    <t>Thursday</t>
  </si>
  <si>
    <t>Friday</t>
  </si>
  <si>
    <t>Component Totals</t>
  </si>
  <si>
    <t>Component Contribution</t>
  </si>
  <si>
    <t>Menu
Item &amp;
Portion size</t>
  </si>
  <si>
    <r>
      <t>May choose</t>
    </r>
    <r>
      <rPr>
        <sz val="11"/>
        <color rgb="FFFF0000"/>
        <rFont val="Calibri"/>
        <family val="2"/>
        <scheme val="minor"/>
      </rPr>
      <t xml:space="preserve"> 1 cup </t>
    </r>
    <r>
      <rPr>
        <sz val="11"/>
        <color theme="1"/>
        <rFont val="Calibri"/>
        <family val="2"/>
        <scheme val="minor"/>
      </rPr>
      <t>milk component</t>
    </r>
  </si>
  <si>
    <r>
      <rPr>
        <vertAlign val="superscript"/>
        <sz val="11"/>
        <color theme="1"/>
        <rFont val="Calibri"/>
        <family val="2"/>
        <scheme val="minor"/>
      </rPr>
      <t>1</t>
    </r>
    <r>
      <rPr>
        <sz val="11"/>
        <color theme="1"/>
        <rFont val="Calibri"/>
        <family val="2"/>
        <scheme val="minor"/>
      </rPr>
      <t>Milk</t>
    </r>
  </si>
  <si>
    <t>1 cup</t>
  </si>
  <si>
    <t>5 cups</t>
  </si>
  <si>
    <t>cup</t>
  </si>
  <si>
    <t>How many Grain or Grain substitute items may be selected with each meal?______</t>
  </si>
  <si>
    <r>
      <rPr>
        <vertAlign val="superscript"/>
        <sz val="11"/>
        <color theme="1"/>
        <rFont val="Calibri"/>
        <family val="2"/>
        <scheme val="minor"/>
      </rPr>
      <t xml:space="preserve">2 </t>
    </r>
    <r>
      <rPr>
        <sz val="11"/>
        <color theme="1"/>
        <rFont val="Calibri"/>
        <family val="2"/>
        <scheme val="minor"/>
      </rPr>
      <t>Grain</t>
    </r>
  </si>
  <si>
    <t>at least 1 oz eq</t>
  </si>
  <si>
    <t>at least 9 oz eq</t>
  </si>
  <si>
    <t>oz eq</t>
  </si>
  <si>
    <t>oz /oz eq</t>
  </si>
  <si>
    <r>
      <rPr>
        <vertAlign val="superscript"/>
        <sz val="11"/>
        <color theme="1"/>
        <rFont val="Calibri"/>
        <family val="2"/>
        <scheme val="minor"/>
      </rPr>
      <t>2</t>
    </r>
    <r>
      <rPr>
        <sz val="11"/>
        <color theme="1"/>
        <rFont val="Calibri"/>
        <family val="2"/>
        <scheme val="minor"/>
      </rPr>
      <t>Grain Substitute</t>
    </r>
  </si>
  <si>
    <t>Enter oz eq of Whole Grain-rich (WGR) included in  lines 7,9,11,13,&amp;15.</t>
  </si>
  <si>
    <r>
      <t xml:space="preserve">Total </t>
    </r>
    <r>
      <rPr>
        <b/>
        <sz val="14"/>
        <color theme="1"/>
        <rFont val="Calibri"/>
        <family val="2"/>
        <scheme val="minor"/>
      </rPr>
      <t>Fruits</t>
    </r>
  </si>
  <si>
    <t>at least 1 cup</t>
  </si>
  <si>
    <t>at least 
5 cups</t>
  </si>
  <si>
    <t>cups</t>
  </si>
  <si>
    <t>How many cups of fruit may be selected with each meal? __________</t>
  </si>
  <si>
    <t>Fruit/Veg</t>
  </si>
  <si>
    <t>At least 1 cup</t>
  </si>
  <si>
    <t>Enter 100 % Juice amount included in lines 18 &amp; 19</t>
  </si>
  <si>
    <t>No more than 1/2 weekly fruit total</t>
  </si>
  <si>
    <r>
      <rPr>
        <vertAlign val="superscript"/>
        <sz val="11"/>
        <color theme="1"/>
        <rFont val="Calibri"/>
        <family val="2"/>
        <scheme val="minor"/>
      </rPr>
      <t>1</t>
    </r>
    <r>
      <rPr>
        <sz val="11"/>
        <color theme="1"/>
        <rFont val="Calibri"/>
        <family val="2"/>
        <scheme val="minor"/>
      </rPr>
      <t xml:space="preserve"> Milk must be fat-free (unflavored or flavored), low-fat (unflavored only), and fat-free or low-fat (lactose reduced or lactose-free). Flavored lactose reduced or lactose-free milk must be fat-free. List all types of milk offered daily in the meal component and portion size columns.</t>
    </r>
  </si>
  <si>
    <r>
      <rPr>
        <vertAlign val="superscript"/>
        <sz val="11"/>
        <color theme="1"/>
        <rFont val="Calibri"/>
        <family val="2"/>
        <scheme val="minor"/>
      </rPr>
      <t xml:space="preserve">2 </t>
    </r>
    <r>
      <rPr>
        <sz val="11"/>
        <color theme="1"/>
        <rFont val="Calibri"/>
        <family val="2"/>
        <scheme val="minor"/>
      </rPr>
      <t>USDA has waived the weekly maximum for Grains and Grain Subsitutes; therefore, additional grains may be included in the menu as long as the nutrition standards are met. There is no separate Meats/Meat Alternates component in the SBP. Schools may substitute 1 oz. eq. of Meats/Meat Alternates for 1 oz. eq. of grains after the minimum daily grains requirement is met. All Meats/Meat Alternates and grains must be rounded down to the nearest 1/4 oz or oz eq component contribution. Use the additional lines to list additional daily choices as applicable.</t>
    </r>
  </si>
  <si>
    <r>
      <rPr>
        <vertAlign val="superscript"/>
        <sz val="11"/>
        <color theme="1"/>
        <rFont val="Calibri"/>
        <family val="2"/>
        <scheme val="minor"/>
      </rPr>
      <t>3</t>
    </r>
    <r>
      <rPr>
        <sz val="11"/>
        <color theme="1"/>
        <rFont val="Calibri"/>
        <family val="2"/>
        <scheme val="minor"/>
      </rPr>
      <t xml:space="preserve"> List all types of fruit/vegetable offered daily in the meal component and portion size columns. For breakfast, vegetables may be substituted for fruits, but the first two cups per week of any such substitution must be from the dark green, red/orange, beans and peas (legumes) or “Other vegetables” subgroups as defined in §210.10(c)(2)(iii). No more than half
of the fruit or vegetable offerings may be in the form of juice. All juice must be 100% full-strength.</t>
    </r>
  </si>
  <si>
    <t>Not less than 80% of grain offerings</t>
  </si>
  <si>
    <t>Revised 7/2022</t>
  </si>
  <si>
    <r>
      <t xml:space="preserve">1 </t>
    </r>
    <r>
      <rPr>
        <sz val="11"/>
        <color theme="1"/>
        <rFont val="Calibri"/>
        <family val="2"/>
        <scheme val="minor"/>
      </rPr>
      <t>Milk must be fat-free (unflavored, flavored, lactose free, or lactose reduced) or 1% low-fat (unflavored, flavored, lactose free, or lactose reduced). List all types of milk offered daily in the meal component and portion size columns.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</si>
</sst>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u/>
      <sz val="12"/>
      <color theme="1"/>
      <name val="Calibri"/>
      <family val="2"/>
      <scheme val="minor"/>
    </font>
    <font>
      <sz val="12"/>
      <color theme="1"/>
      <name val="Calibri"/>
      <family val="2"/>
      <scheme val="minor"/>
    </font>
    <font>
      <sz val="12"/>
      <color theme="1"/>
      <name val="Times New Roman"/>
      <family val="1"/>
    </font>
    <font>
      <b/>
      <u/>
      <sz val="12"/>
      <color theme="1"/>
      <name val="Calibri"/>
      <family val="2"/>
      <scheme val="minor"/>
    </font>
    <font>
      <i/>
      <sz val="12"/>
      <color theme="1"/>
      <name val="Calibri"/>
      <family val="2"/>
      <scheme val="minor"/>
    </font>
    <font>
      <i/>
      <sz val="12"/>
      <color theme="3" tint="-0.249977111117893"/>
      <name val="Calibri"/>
      <family val="2"/>
      <scheme val="minor"/>
    </font>
    <font>
      <sz val="18"/>
      <color theme="1"/>
      <name val="Calibri"/>
      <family val="2"/>
      <scheme val="minor"/>
    </font>
    <font>
      <sz val="14"/>
      <color theme="1"/>
      <name val="Calibri"/>
      <family val="2"/>
      <scheme val="minor"/>
    </font>
    <font>
      <b/>
      <sz val="10"/>
      <color rgb="FFFF0000"/>
      <name val="Calibri"/>
      <family val="2"/>
      <scheme val="minor"/>
    </font>
    <font>
      <vertAlign val="superscript"/>
      <sz val="11"/>
      <color theme="1"/>
      <name val="Calibri"/>
      <family val="2"/>
      <scheme val="minor"/>
    </font>
    <font>
      <sz val="11"/>
      <color theme="3" tint="0.39997558519241921"/>
      <name val="Calibri"/>
      <family val="2"/>
      <scheme val="minor"/>
    </font>
    <font>
      <sz val="11"/>
      <color theme="4" tint="-0.249977111117893"/>
      <name val="Calibri"/>
      <family val="2"/>
      <scheme val="minor"/>
    </font>
    <font>
      <sz val="12"/>
      <color rgb="FFFF0000"/>
      <name val="Calibri"/>
      <family val="2"/>
      <scheme val="minor"/>
    </font>
    <font>
      <sz val="12"/>
      <name val="Calibri"/>
      <family val="2"/>
      <scheme val="minor"/>
    </font>
    <font>
      <sz val="11"/>
      <color theme="0"/>
      <name val="Calibri"/>
      <family val="2"/>
      <scheme val="minor"/>
    </font>
    <font>
      <b/>
      <sz val="14"/>
      <color rgb="FFFF0000"/>
      <name val="Calibri"/>
      <family val="2"/>
      <scheme val="minor"/>
    </font>
    <font>
      <sz val="11"/>
      <name val="Calibri"/>
      <family val="2"/>
      <scheme val="minor"/>
    </font>
    <font>
      <b/>
      <sz val="12"/>
      <name val="Calibri"/>
      <family val="2"/>
      <scheme val="minor"/>
    </font>
    <font>
      <b/>
      <sz val="12"/>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s>
  <borders count="74">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theme="3" tint="0.79998168889431442"/>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theme="3" tint="0.79998168889431442"/>
      </top>
      <bottom/>
      <diagonal/>
    </border>
    <border>
      <left style="thin">
        <color indexed="64"/>
      </left>
      <right style="thin">
        <color indexed="64"/>
      </right>
      <top style="thin">
        <color theme="3" tint="0.79998168889431442"/>
      </top>
      <bottom/>
      <diagonal/>
    </border>
    <border>
      <left style="thin">
        <color indexed="64"/>
      </left>
      <right/>
      <top style="thin">
        <color theme="3" tint="0.79998168889431442"/>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theme="3" tint="0.79998168889431442"/>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theme="3" tint="0.79998168889431442"/>
      </top>
      <bottom style="thin">
        <color indexed="64"/>
      </bottom>
      <diagonal/>
    </border>
    <border>
      <left style="thin">
        <color indexed="64"/>
      </left>
      <right style="thin">
        <color indexed="64"/>
      </right>
      <top style="thin">
        <color theme="3" tint="0.79998168889431442"/>
      </top>
      <bottom style="thin">
        <color indexed="64"/>
      </bottom>
      <diagonal/>
    </border>
    <border>
      <left style="thin">
        <color indexed="64"/>
      </left>
      <right/>
      <top style="thin">
        <color theme="3" tint="0.79998168889431442"/>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theme="3" tint="0.7999816888943144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theme="4" tint="0.79998168889431442"/>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theme="0" tint="-0.14996795556505021"/>
      </bottom>
      <diagonal/>
    </border>
    <border>
      <left style="thin">
        <color indexed="64"/>
      </left>
      <right style="thin">
        <color indexed="64"/>
      </right>
      <top style="medium">
        <color indexed="64"/>
      </top>
      <bottom style="thin">
        <color theme="0" tint="-0.14996795556505021"/>
      </bottom>
      <diagonal/>
    </border>
    <border>
      <left/>
      <right style="thin">
        <color indexed="64"/>
      </right>
      <top style="medium">
        <color indexed="64"/>
      </top>
      <bottom style="thin">
        <color theme="0" tint="-0.14996795556505021"/>
      </bottom>
      <diagonal/>
    </border>
    <border>
      <left style="thin">
        <color indexed="64"/>
      </left>
      <right style="thin">
        <color theme="0" tint="-0.14996795556505021"/>
      </right>
      <top style="medium">
        <color indexed="64"/>
      </top>
      <bottom style="thin">
        <color theme="0" tint="-0.14996795556505021"/>
      </bottom>
      <diagonal/>
    </border>
    <border>
      <left style="thin">
        <color indexed="64"/>
      </left>
      <right style="thin">
        <color theme="0" tint="-0.14996795556505021"/>
      </right>
      <top/>
      <bottom/>
      <diagonal/>
    </border>
    <border>
      <left style="thin">
        <color theme="0" tint="-0.14996795556505021"/>
      </left>
      <right style="thin">
        <color indexed="64"/>
      </right>
      <top/>
      <bottom/>
      <diagonal/>
    </border>
    <border>
      <left style="thin">
        <color theme="0" tint="-0.14996795556505021"/>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6795556505021"/>
      </left>
      <right style="thin">
        <color indexed="64"/>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thin">
        <color indexed="64"/>
      </left>
      <right style="thin">
        <color theme="0" tint="-0.14996795556505021"/>
      </right>
      <top style="thin">
        <color indexed="64"/>
      </top>
      <bottom style="medium">
        <color indexed="64"/>
      </bottom>
      <diagonal/>
    </border>
    <border>
      <left style="thin">
        <color theme="0" tint="-0.14996795556505021"/>
      </left>
      <right style="thin">
        <color indexed="64"/>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187">
    <xf numFmtId="0" fontId="0" fillId="0" borderId="0" xfId="0"/>
    <xf numFmtId="0" fontId="3" fillId="0" borderId="0" xfId="0" applyFont="1" applyBorder="1" applyAlignment="1">
      <alignment horizontal="center" vertical="center"/>
    </xf>
    <xf numFmtId="0" fontId="4" fillId="2" borderId="1" xfId="0" applyFont="1" applyFill="1" applyBorder="1" applyAlignment="1">
      <alignment horizontal="center" wrapText="1"/>
    </xf>
    <xf numFmtId="0" fontId="5" fillId="2" borderId="1" xfId="0" applyFont="1" applyFill="1" applyBorder="1" applyAlignment="1">
      <alignment horizontal="center" wrapText="1"/>
    </xf>
    <xf numFmtId="0" fontId="6" fillId="0" borderId="1" xfId="0" applyFont="1" applyFill="1" applyBorder="1" applyAlignment="1">
      <alignment horizontal="center" wrapText="1"/>
    </xf>
    <xf numFmtId="0" fontId="5" fillId="2" borderId="1" xfId="0" applyFont="1" applyFill="1" applyBorder="1" applyAlignment="1">
      <alignment horizontal="center" vertical="center" wrapText="1"/>
    </xf>
    <xf numFmtId="0" fontId="5" fillId="0" borderId="0" xfId="0" applyFont="1" applyBorder="1"/>
    <xf numFmtId="0" fontId="7" fillId="2" borderId="2" xfId="0" applyFont="1" applyFill="1" applyBorder="1" applyAlignment="1">
      <alignment horizontal="center" wrapText="1"/>
    </xf>
    <xf numFmtId="0" fontId="8" fillId="2" borderId="1" xfId="0" applyFont="1" applyFill="1" applyBorder="1" applyAlignment="1">
      <alignment horizontal="center" wrapText="1"/>
    </xf>
    <xf numFmtId="0" fontId="8" fillId="2" borderId="0" xfId="0" applyFont="1" applyFill="1" applyBorder="1" applyAlignment="1">
      <alignment horizontal="center" wrapText="1"/>
    </xf>
    <xf numFmtId="0" fontId="5" fillId="2" borderId="0" xfId="0" applyFont="1" applyFill="1" applyBorder="1" applyAlignment="1">
      <alignment horizontal="center" wrapText="1"/>
    </xf>
    <xf numFmtId="0" fontId="0" fillId="0" borderId="0" xfId="0" applyFont="1"/>
    <xf numFmtId="0" fontId="5" fillId="0" borderId="0" xfId="0" applyFont="1" applyFill="1" applyBorder="1" applyAlignment="1">
      <alignment horizontal="center" wrapText="1"/>
    </xf>
    <xf numFmtId="0" fontId="5" fillId="2" borderId="0" xfId="0" applyFont="1" applyFill="1" applyBorder="1"/>
    <xf numFmtId="0" fontId="0" fillId="0" borderId="0" xfId="0" applyBorder="1"/>
    <xf numFmtId="0" fontId="0" fillId="0" borderId="0" xfId="0" applyProtection="1">
      <protection locked="0"/>
    </xf>
    <xf numFmtId="0" fontId="0" fillId="0" borderId="0" xfId="0" applyProtection="1"/>
    <xf numFmtId="0" fontId="0" fillId="0" borderId="1" xfId="0" applyBorder="1" applyAlignment="1" applyProtection="1">
      <alignment vertical="center" wrapText="1"/>
    </xf>
    <xf numFmtId="0" fontId="12" fillId="0" borderId="0" xfId="0" applyFont="1" applyBorder="1" applyAlignment="1" applyProtection="1">
      <alignment horizontal="center" wrapText="1"/>
    </xf>
    <xf numFmtId="0" fontId="12" fillId="0" borderId="11" xfId="0" applyFont="1" applyBorder="1" applyAlignment="1" applyProtection="1">
      <alignment horizontal="center" wrapText="1"/>
    </xf>
    <xf numFmtId="0" fontId="0" fillId="0" borderId="6" xfId="0" applyBorder="1" applyAlignment="1" applyProtection="1">
      <alignment wrapText="1"/>
      <protection locked="0"/>
    </xf>
    <xf numFmtId="0" fontId="0" fillId="0" borderId="19"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0" fontId="0" fillId="0" borderId="22" xfId="0" applyFont="1" applyBorder="1" applyAlignment="1" applyProtection="1">
      <alignment vertical="center" wrapText="1"/>
    </xf>
    <xf numFmtId="0" fontId="14" fillId="3" borderId="21" xfId="0"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wrapText="1"/>
      <protection locked="0"/>
    </xf>
    <xf numFmtId="0" fontId="0" fillId="0" borderId="4" xfId="0" applyFont="1" applyBorder="1" applyAlignment="1" applyProtection="1">
      <alignment vertical="center"/>
    </xf>
    <xf numFmtId="0" fontId="0" fillId="6" borderId="18" xfId="0" applyFill="1" applyBorder="1"/>
    <xf numFmtId="0" fontId="0" fillId="0" borderId="19" xfId="0" applyBorder="1" applyAlignment="1" applyProtection="1">
      <alignment horizontal="left" vertical="center" wrapText="1"/>
    </xf>
    <xf numFmtId="0" fontId="0" fillId="0" borderId="22" xfId="0" applyBorder="1" applyAlignment="1" applyProtection="1">
      <alignment vertical="center" wrapText="1"/>
    </xf>
    <xf numFmtId="2" fontId="14" fillId="3" borderId="19" xfId="0" applyNumberFormat="1" applyFont="1" applyFill="1" applyBorder="1" applyAlignment="1" applyProtection="1">
      <alignment horizontal="center" vertical="center" wrapText="1"/>
      <protection locked="0"/>
    </xf>
    <xf numFmtId="0" fontId="14" fillId="3" borderId="23" xfId="0" applyFont="1" applyFill="1" applyBorder="1" applyAlignment="1" applyProtection="1">
      <alignment vertical="center" wrapText="1"/>
      <protection locked="0"/>
    </xf>
    <xf numFmtId="2" fontId="14" fillId="3" borderId="26" xfId="0" applyNumberFormat="1" applyFont="1" applyFill="1" applyBorder="1" applyAlignment="1" applyProtection="1">
      <alignment horizontal="center" vertical="center" wrapText="1"/>
      <protection locked="0"/>
    </xf>
    <xf numFmtId="0" fontId="0" fillId="0" borderId="27" xfId="0" applyBorder="1" applyAlignment="1" applyProtection="1">
      <alignment horizontal="left" vertical="center" wrapText="1"/>
    </xf>
    <xf numFmtId="0" fontId="0" fillId="0" borderId="28" xfId="0" applyFont="1" applyBorder="1" applyAlignment="1" applyProtection="1">
      <alignment vertical="center" wrapText="1"/>
    </xf>
    <xf numFmtId="2" fontId="14" fillId="3" borderId="29" xfId="0" applyNumberFormat="1" applyFont="1" applyFill="1" applyBorder="1" applyAlignment="1" applyProtection="1">
      <alignment horizontal="center" vertical="center" wrapText="1"/>
      <protection locked="0"/>
    </xf>
    <xf numFmtId="0" fontId="0" fillId="0" borderId="30" xfId="0" applyBorder="1" applyAlignment="1" applyProtection="1">
      <alignment vertical="center" wrapText="1"/>
    </xf>
    <xf numFmtId="0" fontId="14" fillId="3" borderId="30" xfId="0" applyFont="1" applyFill="1" applyBorder="1" applyAlignment="1" applyProtection="1">
      <alignment vertical="center" wrapText="1"/>
      <protection locked="0"/>
    </xf>
    <xf numFmtId="2" fontId="14" fillId="3" borderId="30" xfId="0" applyNumberFormat="1" applyFont="1" applyFill="1" applyBorder="1" applyAlignment="1" applyProtection="1">
      <alignment horizontal="center" vertical="center" wrapText="1"/>
      <protection locked="0"/>
    </xf>
    <xf numFmtId="0" fontId="14" fillId="3" borderId="31" xfId="0" applyFont="1" applyFill="1" applyBorder="1" applyAlignment="1" applyProtection="1">
      <alignment vertical="center" wrapText="1"/>
      <protection locked="0"/>
    </xf>
    <xf numFmtId="0" fontId="0" fillId="0" borderId="8" xfId="0" applyBorder="1" applyAlignment="1" applyProtection="1">
      <alignment horizontal="left" vertical="center" wrapText="1"/>
    </xf>
    <xf numFmtId="0" fontId="0" fillId="0" borderId="33" xfId="0" applyBorder="1" applyAlignment="1" applyProtection="1">
      <alignment vertical="center" wrapText="1"/>
    </xf>
    <xf numFmtId="2" fontId="14" fillId="3" borderId="34" xfId="0" applyNumberFormat="1" applyFont="1" applyFill="1" applyBorder="1" applyAlignment="1" applyProtection="1">
      <alignment horizontal="center" vertical="center" wrapText="1"/>
      <protection locked="0"/>
    </xf>
    <xf numFmtId="0" fontId="0" fillId="0" borderId="33" xfId="0" applyFont="1" applyBorder="1" applyAlignment="1" applyProtection="1">
      <alignment vertical="center" wrapText="1"/>
    </xf>
    <xf numFmtId="0" fontId="14" fillId="3" borderId="35" xfId="0" applyFont="1" applyFill="1" applyBorder="1" applyAlignment="1" applyProtection="1">
      <alignment vertical="center" wrapText="1"/>
      <protection locked="0"/>
    </xf>
    <xf numFmtId="2" fontId="14" fillId="3" borderId="36" xfId="0" applyNumberFormat="1" applyFont="1" applyFill="1" applyBorder="1" applyAlignment="1" applyProtection="1">
      <alignment horizontal="center" vertical="center" wrapText="1"/>
      <protection locked="0"/>
    </xf>
    <xf numFmtId="0" fontId="0" fillId="0" borderId="39" xfId="0" applyFont="1" applyBorder="1" applyAlignment="1" applyProtection="1">
      <alignment vertical="center" wrapText="1"/>
    </xf>
    <xf numFmtId="2" fontId="14" fillId="3" borderId="40" xfId="0" applyNumberFormat="1" applyFont="1" applyFill="1" applyBorder="1" applyAlignment="1" applyProtection="1">
      <alignment horizontal="center" vertical="center" wrapText="1"/>
      <protection locked="0"/>
    </xf>
    <xf numFmtId="0" fontId="0" fillId="0" borderId="41" xfId="0" applyBorder="1" applyAlignment="1" applyProtection="1">
      <alignment vertical="center" wrapText="1"/>
    </xf>
    <xf numFmtId="0" fontId="14" fillId="3" borderId="41" xfId="0" applyFont="1" applyFill="1" applyBorder="1" applyAlignment="1" applyProtection="1">
      <alignment vertical="center" wrapText="1"/>
      <protection locked="0"/>
    </xf>
    <xf numFmtId="2" fontId="14" fillId="3" borderId="41" xfId="0" applyNumberFormat="1" applyFont="1" applyFill="1" applyBorder="1" applyAlignment="1" applyProtection="1">
      <alignment horizontal="center" vertical="center" wrapText="1"/>
      <protection locked="0"/>
    </xf>
    <xf numFmtId="0" fontId="14" fillId="3" borderId="42" xfId="0" applyFont="1" applyFill="1" applyBorder="1" applyAlignment="1" applyProtection="1">
      <alignment vertical="center" wrapText="1"/>
      <protection locked="0"/>
    </xf>
    <xf numFmtId="0" fontId="0" fillId="0" borderId="28" xfId="0" applyBorder="1" applyAlignment="1" applyProtection="1">
      <alignment vertical="center" wrapText="1"/>
    </xf>
    <xf numFmtId="2" fontId="14" fillId="3" borderId="8" xfId="0" applyNumberFormat="1" applyFont="1" applyFill="1" applyBorder="1" applyAlignment="1" applyProtection="1">
      <alignment horizontal="center" vertical="center" wrapText="1"/>
      <protection locked="0"/>
    </xf>
    <xf numFmtId="0" fontId="14" fillId="3" borderId="10" xfId="0" applyFont="1" applyFill="1" applyBorder="1" applyAlignment="1" applyProtection="1">
      <alignment vertical="center" wrapText="1"/>
      <protection locked="0"/>
    </xf>
    <xf numFmtId="2" fontId="14" fillId="3" borderId="45" xfId="0" applyNumberFormat="1" applyFont="1" applyFill="1" applyBorder="1" applyAlignment="1" applyProtection="1">
      <alignment horizontal="center" vertical="center" wrapText="1"/>
      <protection locked="0"/>
    </xf>
    <xf numFmtId="12" fontId="14" fillId="4" borderId="46" xfId="0" applyNumberFormat="1" applyFont="1" applyFill="1" applyBorder="1" applyAlignment="1">
      <alignment horizontal="center" vertical="center" wrapText="1"/>
    </xf>
    <xf numFmtId="0" fontId="0" fillId="7" borderId="47" xfId="0" applyFont="1" applyFill="1" applyBorder="1" applyAlignment="1" applyProtection="1">
      <alignment vertical="center" wrapText="1"/>
    </xf>
    <xf numFmtId="0" fontId="14" fillId="7" borderId="48" xfId="0" applyFont="1" applyFill="1" applyBorder="1" applyAlignment="1">
      <alignment vertical="center" wrapText="1"/>
    </xf>
    <xf numFmtId="12" fontId="14" fillId="4" borderId="47" xfId="0" applyNumberFormat="1" applyFont="1" applyFill="1" applyBorder="1" applyAlignment="1">
      <alignment horizontal="center" vertical="center" wrapText="1"/>
    </xf>
    <xf numFmtId="0" fontId="14" fillId="7" borderId="49" xfId="0" applyFont="1" applyFill="1" applyBorder="1" applyAlignment="1">
      <alignment vertical="center" wrapText="1"/>
    </xf>
    <xf numFmtId="12" fontId="0" fillId="4" borderId="50" xfId="0" applyNumberFormat="1" applyFont="1" applyFill="1" applyBorder="1" applyAlignment="1" applyProtection="1">
      <alignment horizontal="center" vertical="center"/>
    </xf>
    <xf numFmtId="0" fontId="0" fillId="0" borderId="51" xfId="0" applyFill="1" applyBorder="1" applyAlignment="1">
      <alignment vertical="center"/>
    </xf>
    <xf numFmtId="0" fontId="0" fillId="8" borderId="0" xfId="0" applyFill="1"/>
    <xf numFmtId="12" fontId="15" fillId="3" borderId="52" xfId="0" applyNumberFormat="1" applyFont="1" applyFill="1" applyBorder="1" applyAlignment="1" applyProtection="1">
      <alignment horizontal="center" vertical="center" wrapText="1"/>
      <protection locked="0"/>
    </xf>
    <xf numFmtId="0" fontId="0" fillId="0" borderId="53" xfId="0" applyFont="1" applyBorder="1" applyAlignment="1">
      <alignment vertical="center" wrapText="1"/>
    </xf>
    <xf numFmtId="0" fontId="15" fillId="3" borderId="54" xfId="0" applyFont="1" applyFill="1" applyBorder="1" applyAlignment="1" applyProtection="1">
      <alignment vertical="center" wrapText="1"/>
      <protection locked="0"/>
    </xf>
    <xf numFmtId="12" fontId="15" fillId="3" borderId="55" xfId="0" applyNumberFormat="1" applyFont="1" applyFill="1" applyBorder="1" applyAlignment="1" applyProtection="1">
      <alignment horizontal="center" vertical="center" wrapText="1"/>
      <protection locked="0"/>
    </xf>
    <xf numFmtId="12" fontId="15" fillId="3" borderId="1" xfId="0" applyNumberFormat="1" applyFont="1" applyFill="1" applyBorder="1" applyAlignment="1" applyProtection="1">
      <alignment horizontal="center" vertical="center" wrapText="1"/>
      <protection locked="0"/>
    </xf>
    <xf numFmtId="0" fontId="0" fillId="0" borderId="28" xfId="0" applyFont="1" applyBorder="1" applyAlignment="1">
      <alignment vertical="center" wrapText="1"/>
    </xf>
    <xf numFmtId="0" fontId="15" fillId="3" borderId="11" xfId="0" applyFont="1" applyFill="1" applyBorder="1" applyAlignment="1" applyProtection="1">
      <alignment vertical="center" wrapText="1"/>
      <protection locked="0"/>
    </xf>
    <xf numFmtId="12" fontId="15" fillId="3" borderId="56" xfId="0" applyNumberFormat="1" applyFont="1" applyFill="1" applyBorder="1" applyAlignment="1" applyProtection="1">
      <alignment horizontal="center" vertical="center" wrapText="1"/>
      <protection locked="0"/>
    </xf>
    <xf numFmtId="0" fontId="15" fillId="3" borderId="57" xfId="0" applyFont="1" applyFill="1" applyBorder="1" applyAlignment="1" applyProtection="1">
      <alignment vertical="center" wrapText="1"/>
      <protection locked="0"/>
    </xf>
    <xf numFmtId="0" fontId="15" fillId="3" borderId="58" xfId="0" applyFont="1" applyFill="1" applyBorder="1" applyAlignment="1" applyProtection="1">
      <alignment vertical="center" wrapText="1"/>
      <protection locked="0"/>
    </xf>
    <xf numFmtId="0" fontId="0" fillId="0" borderId="59" xfId="0" applyBorder="1" applyAlignment="1" applyProtection="1">
      <alignment horizontal="left" vertical="center" wrapText="1"/>
    </xf>
    <xf numFmtId="0" fontId="0" fillId="6" borderId="60" xfId="0" applyFont="1" applyFill="1" applyBorder="1" applyAlignment="1" applyProtection="1">
      <alignment horizontal="center" vertical="center" wrapText="1"/>
    </xf>
    <xf numFmtId="0" fontId="0" fillId="0" borderId="61" xfId="0" applyBorder="1" applyAlignment="1" applyProtection="1">
      <alignment horizontal="center" vertical="center" wrapText="1"/>
    </xf>
    <xf numFmtId="12" fontId="0" fillId="0" borderId="65" xfId="0" applyNumberFormat="1" applyFill="1" applyBorder="1" applyAlignment="1" applyProtection="1">
      <alignment horizontal="center" vertical="center"/>
    </xf>
    <xf numFmtId="0" fontId="0" fillId="0" borderId="0" xfId="0" applyAlignment="1">
      <alignment vertical="center"/>
    </xf>
    <xf numFmtId="0" fontId="0" fillId="0" borderId="18" xfId="0" applyBorder="1" applyAlignment="1" applyProtection="1">
      <alignment horizontal="left" vertical="center"/>
    </xf>
    <xf numFmtId="0" fontId="0" fillId="0" borderId="0" xfId="0" applyFill="1"/>
    <xf numFmtId="0" fontId="15" fillId="3" borderId="67" xfId="0" applyFont="1" applyFill="1" applyBorder="1" applyAlignment="1" applyProtection="1">
      <alignment vertical="center" wrapText="1"/>
      <protection locked="0"/>
    </xf>
    <xf numFmtId="0" fontId="15" fillId="3" borderId="68" xfId="0" applyFont="1" applyFill="1" applyBorder="1" applyAlignment="1" applyProtection="1">
      <alignment vertical="center" wrapText="1"/>
      <protection locked="0"/>
    </xf>
    <xf numFmtId="0" fontId="15" fillId="3" borderId="64" xfId="0" applyFont="1" applyFill="1" applyBorder="1" applyAlignment="1" applyProtection="1">
      <alignment vertical="center" wrapText="1"/>
      <protection locked="0"/>
    </xf>
    <xf numFmtId="0" fontId="15" fillId="3" borderId="70" xfId="0" applyFont="1" applyFill="1" applyBorder="1" applyAlignment="1" applyProtection="1">
      <alignment vertical="center" wrapText="1"/>
      <protection locked="0"/>
    </xf>
    <xf numFmtId="0" fontId="15" fillId="3" borderId="71" xfId="0" applyFont="1" applyFill="1" applyBorder="1" applyAlignment="1" applyProtection="1">
      <alignment vertical="center" wrapText="1"/>
      <protection locked="0"/>
    </xf>
    <xf numFmtId="0" fontId="0" fillId="0" borderId="66" xfId="0" applyFont="1" applyBorder="1" applyAlignment="1" applyProtection="1">
      <alignment horizontal="center" vertical="center"/>
    </xf>
    <xf numFmtId="0" fontId="0" fillId="0" borderId="0" xfId="0" applyAlignment="1">
      <alignment wrapText="1"/>
    </xf>
    <xf numFmtId="0" fontId="0" fillId="0" borderId="0" xfId="0" applyFill="1" applyAlignment="1">
      <alignment wrapText="1"/>
    </xf>
    <xf numFmtId="12" fontId="14" fillId="3" borderId="21" xfId="0" applyNumberFormat="1" applyFont="1" applyFill="1" applyBorder="1" applyAlignment="1" applyProtection="1">
      <alignment horizontal="center" vertical="center" wrapText="1"/>
      <protection locked="0"/>
    </xf>
    <xf numFmtId="12" fontId="14" fillId="3" borderId="23" xfId="0" applyNumberFormat="1" applyFont="1" applyFill="1" applyBorder="1" applyAlignment="1" applyProtection="1">
      <alignment horizontal="center" vertical="center" wrapText="1"/>
      <protection locked="0"/>
    </xf>
    <xf numFmtId="12" fontId="15" fillId="3" borderId="65" xfId="0" applyNumberFormat="1" applyFont="1" applyFill="1" applyBorder="1" applyAlignment="1" applyProtection="1">
      <alignment horizontal="center" vertical="center" wrapText="1"/>
      <protection locked="0"/>
    </xf>
    <xf numFmtId="0" fontId="0" fillId="0" borderId="62" xfId="0" applyFont="1" applyBorder="1" applyAlignment="1">
      <alignment vertical="center" wrapText="1"/>
    </xf>
    <xf numFmtId="12" fontId="15" fillId="3" borderId="63" xfId="0" applyNumberFormat="1" applyFont="1" applyFill="1" applyBorder="1" applyAlignment="1" applyProtection="1">
      <alignment horizontal="center" vertical="center" wrapText="1"/>
      <protection locked="0"/>
    </xf>
    <xf numFmtId="12" fontId="15" fillId="3" borderId="69" xfId="0"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0" xfId="0" applyAlignment="1" applyProtection="1">
      <alignment wrapText="1"/>
      <protection locked="0"/>
    </xf>
    <xf numFmtId="0" fontId="0" fillId="0" borderId="72" xfId="0" applyBorder="1" applyAlignment="1">
      <alignment horizontal="center" vertical="center" wrapText="1"/>
    </xf>
    <xf numFmtId="0" fontId="0" fillId="0" borderId="6" xfId="0" applyBorder="1" applyAlignment="1">
      <alignment horizontal="center" vertical="center" wrapText="1"/>
    </xf>
    <xf numFmtId="2" fontId="0" fillId="9" borderId="2" xfId="0" applyNumberFormat="1" applyFill="1" applyBorder="1" applyAlignment="1">
      <alignment horizontal="center" vertical="center"/>
    </xf>
    <xf numFmtId="2" fontId="0" fillId="9" borderId="32" xfId="0" applyNumberFormat="1" applyFill="1" applyBorder="1" applyAlignment="1">
      <alignment horizontal="center" vertical="center"/>
    </xf>
    <xf numFmtId="2" fontId="0" fillId="9" borderId="1" xfId="0" applyNumberFormat="1" applyFill="1" applyBorder="1" applyAlignment="1">
      <alignment horizontal="center" vertical="center"/>
    </xf>
    <xf numFmtId="2" fontId="0" fillId="9" borderId="15" xfId="0" applyNumberFormat="1" applyFill="1" applyBorder="1" applyAlignment="1">
      <alignment horizontal="center" vertical="center"/>
    </xf>
    <xf numFmtId="0" fontId="19" fillId="10" borderId="0" xfId="0" applyFont="1" applyFill="1" applyBorder="1" applyAlignment="1">
      <alignment horizontal="center" vertical="center" wrapText="1"/>
    </xf>
    <xf numFmtId="12" fontId="14" fillId="3" borderId="60" xfId="0" applyNumberFormat="1" applyFont="1" applyFill="1" applyBorder="1" applyAlignment="1" applyProtection="1">
      <alignment horizontal="right" vertical="center" wrapText="1"/>
      <protection locked="0"/>
    </xf>
    <xf numFmtId="0" fontId="0" fillId="0" borderId="62" xfId="0" applyBorder="1" applyAlignment="1" applyProtection="1">
      <alignment vertical="center" wrapText="1"/>
    </xf>
    <xf numFmtId="0" fontId="14" fillId="3" borderId="73" xfId="0" applyFont="1" applyFill="1" applyBorder="1" applyAlignment="1" applyProtection="1">
      <alignment vertical="center" wrapText="1"/>
      <protection locked="0"/>
    </xf>
    <xf numFmtId="12" fontId="14" fillId="3" borderId="63" xfId="0" applyNumberFormat="1" applyFont="1" applyFill="1" applyBorder="1" applyAlignment="1" applyProtection="1">
      <alignment horizontal="right" vertical="center" wrapText="1"/>
      <protection locked="0"/>
    </xf>
    <xf numFmtId="0" fontId="14" fillId="3" borderId="64" xfId="0" applyFont="1" applyFill="1" applyBorder="1" applyAlignment="1" applyProtection="1">
      <alignment vertical="center" wrapText="1"/>
      <protection locked="0"/>
    </xf>
    <xf numFmtId="12" fontId="14" fillId="3" borderId="73" xfId="0" applyNumberFormat="1" applyFont="1" applyFill="1" applyBorder="1" applyAlignment="1" applyProtection="1">
      <alignment horizontal="right" vertical="center" wrapText="1"/>
      <protection locked="0"/>
    </xf>
    <xf numFmtId="0" fontId="0" fillId="0" borderId="66" xfId="0" applyFont="1" applyBorder="1" applyAlignment="1" applyProtection="1">
      <alignment vertical="center"/>
    </xf>
    <xf numFmtId="12" fontId="0" fillId="9" borderId="65" xfId="0" applyNumberFormat="1" applyFill="1" applyBorder="1" applyAlignment="1" applyProtection="1">
      <alignment horizontal="center" vertical="center"/>
    </xf>
    <xf numFmtId="2" fontId="18" fillId="0" borderId="0" xfId="0" applyNumberFormat="1" applyFont="1" applyProtection="1"/>
    <xf numFmtId="0" fontId="11" fillId="2" borderId="3" xfId="0" applyFont="1" applyFill="1" applyBorder="1" applyAlignment="1" applyProtection="1">
      <alignment vertical="center"/>
    </xf>
    <xf numFmtId="0" fontId="11" fillId="2" borderId="12" xfId="0" applyFont="1" applyFill="1" applyBorder="1" applyAlignment="1" applyProtection="1">
      <alignment vertical="center"/>
    </xf>
    <xf numFmtId="0" fontId="11" fillId="2" borderId="1" xfId="0" applyFont="1" applyFill="1" applyBorder="1" applyAlignment="1" applyProtection="1"/>
    <xf numFmtId="0" fontId="11" fillId="2" borderId="4" xfId="0" applyFont="1" applyFill="1" applyBorder="1" applyAlignment="1" applyProtection="1"/>
    <xf numFmtId="0" fontId="21" fillId="0" borderId="5" xfId="0" applyFont="1" applyFill="1" applyBorder="1" applyAlignment="1" applyProtection="1">
      <alignment vertical="center" wrapText="1"/>
      <protection locked="0"/>
    </xf>
    <xf numFmtId="12" fontId="0" fillId="5" borderId="2" xfId="0" applyNumberFormat="1" applyFont="1" applyFill="1" applyBorder="1" applyAlignment="1">
      <alignment horizontal="center" vertical="center"/>
    </xf>
    <xf numFmtId="12" fontId="0" fillId="0" borderId="2" xfId="0" applyNumberFormat="1" applyFont="1" applyFill="1" applyBorder="1" applyAlignment="1">
      <alignment horizontal="center" vertical="center"/>
    </xf>
    <xf numFmtId="0" fontId="0" fillId="0" borderId="4" xfId="0" applyBorder="1" applyAlignment="1" applyProtection="1">
      <alignment horizontal="center" vertical="center" wrapText="1"/>
    </xf>
    <xf numFmtId="2" fontId="0" fillId="5" borderId="3" xfId="0" applyNumberFormat="1" applyFill="1" applyBorder="1" applyAlignment="1">
      <alignment horizontal="center" vertical="center"/>
    </xf>
    <xf numFmtId="0" fontId="0" fillId="5" borderId="3" xfId="0" applyFill="1" applyBorder="1" applyAlignment="1">
      <alignment horizontal="center" vertical="center"/>
    </xf>
    <xf numFmtId="0" fontId="0" fillId="0" borderId="25"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37" xfId="0" applyBorder="1" applyAlignment="1" applyProtection="1">
      <alignment horizontal="center" vertical="center" wrapText="1"/>
    </xf>
    <xf numFmtId="0" fontId="0" fillId="0" borderId="43" xfId="0" applyBorder="1" applyAlignment="1" applyProtection="1">
      <alignment horizontal="center" vertical="center" wrapText="1"/>
    </xf>
    <xf numFmtId="0" fontId="0" fillId="0" borderId="0" xfId="0" applyAlignment="1">
      <alignment horizontal="left" wrapText="1"/>
    </xf>
    <xf numFmtId="0" fontId="1" fillId="11" borderId="72" xfId="0" applyFont="1" applyFill="1" applyBorder="1" applyAlignment="1" applyProtection="1">
      <alignment horizontal="center" vertical="center" wrapText="1"/>
    </xf>
    <xf numFmtId="0" fontId="0" fillId="2" borderId="21" xfId="0"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0" fontId="0" fillId="0" borderId="3"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18" xfId="0" applyFont="1" applyBorder="1" applyAlignment="1">
      <alignment horizontal="center" vertical="center"/>
    </xf>
    <xf numFmtId="0" fontId="0" fillId="0" borderId="3" xfId="0" applyFont="1" applyBorder="1" applyAlignment="1">
      <alignment horizontal="center" vertical="center"/>
    </xf>
    <xf numFmtId="0" fontId="0" fillId="0" borderId="19" xfId="0" applyBorder="1" applyAlignment="1">
      <alignment horizontal="center" vertical="center" wrapText="1"/>
    </xf>
    <xf numFmtId="0" fontId="0" fillId="0" borderId="8"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12" fontId="0" fillId="5" borderId="2" xfId="0" applyNumberFormat="1" applyFont="1" applyFill="1" applyBorder="1" applyAlignment="1">
      <alignment horizontal="center" vertical="center"/>
    </xf>
    <xf numFmtId="12" fontId="0" fillId="5" borderId="1" xfId="0" applyNumberFormat="1" applyFont="1" applyFill="1"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0" fillId="0" borderId="21" xfId="0" applyFont="1" applyBorder="1" applyAlignment="1">
      <alignment horizontal="left" wrapText="1"/>
    </xf>
    <xf numFmtId="0" fontId="0" fillId="0" borderId="0" xfId="0" applyBorder="1" applyAlignment="1">
      <alignment horizontal="left" wrapText="1"/>
    </xf>
    <xf numFmtId="0" fontId="0" fillId="0" borderId="1"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2" fontId="0" fillId="5" borderId="38" xfId="0" applyNumberFormat="1" applyFill="1" applyBorder="1" applyAlignment="1">
      <alignment horizontal="center" vertical="center"/>
    </xf>
    <xf numFmtId="0" fontId="0" fillId="5" borderId="44" xfId="0" applyFill="1" applyBorder="1" applyAlignment="1">
      <alignment horizontal="center" vertical="center"/>
    </xf>
    <xf numFmtId="0" fontId="2" fillId="0" borderId="1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4" xfId="0" applyFont="1" applyBorder="1" applyAlignment="1" applyProtection="1">
      <alignment horizontal="center" vertical="center"/>
    </xf>
    <xf numFmtId="0" fontId="0" fillId="2" borderId="3" xfId="0" applyFont="1" applyFill="1" applyBorder="1" applyAlignment="1" applyProtection="1">
      <alignment horizontal="center" vertical="center" wrapText="1"/>
    </xf>
    <xf numFmtId="0" fontId="0" fillId="2" borderId="12" xfId="0" applyFont="1" applyFill="1" applyBorder="1" applyAlignment="1" applyProtection="1">
      <alignment horizontal="center" vertical="center" wrapText="1"/>
    </xf>
    <xf numFmtId="0" fontId="0" fillId="0" borderId="8" xfId="0" applyBorder="1" applyAlignment="1" applyProtection="1">
      <alignment horizontal="center" vertical="center"/>
    </xf>
    <xf numFmtId="0" fontId="0" fillId="0" borderId="13" xfId="0" applyBorder="1" applyAlignment="1" applyProtection="1">
      <alignment horizontal="center" vertical="center"/>
    </xf>
    <xf numFmtId="0" fontId="0" fillId="0" borderId="9" xfId="0" applyBorder="1" applyAlignment="1" applyProtection="1">
      <alignment horizontal="center" vertical="center"/>
    </xf>
    <xf numFmtId="0" fontId="0" fillId="0" borderId="14" xfId="0" applyBorder="1" applyAlignment="1" applyProtection="1">
      <alignment horizontal="center" vertical="center"/>
    </xf>
    <xf numFmtId="0" fontId="2" fillId="0" borderId="0" xfId="0" applyFont="1" applyAlignment="1" applyProtection="1">
      <alignment horizontal="center" vertical="center"/>
    </xf>
    <xf numFmtId="0" fontId="0" fillId="0" borderId="9" xfId="0" applyBorder="1" applyAlignment="1" applyProtection="1">
      <alignment horizontal="center" vertical="center" wrapText="1"/>
    </xf>
    <xf numFmtId="0" fontId="0" fillId="0" borderId="20"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0" xfId="0" applyAlignment="1">
      <alignment horizontal="center"/>
    </xf>
    <xf numFmtId="2" fontId="0" fillId="0" borderId="3" xfId="0" applyNumberFormat="1" applyFill="1" applyBorder="1" applyAlignment="1">
      <alignment horizontal="center" vertical="center"/>
    </xf>
    <xf numFmtId="0" fontId="0" fillId="0" borderId="3" xfId="0" applyFill="1" applyBorder="1" applyAlignment="1">
      <alignment horizontal="center" vertical="center"/>
    </xf>
    <xf numFmtId="0" fontId="0" fillId="0" borderId="20" xfId="0" applyBorder="1" applyAlignment="1" applyProtection="1">
      <alignment horizontal="center" vertical="center" wrapText="1"/>
    </xf>
    <xf numFmtId="0" fontId="20" fillId="0" borderId="7"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10" fillId="10" borderId="0" xfId="0" applyFont="1" applyFill="1" applyAlignment="1" applyProtection="1">
      <alignment horizontal="center"/>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11" fillId="2" borderId="1" xfId="0" applyFont="1" applyFill="1" applyBorder="1" applyAlignment="1" applyProtection="1">
      <alignment horizontal="center" wrapText="1"/>
    </xf>
    <xf numFmtId="0" fontId="11" fillId="2" borderId="0" xfId="0" applyFont="1" applyFill="1" applyBorder="1" applyAlignment="1" applyProtection="1">
      <alignment horizontal="center" wrapText="1"/>
    </xf>
    <xf numFmtId="0" fontId="5" fillId="4" borderId="5"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left" vertical="center" wrapText="1"/>
    </xf>
    <xf numFmtId="0" fontId="5" fillId="3" borderId="7"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10" fillId="12" borderId="0" xfId="0" applyFont="1" applyFill="1" applyAlignment="1" applyProtection="1">
      <alignment horizontal="center"/>
    </xf>
    <xf numFmtId="0" fontId="13" fillId="0" borderId="21" xfId="0" applyFont="1" applyBorder="1" applyAlignment="1">
      <alignment horizontal="left" wrapText="1"/>
    </xf>
  </cellXfs>
  <cellStyles count="1">
    <cellStyle name="Normal" xfId="0" builtinId="0"/>
  </cellStyles>
  <dxfs count="78">
    <dxf>
      <fill>
        <patternFill patternType="none">
          <bgColor auto="1"/>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tint="-4.9989318521683403E-2"/>
        </patternFill>
      </fill>
    </dxf>
    <dxf>
      <fill>
        <patternFill>
          <bgColor rgb="FFFFFF00"/>
        </patternFill>
      </fill>
    </dxf>
    <dxf>
      <fill>
        <patternFill>
          <bgColor rgb="FFFF0000"/>
        </patternFill>
      </fill>
    </dxf>
    <dxf>
      <fill>
        <patternFill patternType="none">
          <bgColor indexed="65"/>
        </patternFill>
      </fill>
    </dxf>
    <dxf>
      <fill>
        <patternFill patternType="none">
          <bgColor indexed="65"/>
        </patternFill>
      </fill>
    </dxf>
    <dxf>
      <fill>
        <patternFill>
          <bgColor rgb="FFFF0000"/>
        </patternFill>
      </fill>
    </dxf>
    <dxf>
      <fill>
        <patternFill>
          <bgColor rgb="FFFFFF00"/>
        </patternFill>
      </fill>
    </dxf>
    <dxf>
      <fill>
        <patternFill>
          <bgColor rgb="FFFF0000"/>
        </patternFill>
      </fill>
    </dxf>
    <dxf>
      <fill>
        <patternFill patternType="solid">
          <bgColor rgb="FFFF000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PI/HHFKA%202010/SP34-2012/SP34-2012_Lunch_Grades_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refreshError="1"/>
      <sheetData sheetId="2"/>
      <sheetData sheetId="3">
        <row r="5">
          <cell r="A5" t="str">
            <v>Arugula lettuce</v>
          </cell>
          <cell r="B5" t="str">
            <v xml:space="preserve">Carrot juice </v>
          </cell>
          <cell r="C5" t="str">
            <v>Baked beans</v>
          </cell>
          <cell r="D5" t="str">
            <v>Corn</v>
          </cell>
          <cell r="E5" t="str">
            <v xml:space="preserve">Artichokes </v>
          </cell>
        </row>
        <row r="6">
          <cell r="A6" t="str">
            <v>Bok choy</v>
          </cell>
          <cell r="B6" t="str">
            <v>Carrots</v>
          </cell>
          <cell r="C6" t="str">
            <v xml:space="preserve">Black beans </v>
          </cell>
          <cell r="D6" t="str">
            <v xml:space="preserve">Green peas, cooked and raw </v>
          </cell>
          <cell r="E6" t="str">
            <v>Asparagus</v>
          </cell>
        </row>
        <row r="7">
          <cell r="A7" t="str">
            <v xml:space="preserve">Boston or bibb lettuce, raw </v>
          </cell>
          <cell r="B7" t="str">
            <v>Chili pepper, hot</v>
          </cell>
          <cell r="C7" t="str">
            <v xml:space="preserve">Chickpeas </v>
          </cell>
          <cell r="D7" t="str">
            <v>Fresh Cow/field/blackeye/pigeon (peas)</v>
          </cell>
          <cell r="E7" t="str">
            <v xml:space="preserve">Avocado </v>
          </cell>
        </row>
        <row r="8">
          <cell r="A8" t="str">
            <v>Broccoli</v>
          </cell>
          <cell r="B8" t="str">
            <v xml:space="preserve">Peppers, red, sweet, bell </v>
          </cell>
          <cell r="C8" t="str">
            <v xml:space="preserve">Kidney beans </v>
          </cell>
          <cell r="D8" t="str">
            <v xml:space="preserve">Lima beans, immature </v>
          </cell>
          <cell r="E8" t="str">
            <v>Bamboo Shoots</v>
          </cell>
        </row>
        <row r="9">
          <cell r="A9" t="str">
            <v>Chard, cooked</v>
          </cell>
          <cell r="B9" t="str">
            <v>Pumpkin</v>
          </cell>
          <cell r="C9" t="str">
            <v xml:space="preserve">Lentils </v>
          </cell>
          <cell r="D9" t="str">
            <v>Parsnips</v>
          </cell>
          <cell r="E9" t="str">
            <v>Beans, green/snap/yellow</v>
          </cell>
        </row>
        <row r="10">
          <cell r="A10" t="str">
            <v xml:space="preserve">Cilantro, raw and cooked </v>
          </cell>
          <cell r="B10" t="str">
            <v xml:space="preserve">Squash, winter </v>
          </cell>
          <cell r="C10" t="str">
            <v>Lima beans, mature</v>
          </cell>
          <cell r="D10" t="str">
            <v xml:space="preserve">Plantains </v>
          </cell>
          <cell r="E10" t="str">
            <v>Beets</v>
          </cell>
        </row>
        <row r="11">
          <cell r="A11" t="str">
            <v xml:space="preserve">Collard greens, cooked </v>
          </cell>
          <cell r="B11" t="str">
            <v>Sweet potatoes</v>
          </cell>
          <cell r="C11" t="str">
            <v>Pinto beans</v>
          </cell>
          <cell r="D11" t="str">
            <v>Potatoes</v>
          </cell>
          <cell r="E11" t="str">
            <v xml:space="preserve">Brussels sprouts </v>
          </cell>
        </row>
        <row r="12">
          <cell r="A12" t="str">
            <v xml:space="preserve">Grape leaves, cooked and raw </v>
          </cell>
          <cell r="B12" t="str">
            <v xml:space="preserve">Tomato juice </v>
          </cell>
          <cell r="C12" t="str">
            <v>Refried beans</v>
          </cell>
          <cell r="D12" t="str">
            <v>Water chestnuts</v>
          </cell>
          <cell r="E12" t="str">
            <v>Cabbage, green/red</v>
          </cell>
        </row>
        <row r="13">
          <cell r="A13" t="str">
            <v>Kale</v>
          </cell>
          <cell r="B13" t="str">
            <v>Tomato paste</v>
          </cell>
          <cell r="C13" t="str">
            <v>Soybeans</v>
          </cell>
          <cell r="D13" t="str">
            <v>Starchy unspecified</v>
          </cell>
          <cell r="E13" t="str">
            <v>Cactus (nopales)</v>
          </cell>
        </row>
        <row r="14">
          <cell r="A14" t="str">
            <v>Mustard greens, cooked</v>
          </cell>
          <cell r="B14" t="str">
            <v>Tomato sauce</v>
          </cell>
          <cell r="C14" t="str">
            <v xml:space="preserve">Split peas </v>
          </cell>
          <cell r="E14" t="str">
            <v xml:space="preserve">Cauliflower/broccoflower </v>
          </cell>
        </row>
        <row r="15">
          <cell r="A15" t="str">
            <v>Romaine</v>
          </cell>
          <cell r="B15" t="str">
            <v>Tomatoes</v>
          </cell>
          <cell r="C15" t="str">
            <v>White beans</v>
          </cell>
          <cell r="E15" t="str">
            <v>Celery</v>
          </cell>
        </row>
        <row r="16">
          <cell r="A16" t="str">
            <v xml:space="preserve">Seaweed, raw </v>
          </cell>
          <cell r="B16" t="str">
            <v>Red/orange unspecified</v>
          </cell>
          <cell r="C16" t="str">
            <v>Beans/peas unspecified</v>
          </cell>
          <cell r="E16" t="str">
            <v>Chili pepper, hot, green</v>
          </cell>
        </row>
        <row r="17">
          <cell r="A17" t="str">
            <v>Spinach, cooked</v>
          </cell>
          <cell r="E17" t="str">
            <v>Chives</v>
          </cell>
        </row>
        <row r="18">
          <cell r="A18" t="str">
            <v xml:space="preserve">Spinach, raw </v>
          </cell>
          <cell r="E18" t="str">
            <v xml:space="preserve">Cucumber </v>
          </cell>
        </row>
        <row r="19">
          <cell r="A19" t="str">
            <v xml:space="preserve">Turnip greens, cooked </v>
          </cell>
          <cell r="E19" t="str">
            <v>Eggplant/heart of palm</v>
          </cell>
        </row>
        <row r="20">
          <cell r="A20" t="str">
            <v>Watercress</v>
          </cell>
          <cell r="E20" t="str">
            <v>Garlic</v>
          </cell>
        </row>
        <row r="21">
          <cell r="A21" t="str">
            <v>Dark green unspecified</v>
          </cell>
          <cell r="E21" t="str">
            <v>Jicama</v>
          </cell>
        </row>
        <row r="22">
          <cell r="E22" t="str">
            <v>Kohlrabi/celeriac/Fennel</v>
          </cell>
        </row>
        <row r="23">
          <cell r="E23" t="str">
            <v>Lettuce, iceberg</v>
          </cell>
        </row>
        <row r="24">
          <cell r="E24" t="str">
            <v>Mung bean/alfalfa sprouts</v>
          </cell>
        </row>
        <row r="25">
          <cell r="E25" t="str">
            <v>Mushrooms</v>
          </cell>
        </row>
        <row r="26">
          <cell r="E26" t="str">
            <v>Okra</v>
          </cell>
        </row>
        <row r="27">
          <cell r="E27" t="str">
            <v>Olives</v>
          </cell>
        </row>
        <row r="28">
          <cell r="E28" t="str">
            <v>Onions/leeks</v>
          </cell>
        </row>
        <row r="29">
          <cell r="E29" t="str">
            <v>Peppers, green, sweet, bell</v>
          </cell>
        </row>
        <row r="30">
          <cell r="E30" t="str">
            <v>Pickles/relish</v>
          </cell>
        </row>
        <row r="31">
          <cell r="E31" t="str">
            <v>Radishes</v>
          </cell>
        </row>
        <row r="32">
          <cell r="E32" t="str">
            <v>Snowpeas</v>
          </cell>
        </row>
        <row r="33">
          <cell r="E33" t="str">
            <v>Squash, Summer/yellow/spaghetti/chayote</v>
          </cell>
        </row>
        <row r="34">
          <cell r="E34" t="str">
            <v>Tomatillos</v>
          </cell>
        </row>
        <row r="35">
          <cell r="E35" t="str">
            <v>Turnips/rutabagas</v>
          </cell>
        </row>
        <row r="36">
          <cell r="E36" t="str">
            <v>Zucchini</v>
          </cell>
        </row>
        <row r="37">
          <cell r="E37" t="str">
            <v>**Extra dark green used as other**</v>
          </cell>
        </row>
        <row r="38">
          <cell r="E38" t="str">
            <v>**Extra red/orange used as other**</v>
          </cell>
        </row>
        <row r="39">
          <cell r="E39" t="str">
            <v>**Extra beans/peas used as other**</v>
          </cell>
        </row>
        <row r="40">
          <cell r="E40" t="str">
            <v>Other unspecified</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1"/>
  <sheetViews>
    <sheetView zoomScale="130" zoomScaleNormal="130" workbookViewId="0"/>
  </sheetViews>
  <sheetFormatPr defaultRowHeight="14.4" x14ac:dyDescent="0.3"/>
  <cols>
    <col min="1" max="1" width="134.88671875" style="14" customWidth="1"/>
  </cols>
  <sheetData>
    <row r="1" spans="1:1" ht="40.5" customHeight="1" x14ac:dyDescent="0.3">
      <c r="A1" s="1" t="s">
        <v>0</v>
      </c>
    </row>
    <row r="2" spans="1:1" ht="100.5" customHeight="1" x14ac:dyDescent="0.3">
      <c r="A2" s="103" t="s">
        <v>1</v>
      </c>
    </row>
    <row r="3" spans="1:1" ht="21.75" customHeight="1" x14ac:dyDescent="0.3">
      <c r="A3" s="2" t="s">
        <v>2</v>
      </c>
    </row>
    <row r="4" spans="1:1" ht="13.5" customHeight="1" x14ac:dyDescent="0.3">
      <c r="A4" s="3" t="s">
        <v>3</v>
      </c>
    </row>
    <row r="5" spans="1:1" ht="15" customHeight="1" x14ac:dyDescent="0.3">
      <c r="A5" s="3" t="s">
        <v>4</v>
      </c>
    </row>
    <row r="6" spans="1:1" ht="15" customHeight="1" x14ac:dyDescent="0.3">
      <c r="A6" s="3" t="s">
        <v>5</v>
      </c>
    </row>
    <row r="7" spans="1:1" ht="15.75" customHeight="1" x14ac:dyDescent="0.3">
      <c r="A7" s="3" t="s">
        <v>6</v>
      </c>
    </row>
    <row r="8" spans="1:1" ht="14.25" customHeight="1" x14ac:dyDescent="0.3">
      <c r="A8" s="3" t="s">
        <v>7</v>
      </c>
    </row>
    <row r="9" spans="1:1" ht="17.25" customHeight="1" x14ac:dyDescent="0.3">
      <c r="A9" s="4"/>
    </row>
    <row r="10" spans="1:1" ht="62.25" customHeight="1" x14ac:dyDescent="0.3">
      <c r="A10" s="3" t="s">
        <v>8</v>
      </c>
    </row>
    <row r="11" spans="1:1" ht="46.8" x14ac:dyDescent="0.3">
      <c r="A11" s="3" t="s">
        <v>9</v>
      </c>
    </row>
    <row r="12" spans="1:1" ht="15.6" x14ac:dyDescent="0.3">
      <c r="A12" s="5" t="s">
        <v>10</v>
      </c>
    </row>
    <row r="13" spans="1:1" ht="16.2" thickBot="1" x14ac:dyDescent="0.35">
      <c r="A13" s="6"/>
    </row>
    <row r="14" spans="1:1" ht="15.6" x14ac:dyDescent="0.3">
      <c r="A14" s="7" t="s">
        <v>11</v>
      </c>
    </row>
    <row r="15" spans="1:1" ht="15.6" x14ac:dyDescent="0.3">
      <c r="A15" s="3" t="s">
        <v>12</v>
      </c>
    </row>
    <row r="16" spans="1:1" ht="31.2" x14ac:dyDescent="0.3">
      <c r="A16" s="3" t="s">
        <v>13</v>
      </c>
    </row>
    <row r="17" spans="1:1" ht="15.6" x14ac:dyDescent="0.3">
      <c r="A17" s="3" t="s">
        <v>14</v>
      </c>
    </row>
    <row r="18" spans="1:1" ht="15.6" x14ac:dyDescent="0.3">
      <c r="A18" s="3" t="s">
        <v>15</v>
      </c>
    </row>
    <row r="19" spans="1:1" ht="15.6" x14ac:dyDescent="0.3">
      <c r="A19" s="3" t="s">
        <v>16</v>
      </c>
    </row>
    <row r="20" spans="1:1" ht="15.6" x14ac:dyDescent="0.3">
      <c r="A20" s="3" t="s">
        <v>17</v>
      </c>
    </row>
    <row r="21" spans="1:1" ht="15" customHeight="1" x14ac:dyDescent="0.3">
      <c r="A21" s="3" t="s">
        <v>18</v>
      </c>
    </row>
    <row r="22" spans="1:1" ht="15.6" x14ac:dyDescent="0.3">
      <c r="A22" s="8" t="s">
        <v>19</v>
      </c>
    </row>
    <row r="23" spans="1:1" ht="15.6" x14ac:dyDescent="0.3">
      <c r="A23" s="8" t="s">
        <v>20</v>
      </c>
    </row>
    <row r="24" spans="1:1" ht="15.6" x14ac:dyDescent="0.3">
      <c r="A24" s="9" t="s">
        <v>21</v>
      </c>
    </row>
    <row r="25" spans="1:1" ht="31.2" x14ac:dyDescent="0.3">
      <c r="A25" s="9" t="s">
        <v>22</v>
      </c>
    </row>
    <row r="26" spans="1:1" ht="16.2" thickBot="1" x14ac:dyDescent="0.35">
      <c r="A26" s="6"/>
    </row>
    <row r="27" spans="1:1" ht="15.6" x14ac:dyDescent="0.3">
      <c r="A27" s="7" t="s">
        <v>23</v>
      </c>
    </row>
    <row r="28" spans="1:1" s="11" customFormat="1" ht="46.8" x14ac:dyDescent="0.3">
      <c r="A28" s="10" t="s">
        <v>24</v>
      </c>
    </row>
    <row r="29" spans="1:1" s="11" customFormat="1" ht="31.2" x14ac:dyDescent="0.3">
      <c r="A29" s="10" t="s">
        <v>25</v>
      </c>
    </row>
    <row r="30" spans="1:1" s="11" customFormat="1" ht="54" customHeight="1" x14ac:dyDescent="0.3">
      <c r="A30" s="10" t="s">
        <v>26</v>
      </c>
    </row>
    <row r="31" spans="1:1" s="11" customFormat="1" ht="33.75" customHeight="1" x14ac:dyDescent="0.3">
      <c r="A31" s="10" t="s">
        <v>27</v>
      </c>
    </row>
    <row r="32" spans="1:1" s="11" customFormat="1" ht="88.5" customHeight="1" x14ac:dyDescent="0.3">
      <c r="A32" s="10" t="s">
        <v>28</v>
      </c>
    </row>
    <row r="33" spans="1:1" s="11" customFormat="1" ht="31.2" x14ac:dyDescent="0.3">
      <c r="A33" s="10" t="s">
        <v>29</v>
      </c>
    </row>
    <row r="34" spans="1:1" s="11" customFormat="1" ht="23.25" customHeight="1" x14ac:dyDescent="0.3">
      <c r="A34" s="10" t="s">
        <v>30</v>
      </c>
    </row>
    <row r="35" spans="1:1" s="11" customFormat="1" ht="42.75" customHeight="1" x14ac:dyDescent="0.3">
      <c r="A35" s="10" t="s">
        <v>31</v>
      </c>
    </row>
    <row r="36" spans="1:1" s="11" customFormat="1" ht="31.2" x14ac:dyDescent="0.3">
      <c r="A36" s="10" t="s">
        <v>32</v>
      </c>
    </row>
    <row r="37" spans="1:1" s="11" customFormat="1" ht="78" x14ac:dyDescent="0.3">
      <c r="A37" s="10" t="s">
        <v>33</v>
      </c>
    </row>
    <row r="38" spans="1:1" s="11" customFormat="1" ht="36.75" customHeight="1" x14ac:dyDescent="0.3">
      <c r="A38" s="10" t="s">
        <v>34</v>
      </c>
    </row>
    <row r="39" spans="1:1" ht="16.2" thickBot="1" x14ac:dyDescent="0.35">
      <c r="A39" s="12"/>
    </row>
    <row r="40" spans="1:1" ht="15.6" x14ac:dyDescent="0.3">
      <c r="A40" s="7" t="s">
        <v>35</v>
      </c>
    </row>
    <row r="41" spans="1:1" ht="61.5" customHeight="1" x14ac:dyDescent="0.3">
      <c r="A41" s="10" t="s">
        <v>36</v>
      </c>
    </row>
    <row r="42" spans="1:1" ht="16.2" thickBot="1" x14ac:dyDescent="0.35">
      <c r="A42" s="6"/>
    </row>
    <row r="43" spans="1:1" ht="15.6" x14ac:dyDescent="0.3">
      <c r="A43" s="7" t="s">
        <v>37</v>
      </c>
    </row>
    <row r="44" spans="1:1" s="11" customFormat="1" ht="62.4" x14ac:dyDescent="0.3">
      <c r="A44" s="10" t="s">
        <v>38</v>
      </c>
    </row>
    <row r="45" spans="1:1" ht="16.2" thickBot="1" x14ac:dyDescent="0.35">
      <c r="A45" s="6"/>
    </row>
    <row r="46" spans="1:1" ht="15.6" x14ac:dyDescent="0.3">
      <c r="A46" s="7" t="s">
        <v>39</v>
      </c>
    </row>
    <row r="47" spans="1:1" ht="15.6" x14ac:dyDescent="0.3">
      <c r="A47" s="13" t="s">
        <v>40</v>
      </c>
    </row>
    <row r="48" spans="1:1" ht="15.6" x14ac:dyDescent="0.3">
      <c r="A48" s="13" t="s">
        <v>41</v>
      </c>
    </row>
    <row r="49" spans="1:1" ht="15.6" x14ac:dyDescent="0.3">
      <c r="A49" s="13" t="s">
        <v>42</v>
      </c>
    </row>
    <row r="50" spans="1:1" ht="15.6" x14ac:dyDescent="0.3">
      <c r="A50" s="13" t="s">
        <v>43</v>
      </c>
    </row>
    <row r="51" spans="1:1" ht="15.6" x14ac:dyDescent="0.3">
      <c r="A51" s="13" t="s">
        <v>44</v>
      </c>
    </row>
  </sheetData>
  <sheetProtection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DM27"/>
  <sheetViews>
    <sheetView tabSelected="1" topLeftCell="B16" zoomScaleNormal="100" workbookViewId="0">
      <selection activeCell="Y27" sqref="Y27"/>
    </sheetView>
  </sheetViews>
  <sheetFormatPr defaultRowHeight="14.4" x14ac:dyDescent="0.3"/>
  <cols>
    <col min="1" max="1" width="12.44140625" customWidth="1"/>
    <col min="2" max="2" width="15" customWidth="1"/>
    <col min="3" max="3" width="9.88671875" customWidth="1"/>
    <col min="4" max="4" width="10.6640625" customWidth="1"/>
    <col min="5" max="5" width="6" customWidth="1"/>
    <col min="6" max="6" width="6.33203125" customWidth="1"/>
    <col min="7" max="7" width="14.6640625" customWidth="1"/>
    <col min="8" max="8" width="5.88671875" customWidth="1"/>
    <col min="9" max="9" width="6" customWidth="1"/>
    <col min="10" max="10" width="14.44140625" customWidth="1"/>
    <col min="11" max="11" width="5.5546875" customWidth="1"/>
    <col min="12" max="12" width="5.88671875" customWidth="1"/>
    <col min="13" max="13" width="13.6640625" customWidth="1"/>
    <col min="14" max="14" width="6.33203125" customWidth="1"/>
    <col min="15" max="15" width="6.5546875" customWidth="1"/>
    <col min="16" max="16" width="13.33203125" customWidth="1"/>
    <col min="17" max="17" width="6.33203125" customWidth="1"/>
    <col min="18" max="18" width="5.44140625" customWidth="1"/>
    <col min="19" max="19" width="13.109375" customWidth="1"/>
    <col min="20" max="20" width="6.5546875" customWidth="1"/>
    <col min="21" max="21" width="6.6640625" customWidth="1"/>
    <col min="23" max="24" width="9.109375" hidden="1" customWidth="1"/>
    <col min="25" max="91" width="9.109375" style="15"/>
  </cols>
  <sheetData>
    <row r="1" spans="1:91" ht="24" customHeight="1" thickBot="1" x14ac:dyDescent="0.5">
      <c r="A1" s="15" t="s">
        <v>92</v>
      </c>
      <c r="B1" s="15"/>
      <c r="C1" s="174" t="s">
        <v>46</v>
      </c>
      <c r="D1" s="174"/>
      <c r="E1" s="174"/>
      <c r="F1" s="174"/>
      <c r="G1" s="174"/>
      <c r="H1" s="174"/>
      <c r="I1" s="174"/>
      <c r="J1" s="174"/>
      <c r="K1" s="174"/>
      <c r="L1" s="174"/>
      <c r="M1" s="174"/>
      <c r="N1" s="174"/>
      <c r="O1" s="174"/>
      <c r="P1" s="174"/>
      <c r="Q1" s="174"/>
      <c r="R1" s="174"/>
      <c r="S1" s="174"/>
      <c r="T1" s="174"/>
      <c r="U1" s="174"/>
      <c r="V1" s="174"/>
    </row>
    <row r="2" spans="1:91" ht="45" customHeight="1" thickBot="1" x14ac:dyDescent="0.35">
      <c r="A2" s="117" t="s">
        <v>47</v>
      </c>
      <c r="B2" s="172"/>
      <c r="C2" s="172"/>
      <c r="D2" s="173"/>
      <c r="E2" s="175" t="s">
        <v>48</v>
      </c>
      <c r="F2" s="176"/>
      <c r="G2" s="176"/>
      <c r="H2" s="176"/>
      <c r="I2" s="176"/>
      <c r="J2" s="176"/>
      <c r="K2" s="176"/>
      <c r="L2" s="176"/>
      <c r="M2" s="176"/>
      <c r="N2" s="176"/>
      <c r="O2" s="176"/>
      <c r="P2" s="176"/>
      <c r="Q2" s="176"/>
      <c r="R2" s="176"/>
      <c r="S2" s="177"/>
      <c r="T2" s="178" t="s">
        <v>49</v>
      </c>
      <c r="U2" s="179"/>
      <c r="V2" s="179"/>
    </row>
    <row r="3" spans="1:91" ht="45" customHeight="1" thickBot="1" x14ac:dyDescent="0.4">
      <c r="A3" s="158" t="s">
        <v>50</v>
      </c>
      <c r="B3" s="113" t="s">
        <v>51</v>
      </c>
      <c r="C3" s="115" t="s">
        <v>52</v>
      </c>
      <c r="D3" s="116"/>
      <c r="E3" s="180"/>
      <c r="F3" s="181"/>
      <c r="G3" s="182" t="s">
        <v>53</v>
      </c>
      <c r="H3" s="183"/>
      <c r="I3" s="183"/>
      <c r="J3" s="183"/>
      <c r="K3" s="183"/>
      <c r="L3" s="183"/>
      <c r="M3" s="183"/>
      <c r="N3" s="183"/>
      <c r="O3" s="183"/>
      <c r="P3" s="183"/>
      <c r="Q3" s="183"/>
      <c r="R3" s="183"/>
      <c r="S3" s="184"/>
      <c r="T3" s="178"/>
      <c r="U3" s="179"/>
      <c r="V3" s="179"/>
      <c r="W3" s="16" t="s">
        <v>54</v>
      </c>
      <c r="X3" s="16" t="s">
        <v>55</v>
      </c>
    </row>
    <row r="4" spans="1:91" ht="30" customHeight="1" x14ac:dyDescent="0.3">
      <c r="A4" s="158"/>
      <c r="B4" s="113"/>
      <c r="C4" s="160" t="s">
        <v>56</v>
      </c>
      <c r="D4" s="162" t="s">
        <v>57</v>
      </c>
      <c r="E4" s="164" t="s">
        <v>58</v>
      </c>
      <c r="F4" s="164"/>
      <c r="G4" s="164"/>
      <c r="H4" s="154" t="s">
        <v>59</v>
      </c>
      <c r="I4" s="155"/>
      <c r="J4" s="156"/>
      <c r="K4" s="155" t="s">
        <v>60</v>
      </c>
      <c r="L4" s="155"/>
      <c r="M4" s="155"/>
      <c r="N4" s="154" t="s">
        <v>61</v>
      </c>
      <c r="O4" s="155"/>
      <c r="P4" s="156"/>
      <c r="Q4" s="155" t="s">
        <v>62</v>
      </c>
      <c r="R4" s="155"/>
      <c r="S4" s="157"/>
      <c r="T4" s="145" t="s">
        <v>63</v>
      </c>
      <c r="U4" s="146"/>
      <c r="V4" s="146"/>
      <c r="W4" s="17"/>
    </row>
    <row r="5" spans="1:91" ht="43.5" customHeight="1" thickBot="1" x14ac:dyDescent="0.35">
      <c r="A5" s="159"/>
      <c r="B5" s="114"/>
      <c r="C5" s="161"/>
      <c r="D5" s="163"/>
      <c r="E5" s="149" t="s">
        <v>64</v>
      </c>
      <c r="F5" s="150"/>
      <c r="G5" s="18" t="s">
        <v>65</v>
      </c>
      <c r="H5" s="151" t="s">
        <v>64</v>
      </c>
      <c r="I5" s="150"/>
      <c r="J5" s="19" t="s">
        <v>65</v>
      </c>
      <c r="K5" s="150" t="s">
        <v>64</v>
      </c>
      <c r="L5" s="150"/>
      <c r="M5" s="18" t="s">
        <v>65</v>
      </c>
      <c r="N5" s="151" t="s">
        <v>64</v>
      </c>
      <c r="O5" s="150"/>
      <c r="P5" s="19" t="s">
        <v>65</v>
      </c>
      <c r="Q5" s="150" t="s">
        <v>64</v>
      </c>
      <c r="R5" s="150"/>
      <c r="S5" s="19" t="s">
        <v>65</v>
      </c>
      <c r="T5" s="147"/>
      <c r="U5" s="148"/>
      <c r="V5" s="148"/>
      <c r="W5" s="17"/>
    </row>
    <row r="6" spans="1:91" ht="43.8" thickBot="1" x14ac:dyDescent="0.35">
      <c r="A6" s="20" t="s">
        <v>66</v>
      </c>
      <c r="B6" s="79" t="s">
        <v>67</v>
      </c>
      <c r="C6" s="21" t="s">
        <v>68</v>
      </c>
      <c r="D6" s="22" t="s">
        <v>69</v>
      </c>
      <c r="E6" s="89"/>
      <c r="F6" s="23" t="s">
        <v>70</v>
      </c>
      <c r="G6" s="24"/>
      <c r="H6" s="90"/>
      <c r="I6" s="23" t="s">
        <v>70</v>
      </c>
      <c r="J6" s="25"/>
      <c r="K6" s="89"/>
      <c r="L6" s="23" t="s">
        <v>70</v>
      </c>
      <c r="M6" s="24"/>
      <c r="N6" s="90"/>
      <c r="O6" s="23" t="s">
        <v>70</v>
      </c>
      <c r="P6" s="25"/>
      <c r="Q6" s="89"/>
      <c r="R6" s="23" t="s">
        <v>70</v>
      </c>
      <c r="S6" s="25"/>
      <c r="T6" s="119">
        <f t="shared" ref="T6:T16" si="0">SUM(E6,H6,K6,N6,Q6)</f>
        <v>0</v>
      </c>
      <c r="U6" s="26" t="s">
        <v>70</v>
      </c>
      <c r="V6" s="27"/>
    </row>
    <row r="7" spans="1:91" ht="30" customHeight="1" x14ac:dyDescent="0.3">
      <c r="A7" s="166" t="s">
        <v>71</v>
      </c>
      <c r="B7" s="28" t="s">
        <v>72</v>
      </c>
      <c r="C7" s="29" t="s">
        <v>73</v>
      </c>
      <c r="D7" s="123" t="s">
        <v>74</v>
      </c>
      <c r="E7" s="30"/>
      <c r="F7" s="23" t="s">
        <v>75</v>
      </c>
      <c r="G7" s="31"/>
      <c r="H7" s="32"/>
      <c r="I7" s="23" t="s">
        <v>75</v>
      </c>
      <c r="J7" s="31"/>
      <c r="K7" s="32"/>
      <c r="L7" s="23" t="s">
        <v>75</v>
      </c>
      <c r="M7" s="31"/>
      <c r="N7" s="32"/>
      <c r="O7" s="23" t="s">
        <v>75</v>
      </c>
      <c r="P7" s="31"/>
      <c r="Q7" s="32"/>
      <c r="R7" s="23" t="s">
        <v>75</v>
      </c>
      <c r="S7" s="31"/>
      <c r="T7" s="99">
        <f t="shared" si="0"/>
        <v>0</v>
      </c>
      <c r="U7" s="171" t="s">
        <v>76</v>
      </c>
      <c r="V7" s="169">
        <f>SUM(T7, T8)</f>
        <v>0</v>
      </c>
      <c r="W7" s="168"/>
      <c r="Y7" s="112">
        <f>SUM(T7,T9,T11,T13,T15)</f>
        <v>0</v>
      </c>
    </row>
    <row r="8" spans="1:91" ht="16.8" thickBot="1" x14ac:dyDescent="0.35">
      <c r="A8" s="167"/>
      <c r="B8" s="33" t="s">
        <v>77</v>
      </c>
      <c r="C8" s="34"/>
      <c r="D8" s="124"/>
      <c r="E8" s="35"/>
      <c r="F8" s="36" t="s">
        <v>75</v>
      </c>
      <c r="G8" s="37"/>
      <c r="H8" s="38"/>
      <c r="I8" s="36" t="s">
        <v>75</v>
      </c>
      <c r="J8" s="37"/>
      <c r="K8" s="38"/>
      <c r="L8" s="36" t="s">
        <v>75</v>
      </c>
      <c r="M8" s="37"/>
      <c r="N8" s="38"/>
      <c r="O8" s="36" t="s">
        <v>75</v>
      </c>
      <c r="P8" s="37"/>
      <c r="Q8" s="38"/>
      <c r="R8" s="36" t="s">
        <v>75</v>
      </c>
      <c r="S8" s="39"/>
      <c r="T8" s="100">
        <f t="shared" si="0"/>
        <v>0</v>
      </c>
      <c r="U8" s="120"/>
      <c r="V8" s="170"/>
      <c r="W8" s="168"/>
    </row>
    <row r="9" spans="1:91" ht="28.8" x14ac:dyDescent="0.3">
      <c r="A9" s="167"/>
      <c r="B9" s="40" t="s">
        <v>72</v>
      </c>
      <c r="C9" s="41" t="s">
        <v>73</v>
      </c>
      <c r="D9" s="123" t="s">
        <v>74</v>
      </c>
      <c r="E9" s="42"/>
      <c r="F9" s="43" t="s">
        <v>75</v>
      </c>
      <c r="G9" s="44"/>
      <c r="H9" s="45"/>
      <c r="I9" s="43" t="s">
        <v>75</v>
      </c>
      <c r="J9" s="44"/>
      <c r="K9" s="45"/>
      <c r="L9" s="43" t="s">
        <v>75</v>
      </c>
      <c r="M9" s="44"/>
      <c r="N9" s="45"/>
      <c r="O9" s="43" t="s">
        <v>75</v>
      </c>
      <c r="P9" s="44"/>
      <c r="Q9" s="45"/>
      <c r="R9" s="43" t="s">
        <v>75</v>
      </c>
      <c r="S9" s="44"/>
      <c r="T9" s="101">
        <f t="shared" si="0"/>
        <v>0</v>
      </c>
      <c r="U9" s="125" t="s">
        <v>76</v>
      </c>
      <c r="V9" s="152">
        <f>SUM(T9, T10)</f>
        <v>0</v>
      </c>
    </row>
    <row r="10" spans="1:91" ht="16.8" thickBot="1" x14ac:dyDescent="0.35">
      <c r="A10" s="167"/>
      <c r="B10" s="33" t="s">
        <v>77</v>
      </c>
      <c r="C10" s="46"/>
      <c r="D10" s="124"/>
      <c r="E10" s="47"/>
      <c r="F10" s="48" t="s">
        <v>75</v>
      </c>
      <c r="G10" s="49"/>
      <c r="H10" s="50"/>
      <c r="I10" s="48" t="s">
        <v>75</v>
      </c>
      <c r="J10" s="49"/>
      <c r="K10" s="50"/>
      <c r="L10" s="48" t="s">
        <v>75</v>
      </c>
      <c r="M10" s="49"/>
      <c r="N10" s="50"/>
      <c r="O10" s="48" t="s">
        <v>75</v>
      </c>
      <c r="P10" s="49"/>
      <c r="Q10" s="50"/>
      <c r="R10" s="48" t="s">
        <v>75</v>
      </c>
      <c r="S10" s="51"/>
      <c r="T10" s="100">
        <f t="shared" si="0"/>
        <v>0</v>
      </c>
      <c r="U10" s="126"/>
      <c r="V10" s="153"/>
    </row>
    <row r="11" spans="1:91" ht="28.8" x14ac:dyDescent="0.3">
      <c r="A11" s="167"/>
      <c r="B11" s="40" t="s">
        <v>72</v>
      </c>
      <c r="C11" s="52" t="s">
        <v>73</v>
      </c>
      <c r="D11" s="123" t="s">
        <v>74</v>
      </c>
      <c r="E11" s="53"/>
      <c r="F11" s="43" t="s">
        <v>75</v>
      </c>
      <c r="G11" s="54"/>
      <c r="H11" s="55"/>
      <c r="I11" s="43" t="s">
        <v>75</v>
      </c>
      <c r="J11" s="54"/>
      <c r="K11" s="55"/>
      <c r="L11" s="43" t="s">
        <v>75</v>
      </c>
      <c r="M11" s="54"/>
      <c r="N11" s="55"/>
      <c r="O11" s="43" t="s">
        <v>75</v>
      </c>
      <c r="P11" s="54"/>
      <c r="Q11" s="55"/>
      <c r="R11" s="43" t="s">
        <v>75</v>
      </c>
      <c r="S11" s="54"/>
      <c r="T11" s="101">
        <f t="shared" si="0"/>
        <v>0</v>
      </c>
      <c r="U11" s="120" t="s">
        <v>76</v>
      </c>
      <c r="V11" s="121">
        <f>SUM(T11, T12)</f>
        <v>0</v>
      </c>
    </row>
    <row r="12" spans="1:91" ht="16.8" thickBot="1" x14ac:dyDescent="0.35">
      <c r="A12" s="167"/>
      <c r="B12" s="33" t="s">
        <v>77</v>
      </c>
      <c r="C12" s="46"/>
      <c r="D12" s="124"/>
      <c r="E12" s="35"/>
      <c r="F12" s="36" t="s">
        <v>75</v>
      </c>
      <c r="G12" s="37"/>
      <c r="H12" s="38"/>
      <c r="I12" s="36" t="s">
        <v>75</v>
      </c>
      <c r="J12" s="37"/>
      <c r="K12" s="38"/>
      <c r="L12" s="36" t="s">
        <v>75</v>
      </c>
      <c r="M12" s="37"/>
      <c r="N12" s="38"/>
      <c r="O12" s="36" t="s">
        <v>75</v>
      </c>
      <c r="P12" s="37"/>
      <c r="Q12" s="38"/>
      <c r="R12" s="36" t="s">
        <v>75</v>
      </c>
      <c r="S12" s="39"/>
      <c r="T12" s="100">
        <f t="shared" si="0"/>
        <v>0</v>
      </c>
      <c r="U12" s="120"/>
      <c r="V12" s="122"/>
    </row>
    <row r="13" spans="1:91" ht="28.8" x14ac:dyDescent="0.3">
      <c r="A13" s="167"/>
      <c r="B13" s="40" t="s">
        <v>72</v>
      </c>
      <c r="C13" s="41" t="s">
        <v>73</v>
      </c>
      <c r="D13" s="123" t="s">
        <v>74</v>
      </c>
      <c r="E13" s="42"/>
      <c r="F13" s="43" t="s">
        <v>75</v>
      </c>
      <c r="G13" s="44"/>
      <c r="H13" s="45"/>
      <c r="I13" s="43" t="s">
        <v>75</v>
      </c>
      <c r="J13" s="44"/>
      <c r="K13" s="45"/>
      <c r="L13" s="43" t="s">
        <v>75</v>
      </c>
      <c r="M13" s="44"/>
      <c r="N13" s="45"/>
      <c r="O13" s="43" t="s">
        <v>75</v>
      </c>
      <c r="P13" s="44"/>
      <c r="Q13" s="45"/>
      <c r="R13" s="43" t="s">
        <v>75</v>
      </c>
      <c r="S13" s="44"/>
      <c r="T13" s="101">
        <f t="shared" si="0"/>
        <v>0</v>
      </c>
      <c r="U13" s="125" t="s">
        <v>76</v>
      </c>
      <c r="V13" s="152">
        <f>SUM(T13, T14)</f>
        <v>0</v>
      </c>
    </row>
    <row r="14" spans="1:91" ht="16.8" thickBot="1" x14ac:dyDescent="0.35">
      <c r="A14" s="167"/>
      <c r="B14" s="33" t="s">
        <v>77</v>
      </c>
      <c r="C14" s="46"/>
      <c r="D14" s="124"/>
      <c r="E14" s="47"/>
      <c r="F14" s="48" t="s">
        <v>75</v>
      </c>
      <c r="G14" s="49"/>
      <c r="H14" s="50"/>
      <c r="I14" s="48" t="s">
        <v>75</v>
      </c>
      <c r="J14" s="49"/>
      <c r="K14" s="50"/>
      <c r="L14" s="48" t="s">
        <v>75</v>
      </c>
      <c r="M14" s="49"/>
      <c r="N14" s="50"/>
      <c r="O14" s="48" t="s">
        <v>75</v>
      </c>
      <c r="P14" s="49"/>
      <c r="Q14" s="50"/>
      <c r="R14" s="48" t="s">
        <v>75</v>
      </c>
      <c r="S14" s="51"/>
      <c r="T14" s="100">
        <f t="shared" si="0"/>
        <v>0</v>
      </c>
      <c r="U14" s="126"/>
      <c r="V14" s="153"/>
    </row>
    <row r="15" spans="1:91" ht="28.8" x14ac:dyDescent="0.3">
      <c r="A15" s="167"/>
      <c r="B15" s="40" t="s">
        <v>72</v>
      </c>
      <c r="C15" s="52" t="s">
        <v>73</v>
      </c>
      <c r="D15" s="123" t="s">
        <v>74</v>
      </c>
      <c r="E15" s="53"/>
      <c r="F15" s="43" t="s">
        <v>75</v>
      </c>
      <c r="G15" s="54"/>
      <c r="H15" s="55"/>
      <c r="I15" s="43" t="s">
        <v>75</v>
      </c>
      <c r="J15" s="54"/>
      <c r="K15" s="55"/>
      <c r="L15" s="43" t="s">
        <v>75</v>
      </c>
      <c r="M15" s="54"/>
      <c r="N15" s="55"/>
      <c r="O15" s="43" t="s">
        <v>75</v>
      </c>
      <c r="P15" s="54"/>
      <c r="Q15" s="55"/>
      <c r="R15" s="43" t="s">
        <v>75</v>
      </c>
      <c r="S15" s="54"/>
      <c r="T15" s="101">
        <f t="shared" si="0"/>
        <v>0</v>
      </c>
      <c r="U15" s="120" t="s">
        <v>76</v>
      </c>
      <c r="V15" s="121">
        <f>SUM(T15, T16)</f>
        <v>0</v>
      </c>
    </row>
    <row r="16" spans="1:91" s="80" customFormat="1" ht="16.8" thickBot="1" x14ac:dyDescent="0.35">
      <c r="A16" s="167"/>
      <c r="B16" s="40" t="s">
        <v>77</v>
      </c>
      <c r="C16" s="34"/>
      <c r="D16" s="165"/>
      <c r="E16" s="35"/>
      <c r="F16" s="36" t="s">
        <v>75</v>
      </c>
      <c r="G16" s="37"/>
      <c r="H16" s="38"/>
      <c r="I16" s="36" t="s">
        <v>75</v>
      </c>
      <c r="J16" s="37"/>
      <c r="K16" s="38"/>
      <c r="L16" s="36" t="s">
        <v>75</v>
      </c>
      <c r="M16" s="37"/>
      <c r="N16" s="38"/>
      <c r="O16" s="36" t="s">
        <v>75</v>
      </c>
      <c r="P16" s="37"/>
      <c r="Q16" s="38"/>
      <c r="R16" s="36" t="s">
        <v>75</v>
      </c>
      <c r="S16" s="39"/>
      <c r="T16" s="102">
        <f t="shared" si="0"/>
        <v>0</v>
      </c>
      <c r="U16" s="120"/>
      <c r="V16" s="122"/>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row>
    <row r="17" spans="1:117" ht="50.25" customHeight="1" thickBot="1" x14ac:dyDescent="0.35">
      <c r="A17" s="128" t="s">
        <v>78</v>
      </c>
      <c r="B17" s="128"/>
      <c r="C17" s="128" t="s">
        <v>91</v>
      </c>
      <c r="D17" s="128"/>
      <c r="E17" s="104"/>
      <c r="F17" s="105" t="s">
        <v>75</v>
      </c>
      <c r="G17" s="106"/>
      <c r="H17" s="107"/>
      <c r="I17" s="105" t="s">
        <v>75</v>
      </c>
      <c r="J17" s="108"/>
      <c r="K17" s="109"/>
      <c r="L17" s="105" t="s">
        <v>75</v>
      </c>
      <c r="M17" s="106"/>
      <c r="N17" s="107"/>
      <c r="O17" s="105" t="s">
        <v>75</v>
      </c>
      <c r="P17" s="108"/>
      <c r="Q17" s="109"/>
      <c r="R17" s="105" t="s">
        <v>75</v>
      </c>
      <c r="S17" s="106"/>
      <c r="T17" s="111"/>
      <c r="U17" s="110" t="s">
        <v>75</v>
      </c>
      <c r="V17" s="77">
        <f>SUM(E17,H17,K17,N17,Q17)</f>
        <v>0</v>
      </c>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row>
    <row r="18" spans="1:117" ht="29.4" thickBot="1" x14ac:dyDescent="0.35">
      <c r="A18" s="129" t="s">
        <v>79</v>
      </c>
      <c r="B18" s="130"/>
      <c r="C18" s="97" t="s">
        <v>80</v>
      </c>
      <c r="D18" s="98" t="s">
        <v>81</v>
      </c>
      <c r="E18" s="56">
        <f>SUM(E19:E20)</f>
        <v>0</v>
      </c>
      <c r="F18" s="57"/>
      <c r="G18" s="58"/>
      <c r="H18" s="59">
        <f>SUM(H19:H20)</f>
        <v>0</v>
      </c>
      <c r="I18" s="57"/>
      <c r="J18" s="60"/>
      <c r="K18" s="59">
        <f>SUM(K19:K20)</f>
        <v>0</v>
      </c>
      <c r="L18" s="57"/>
      <c r="M18" s="58"/>
      <c r="N18" s="59">
        <f>SUM(N19:N20)</f>
        <v>0</v>
      </c>
      <c r="O18" s="57"/>
      <c r="P18" s="60"/>
      <c r="Q18" s="59">
        <f>SUM(Q19:Q20)</f>
        <v>0</v>
      </c>
      <c r="R18" s="57"/>
      <c r="S18" s="58"/>
      <c r="T18" s="61">
        <f>SUM(E18,H18,K18,N18,Q18)</f>
        <v>0</v>
      </c>
      <c r="U18" s="62" t="s">
        <v>82</v>
      </c>
      <c r="V18" s="63"/>
    </row>
    <row r="19" spans="1:117" ht="15" customHeight="1" x14ac:dyDescent="0.3">
      <c r="A19" s="131" t="s">
        <v>83</v>
      </c>
      <c r="B19" s="133" t="s">
        <v>84</v>
      </c>
      <c r="C19" s="135" t="s">
        <v>85</v>
      </c>
      <c r="D19" s="137" t="s">
        <v>69</v>
      </c>
      <c r="E19" s="64"/>
      <c r="F19" s="65" t="s">
        <v>70</v>
      </c>
      <c r="G19" s="66"/>
      <c r="H19" s="67"/>
      <c r="I19" s="65" t="s">
        <v>70</v>
      </c>
      <c r="J19" s="81"/>
      <c r="K19" s="67"/>
      <c r="L19" s="65" t="s">
        <v>70</v>
      </c>
      <c r="M19" s="81"/>
      <c r="N19" s="67"/>
      <c r="O19" s="65" t="s">
        <v>70</v>
      </c>
      <c r="P19" s="81"/>
      <c r="Q19" s="67"/>
      <c r="R19" s="65" t="s">
        <v>70</v>
      </c>
      <c r="S19" s="82"/>
      <c r="T19" s="139">
        <f>SUM(E19:E20:H19:H20:K19:K20:N19:N20:Q19:Q20)</f>
        <v>0</v>
      </c>
      <c r="U19" s="141" t="s">
        <v>70</v>
      </c>
      <c r="V19" s="63"/>
    </row>
    <row r="20" spans="1:117" x14ac:dyDescent="0.3">
      <c r="A20" s="131"/>
      <c r="B20" s="134"/>
      <c r="C20" s="136"/>
      <c r="D20" s="138"/>
      <c r="E20" s="68"/>
      <c r="F20" s="69" t="s">
        <v>70</v>
      </c>
      <c r="G20" s="70"/>
      <c r="H20" s="71"/>
      <c r="I20" s="69" t="s">
        <v>70</v>
      </c>
      <c r="J20" s="72"/>
      <c r="K20" s="71"/>
      <c r="L20" s="69" t="s">
        <v>70</v>
      </c>
      <c r="M20" s="72"/>
      <c r="N20" s="71"/>
      <c r="O20" s="69" t="s">
        <v>70</v>
      </c>
      <c r="P20" s="72"/>
      <c r="Q20" s="71"/>
      <c r="R20" s="69" t="s">
        <v>70</v>
      </c>
      <c r="S20" s="73"/>
      <c r="T20" s="140"/>
      <c r="U20" s="142"/>
      <c r="V20" s="63"/>
    </row>
    <row r="21" spans="1:117" ht="83.25" customHeight="1" thickBot="1" x14ac:dyDescent="0.35">
      <c r="A21" s="132"/>
      <c r="B21" s="74" t="s">
        <v>86</v>
      </c>
      <c r="C21" s="75"/>
      <c r="D21" s="76" t="s">
        <v>87</v>
      </c>
      <c r="E21" s="91"/>
      <c r="F21" s="92" t="s">
        <v>70</v>
      </c>
      <c r="G21" s="83"/>
      <c r="H21" s="93"/>
      <c r="I21" s="92" t="s">
        <v>70</v>
      </c>
      <c r="J21" s="83"/>
      <c r="K21" s="94"/>
      <c r="L21" s="92" t="s">
        <v>70</v>
      </c>
      <c r="M21" s="84"/>
      <c r="N21" s="94"/>
      <c r="O21" s="92" t="s">
        <v>70</v>
      </c>
      <c r="P21" s="84"/>
      <c r="Q21" s="94"/>
      <c r="R21" s="92" t="s">
        <v>70</v>
      </c>
      <c r="S21" s="85"/>
      <c r="T21" s="77">
        <f>SUM(E21:H21:K21:N21:Q21)</f>
        <v>0</v>
      </c>
      <c r="U21" s="86" t="s">
        <v>70</v>
      </c>
      <c r="V21" s="63"/>
    </row>
    <row r="22" spans="1:117" s="87" customFormat="1" ht="33.75" customHeight="1" x14ac:dyDescent="0.3">
      <c r="B22" s="186" t="s">
        <v>93</v>
      </c>
      <c r="C22" s="143"/>
      <c r="D22" s="143"/>
      <c r="E22" s="143"/>
      <c r="F22" s="143"/>
      <c r="G22" s="143"/>
      <c r="H22" s="143"/>
      <c r="I22" s="143"/>
      <c r="J22" s="143"/>
      <c r="K22" s="143"/>
      <c r="L22" s="143"/>
      <c r="M22" s="143"/>
      <c r="N22" s="143"/>
      <c r="O22" s="143"/>
      <c r="P22" s="143"/>
      <c r="Q22" s="143"/>
      <c r="R22" s="143"/>
      <c r="S22" s="143"/>
      <c r="T22" s="143"/>
      <c r="U22" s="143"/>
      <c r="V22" s="88"/>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row>
    <row r="23" spans="1:117" s="87" customFormat="1" ht="54.75" customHeight="1" x14ac:dyDescent="0.3">
      <c r="B23" s="144" t="s">
        <v>89</v>
      </c>
      <c r="C23" s="144"/>
      <c r="D23" s="144"/>
      <c r="E23" s="144"/>
      <c r="F23" s="144"/>
      <c r="G23" s="144"/>
      <c r="H23" s="144"/>
      <c r="I23" s="144"/>
      <c r="J23" s="144"/>
      <c r="K23" s="144"/>
      <c r="L23" s="144"/>
      <c r="M23" s="144"/>
      <c r="N23" s="144"/>
      <c r="O23" s="144"/>
      <c r="P23" s="144"/>
      <c r="Q23" s="144"/>
      <c r="R23" s="144"/>
      <c r="S23" s="144"/>
      <c r="T23" s="144"/>
      <c r="U23" s="144"/>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row>
    <row r="24" spans="1:117" s="87" customFormat="1" ht="52.5" customHeight="1" x14ac:dyDescent="0.3">
      <c r="B24" s="127" t="s">
        <v>90</v>
      </c>
      <c r="C24" s="127"/>
      <c r="D24" s="127"/>
      <c r="E24" s="127"/>
      <c r="F24" s="127"/>
      <c r="G24" s="127"/>
      <c r="H24" s="127"/>
      <c r="I24" s="127"/>
      <c r="J24" s="127"/>
      <c r="K24" s="127"/>
      <c r="L24" s="127"/>
      <c r="M24" s="127"/>
      <c r="N24" s="127"/>
      <c r="O24" s="127"/>
      <c r="P24" s="127"/>
      <c r="Q24" s="127"/>
      <c r="R24" s="127"/>
      <c r="S24" s="127"/>
      <c r="T24" s="127"/>
      <c r="U24" s="127"/>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row>
    <row r="25" spans="1:117" x14ac:dyDescent="0.3">
      <c r="C25" s="78"/>
      <c r="D25" s="78"/>
      <c r="E25" s="78"/>
      <c r="F25" s="78"/>
      <c r="H25" s="78"/>
      <c r="I25" s="78"/>
      <c r="K25" s="78"/>
      <c r="N25" s="78"/>
      <c r="Q25" s="78"/>
      <c r="T25" s="78"/>
    </row>
    <row r="26" spans="1:117" x14ac:dyDescent="0.3">
      <c r="C26" s="78"/>
      <c r="D26" s="78"/>
      <c r="E26" s="78"/>
      <c r="F26" s="78"/>
      <c r="H26" s="78"/>
      <c r="I26" s="78"/>
      <c r="K26" s="78"/>
      <c r="N26" s="78"/>
      <c r="Q26" s="78"/>
      <c r="T26" s="78"/>
    </row>
    <row r="27" spans="1:117" x14ac:dyDescent="0.3">
      <c r="C27" s="78"/>
      <c r="D27" s="78"/>
      <c r="E27" s="78"/>
      <c r="F27" s="78"/>
      <c r="H27" s="78"/>
      <c r="I27" s="78"/>
      <c r="K27" s="78"/>
      <c r="N27" s="78"/>
      <c r="Q27" s="78"/>
      <c r="T27" s="78"/>
    </row>
  </sheetData>
  <sheetProtection sheet="1" objects="1" scenarios="1" insertRows="0" selectLockedCells="1"/>
  <mergeCells count="49">
    <mergeCell ref="B2:D2"/>
    <mergeCell ref="C1:V1"/>
    <mergeCell ref="E2:S2"/>
    <mergeCell ref="T2:V3"/>
    <mergeCell ref="E3:F3"/>
    <mergeCell ref="G3:S3"/>
    <mergeCell ref="W7:W8"/>
    <mergeCell ref="D9:D10"/>
    <mergeCell ref="U9:U10"/>
    <mergeCell ref="V9:V10"/>
    <mergeCell ref="V7:V8"/>
    <mergeCell ref="U7:U8"/>
    <mergeCell ref="V13:V14"/>
    <mergeCell ref="V15:V16"/>
    <mergeCell ref="N4:P4"/>
    <mergeCell ref="Q4:S4"/>
    <mergeCell ref="A3:A5"/>
    <mergeCell ref="C4:C5"/>
    <mergeCell ref="D4:D5"/>
    <mergeCell ref="E4:G4"/>
    <mergeCell ref="H4:J4"/>
    <mergeCell ref="K4:M4"/>
    <mergeCell ref="D15:D16"/>
    <mergeCell ref="U15:U16"/>
    <mergeCell ref="D11:D12"/>
    <mergeCell ref="Q5:R5"/>
    <mergeCell ref="A7:A16"/>
    <mergeCell ref="D7:D8"/>
    <mergeCell ref="T4:V5"/>
    <mergeCell ref="E5:F5"/>
    <mergeCell ref="H5:I5"/>
    <mergeCell ref="K5:L5"/>
    <mergeCell ref="N5:O5"/>
    <mergeCell ref="U11:U12"/>
    <mergeCell ref="V11:V12"/>
    <mergeCell ref="D13:D14"/>
    <mergeCell ref="U13:U14"/>
    <mergeCell ref="B24:U24"/>
    <mergeCell ref="A17:B17"/>
    <mergeCell ref="C17:D17"/>
    <mergeCell ref="A18:B18"/>
    <mergeCell ref="A19:A21"/>
    <mergeCell ref="B19:B20"/>
    <mergeCell ref="C19:C20"/>
    <mergeCell ref="D19:D20"/>
    <mergeCell ref="T19:T20"/>
    <mergeCell ref="U19:U20"/>
    <mergeCell ref="B22:U22"/>
    <mergeCell ref="B23:U23"/>
  </mergeCells>
  <conditionalFormatting sqref="T19">
    <cfRule type="cellIs" dxfId="77" priority="50" stopIfTrue="1" operator="greaterThan">
      <formula>4.9999</formula>
    </cfRule>
    <cfRule type="cellIs" dxfId="76" priority="51" stopIfTrue="1" operator="greaterThan">
      <formula>5</formula>
    </cfRule>
  </conditionalFormatting>
  <conditionalFormatting sqref="T21">
    <cfRule type="cellIs" dxfId="75" priority="14" operator="greaterThan">
      <formula>T18*0.5</formula>
    </cfRule>
  </conditionalFormatting>
  <conditionalFormatting sqref="T6">
    <cfRule type="cellIs" dxfId="74" priority="48" stopIfTrue="1" operator="lessThan">
      <formula>5</formula>
    </cfRule>
  </conditionalFormatting>
  <conditionalFormatting sqref="E7 H7 K7 N7 Q7">
    <cfRule type="cellIs" dxfId="73" priority="1" operator="lessThan">
      <formula>1</formula>
    </cfRule>
  </conditionalFormatting>
  <conditionalFormatting sqref="H7">
    <cfRule type="cellIs" dxfId="72" priority="43" operator="greaterThan">
      <formula>0.99999999</formula>
    </cfRule>
  </conditionalFormatting>
  <conditionalFormatting sqref="K7">
    <cfRule type="cellIs" dxfId="71" priority="42" operator="greaterThan">
      <formula>0.99999999</formula>
    </cfRule>
  </conditionalFormatting>
  <conditionalFormatting sqref="N7">
    <cfRule type="cellIs" dxfId="70" priority="41" operator="greaterThan">
      <formula>0.99999999</formula>
    </cfRule>
  </conditionalFormatting>
  <conditionalFormatting sqref="Q7">
    <cfRule type="cellIs" dxfId="69" priority="40" operator="greaterThan">
      <formula>0.99999999</formula>
    </cfRule>
  </conditionalFormatting>
  <conditionalFormatting sqref="E9 H9 K9 N9 Q9">
    <cfRule type="cellIs" dxfId="68" priority="39" operator="lessThan">
      <formula>1</formula>
    </cfRule>
  </conditionalFormatting>
  <conditionalFormatting sqref="H9">
    <cfRule type="cellIs" dxfId="67" priority="38" operator="greaterThan">
      <formula>0.99999999</formula>
    </cfRule>
  </conditionalFormatting>
  <conditionalFormatting sqref="K9">
    <cfRule type="cellIs" dxfId="66" priority="37" operator="greaterThan">
      <formula>0.99999999</formula>
    </cfRule>
  </conditionalFormatting>
  <conditionalFormatting sqref="N9">
    <cfRule type="cellIs" dxfId="65" priority="36" operator="greaterThan">
      <formula>0.99999999</formula>
    </cfRule>
  </conditionalFormatting>
  <conditionalFormatting sqref="Q9">
    <cfRule type="cellIs" dxfId="64" priority="35" operator="greaterThan">
      <formula>0.99999999</formula>
    </cfRule>
  </conditionalFormatting>
  <conditionalFormatting sqref="E11">
    <cfRule type="cellIs" dxfId="63" priority="34" operator="greaterThan">
      <formula>0.99999999</formula>
    </cfRule>
  </conditionalFormatting>
  <conditionalFormatting sqref="H11">
    <cfRule type="cellIs" dxfId="62" priority="33" operator="greaterThan">
      <formula>0.99999999</formula>
    </cfRule>
  </conditionalFormatting>
  <conditionalFormatting sqref="K11">
    <cfRule type="cellIs" dxfId="61" priority="32" operator="greaterThan">
      <formula>0.99999999</formula>
    </cfRule>
  </conditionalFormatting>
  <conditionalFormatting sqref="N11">
    <cfRule type="cellIs" dxfId="60" priority="31" operator="greaterThan">
      <formula>0.99999999</formula>
    </cfRule>
  </conditionalFormatting>
  <conditionalFormatting sqref="Q11">
    <cfRule type="cellIs" dxfId="59" priority="30" operator="greaterThan">
      <formula>0.99999999</formula>
    </cfRule>
  </conditionalFormatting>
  <conditionalFormatting sqref="E13">
    <cfRule type="cellIs" dxfId="58" priority="28" operator="greaterThan">
      <formula>0.99999999</formula>
    </cfRule>
  </conditionalFormatting>
  <conditionalFormatting sqref="H13">
    <cfRule type="cellIs" dxfId="57" priority="27" operator="greaterThan">
      <formula>0.99999999</formula>
    </cfRule>
  </conditionalFormatting>
  <conditionalFormatting sqref="K13">
    <cfRule type="cellIs" dxfId="56" priority="26" operator="greaterThan">
      <formula>0.99999999</formula>
    </cfRule>
  </conditionalFormatting>
  <conditionalFormatting sqref="N13">
    <cfRule type="cellIs" dxfId="55" priority="25" operator="greaterThan">
      <formula>0.99999999</formula>
    </cfRule>
  </conditionalFormatting>
  <conditionalFormatting sqref="Q13">
    <cfRule type="cellIs" dxfId="54" priority="24" operator="greaterThan">
      <formula>0.99999999</formula>
    </cfRule>
  </conditionalFormatting>
  <conditionalFormatting sqref="E15">
    <cfRule type="cellIs" dxfId="53" priority="23" operator="greaterThan">
      <formula>0.99999999</formula>
    </cfRule>
  </conditionalFormatting>
  <conditionalFormatting sqref="H15">
    <cfRule type="cellIs" dxfId="52" priority="22" operator="greaterThan">
      <formula>0.99999999</formula>
    </cfRule>
  </conditionalFormatting>
  <conditionalFormatting sqref="K15">
    <cfRule type="cellIs" dxfId="51" priority="21" operator="greaterThan">
      <formula>0.99999999</formula>
    </cfRule>
  </conditionalFormatting>
  <conditionalFormatting sqref="N15">
    <cfRule type="cellIs" dxfId="50" priority="20" operator="greaterThan">
      <formula>0.99999999</formula>
    </cfRule>
  </conditionalFormatting>
  <conditionalFormatting sqref="Q15">
    <cfRule type="cellIs" dxfId="49" priority="19" operator="greaterThan">
      <formula>0.99999999</formula>
    </cfRule>
  </conditionalFormatting>
  <conditionalFormatting sqref="Q13 N13 K13 H13 E13 E15 H15 K15 N15 Q15">
    <cfRule type="cellIs" dxfId="48" priority="18" operator="greaterThan">
      <formula>0.999999999999999</formula>
    </cfRule>
  </conditionalFormatting>
  <conditionalFormatting sqref="E18 H18 K18 N18 Q18">
    <cfRule type="cellIs" dxfId="47" priority="17" operator="lessThan">
      <formula>1</formula>
    </cfRule>
  </conditionalFormatting>
  <conditionalFormatting sqref="T18">
    <cfRule type="cellIs" dxfId="46" priority="16" operator="lessThan">
      <formula>5</formula>
    </cfRule>
  </conditionalFormatting>
  <conditionalFormatting sqref="T7 T9 T11 T13 T15">
    <cfRule type="cellIs" dxfId="45" priority="15" operator="between">
      <formula>8.99999999999999</formula>
      <formula>10</formula>
    </cfRule>
  </conditionalFormatting>
  <conditionalFormatting sqref="E6 H6 K6 N6 Q6">
    <cfRule type="cellIs" dxfId="44" priority="13" operator="lessThan">
      <formula>1</formula>
    </cfRule>
  </conditionalFormatting>
  <conditionalFormatting sqref="V7:V16">
    <cfRule type="cellIs" dxfId="43" priority="12" operator="lessThan">
      <formula>9</formula>
    </cfRule>
  </conditionalFormatting>
  <conditionalFormatting sqref="T17">
    <cfRule type="cellIs" dxfId="42" priority="10" operator="greaterThan">
      <formula>T15*0.5</formula>
    </cfRule>
    <cfRule type="cellIs" dxfId="41" priority="11" operator="greaterThan">
      <formula>T14*0.5</formula>
    </cfRule>
  </conditionalFormatting>
  <conditionalFormatting sqref="V17">
    <cfRule type="cellIs" dxfId="40" priority="2" operator="lessThan">
      <formula>SUM(V7,V9,V11,V13,V15)*0.8</formula>
    </cfRule>
  </conditionalFormatting>
  <dataValidations count="1">
    <dataValidation type="list" allowBlank="1" showInputMessage="1" showErrorMessage="1" sqref="E3" xr:uid="{00000000-0002-0000-0100-000000000000}">
      <formula1>$V$3:$X$3</formula1>
    </dataValidation>
  </dataValidations>
  <pageMargins left="0.25" right="0.25" top="1" bottom="0.25" header="0.5" footer="0.5"/>
  <pageSetup paperSize="5" scale="75" orientation="landscape" horizontalDpi="300" verticalDpi="300" r:id="rId1"/>
  <headerFooter>
    <oddFooter>&amp;RRevised 4/18/12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CM26"/>
  <sheetViews>
    <sheetView zoomScale="90" zoomScaleNormal="90" workbookViewId="0">
      <selection activeCell="B2" sqref="B2:D2"/>
    </sheetView>
  </sheetViews>
  <sheetFormatPr defaultRowHeight="14.4" x14ac:dyDescent="0.3"/>
  <cols>
    <col min="1" max="1" width="12.44140625" customWidth="1"/>
    <col min="2" max="2" width="15" customWidth="1"/>
    <col min="3" max="3" width="9.88671875" customWidth="1"/>
    <col min="4" max="4" width="10.6640625" customWidth="1"/>
    <col min="5" max="5" width="6" customWidth="1"/>
    <col min="6" max="6" width="6.33203125" customWidth="1"/>
    <col min="7" max="7" width="14.6640625" customWidth="1"/>
    <col min="8" max="8" width="5.88671875" customWidth="1"/>
    <col min="9" max="9" width="6" customWidth="1"/>
    <col min="10" max="10" width="14.44140625" customWidth="1"/>
    <col min="11" max="11" width="5.5546875" customWidth="1"/>
    <col min="12" max="12" width="5.88671875" customWidth="1"/>
    <col min="13" max="13" width="13.6640625" customWidth="1"/>
    <col min="14" max="14" width="6.33203125" customWidth="1"/>
    <col min="15" max="15" width="6.5546875" customWidth="1"/>
    <col min="16" max="16" width="13.33203125" customWidth="1"/>
    <col min="17" max="18" width="5.44140625" customWidth="1"/>
    <col min="19" max="19" width="13.109375" customWidth="1"/>
    <col min="20" max="20" width="6.5546875" customWidth="1"/>
    <col min="21" max="21" width="6.6640625" customWidth="1"/>
    <col min="23" max="24" width="9.109375" hidden="1" customWidth="1"/>
    <col min="25" max="91" width="9.109375" style="15"/>
  </cols>
  <sheetData>
    <row r="1" spans="1:91" ht="24" customHeight="1" thickBot="1" x14ac:dyDescent="0.5">
      <c r="A1" s="15" t="s">
        <v>45</v>
      </c>
      <c r="B1" s="15"/>
      <c r="C1" s="185" t="s">
        <v>46</v>
      </c>
      <c r="D1" s="185"/>
      <c r="E1" s="185"/>
      <c r="F1" s="185"/>
      <c r="G1" s="185"/>
      <c r="H1" s="185"/>
      <c r="I1" s="185"/>
      <c r="J1" s="185"/>
      <c r="K1" s="185"/>
      <c r="L1" s="185"/>
      <c r="M1" s="185"/>
      <c r="N1" s="185"/>
      <c r="O1" s="185"/>
      <c r="P1" s="185"/>
      <c r="Q1" s="185"/>
      <c r="R1" s="185"/>
      <c r="S1" s="185"/>
      <c r="T1" s="185"/>
      <c r="U1" s="185"/>
      <c r="V1" s="185"/>
    </row>
    <row r="2" spans="1:91" ht="45" customHeight="1" thickBot="1" x14ac:dyDescent="0.35">
      <c r="A2" s="117" t="s">
        <v>47</v>
      </c>
      <c r="B2" s="172"/>
      <c r="C2" s="172"/>
      <c r="D2" s="173"/>
      <c r="E2" s="175" t="s">
        <v>48</v>
      </c>
      <c r="F2" s="176"/>
      <c r="G2" s="176"/>
      <c r="H2" s="176"/>
      <c r="I2" s="176"/>
      <c r="J2" s="176"/>
      <c r="K2" s="176"/>
      <c r="L2" s="176"/>
      <c r="M2" s="176"/>
      <c r="N2" s="176"/>
      <c r="O2" s="176"/>
      <c r="P2" s="176"/>
      <c r="Q2" s="176"/>
      <c r="R2" s="176"/>
      <c r="S2" s="177"/>
      <c r="T2" s="178" t="s">
        <v>49</v>
      </c>
      <c r="U2" s="179"/>
      <c r="V2" s="179"/>
    </row>
    <row r="3" spans="1:91" ht="45" customHeight="1" thickBot="1" x14ac:dyDescent="0.4">
      <c r="A3" s="158" t="s">
        <v>50</v>
      </c>
      <c r="B3" s="113" t="s">
        <v>51</v>
      </c>
      <c r="C3" s="115" t="s">
        <v>52</v>
      </c>
      <c r="D3" s="116"/>
      <c r="E3" s="180"/>
      <c r="F3" s="181"/>
      <c r="G3" s="182" t="s">
        <v>53</v>
      </c>
      <c r="H3" s="183"/>
      <c r="I3" s="183"/>
      <c r="J3" s="183"/>
      <c r="K3" s="183"/>
      <c r="L3" s="183"/>
      <c r="M3" s="183"/>
      <c r="N3" s="183"/>
      <c r="O3" s="183"/>
      <c r="P3" s="183"/>
      <c r="Q3" s="183"/>
      <c r="R3" s="183"/>
      <c r="S3" s="184"/>
      <c r="T3" s="178"/>
      <c r="U3" s="179"/>
      <c r="V3" s="179"/>
      <c r="W3" s="16" t="s">
        <v>54</v>
      </c>
      <c r="X3" s="16" t="s">
        <v>55</v>
      </c>
    </row>
    <row r="4" spans="1:91" ht="30" customHeight="1" x14ac:dyDescent="0.3">
      <c r="A4" s="158"/>
      <c r="B4" s="113"/>
      <c r="C4" s="160" t="s">
        <v>56</v>
      </c>
      <c r="D4" s="162" t="s">
        <v>57</v>
      </c>
      <c r="E4" s="164" t="s">
        <v>58</v>
      </c>
      <c r="F4" s="164"/>
      <c r="G4" s="164"/>
      <c r="H4" s="154" t="s">
        <v>59</v>
      </c>
      <c r="I4" s="155"/>
      <c r="J4" s="156"/>
      <c r="K4" s="155" t="s">
        <v>60</v>
      </c>
      <c r="L4" s="155"/>
      <c r="M4" s="155"/>
      <c r="N4" s="154" t="s">
        <v>61</v>
      </c>
      <c r="O4" s="155"/>
      <c r="P4" s="156"/>
      <c r="Q4" s="155" t="s">
        <v>62</v>
      </c>
      <c r="R4" s="155"/>
      <c r="S4" s="157"/>
      <c r="T4" s="145" t="s">
        <v>63</v>
      </c>
      <c r="U4" s="146"/>
      <c r="V4" s="146"/>
      <c r="W4" s="17"/>
    </row>
    <row r="5" spans="1:91" ht="43.5" customHeight="1" thickBot="1" x14ac:dyDescent="0.35">
      <c r="A5" s="159"/>
      <c r="B5" s="114"/>
      <c r="C5" s="161"/>
      <c r="D5" s="163"/>
      <c r="E5" s="149" t="s">
        <v>64</v>
      </c>
      <c r="F5" s="150"/>
      <c r="G5" s="18" t="s">
        <v>65</v>
      </c>
      <c r="H5" s="151" t="s">
        <v>64</v>
      </c>
      <c r="I5" s="150"/>
      <c r="J5" s="19" t="s">
        <v>65</v>
      </c>
      <c r="K5" s="150" t="s">
        <v>64</v>
      </c>
      <c r="L5" s="150"/>
      <c r="M5" s="18" t="s">
        <v>65</v>
      </c>
      <c r="N5" s="151" t="s">
        <v>64</v>
      </c>
      <c r="O5" s="150"/>
      <c r="P5" s="19" t="s">
        <v>65</v>
      </c>
      <c r="Q5" s="150" t="s">
        <v>64</v>
      </c>
      <c r="R5" s="150"/>
      <c r="S5" s="19" t="s">
        <v>65</v>
      </c>
      <c r="T5" s="147"/>
      <c r="U5" s="148"/>
      <c r="V5" s="148"/>
      <c r="W5" s="17"/>
    </row>
    <row r="6" spans="1:91" ht="43.8" thickBot="1" x14ac:dyDescent="0.35">
      <c r="A6" s="20" t="s">
        <v>66</v>
      </c>
      <c r="B6" s="79" t="s">
        <v>67</v>
      </c>
      <c r="C6" s="21" t="s">
        <v>68</v>
      </c>
      <c r="D6" s="22" t="s">
        <v>69</v>
      </c>
      <c r="E6" s="89"/>
      <c r="F6" s="23" t="s">
        <v>70</v>
      </c>
      <c r="G6" s="24"/>
      <c r="H6" s="90"/>
      <c r="I6" s="23" t="s">
        <v>70</v>
      </c>
      <c r="J6" s="25"/>
      <c r="K6" s="89"/>
      <c r="L6" s="23" t="s">
        <v>70</v>
      </c>
      <c r="M6" s="24"/>
      <c r="N6" s="90"/>
      <c r="O6" s="23" t="s">
        <v>70</v>
      </c>
      <c r="P6" s="25"/>
      <c r="Q6" s="89"/>
      <c r="R6" s="23" t="s">
        <v>70</v>
      </c>
      <c r="S6" s="25"/>
      <c r="T6" s="118">
        <f t="shared" ref="T6:T16" si="0">SUM(E6,H6,K6,N6,Q6)</f>
        <v>0</v>
      </c>
      <c r="U6" s="26" t="s">
        <v>70</v>
      </c>
      <c r="V6" s="27"/>
    </row>
    <row r="7" spans="1:91" ht="30" customHeight="1" x14ac:dyDescent="0.3">
      <c r="A7" s="166" t="s">
        <v>71</v>
      </c>
      <c r="B7" s="28" t="s">
        <v>72</v>
      </c>
      <c r="C7" s="29" t="s">
        <v>73</v>
      </c>
      <c r="D7" s="123" t="s">
        <v>74</v>
      </c>
      <c r="E7" s="30"/>
      <c r="F7" s="23" t="s">
        <v>75</v>
      </c>
      <c r="G7" s="31"/>
      <c r="H7" s="32"/>
      <c r="I7" s="23" t="s">
        <v>75</v>
      </c>
      <c r="J7" s="31"/>
      <c r="K7" s="32"/>
      <c r="L7" s="23" t="s">
        <v>75</v>
      </c>
      <c r="M7" s="31"/>
      <c r="N7" s="32"/>
      <c r="O7" s="23" t="s">
        <v>75</v>
      </c>
      <c r="P7" s="31"/>
      <c r="Q7" s="32"/>
      <c r="R7" s="23" t="s">
        <v>75</v>
      </c>
      <c r="S7" s="31"/>
      <c r="T7" s="99">
        <f t="shared" si="0"/>
        <v>0</v>
      </c>
      <c r="U7" s="171" t="s">
        <v>76</v>
      </c>
      <c r="V7" s="121">
        <f>SUM(T7, T8)</f>
        <v>0</v>
      </c>
      <c r="W7" s="168"/>
    </row>
    <row r="8" spans="1:91" ht="16.8" thickBot="1" x14ac:dyDescent="0.35">
      <c r="A8" s="167"/>
      <c r="B8" s="33" t="s">
        <v>77</v>
      </c>
      <c r="C8" s="34"/>
      <c r="D8" s="124"/>
      <c r="E8" s="35"/>
      <c r="F8" s="36" t="s">
        <v>75</v>
      </c>
      <c r="G8" s="37"/>
      <c r="H8" s="38"/>
      <c r="I8" s="36" t="s">
        <v>75</v>
      </c>
      <c r="J8" s="37"/>
      <c r="K8" s="38"/>
      <c r="L8" s="36" t="s">
        <v>75</v>
      </c>
      <c r="M8" s="37"/>
      <c r="N8" s="38"/>
      <c r="O8" s="36" t="s">
        <v>75</v>
      </c>
      <c r="P8" s="37"/>
      <c r="Q8" s="38"/>
      <c r="R8" s="36" t="s">
        <v>75</v>
      </c>
      <c r="S8" s="39"/>
      <c r="T8" s="100">
        <f t="shared" si="0"/>
        <v>0</v>
      </c>
      <c r="U8" s="120"/>
      <c r="V8" s="122"/>
      <c r="W8" s="168"/>
    </row>
    <row r="9" spans="1:91" ht="28.8" x14ac:dyDescent="0.3">
      <c r="A9" s="167"/>
      <c r="B9" s="40" t="s">
        <v>72</v>
      </c>
      <c r="C9" s="41" t="s">
        <v>73</v>
      </c>
      <c r="D9" s="123" t="s">
        <v>74</v>
      </c>
      <c r="E9" s="42"/>
      <c r="F9" s="43" t="s">
        <v>75</v>
      </c>
      <c r="G9" s="44"/>
      <c r="H9" s="45"/>
      <c r="I9" s="43" t="s">
        <v>75</v>
      </c>
      <c r="J9" s="44"/>
      <c r="K9" s="45"/>
      <c r="L9" s="43" t="s">
        <v>75</v>
      </c>
      <c r="M9" s="44"/>
      <c r="N9" s="45"/>
      <c r="O9" s="43" t="s">
        <v>75</v>
      </c>
      <c r="P9" s="44"/>
      <c r="Q9" s="45"/>
      <c r="R9" s="43" t="s">
        <v>75</v>
      </c>
      <c r="S9" s="44"/>
      <c r="T9" s="101">
        <f t="shared" si="0"/>
        <v>0</v>
      </c>
      <c r="U9" s="125" t="s">
        <v>76</v>
      </c>
      <c r="V9" s="152">
        <f>SUM(T9, T10)</f>
        <v>0</v>
      </c>
    </row>
    <row r="10" spans="1:91" ht="16.8" thickBot="1" x14ac:dyDescent="0.35">
      <c r="A10" s="167"/>
      <c r="B10" s="33" t="s">
        <v>77</v>
      </c>
      <c r="C10" s="46"/>
      <c r="D10" s="124"/>
      <c r="E10" s="47"/>
      <c r="F10" s="48" t="s">
        <v>75</v>
      </c>
      <c r="G10" s="49"/>
      <c r="H10" s="50"/>
      <c r="I10" s="48" t="s">
        <v>75</v>
      </c>
      <c r="J10" s="49"/>
      <c r="K10" s="50"/>
      <c r="L10" s="48" t="s">
        <v>75</v>
      </c>
      <c r="M10" s="49"/>
      <c r="N10" s="50"/>
      <c r="O10" s="48" t="s">
        <v>75</v>
      </c>
      <c r="P10" s="49"/>
      <c r="Q10" s="50"/>
      <c r="R10" s="48" t="s">
        <v>75</v>
      </c>
      <c r="S10" s="51"/>
      <c r="T10" s="100">
        <f t="shared" si="0"/>
        <v>0</v>
      </c>
      <c r="U10" s="126"/>
      <c r="V10" s="153"/>
    </row>
    <row r="11" spans="1:91" ht="28.8" x14ac:dyDescent="0.3">
      <c r="A11" s="167"/>
      <c r="B11" s="40" t="s">
        <v>72</v>
      </c>
      <c r="C11" s="52" t="s">
        <v>73</v>
      </c>
      <c r="D11" s="123" t="s">
        <v>74</v>
      </c>
      <c r="E11" s="53"/>
      <c r="F11" s="43" t="s">
        <v>75</v>
      </c>
      <c r="G11" s="54"/>
      <c r="H11" s="55"/>
      <c r="I11" s="43" t="s">
        <v>75</v>
      </c>
      <c r="J11" s="54"/>
      <c r="K11" s="55"/>
      <c r="L11" s="43" t="s">
        <v>75</v>
      </c>
      <c r="M11" s="54"/>
      <c r="N11" s="55"/>
      <c r="O11" s="43" t="s">
        <v>75</v>
      </c>
      <c r="P11" s="54"/>
      <c r="Q11" s="55"/>
      <c r="R11" s="43" t="s">
        <v>75</v>
      </c>
      <c r="S11" s="54"/>
      <c r="T11" s="101">
        <f t="shared" si="0"/>
        <v>0</v>
      </c>
      <c r="U11" s="120" t="s">
        <v>76</v>
      </c>
      <c r="V11" s="121">
        <f>SUM(T11, T12)</f>
        <v>0</v>
      </c>
    </row>
    <row r="12" spans="1:91" ht="16.8" thickBot="1" x14ac:dyDescent="0.35">
      <c r="A12" s="167"/>
      <c r="B12" s="33" t="s">
        <v>77</v>
      </c>
      <c r="C12" s="46"/>
      <c r="D12" s="124"/>
      <c r="E12" s="35"/>
      <c r="F12" s="36" t="s">
        <v>75</v>
      </c>
      <c r="G12" s="37"/>
      <c r="H12" s="38"/>
      <c r="I12" s="36" t="s">
        <v>75</v>
      </c>
      <c r="J12" s="37"/>
      <c r="K12" s="38"/>
      <c r="L12" s="36" t="s">
        <v>75</v>
      </c>
      <c r="M12" s="37"/>
      <c r="N12" s="38"/>
      <c r="O12" s="36" t="s">
        <v>75</v>
      </c>
      <c r="P12" s="37"/>
      <c r="Q12" s="38"/>
      <c r="R12" s="36" t="s">
        <v>75</v>
      </c>
      <c r="S12" s="39"/>
      <c r="T12" s="100">
        <f t="shared" si="0"/>
        <v>0</v>
      </c>
      <c r="U12" s="120"/>
      <c r="V12" s="122"/>
    </row>
    <row r="13" spans="1:91" ht="28.8" x14ac:dyDescent="0.3">
      <c r="A13" s="167"/>
      <c r="B13" s="40" t="s">
        <v>72</v>
      </c>
      <c r="C13" s="41" t="s">
        <v>73</v>
      </c>
      <c r="D13" s="123" t="s">
        <v>74</v>
      </c>
      <c r="E13" s="42"/>
      <c r="F13" s="43" t="s">
        <v>75</v>
      </c>
      <c r="G13" s="44"/>
      <c r="H13" s="45"/>
      <c r="I13" s="43" t="s">
        <v>75</v>
      </c>
      <c r="J13" s="44"/>
      <c r="K13" s="45"/>
      <c r="L13" s="43" t="s">
        <v>75</v>
      </c>
      <c r="M13" s="44"/>
      <c r="N13" s="45"/>
      <c r="O13" s="43" t="s">
        <v>75</v>
      </c>
      <c r="P13" s="44"/>
      <c r="Q13" s="45"/>
      <c r="R13" s="43" t="s">
        <v>75</v>
      </c>
      <c r="S13" s="44"/>
      <c r="T13" s="101">
        <f t="shared" si="0"/>
        <v>0</v>
      </c>
      <c r="U13" s="125" t="s">
        <v>76</v>
      </c>
      <c r="V13" s="152">
        <f>SUM(T13, T14)</f>
        <v>0</v>
      </c>
    </row>
    <row r="14" spans="1:91" ht="16.8" thickBot="1" x14ac:dyDescent="0.35">
      <c r="A14" s="167"/>
      <c r="B14" s="33" t="s">
        <v>77</v>
      </c>
      <c r="C14" s="46"/>
      <c r="D14" s="124"/>
      <c r="E14" s="47"/>
      <c r="F14" s="48" t="s">
        <v>75</v>
      </c>
      <c r="G14" s="49"/>
      <c r="H14" s="50"/>
      <c r="I14" s="48" t="s">
        <v>75</v>
      </c>
      <c r="J14" s="49"/>
      <c r="K14" s="50"/>
      <c r="L14" s="48" t="s">
        <v>75</v>
      </c>
      <c r="M14" s="49"/>
      <c r="N14" s="50"/>
      <c r="O14" s="48" t="s">
        <v>75</v>
      </c>
      <c r="P14" s="49"/>
      <c r="Q14" s="50"/>
      <c r="R14" s="48" t="s">
        <v>75</v>
      </c>
      <c r="S14" s="51"/>
      <c r="T14" s="100">
        <f t="shared" si="0"/>
        <v>0</v>
      </c>
      <c r="U14" s="126"/>
      <c r="V14" s="153"/>
    </row>
    <row r="15" spans="1:91" ht="28.8" x14ac:dyDescent="0.3">
      <c r="A15" s="167"/>
      <c r="B15" s="40" t="s">
        <v>72</v>
      </c>
      <c r="C15" s="52" t="s">
        <v>73</v>
      </c>
      <c r="D15" s="123" t="s">
        <v>74</v>
      </c>
      <c r="E15" s="53"/>
      <c r="F15" s="43" t="s">
        <v>75</v>
      </c>
      <c r="G15" s="54"/>
      <c r="H15" s="55"/>
      <c r="I15" s="43" t="s">
        <v>75</v>
      </c>
      <c r="J15" s="54"/>
      <c r="K15" s="55"/>
      <c r="L15" s="43" t="s">
        <v>75</v>
      </c>
      <c r="M15" s="54"/>
      <c r="N15" s="55"/>
      <c r="O15" s="43" t="s">
        <v>75</v>
      </c>
      <c r="P15" s="54"/>
      <c r="Q15" s="55"/>
      <c r="R15" s="43" t="s">
        <v>75</v>
      </c>
      <c r="S15" s="54"/>
      <c r="T15" s="101">
        <f t="shared" si="0"/>
        <v>0</v>
      </c>
      <c r="U15" s="120" t="s">
        <v>76</v>
      </c>
      <c r="V15" s="121">
        <f>SUM(T15, T16)</f>
        <v>0</v>
      </c>
    </row>
    <row r="16" spans="1:91" s="80" customFormat="1" ht="16.8" thickBot="1" x14ac:dyDescent="0.35">
      <c r="A16" s="167"/>
      <c r="B16" s="33" t="s">
        <v>77</v>
      </c>
      <c r="C16" s="34"/>
      <c r="D16" s="124"/>
      <c r="E16" s="35"/>
      <c r="F16" s="36" t="s">
        <v>75</v>
      </c>
      <c r="G16" s="37"/>
      <c r="H16" s="38"/>
      <c r="I16" s="36" t="s">
        <v>75</v>
      </c>
      <c r="J16" s="37"/>
      <c r="K16" s="38"/>
      <c r="L16" s="36" t="s">
        <v>75</v>
      </c>
      <c r="M16" s="37"/>
      <c r="N16" s="38"/>
      <c r="O16" s="36" t="s">
        <v>75</v>
      </c>
      <c r="P16" s="37"/>
      <c r="Q16" s="38"/>
      <c r="R16" s="36" t="s">
        <v>75</v>
      </c>
      <c r="S16" s="39"/>
      <c r="T16" s="102">
        <f t="shared" si="0"/>
        <v>0</v>
      </c>
      <c r="U16" s="120"/>
      <c r="V16" s="122"/>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row>
    <row r="17" spans="1:91" ht="29.4" thickBot="1" x14ac:dyDescent="0.35">
      <c r="A17" s="129" t="s">
        <v>79</v>
      </c>
      <c r="B17" s="130"/>
      <c r="C17" s="97" t="s">
        <v>80</v>
      </c>
      <c r="D17" s="98" t="s">
        <v>81</v>
      </c>
      <c r="E17" s="56">
        <f>SUM(E18:E19)</f>
        <v>0</v>
      </c>
      <c r="F17" s="57"/>
      <c r="G17" s="58"/>
      <c r="H17" s="59">
        <f>SUM(H18:H19)</f>
        <v>0</v>
      </c>
      <c r="I17" s="57"/>
      <c r="J17" s="60"/>
      <c r="K17" s="59">
        <f>SUM(K18:K19)</f>
        <v>0</v>
      </c>
      <c r="L17" s="57"/>
      <c r="M17" s="58"/>
      <c r="N17" s="59">
        <f>SUM(N18:N19)</f>
        <v>0</v>
      </c>
      <c r="O17" s="57"/>
      <c r="P17" s="60"/>
      <c r="Q17" s="59">
        <f>SUM(Q18:Q19)</f>
        <v>0</v>
      </c>
      <c r="R17" s="57"/>
      <c r="S17" s="58"/>
      <c r="T17" s="61">
        <f>SUM(E17,H17,K17,N17,Q17)</f>
        <v>0</v>
      </c>
      <c r="U17" s="62" t="s">
        <v>82</v>
      </c>
      <c r="V17" s="63"/>
    </row>
    <row r="18" spans="1:91" ht="15" customHeight="1" x14ac:dyDescent="0.3">
      <c r="A18" s="131" t="s">
        <v>83</v>
      </c>
      <c r="B18" s="133" t="s">
        <v>84</v>
      </c>
      <c r="C18" s="135" t="s">
        <v>85</v>
      </c>
      <c r="D18" s="137" t="s">
        <v>69</v>
      </c>
      <c r="E18" s="64"/>
      <c r="F18" s="65" t="s">
        <v>70</v>
      </c>
      <c r="G18" s="66"/>
      <c r="H18" s="67"/>
      <c r="I18" s="65" t="s">
        <v>70</v>
      </c>
      <c r="J18" s="81"/>
      <c r="K18" s="67"/>
      <c r="L18" s="65" t="s">
        <v>70</v>
      </c>
      <c r="M18" s="81"/>
      <c r="N18" s="67"/>
      <c r="O18" s="65" t="s">
        <v>70</v>
      </c>
      <c r="P18" s="81"/>
      <c r="Q18" s="67"/>
      <c r="R18" s="65" t="s">
        <v>70</v>
      </c>
      <c r="S18" s="82"/>
      <c r="T18" s="139">
        <f>SUM(E18:E19:H18:H19:K18:K19:N18:N19:Q18:Q19)</f>
        <v>0</v>
      </c>
      <c r="U18" s="141" t="s">
        <v>70</v>
      </c>
      <c r="V18" s="63"/>
    </row>
    <row r="19" spans="1:91" x14ac:dyDescent="0.3">
      <c r="A19" s="131"/>
      <c r="B19" s="134"/>
      <c r="C19" s="136"/>
      <c r="D19" s="138"/>
      <c r="E19" s="68"/>
      <c r="F19" s="69" t="s">
        <v>70</v>
      </c>
      <c r="G19" s="70"/>
      <c r="H19" s="71"/>
      <c r="I19" s="69" t="s">
        <v>70</v>
      </c>
      <c r="J19" s="72"/>
      <c r="K19" s="71"/>
      <c r="L19" s="69" t="s">
        <v>70</v>
      </c>
      <c r="M19" s="72"/>
      <c r="N19" s="71"/>
      <c r="O19" s="69" t="s">
        <v>70</v>
      </c>
      <c r="P19" s="72"/>
      <c r="Q19" s="71"/>
      <c r="R19" s="69" t="s">
        <v>70</v>
      </c>
      <c r="S19" s="73"/>
      <c r="T19" s="140"/>
      <c r="U19" s="142"/>
      <c r="V19" s="63"/>
    </row>
    <row r="20" spans="1:91" ht="83.25" customHeight="1" thickBot="1" x14ac:dyDescent="0.35">
      <c r="A20" s="132"/>
      <c r="B20" s="74" t="s">
        <v>86</v>
      </c>
      <c r="C20" s="75"/>
      <c r="D20" s="76" t="s">
        <v>87</v>
      </c>
      <c r="E20" s="91"/>
      <c r="F20" s="92" t="s">
        <v>70</v>
      </c>
      <c r="G20" s="83"/>
      <c r="H20" s="93"/>
      <c r="I20" s="92" t="s">
        <v>70</v>
      </c>
      <c r="J20" s="83"/>
      <c r="K20" s="94"/>
      <c r="L20" s="92" t="s">
        <v>70</v>
      </c>
      <c r="M20" s="84"/>
      <c r="N20" s="94"/>
      <c r="O20" s="92" t="s">
        <v>70</v>
      </c>
      <c r="P20" s="84"/>
      <c r="Q20" s="94"/>
      <c r="R20" s="92" t="s">
        <v>70</v>
      </c>
      <c r="S20" s="85"/>
      <c r="T20" s="77">
        <f>SUM(E20:H20:K20:N20:Q20)</f>
        <v>0</v>
      </c>
      <c r="U20" s="86" t="s">
        <v>70</v>
      </c>
      <c r="V20" s="63"/>
    </row>
    <row r="21" spans="1:91" s="87" customFormat="1" ht="33.75" customHeight="1" x14ac:dyDescent="0.3">
      <c r="B21" s="143" t="s">
        <v>88</v>
      </c>
      <c r="C21" s="143"/>
      <c r="D21" s="143"/>
      <c r="E21" s="143"/>
      <c r="F21" s="143"/>
      <c r="G21" s="143"/>
      <c r="H21" s="143"/>
      <c r="I21" s="143"/>
      <c r="J21" s="143"/>
      <c r="K21" s="143"/>
      <c r="L21" s="143"/>
      <c r="M21" s="143"/>
      <c r="N21" s="143"/>
      <c r="O21" s="143"/>
      <c r="P21" s="143"/>
      <c r="Q21" s="143"/>
      <c r="R21" s="143"/>
      <c r="S21" s="143"/>
      <c r="T21" s="143"/>
      <c r="U21" s="143"/>
      <c r="V21" s="88"/>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row>
    <row r="22" spans="1:91" s="87" customFormat="1" ht="54.75" customHeight="1" x14ac:dyDescent="0.3">
      <c r="B22" s="144" t="s">
        <v>89</v>
      </c>
      <c r="C22" s="144"/>
      <c r="D22" s="144"/>
      <c r="E22" s="144"/>
      <c r="F22" s="144"/>
      <c r="G22" s="144"/>
      <c r="H22" s="144"/>
      <c r="I22" s="144"/>
      <c r="J22" s="144"/>
      <c r="K22" s="144"/>
      <c r="L22" s="144"/>
      <c r="M22" s="144"/>
      <c r="N22" s="144"/>
      <c r="O22" s="144"/>
      <c r="P22" s="144"/>
      <c r="Q22" s="144"/>
      <c r="R22" s="144"/>
      <c r="S22" s="144"/>
      <c r="T22" s="144"/>
      <c r="U22" s="144"/>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row>
    <row r="23" spans="1:91" s="87" customFormat="1" ht="52.5" customHeight="1" x14ac:dyDescent="0.3">
      <c r="B23" s="127" t="s">
        <v>90</v>
      </c>
      <c r="C23" s="127"/>
      <c r="D23" s="127"/>
      <c r="E23" s="127"/>
      <c r="F23" s="127"/>
      <c r="G23" s="127"/>
      <c r="H23" s="127"/>
      <c r="I23" s="127"/>
      <c r="J23" s="127"/>
      <c r="K23" s="127"/>
      <c r="L23" s="127"/>
      <c r="M23" s="127"/>
      <c r="N23" s="127"/>
      <c r="O23" s="127"/>
      <c r="P23" s="127"/>
      <c r="Q23" s="127"/>
      <c r="R23" s="127"/>
      <c r="S23" s="127"/>
      <c r="T23" s="127"/>
      <c r="U23" s="127"/>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row>
    <row r="24" spans="1:91" x14ac:dyDescent="0.3">
      <c r="C24" s="78"/>
      <c r="D24" s="78"/>
      <c r="E24" s="78"/>
      <c r="F24" s="78"/>
      <c r="H24" s="78"/>
      <c r="I24" s="78"/>
      <c r="K24" s="78"/>
      <c r="N24" s="78"/>
      <c r="Q24" s="78"/>
      <c r="T24" s="78"/>
    </row>
    <row r="25" spans="1:91" x14ac:dyDescent="0.3">
      <c r="C25" s="78"/>
      <c r="D25" s="78"/>
      <c r="E25" s="78"/>
      <c r="F25" s="78"/>
      <c r="H25" s="78"/>
      <c r="I25" s="78"/>
      <c r="K25" s="78"/>
      <c r="N25" s="78"/>
      <c r="Q25" s="78"/>
      <c r="T25" s="78"/>
    </row>
    <row r="26" spans="1:91" x14ac:dyDescent="0.3">
      <c r="C26" s="78"/>
      <c r="D26" s="78"/>
      <c r="E26" s="78"/>
      <c r="F26" s="78"/>
      <c r="H26" s="78"/>
      <c r="I26" s="78"/>
      <c r="K26" s="78"/>
      <c r="N26" s="78"/>
      <c r="Q26" s="78"/>
      <c r="T26" s="78"/>
    </row>
  </sheetData>
  <sheetProtection sheet="1" objects="1" scenarios="1" insertRows="0" selectLockedCells="1"/>
  <mergeCells count="47">
    <mergeCell ref="A3:A5"/>
    <mergeCell ref="A7:A16"/>
    <mergeCell ref="D7:D8"/>
    <mergeCell ref="U7:U8"/>
    <mergeCell ref="U11:U12"/>
    <mergeCell ref="D13:D14"/>
    <mergeCell ref="U13:U14"/>
    <mergeCell ref="T4:V5"/>
    <mergeCell ref="E5:F5"/>
    <mergeCell ref="H5:I5"/>
    <mergeCell ref="K5:L5"/>
    <mergeCell ref="N5:O5"/>
    <mergeCell ref="V13:V14"/>
    <mergeCell ref="V15:V16"/>
    <mergeCell ref="V7:V8"/>
    <mergeCell ref="D15:D16"/>
    <mergeCell ref="B23:U23"/>
    <mergeCell ref="A17:B17"/>
    <mergeCell ref="A18:A20"/>
    <mergeCell ref="B18:B19"/>
    <mergeCell ref="C18:C19"/>
    <mergeCell ref="D18:D19"/>
    <mergeCell ref="T18:T19"/>
    <mergeCell ref="U18:U19"/>
    <mergeCell ref="B21:U21"/>
    <mergeCell ref="B22:U22"/>
    <mergeCell ref="U15:U16"/>
    <mergeCell ref="W7:W8"/>
    <mergeCell ref="D9:D10"/>
    <mergeCell ref="U9:U10"/>
    <mergeCell ref="V9:V10"/>
    <mergeCell ref="D11:D12"/>
    <mergeCell ref="V11:V12"/>
    <mergeCell ref="C1:V1"/>
    <mergeCell ref="E2:S2"/>
    <mergeCell ref="T2:V3"/>
    <mergeCell ref="E3:F3"/>
    <mergeCell ref="G3:S3"/>
    <mergeCell ref="B2:D2"/>
    <mergeCell ref="N4:P4"/>
    <mergeCell ref="Q4:S4"/>
    <mergeCell ref="Q5:R5"/>
    <mergeCell ref="C4:C5"/>
    <mergeCell ref="D4:D5"/>
    <mergeCell ref="E4:G4"/>
    <mergeCell ref="H4:J4"/>
    <mergeCell ref="K4:M4"/>
  </mergeCells>
  <conditionalFormatting sqref="T18">
    <cfRule type="cellIs" dxfId="39" priority="54" stopIfTrue="1" operator="greaterThan">
      <formula>4.9999</formula>
    </cfRule>
    <cfRule type="cellIs" dxfId="38" priority="55" stopIfTrue="1" operator="greaterThan">
      <formula>5</formula>
    </cfRule>
  </conditionalFormatting>
  <conditionalFormatting sqref="T20">
    <cfRule type="cellIs" dxfId="37" priority="3" operator="greaterThan">
      <formula>T18*0.5</formula>
    </cfRule>
    <cfRule type="cellIs" dxfId="36" priority="53" operator="greaterThan">
      <formula>($T$18*0.501)</formula>
    </cfRule>
  </conditionalFormatting>
  <conditionalFormatting sqref="T6">
    <cfRule type="cellIs" dxfId="35" priority="52" stopIfTrue="1" operator="greaterThan">
      <formula>4.99999999999</formula>
    </cfRule>
  </conditionalFormatting>
  <conditionalFormatting sqref="T6">
    <cfRule type="cellIs" dxfId="34" priority="49" stopIfTrue="1" operator="equal">
      <formula>5</formula>
    </cfRule>
    <cfRule type="cellIs" dxfId="33" priority="50" stopIfTrue="1" operator="equal">
      <formula>5</formula>
    </cfRule>
    <cfRule type="cellIs" dxfId="32" priority="51" stopIfTrue="1" operator="greaterThan">
      <formula>5</formula>
    </cfRule>
  </conditionalFormatting>
  <conditionalFormatting sqref="E7">
    <cfRule type="cellIs" dxfId="31" priority="48" operator="greaterThan">
      <formula>0.99999999</formula>
    </cfRule>
  </conditionalFormatting>
  <conditionalFormatting sqref="H7">
    <cfRule type="cellIs" dxfId="30" priority="47" operator="greaterThan">
      <formula>0.99999999</formula>
    </cfRule>
  </conditionalFormatting>
  <conditionalFormatting sqref="K7">
    <cfRule type="cellIs" dxfId="29" priority="46" operator="greaterThan">
      <formula>0.99999999</formula>
    </cfRule>
  </conditionalFormatting>
  <conditionalFormatting sqref="N7">
    <cfRule type="cellIs" dxfId="28" priority="45" operator="greaterThan">
      <formula>0.99999999</formula>
    </cfRule>
  </conditionalFormatting>
  <conditionalFormatting sqref="Q7">
    <cfRule type="cellIs" dxfId="27" priority="44" operator="greaterThan">
      <formula>0.99999999</formula>
    </cfRule>
  </conditionalFormatting>
  <conditionalFormatting sqref="E9">
    <cfRule type="cellIs" dxfId="26" priority="40" operator="greaterThan">
      <formula>0.99999999</formula>
    </cfRule>
  </conditionalFormatting>
  <conditionalFormatting sqref="H9">
    <cfRule type="cellIs" dxfId="25" priority="39" operator="greaterThan">
      <formula>0.99999999</formula>
    </cfRule>
  </conditionalFormatting>
  <conditionalFormatting sqref="K9">
    <cfRule type="cellIs" dxfId="24" priority="38" operator="greaterThan">
      <formula>0.99999999</formula>
    </cfRule>
  </conditionalFormatting>
  <conditionalFormatting sqref="N9">
    <cfRule type="cellIs" dxfId="23" priority="37" operator="greaterThan">
      <formula>0.99999999</formula>
    </cfRule>
  </conditionalFormatting>
  <conditionalFormatting sqref="Q9">
    <cfRule type="cellIs" dxfId="22" priority="36" operator="greaterThan">
      <formula>0.99999999</formula>
    </cfRule>
  </conditionalFormatting>
  <conditionalFormatting sqref="E11">
    <cfRule type="cellIs" dxfId="21" priority="32" operator="greaterThan">
      <formula>0.99999999</formula>
    </cfRule>
  </conditionalFormatting>
  <conditionalFormatting sqref="H11">
    <cfRule type="cellIs" dxfId="20" priority="31" operator="greaterThan">
      <formula>0.99999999</formula>
    </cfRule>
  </conditionalFormatting>
  <conditionalFormatting sqref="K11">
    <cfRule type="cellIs" dxfId="19" priority="30" operator="greaterThan">
      <formula>0.99999999</formula>
    </cfRule>
  </conditionalFormatting>
  <conditionalFormatting sqref="N11">
    <cfRule type="cellIs" dxfId="18" priority="29" operator="greaterThan">
      <formula>0.99999999</formula>
    </cfRule>
  </conditionalFormatting>
  <conditionalFormatting sqref="Q11">
    <cfRule type="cellIs" dxfId="17" priority="28" operator="greaterThan">
      <formula>0.99999999</formula>
    </cfRule>
  </conditionalFormatting>
  <conditionalFormatting sqref="E7 H7 K7 N7 Q7 Q9 N9 K9 H9 E9 E11 H11 K11 N11 Q11">
    <cfRule type="cellIs" dxfId="16" priority="24" operator="greaterThan">
      <formula>0.999999999999999</formula>
    </cfRule>
  </conditionalFormatting>
  <conditionalFormatting sqref="E13">
    <cfRule type="cellIs" dxfId="15" priority="23" operator="greaterThan">
      <formula>0.99999999</formula>
    </cfRule>
  </conditionalFormatting>
  <conditionalFormatting sqref="H13">
    <cfRule type="cellIs" dxfId="14" priority="22" operator="greaterThan">
      <formula>0.99999999</formula>
    </cfRule>
  </conditionalFormatting>
  <conditionalFormatting sqref="K13">
    <cfRule type="cellIs" dxfId="13" priority="21" operator="greaterThan">
      <formula>0.99999999</formula>
    </cfRule>
  </conditionalFormatting>
  <conditionalFormatting sqref="N13">
    <cfRule type="cellIs" dxfId="12" priority="20" operator="greaterThan">
      <formula>0.99999999</formula>
    </cfRule>
  </conditionalFormatting>
  <conditionalFormatting sqref="Q13">
    <cfRule type="cellIs" dxfId="11" priority="19" operator="greaterThan">
      <formula>0.99999999</formula>
    </cfRule>
  </conditionalFormatting>
  <conditionalFormatting sqref="E15">
    <cfRule type="cellIs" dxfId="10" priority="15" operator="greaterThan">
      <formula>0.99999999</formula>
    </cfRule>
  </conditionalFormatting>
  <conditionalFormatting sqref="H15">
    <cfRule type="cellIs" dxfId="9" priority="14" operator="greaterThan">
      <formula>0.99999999</formula>
    </cfRule>
  </conditionalFormatting>
  <conditionalFormatting sqref="K15">
    <cfRule type="cellIs" dxfId="8" priority="13" operator="greaterThan">
      <formula>0.99999999</formula>
    </cfRule>
  </conditionalFormatting>
  <conditionalFormatting sqref="N15">
    <cfRule type="cellIs" dxfId="7" priority="12" operator="greaterThan">
      <formula>0.99999999</formula>
    </cfRule>
  </conditionalFormatting>
  <conditionalFormatting sqref="Q15">
    <cfRule type="cellIs" dxfId="6" priority="11" operator="greaterThan">
      <formula>0.99999999</formula>
    </cfRule>
  </conditionalFormatting>
  <conditionalFormatting sqref="Q13 N13 K13 H13 E13 E15 H15 K15 N15 Q15">
    <cfRule type="cellIs" dxfId="5" priority="7" operator="greaterThan">
      <formula>0.999999999999999</formula>
    </cfRule>
  </conditionalFormatting>
  <conditionalFormatting sqref="E17 H17 K17 N17 Q17">
    <cfRule type="cellIs" dxfId="4" priority="6" operator="lessThan">
      <formula>1</formula>
    </cfRule>
  </conditionalFormatting>
  <conditionalFormatting sqref="T17">
    <cfRule type="cellIs" dxfId="3" priority="5" operator="lessThan">
      <formula>5</formula>
    </cfRule>
  </conditionalFormatting>
  <conditionalFormatting sqref="T7 T9 T11 T13 T15">
    <cfRule type="cellIs" dxfId="2" priority="4" operator="between">
      <formula>8.99999999999999</formula>
      <formula>10</formula>
    </cfRule>
  </conditionalFormatting>
  <conditionalFormatting sqref="E6 H6 K6 N6 Q6">
    <cfRule type="cellIs" dxfId="1" priority="2" operator="lessThan">
      <formula>1</formula>
    </cfRule>
  </conditionalFormatting>
  <conditionalFormatting sqref="V7:V16">
    <cfRule type="cellIs" dxfId="0" priority="1" operator="greaterThan">
      <formula>8.99999999999999</formula>
    </cfRule>
  </conditionalFormatting>
  <dataValidations count="1">
    <dataValidation type="list" allowBlank="1" showInputMessage="1" showErrorMessage="1" sqref="E3" xr:uid="{00000000-0002-0000-0200-000000000000}">
      <formula1>$V$3:$X$3</formula1>
    </dataValidation>
  </dataValidations>
  <pageMargins left="0.25" right="0.25" top="1" bottom="0.25" header="0.5" footer="0.5"/>
  <pageSetup paperSize="5" scale="78" orientation="landscape" horizontalDpi="300" verticalDpi="300" r:id="rId1"/>
  <headerFooter>
    <oddFooter>&amp;RRevised 4/18/12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K-12 Breakfast - 80%WGR</vt:lpstr>
      <vt:lpstr>K-12 Breakfast - 100%WGR</vt:lpstr>
      <vt:lpstr>'K-12 Breakfast - 100%WGR'!Print_Area</vt:lpstr>
      <vt:lpstr>'K-12 Breakfast - 80%WGR'!Print_Area</vt:lpstr>
    </vt:vector>
  </TitlesOfParts>
  <Manager/>
  <Company>NCDPI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SThompson</dc:creator>
  <cp:keywords/>
  <dc:description/>
  <cp:lastModifiedBy>Katrina Perry</cp:lastModifiedBy>
  <cp:revision/>
  <dcterms:created xsi:type="dcterms:W3CDTF">2012-08-24T20:58:14Z</dcterms:created>
  <dcterms:modified xsi:type="dcterms:W3CDTF">2022-07-08T15:32:26Z</dcterms:modified>
  <cp:category/>
  <cp:contentStatus/>
</cp:coreProperties>
</file>