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80 percent WGR and lowfat flavored milk/"/>
    </mc:Choice>
  </mc:AlternateContent>
  <xr:revisionPtr revIDLastSave="214" documentId="8_{351EDD88-D553-447F-837D-C5A4E8C24FC8}" xr6:coauthVersionLast="47" xr6:coauthVersionMax="47" xr10:uidLastSave="{CF3E4131-D244-4E96-A03F-6372822B16A9}"/>
  <bookViews>
    <workbookView xWindow="-108" yWindow="-108" windowWidth="23256" windowHeight="12576" firstSheet="1" activeTab="1" xr2:uid="{00000000-000D-0000-FFFF-FFFF00000000}"/>
  </bookViews>
  <sheets>
    <sheet name="Instructions" sheetId="7" r:id="rId1"/>
    <sheet name="6-8 Lunch Menu- 50% WGR" sheetId="9" r:id="rId2"/>
    <sheet name="6-8 Lunch Menu- 100% WGR" sheetId="2" r:id="rId3"/>
    <sheet name="Vegetable Subgroups" sheetId="3" r:id="rId4"/>
    <sheet name="3-day adjustment" sheetId="4" r:id="rId5"/>
    <sheet name="4-day adjustment" sheetId="5" r:id="rId6"/>
    <sheet name="6-day adjustment" sheetId="6"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2" i="9" l="1"/>
  <c r="N32" i="9"/>
  <c r="K32" i="9"/>
  <c r="H32" i="9"/>
  <c r="E32" i="9"/>
  <c r="Q35" i="9"/>
  <c r="N35" i="9"/>
  <c r="K35" i="9"/>
  <c r="H35" i="9"/>
  <c r="E35" i="9"/>
  <c r="E28" i="9"/>
  <c r="H28" i="9"/>
  <c r="K28" i="9"/>
  <c r="N28" i="9"/>
  <c r="Q28" i="9"/>
  <c r="T30" i="9"/>
  <c r="V30" i="9"/>
  <c r="T66" i="9"/>
  <c r="T65" i="9"/>
  <c r="T64" i="9"/>
  <c r="T63" i="9"/>
  <c r="T62" i="9"/>
  <c r="T61" i="9"/>
  <c r="T60" i="9"/>
  <c r="Q59" i="9"/>
  <c r="N59" i="9"/>
  <c r="K59" i="9"/>
  <c r="H59" i="9"/>
  <c r="E59" i="9"/>
  <c r="T58" i="9"/>
  <c r="T57" i="9"/>
  <c r="T56" i="9"/>
  <c r="T55" i="9"/>
  <c r="T54" i="9"/>
  <c r="T53" i="9"/>
  <c r="T52" i="9"/>
  <c r="Q51" i="9"/>
  <c r="N51" i="9"/>
  <c r="K51" i="9"/>
  <c r="H51" i="9"/>
  <c r="E51" i="9"/>
  <c r="T50" i="9"/>
  <c r="T49" i="9"/>
  <c r="T48" i="9"/>
  <c r="T47" i="9"/>
  <c r="T46" i="9"/>
  <c r="T45" i="9"/>
  <c r="T44" i="9"/>
  <c r="Q43" i="9"/>
  <c r="N43" i="9"/>
  <c r="K43" i="9"/>
  <c r="H43" i="9"/>
  <c r="E43" i="9"/>
  <c r="T42" i="9"/>
  <c r="T41" i="9"/>
  <c r="T40" i="9"/>
  <c r="T39" i="9"/>
  <c r="T38" i="9"/>
  <c r="T37" i="9"/>
  <c r="T36" i="9"/>
  <c r="T34" i="9"/>
  <c r="T33" i="9"/>
  <c r="T31" i="9"/>
  <c r="T29" i="9"/>
  <c r="Z27" i="9"/>
  <c r="Y27" i="9"/>
  <c r="X27" i="9"/>
  <c r="W27" i="9"/>
  <c r="V27" i="9"/>
  <c r="Z17" i="9"/>
  <c r="Y17" i="9"/>
  <c r="X17" i="9"/>
  <c r="W17" i="9"/>
  <c r="V17" i="9"/>
  <c r="Z7" i="9"/>
  <c r="Y7" i="9"/>
  <c r="X7" i="9"/>
  <c r="W7" i="9"/>
  <c r="V7" i="9"/>
  <c r="T6" i="9"/>
  <c r="T27" i="9" l="1"/>
  <c r="T32" i="9"/>
  <c r="T7" i="9"/>
  <c r="T43" i="9"/>
  <c r="T35" i="9"/>
  <c r="T51" i="9"/>
  <c r="T59" i="9"/>
  <c r="T17" i="9"/>
  <c r="T28" i="9" l="1"/>
  <c r="Z17" i="2"/>
  <c r="Y17" i="2"/>
  <c r="X17" i="2"/>
  <c r="W17" i="2"/>
  <c r="V17" i="2"/>
  <c r="Z7" i="2"/>
  <c r="Y7" i="2"/>
  <c r="X7" i="2"/>
  <c r="W7" i="2"/>
  <c r="V7" i="2"/>
  <c r="T17" i="2" l="1"/>
  <c r="T7" i="2"/>
  <c r="T65" i="2"/>
  <c r="T64" i="2"/>
  <c r="T63" i="2"/>
  <c r="T62" i="2"/>
  <c r="T61" i="2"/>
  <c r="T60" i="2"/>
  <c r="T59" i="2"/>
  <c r="Q58" i="2"/>
  <c r="N58" i="2"/>
  <c r="K58" i="2"/>
  <c r="H58" i="2"/>
  <c r="E58" i="2"/>
  <c r="T57" i="2"/>
  <c r="T56" i="2"/>
  <c r="T55" i="2"/>
  <c r="T54" i="2"/>
  <c r="T53" i="2"/>
  <c r="T52" i="2"/>
  <c r="T51" i="2"/>
  <c r="Q50" i="2"/>
  <c r="N50" i="2"/>
  <c r="K50" i="2"/>
  <c r="H50" i="2"/>
  <c r="E50" i="2"/>
  <c r="T49" i="2"/>
  <c r="T48" i="2"/>
  <c r="T47" i="2"/>
  <c r="T46" i="2"/>
  <c r="T45" i="2"/>
  <c r="T44" i="2"/>
  <c r="T43" i="2"/>
  <c r="Q42" i="2"/>
  <c r="N42" i="2"/>
  <c r="K42" i="2"/>
  <c r="H42" i="2"/>
  <c r="E42" i="2"/>
  <c r="T41" i="2"/>
  <c r="T40" i="2"/>
  <c r="T39" i="2"/>
  <c r="T38" i="2"/>
  <c r="T37" i="2"/>
  <c r="T36" i="2"/>
  <c r="T35" i="2"/>
  <c r="Q34" i="2"/>
  <c r="N34" i="2"/>
  <c r="K34" i="2"/>
  <c r="H34" i="2"/>
  <c r="E34" i="2"/>
  <c r="T33" i="2"/>
  <c r="T32" i="2"/>
  <c r="Q31" i="2"/>
  <c r="N31" i="2"/>
  <c r="K31" i="2"/>
  <c r="H31" i="2"/>
  <c r="E31" i="2"/>
  <c r="T30" i="2"/>
  <c r="T29" i="2"/>
  <c r="Z27" i="2"/>
  <c r="Q28" i="2" s="1"/>
  <c r="Y27" i="2"/>
  <c r="N28" i="2" s="1"/>
  <c r="X27" i="2"/>
  <c r="W27" i="2"/>
  <c r="V27" i="2"/>
  <c r="E28" i="2" s="1"/>
  <c r="T6" i="2"/>
  <c r="T42" i="2" l="1"/>
  <c r="T58" i="2"/>
  <c r="H28" i="2"/>
  <c r="K28" i="2"/>
  <c r="T27" i="2"/>
  <c r="T34" i="2"/>
  <c r="T50" i="2"/>
  <c r="T31" i="2"/>
  <c r="T28" i="2" l="1"/>
</calcChain>
</file>

<file path=xl/sharedStrings.xml><?xml version="1.0" encoding="utf-8"?>
<sst xmlns="http://schemas.openxmlformats.org/spreadsheetml/2006/main" count="1049" uniqueCount="209">
  <si>
    <t>NORTH CAROLINA INSTRUCTIONS FOR MENU WORKSHEETS, NUTRIENT ANALYSIS, AND CERTIFICATION SUBMISSION</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</si>
  <si>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</si>
  <si>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</si>
  <si>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</si>
  <si>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</si>
  <si>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</si>
  <si>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</si>
  <si>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</si>
  <si>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</si>
  <si>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</si>
  <si>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</si>
  <si>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</si>
  <si>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</si>
  <si>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</si>
  <si>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</si>
  <si>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</si>
  <si>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</si>
  <si>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</si>
  <si>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</si>
  <si>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</si>
  <si>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</si>
  <si>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</si>
  <si>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</si>
  <si>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</si>
  <si>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</si>
  <si>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</si>
  <si>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</si>
  <si>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</si>
  <si>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</si>
  <si>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</si>
  <si>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</si>
  <si>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</si>
  <si>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</si>
  <si>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For the Breakfast meal patterns, the daily minimum for Grains must be met before M/MA may be offered.</t>
  </si>
  <si>
    <t>Note to SFAs: If you need additional lines for entry of additional component offerings, contact your SA Consultant for technical assistance.</t>
  </si>
  <si>
    <t>Data Entry Results</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</si>
  <si>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</si>
  <si>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</si>
  <si>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</si>
  <si>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</si>
  <si>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</si>
  <si>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</si>
  <si>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</si>
  <si>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</si>
  <si>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</si>
  <si>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Revised 7/2022</t>
  </si>
  <si>
    <t>North Carolina Department of Public Instruction Lunch Meal Component and Quantity Worksheet for Grades 6-8</t>
  </si>
  <si>
    <t xml:space="preserve">Name of SFA: </t>
  </si>
  <si>
    <t>Lenoir County Public Schools</t>
  </si>
  <si>
    <t>Weekly Component Planning
Schools that choose to offer a variety of reimbursable lunches, or provide multiple serving lines, must make all required food components available to all students, on every lunch line, in at least the minimum required amounts.</t>
  </si>
  <si>
    <t>Number of  selections allowed for each component</t>
  </si>
  <si>
    <t>Component</t>
  </si>
  <si>
    <t xml:space="preserve"> Requirements</t>
  </si>
  <si>
    <t>YES</t>
  </si>
  <si>
    <r>
      <t xml:space="preserve">Are students allowed to select all components in the full amounts for a reimbursible meal? </t>
    </r>
    <r>
      <rPr>
        <sz val="12"/>
        <color rgb="FFFF0000"/>
        <rFont val="Calibri"/>
        <family val="2"/>
        <scheme val="minor"/>
      </rPr>
      <t>(Select YES or NO from the drop down box at the left.)</t>
    </r>
  </si>
  <si>
    <t>Weekly Evaluation</t>
  </si>
  <si>
    <t>NO</t>
  </si>
  <si>
    <t>Daily</t>
  </si>
  <si>
    <t>Weekly</t>
  </si>
  <si>
    <t>Monday</t>
  </si>
  <si>
    <t>Tuesday</t>
  </si>
  <si>
    <t>Wednesday</t>
  </si>
  <si>
    <t>Thursday</t>
  </si>
  <si>
    <t>Friday</t>
  </si>
  <si>
    <t>Component Totals</t>
  </si>
  <si>
    <t>Component Contribution</t>
  </si>
  <si>
    <t>Menu
Item &amp;
Portion size</t>
  </si>
  <si>
    <r>
      <rPr>
        <b/>
        <sz val="16"/>
        <color theme="1"/>
        <rFont val="Calibri"/>
        <family val="2"/>
        <scheme val="minor"/>
      </rPr>
      <t>MILK</t>
    </r>
    <r>
      <rPr>
        <sz val="16"/>
        <color theme="1"/>
        <rFont val="Calibri"/>
        <family val="2"/>
        <scheme val="minor"/>
      </rPr>
      <t xml:space="preserve">
</t>
    </r>
    <r>
      <rPr>
        <sz val="11"/>
        <color theme="1"/>
        <rFont val="Calibri"/>
        <family val="2"/>
        <scheme val="minor"/>
      </rPr>
      <t>May choose</t>
    </r>
    <r>
      <rPr>
        <sz val="11"/>
        <color rgb="FFFF0000"/>
        <rFont val="Calibri"/>
        <family val="2"/>
        <scheme val="minor"/>
      </rPr>
      <t xml:space="preserve"> 1 cup </t>
    </r>
    <r>
      <rPr>
        <sz val="11"/>
        <color theme="1"/>
        <rFont val="Calibri"/>
        <family val="2"/>
        <scheme val="minor"/>
      </rPr>
      <t>milk component</t>
    </r>
  </si>
  <si>
    <r>
      <rPr>
        <vertAlign val="superscript"/>
        <sz val="11"/>
        <color theme="1"/>
        <rFont val="Calibri"/>
        <family val="2"/>
        <scheme val="minor"/>
      </rPr>
      <t>1</t>
    </r>
    <r>
      <rPr>
        <sz val="11"/>
        <color theme="1"/>
        <rFont val="Calibri"/>
        <family val="2"/>
        <scheme val="minor"/>
      </rPr>
      <t>Milk - List all types of milk offered with each meal.</t>
    </r>
  </si>
  <si>
    <t>1 cup</t>
  </si>
  <si>
    <t>5 cups</t>
  </si>
  <si>
    <t>cup</t>
  </si>
  <si>
    <t>cups</t>
  </si>
  <si>
    <r>
      <rPr>
        <b/>
        <sz val="14"/>
        <color theme="1"/>
        <rFont val="Calibri"/>
        <family val="2"/>
        <scheme val="minor"/>
      </rPr>
      <t>Meats/
Meat Alternates</t>
    </r>
    <r>
      <rPr>
        <sz val="11"/>
        <color theme="1"/>
        <rFont val="Calibri"/>
        <family val="2"/>
        <scheme val="minor"/>
      </rPr>
      <t xml:space="preserve">
May choose </t>
    </r>
    <r>
      <rPr>
        <sz val="11"/>
        <color rgb="FFFF0000"/>
        <rFont val="Calibri"/>
        <family val="2"/>
        <scheme val="minor"/>
      </rPr>
      <t xml:space="preserve">____ serving of at least ____ oz eq M/MA </t>
    </r>
    <r>
      <rPr>
        <sz val="11"/>
        <color theme="1"/>
        <rFont val="Calibri"/>
        <family val="2"/>
        <scheme val="minor"/>
      </rPr>
      <t>components daily</t>
    </r>
  </si>
  <si>
    <r>
      <rPr>
        <vertAlign val="superscript"/>
        <sz val="11"/>
        <color theme="1"/>
        <rFont val="Calibri"/>
        <family val="2"/>
        <scheme val="minor"/>
      </rPr>
      <t xml:space="preserve">2 </t>
    </r>
    <r>
      <rPr>
        <sz val="11"/>
        <color theme="1"/>
        <rFont val="Calibri"/>
        <family val="2"/>
        <scheme val="minor"/>
      </rPr>
      <t>Meat/Meat Alternate - lowest daily component credit offered for any meal</t>
    </r>
  </si>
  <si>
    <t>at least 1 oz eq</t>
  </si>
  <si>
    <t>total of at least 9 oz eq</t>
  </si>
  <si>
    <t>oz eq</t>
  </si>
  <si>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</si>
  <si>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____ serving of at least ____ oz eq Grain </t>
    </r>
    <r>
      <rPr>
        <sz val="11"/>
        <color theme="1"/>
        <rFont val="Calibri"/>
        <family val="2"/>
        <scheme val="minor"/>
      </rPr>
      <t>components daily</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</si>
  <si>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</si>
  <si>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t>total of at least 8 oz eq</t>
  </si>
  <si>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17.</t>
    </r>
  </si>
  <si>
    <t>total of 8 to 10 oz eq</t>
  </si>
  <si>
    <r>
      <rPr>
        <vertAlign val="superscript"/>
        <sz val="11"/>
        <color theme="1"/>
        <rFont val="Calibri"/>
        <family val="2"/>
        <scheme val="minor"/>
      </rPr>
      <t>2</t>
    </r>
    <r>
      <rPr>
        <sz val="11"/>
        <color theme="1"/>
        <rFont val="Calibri"/>
        <family val="2"/>
        <scheme val="minor"/>
      </rPr>
      <t xml:space="preserve"> Total Grain oz eq offered for all meals</t>
    </r>
  </si>
  <si>
    <r>
      <rPr>
        <vertAlign val="superscript"/>
        <sz val="11"/>
        <color theme="1"/>
        <rFont val="Calibri"/>
        <family val="2"/>
        <scheme val="minor"/>
      </rPr>
      <t>2</t>
    </r>
    <r>
      <rPr>
        <sz val="11"/>
        <color theme="1"/>
        <rFont val="Calibri"/>
        <family val="2"/>
        <scheme val="minor"/>
      </rPr>
      <t>Total Whole Grain-rich oz eq offered for all meals</t>
    </r>
  </si>
  <si>
    <t>half of the weekly total offered</t>
  </si>
  <si>
    <t>Enter oz eq of Whole Grain-Rich (WGR) included in  lines 17-26.</t>
  </si>
  <si>
    <t>Not less than 80% of grain offerings</t>
  </si>
  <si>
    <t>Total oz eq of Grain Based Desserts offered for all meals</t>
  </si>
  <si>
    <t>no more than 2 oz eq weekly</t>
  </si>
  <si>
    <r>
      <t xml:space="preserve">Total </t>
    </r>
    <r>
      <rPr>
        <b/>
        <sz val="14"/>
        <color theme="1"/>
        <rFont val="Calibri"/>
        <family val="2"/>
        <scheme val="minor"/>
      </rPr>
      <t>Fruits</t>
    </r>
  </si>
  <si>
    <t>at least 1/2 cup</t>
  </si>
  <si>
    <t>at least 
2 1/2 cups</t>
  </si>
  <si>
    <r>
      <rPr>
        <b/>
        <sz val="16"/>
        <color theme="1"/>
        <rFont val="Calibri"/>
        <family val="2"/>
        <scheme val="minor"/>
      </rPr>
      <t xml:space="preserve">Fruits
</t>
    </r>
    <r>
      <rPr>
        <sz val="11"/>
        <color theme="1"/>
        <rFont val="Calibri"/>
        <family val="2"/>
        <scheme val="minor"/>
      </rPr>
      <t xml:space="preserve">May choose </t>
    </r>
    <r>
      <rPr>
        <sz val="11"/>
        <color rgb="FFFF0000"/>
        <rFont val="Calibri"/>
        <family val="2"/>
        <scheme val="minor"/>
      </rPr>
      <t xml:space="preserve">______ cup(s) </t>
    </r>
    <r>
      <rPr>
        <sz val="11"/>
        <color theme="1"/>
        <rFont val="Calibri"/>
        <family val="2"/>
        <scheme val="minor"/>
      </rPr>
      <t>of fruit component with each meal</t>
    </r>
  </si>
  <si>
    <t>Fruit</t>
  </si>
  <si>
    <t>At least 1/2 cup</t>
  </si>
  <si>
    <t>2 1/2 cups</t>
  </si>
  <si>
    <t>Enter the Fruit Juice amount included in line 32</t>
  </si>
  <si>
    <t>No more than 1/2 weekly fruit total</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</si>
  <si>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1</t>
    </r>
  </si>
  <si>
    <t>at least 3/4 cup</t>
  </si>
  <si>
    <t>at least 
3 3/4 cup</t>
  </si>
  <si>
    <t>Enter the Vegetable Juice amount included in lines 36-41</t>
  </si>
  <si>
    <t>No more than 1/2 weekly veg  total</t>
  </si>
  <si>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_____ cup(s) or more </t>
    </r>
    <r>
      <rPr>
        <sz val="10"/>
        <color theme="1"/>
        <rFont val="Calibri"/>
        <family val="2"/>
        <scheme val="minor"/>
      </rPr>
      <t xml:space="preserve">of veg component with each meal. </t>
    </r>
  </si>
  <si>
    <t>Dark Green</t>
  </si>
  <si>
    <t>1/2 cup</t>
  </si>
  <si>
    <t>Red Orange</t>
  </si>
  <si>
    <t>3/4 cup</t>
  </si>
  <si>
    <t>Legumes/Beans</t>
  </si>
  <si>
    <t>Starchy</t>
  </si>
  <si>
    <t>Other</t>
  </si>
  <si>
    <r>
      <rPr>
        <vertAlign val="superscript"/>
        <sz val="11"/>
        <color theme="1"/>
        <rFont val="Calibri"/>
        <family val="2"/>
        <scheme val="minor"/>
      </rPr>
      <t>4</t>
    </r>
    <r>
      <rPr>
        <sz val="11"/>
        <color theme="1"/>
        <rFont val="Calibri"/>
        <family val="2"/>
        <scheme val="minor"/>
      </rPr>
      <t xml:space="preserve"> Additional</t>
    </r>
  </si>
  <si>
    <r>
      <rPr>
        <vertAlign val="superscript"/>
        <sz val="11"/>
        <color theme="1"/>
        <rFont val="Calibri"/>
        <family val="2"/>
        <scheme val="minor"/>
      </rPr>
      <t>3</t>
    </r>
    <r>
      <rPr>
        <sz val="11"/>
        <color theme="1"/>
        <rFont val="Calibri"/>
        <family val="2"/>
        <scheme val="minor"/>
      </rPr>
      <t xml:space="preserve"> Total</t>
    </r>
    <r>
      <rPr>
        <b/>
        <sz val="14"/>
        <color theme="1"/>
        <rFont val="Calibri"/>
        <family val="2"/>
        <scheme val="minor"/>
      </rPr>
      <t xml:space="preserve"> Vegetables</t>
    </r>
    <r>
      <rPr>
        <sz val="11"/>
        <color theme="1"/>
        <rFont val="Calibri"/>
        <family val="2"/>
        <scheme val="minor"/>
      </rPr>
      <t xml:space="preserve"> on 
</t>
    </r>
    <r>
      <rPr>
        <sz val="11"/>
        <color rgb="FFFF0000"/>
        <rFont val="Calibri"/>
        <family val="2"/>
        <scheme val="minor"/>
      </rPr>
      <t>Serving Line 2</t>
    </r>
  </si>
  <si>
    <t>Enter the Vegetable Juice amount included in lines 44-49</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</si>
  <si>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3</t>
    </r>
  </si>
  <si>
    <t>Enter the Vegetable Juice amount included in lines 52-57.</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</si>
  <si>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4</t>
    </r>
  </si>
  <si>
    <t>Enter the Vegetable Juice amount included in lines 60-65</t>
  </si>
  <si>
    <r>
      <rPr>
        <b/>
        <sz val="12"/>
        <color theme="1"/>
        <rFont val="Calibri"/>
        <family val="2"/>
        <scheme val="minor"/>
      </rPr>
      <t>Condiments or Other foods</t>
    </r>
    <r>
      <rPr>
        <sz val="11"/>
        <color theme="1"/>
        <rFont val="Calibri"/>
        <family val="2"/>
        <scheme val="minor"/>
      </rPr>
      <t xml:space="preserve"> 
List all condiments or other foods offered with reimbursible meals. Specify portion size.</t>
    </r>
  </si>
  <si>
    <t>List all condiments or other foods offered with reimbursible meals. Specify portion size.</t>
  </si>
  <si>
    <r>
      <rPr>
        <vertAlign val="superscript"/>
        <sz val="11"/>
        <color theme="1"/>
        <rFont val="Calibri"/>
        <family val="2"/>
        <scheme val="minor"/>
      </rPr>
      <t>1</t>
    </r>
    <r>
      <rPr>
        <sz val="11"/>
        <color theme="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</si>
  <si>
    <r>
      <rPr>
        <vertAlign val="superscript"/>
        <sz val="11"/>
        <color theme="1"/>
        <rFont val="Calibri"/>
        <family val="2"/>
        <scheme val="minor"/>
      </rPr>
      <t>2</t>
    </r>
    <r>
      <rPr>
        <sz val="11"/>
        <color theme="1"/>
        <rFont val="Calibri"/>
        <family val="2"/>
        <scheme val="minor"/>
      </rPr>
      <t>All meat/meat alternates and grains must be rounded down to the nearest 1/4 oz or oz eq component contribution.</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</si>
  <si>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</si>
  <si>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</si>
  <si>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t>Revised 7/2015</t>
  </si>
  <si>
    <t>oz</t>
  </si>
  <si>
    <r>
      <rPr>
        <vertAlign val="superscript"/>
        <sz val="11"/>
        <color theme="1"/>
        <rFont val="Calibri"/>
        <family val="2"/>
        <scheme val="minor"/>
      </rPr>
      <t>2</t>
    </r>
    <r>
      <rPr>
        <sz val="11"/>
        <color theme="1"/>
        <rFont val="Calibri"/>
        <family val="2"/>
        <scheme val="minor"/>
      </rPr>
      <t xml:space="preserve"> Total Whole Grain-rich Grains for lowest daily component credit offered for any meal</t>
    </r>
  </si>
  <si>
    <r>
      <rPr>
        <vertAlign val="superscript"/>
        <sz val="11"/>
        <color theme="1"/>
        <rFont val="Calibri"/>
        <family val="2"/>
        <scheme val="minor"/>
      </rPr>
      <t>2</t>
    </r>
    <r>
      <rPr>
        <sz val="11"/>
        <color theme="1"/>
        <rFont val="Calibri"/>
        <family val="2"/>
        <scheme val="minor"/>
      </rPr>
      <t>List all additional Whole Grain-rich Grains other than the lowest daily component credit offered for any meal in line 17.</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</si>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</sst>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b/>
      <sz val="16"/>
      <color theme="1"/>
      <name val="Calibri"/>
      <family val="2"/>
      <scheme val="minor"/>
    </font>
    <font>
      <sz val="16"/>
      <color theme="1"/>
      <name val="Calibri"/>
      <family val="2"/>
      <scheme val="minor"/>
    </font>
    <font>
      <vertAlign val="superscript"/>
      <sz val="11"/>
      <color theme="1"/>
      <name val="Calibri"/>
      <family val="2"/>
      <scheme val="minor"/>
    </font>
    <font>
      <sz val="11"/>
      <color theme="4" tint="-0.249977111117893"/>
      <name val="Calibri"/>
      <family val="2"/>
      <scheme val="minor"/>
    </font>
    <font>
      <sz val="11"/>
      <color theme="3" tint="0.39997558519241921"/>
      <name val="Calibri"/>
      <family val="2"/>
      <scheme val="minor"/>
    </font>
    <font>
      <sz val="10"/>
      <color theme="1"/>
      <name val="Calibri"/>
      <family val="2"/>
      <scheme val="minor"/>
    </font>
    <font>
      <sz val="10"/>
      <color rgb="FFFF0000"/>
      <name val="Calibri"/>
      <family val="2"/>
      <scheme val="minor"/>
    </font>
    <font>
      <sz val="11"/>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u/>
      <sz val="12"/>
      <color theme="1"/>
      <name val="Calibri"/>
      <family val="2"/>
      <scheme val="minor"/>
    </font>
    <font>
      <b/>
      <sz val="14"/>
      <color rgb="FFFF0000"/>
      <name val="Calibri"/>
      <family val="2"/>
      <scheme val="minor"/>
    </font>
    <font>
      <sz val="12"/>
      <color rgb="FFFF0000"/>
      <name val="Calibri"/>
      <family val="2"/>
      <scheme val="minor"/>
    </font>
    <font>
      <sz val="11"/>
      <color theme="3"/>
      <name val="Calibri"/>
      <family val="2"/>
      <scheme val="minor"/>
    </font>
    <font>
      <b/>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s>
  <borders count="138">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theme="0" tint="-0.14996795556505021"/>
      </right>
      <top style="medium">
        <color indexed="64"/>
      </top>
      <bottom style="medium">
        <color indexed="64"/>
      </bottom>
      <diagonal/>
    </border>
    <border>
      <left style="medium">
        <color indexed="64"/>
      </left>
      <right style="thin">
        <color theme="4" tint="0.79998168889431442"/>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theme="0" tint="-0.14996795556505021"/>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style="thin">
        <color indexed="64"/>
      </left>
      <right style="thin">
        <color theme="0" tint="-0.14996795556505021"/>
      </right>
      <top style="thin">
        <color indexed="64"/>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indexed="64"/>
      </left>
      <right style="thin">
        <color theme="0" tint="-0.14996795556505021"/>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diagonal/>
    </border>
    <border>
      <left/>
      <right/>
      <top style="thin">
        <color theme="4" tint="0.79998168889431442"/>
      </top>
      <bottom/>
      <diagonal/>
    </border>
    <border>
      <left/>
      <right style="thin">
        <color indexed="64"/>
      </right>
      <top style="thin">
        <color theme="4" tint="0.79998168889431442"/>
      </top>
      <bottom/>
      <diagonal/>
    </border>
    <border>
      <left style="thin">
        <color indexed="64"/>
      </left>
      <right style="thin">
        <color theme="0" tint="-0.14996795556505021"/>
      </right>
      <top style="thin">
        <color theme="4" tint="0.79998168889431442"/>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theme="0" tint="-0.14996795556505021"/>
      </left>
      <right style="thin">
        <color indexed="64"/>
      </right>
      <top style="thin">
        <color theme="4" tint="0.79998168889431442"/>
      </top>
      <bottom style="thin">
        <color indexed="64"/>
      </bottom>
      <diagonal/>
    </border>
    <border>
      <left style="thin">
        <color indexed="64"/>
      </left>
      <right style="thin">
        <color theme="0" tint="-0.14996795556505021"/>
      </right>
      <top style="thin">
        <color theme="4" tint="0.79998168889431442"/>
      </top>
      <bottom style="thin">
        <color indexed="64"/>
      </bottom>
      <diagonal/>
    </border>
    <border>
      <left style="thin">
        <color indexed="64"/>
      </left>
      <right style="medium">
        <color indexed="64"/>
      </right>
      <top style="thin">
        <color theme="4" tint="0.79998168889431442"/>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theme="3" tint="0.79998168889431442"/>
      </top>
      <bottom style="medium">
        <color indexed="64"/>
      </bottom>
      <diagonal/>
    </border>
    <border>
      <left style="medium">
        <color indexed="64"/>
      </left>
      <right/>
      <top style="thin">
        <color theme="4" tint="0.79998168889431442"/>
      </top>
      <bottom style="medium">
        <color indexed="64"/>
      </bottom>
      <diagonal/>
    </border>
    <border>
      <left style="thin">
        <color indexed="64"/>
      </left>
      <right style="thin">
        <color indexed="64"/>
      </right>
      <top style="thin">
        <color theme="4" tint="0.79998168889431442"/>
      </top>
      <bottom style="medium">
        <color indexed="64"/>
      </bottom>
      <diagonal/>
    </border>
    <border>
      <left/>
      <right style="thin">
        <color indexed="64"/>
      </right>
      <top style="thin">
        <color theme="4" tint="0.79998168889431442"/>
      </top>
      <bottom style="medium">
        <color indexed="64"/>
      </bottom>
      <diagonal/>
    </border>
    <border>
      <left style="thin">
        <color indexed="64"/>
      </left>
      <right style="thin">
        <color theme="0" tint="-0.14996795556505021"/>
      </right>
      <top style="thin">
        <color theme="4" tint="0.79998168889431442"/>
      </top>
      <bottom style="medium">
        <color indexed="64"/>
      </bottom>
      <diagonal/>
    </border>
    <border>
      <left style="thin">
        <color theme="0" tint="-0.14996795556505021"/>
      </left>
      <right style="thin">
        <color indexed="64"/>
      </right>
      <top style="thin">
        <color theme="4" tint="0.79998168889431442"/>
      </top>
      <bottom style="medium">
        <color indexed="64"/>
      </bottom>
      <diagonal/>
    </border>
    <border>
      <left style="medium">
        <color indexed="64"/>
      </left>
      <right style="thin">
        <color theme="4" tint="0.79998168889431442"/>
      </right>
      <top style="thin">
        <color theme="4" tint="0.79998168889431442"/>
      </top>
      <bottom style="medium">
        <color indexed="64"/>
      </bottom>
      <diagonal/>
    </border>
    <border>
      <left/>
      <right style="medium">
        <color indexed="64"/>
      </right>
      <top style="thin">
        <color theme="4" tint="0.79998168889431442"/>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theme="3" tint="0.79998168889431442"/>
      </top>
      <bottom style="medium">
        <color indexed="64"/>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theme="4" tint="0.79998168889431442"/>
      </right>
      <top style="medium">
        <color indexed="64"/>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right/>
      <top style="thin">
        <color theme="3" tint="0.79998168889431442"/>
      </top>
      <bottom/>
      <diagonal/>
    </border>
    <border>
      <left style="thin">
        <color indexed="64"/>
      </left>
      <right/>
      <top style="thin">
        <color theme="3" tint="0.79998168889431442"/>
      </top>
      <bottom/>
      <diagonal/>
    </border>
    <border>
      <left/>
      <right style="thin">
        <color indexed="64"/>
      </right>
      <top style="thin">
        <color theme="3" tint="0.79998168889431442"/>
      </top>
      <bottom/>
      <diagonal/>
    </border>
    <border>
      <left/>
      <right style="medium">
        <color indexed="64"/>
      </right>
      <top style="thin">
        <color theme="3" tint="0.79998168889431442"/>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medium">
        <color indexed="64"/>
      </left>
      <right style="thin">
        <color theme="4" tint="0.79998168889431442"/>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medium">
        <color indexed="64"/>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style="medium">
        <color indexed="64"/>
      </right>
      <top style="thin">
        <color indexed="64"/>
      </top>
      <bottom style="thin">
        <color indexed="64"/>
      </bottom>
      <diagonal/>
    </border>
    <border>
      <left style="medium">
        <color indexed="64"/>
      </left>
      <right style="thin">
        <color theme="4" tint="0.79998168889431442"/>
      </right>
      <top style="thin">
        <color indexed="64"/>
      </top>
      <bottom/>
      <diagonal/>
    </border>
    <border>
      <left/>
      <right style="medium">
        <color indexed="64"/>
      </right>
      <top style="thin">
        <color indexed="64"/>
      </top>
      <bottom style="thin">
        <color indexed="64"/>
      </bottom>
      <diagonal/>
    </border>
    <border>
      <left style="medium">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thin">
        <color indexed="64"/>
      </left>
      <right style="medium">
        <color indexed="64"/>
      </right>
      <top style="medium">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9">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5" fillId="0" borderId="0" xfId="0" applyFont="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Alignment="1">
      <alignment horizontal="center" wrapText="1"/>
    </xf>
    <xf numFmtId="0" fontId="5" fillId="2" borderId="0" xfId="0" applyFont="1" applyFill="1" applyAlignment="1">
      <alignment horizontal="center" wrapText="1"/>
    </xf>
    <xf numFmtId="0" fontId="5" fillId="0" borderId="0" xfId="0" applyFont="1" applyAlignment="1">
      <alignment horizontal="center" wrapText="1"/>
    </xf>
    <xf numFmtId="0" fontId="5" fillId="2" borderId="0" xfId="0" applyFont="1" applyFill="1"/>
    <xf numFmtId="0" fontId="0" fillId="0" borderId="0" xfId="0" applyProtection="1">
      <protection locked="0"/>
    </xf>
    <xf numFmtId="0" fontId="12" fillId="0" borderId="17" xfId="0" applyFont="1" applyBorder="1" applyAlignment="1">
      <alignment horizontal="center" wrapText="1"/>
    </xf>
    <xf numFmtId="0" fontId="12" fillId="0" borderId="10" xfId="0" applyFont="1" applyBorder="1" applyAlignment="1">
      <alignment horizontal="center" wrapText="1"/>
    </xf>
    <xf numFmtId="0" fontId="12" fillId="0" borderId="0" xfId="0" applyFont="1" applyAlignment="1">
      <alignment horizontal="center" wrapText="1"/>
    </xf>
    <xf numFmtId="0" fontId="0" fillId="0" borderId="20" xfId="0" applyBorder="1" applyAlignment="1">
      <alignment horizontal="left"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16" fillId="3" borderId="23" xfId="0" applyFont="1" applyFill="1" applyBorder="1" applyAlignment="1" applyProtection="1">
      <alignment horizontal="center" vertical="center" wrapText="1"/>
      <protection locked="0"/>
    </xf>
    <xf numFmtId="12" fontId="0" fillId="5" borderId="25" xfId="0" applyNumberFormat="1" applyFill="1" applyBorder="1" applyAlignment="1">
      <alignment horizontal="center" vertical="center"/>
    </xf>
    <xf numFmtId="0" fontId="0" fillId="0" borderId="5" xfId="0" applyBorder="1" applyAlignment="1">
      <alignment vertical="center"/>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6" fillId="3" borderId="10" xfId="0" applyFont="1" applyFill="1" applyBorder="1" applyAlignment="1" applyProtection="1">
      <alignment vertical="center" wrapText="1"/>
      <protection locked="0"/>
    </xf>
    <xf numFmtId="0" fontId="0" fillId="6" borderId="32" xfId="0" applyFill="1" applyBorder="1" applyAlignment="1">
      <alignment horizontal="center" vertical="center" wrapText="1"/>
    </xf>
    <xf numFmtId="0" fontId="16" fillId="3" borderId="35" xfId="0" applyFont="1" applyFill="1" applyBorder="1" applyAlignment="1" applyProtection="1">
      <alignment vertical="center" wrapText="1"/>
      <protection locked="0"/>
    </xf>
    <xf numFmtId="0" fontId="16" fillId="3" borderId="37" xfId="0" applyFont="1" applyFill="1" applyBorder="1" applyAlignment="1" applyProtection="1">
      <alignment vertical="center" wrapText="1"/>
      <protection locked="0"/>
    </xf>
    <xf numFmtId="2" fontId="0" fillId="4" borderId="38" xfId="0" applyNumberFormat="1" applyFill="1" applyBorder="1" applyAlignment="1">
      <alignment horizontal="center" vertical="center"/>
    </xf>
    <xf numFmtId="0" fontId="0" fillId="4" borderId="39" xfId="0" applyFill="1" applyBorder="1" applyAlignment="1">
      <alignment vertical="center"/>
    </xf>
    <xf numFmtId="0" fontId="0" fillId="6" borderId="8" xfId="0" applyFill="1" applyBorder="1" applyAlignment="1">
      <alignment horizontal="center" vertical="center" wrapText="1"/>
    </xf>
    <xf numFmtId="0" fontId="16" fillId="3" borderId="43" xfId="0" applyFont="1" applyFill="1" applyBorder="1" applyAlignment="1" applyProtection="1">
      <alignment vertical="center" wrapText="1"/>
      <protection locked="0"/>
    </xf>
    <xf numFmtId="0" fontId="16" fillId="3" borderId="45" xfId="0" applyFont="1" applyFill="1" applyBorder="1" applyAlignment="1" applyProtection="1">
      <alignment vertical="center" wrapText="1"/>
      <protection locked="0"/>
    </xf>
    <xf numFmtId="2" fontId="0" fillId="4" borderId="1" xfId="0" applyNumberFormat="1" applyFill="1" applyBorder="1" applyAlignment="1">
      <alignment horizontal="center" vertical="center"/>
    </xf>
    <xf numFmtId="0" fontId="0" fillId="4" borderId="3" xfId="0" applyFill="1" applyBorder="1" applyAlignment="1">
      <alignment vertical="center"/>
    </xf>
    <xf numFmtId="0" fontId="16" fillId="3" borderId="46" xfId="0" applyFont="1" applyFill="1" applyBorder="1" applyAlignment="1" applyProtection="1">
      <alignment vertical="center" wrapText="1"/>
      <protection locked="0"/>
    </xf>
    <xf numFmtId="0" fontId="16" fillId="3" borderId="48" xfId="0" applyFont="1" applyFill="1" applyBorder="1" applyAlignment="1" applyProtection="1">
      <alignment vertical="center" wrapText="1"/>
      <protection locked="0"/>
    </xf>
    <xf numFmtId="0" fontId="0" fillId="6" borderId="52" xfId="0" applyFill="1" applyBorder="1" applyAlignment="1">
      <alignment horizontal="center" vertical="center" wrapText="1"/>
    </xf>
    <xf numFmtId="2" fontId="16" fillId="3" borderId="53" xfId="0" applyNumberFormat="1" applyFont="1" applyFill="1" applyBorder="1" applyAlignment="1" applyProtection="1">
      <alignment horizontal="center" vertical="center" wrapText="1"/>
      <protection locked="0"/>
    </xf>
    <xf numFmtId="0" fontId="16" fillId="3" borderId="54" xfId="0" applyFont="1" applyFill="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57" xfId="0" applyFont="1" applyFill="1" applyBorder="1" applyAlignment="1" applyProtection="1">
      <alignment vertical="center" wrapText="1"/>
      <protection locked="0"/>
    </xf>
    <xf numFmtId="2" fontId="0" fillId="4" borderId="58" xfId="0" applyNumberFormat="1" applyFill="1" applyBorder="1" applyAlignment="1">
      <alignment horizontal="center" vertical="center"/>
    </xf>
    <xf numFmtId="0" fontId="0" fillId="4" borderId="59" xfId="0" applyFill="1" applyBorder="1" applyAlignment="1">
      <alignment vertical="center"/>
    </xf>
    <xf numFmtId="0" fontId="16" fillId="3" borderId="63" xfId="0" applyFont="1" applyFill="1" applyBorder="1" applyAlignment="1" applyProtection="1">
      <alignment vertical="center" wrapText="1"/>
      <protection locked="0"/>
    </xf>
    <xf numFmtId="0" fontId="16" fillId="3" borderId="65" xfId="0" applyFont="1" applyFill="1" applyBorder="1" applyAlignment="1" applyProtection="1">
      <alignment vertical="center" wrapText="1"/>
      <protection locked="0"/>
    </xf>
    <xf numFmtId="2" fontId="0" fillId="5" borderId="66" xfId="0" applyNumberFormat="1" applyFill="1" applyBorder="1" applyAlignment="1">
      <alignment horizontal="center" vertical="center"/>
    </xf>
    <xf numFmtId="0" fontId="0" fillId="0" borderId="67" xfId="0" applyBorder="1" applyAlignment="1">
      <alignment vertical="center"/>
    </xf>
    <xf numFmtId="0" fontId="0" fillId="0" borderId="68" xfId="0" applyBorder="1" applyAlignment="1">
      <alignment horizontal="center" vertical="center" wrapText="1"/>
    </xf>
    <xf numFmtId="0" fontId="0" fillId="0" borderId="71" xfId="0" applyBorder="1" applyAlignment="1">
      <alignment horizontal="left" vertical="center" wrapText="1"/>
    </xf>
    <xf numFmtId="2" fontId="0" fillId="5" borderId="72" xfId="0" applyNumberFormat="1" applyFill="1" applyBorder="1" applyAlignment="1">
      <alignment horizontal="center" vertical="center"/>
    </xf>
    <xf numFmtId="0" fontId="0" fillId="0" borderId="3" xfId="0" applyBorder="1" applyAlignment="1">
      <alignment vertical="center"/>
    </xf>
    <xf numFmtId="0" fontId="0" fillId="7" borderId="0" xfId="0" applyFill="1"/>
    <xf numFmtId="0" fontId="0" fillId="7" borderId="70" xfId="0" applyFill="1" applyBorder="1" applyAlignment="1">
      <alignment horizontal="center" vertical="center" wrapText="1"/>
    </xf>
    <xf numFmtId="0" fontId="0" fillId="7" borderId="68" xfId="0" applyFill="1" applyBorder="1" applyAlignment="1">
      <alignment horizontal="center" vertical="center" wrapText="1"/>
    </xf>
    <xf numFmtId="0" fontId="17" fillId="7" borderId="68" xfId="0" applyFont="1" applyFill="1" applyBorder="1" applyAlignment="1">
      <alignment vertical="center" wrapText="1"/>
    </xf>
    <xf numFmtId="2" fontId="0" fillId="4" borderId="74" xfId="0" applyNumberFormat="1" applyFill="1" applyBorder="1" applyAlignment="1">
      <alignment horizontal="center" vertical="center"/>
    </xf>
    <xf numFmtId="0" fontId="0" fillId="0" borderId="26" xfId="0" applyBorder="1" applyAlignment="1">
      <alignment vertical="center"/>
    </xf>
    <xf numFmtId="0" fontId="0" fillId="0" borderId="40" xfId="0" applyBorder="1" applyAlignment="1">
      <alignment horizontal="left" vertical="center" wrapText="1"/>
    </xf>
    <xf numFmtId="0" fontId="0" fillId="7" borderId="7" xfId="0" applyFill="1" applyBorder="1" applyAlignment="1">
      <alignment horizontal="center" vertical="center" wrapText="1"/>
    </xf>
    <xf numFmtId="0" fontId="0" fillId="0" borderId="3" xfId="0" applyBorder="1" applyAlignment="1">
      <alignment horizontal="center" vertical="center" wrapText="1"/>
    </xf>
    <xf numFmtId="0" fontId="17" fillId="7" borderId="77" xfId="0" applyFont="1" applyFill="1" applyBorder="1" applyAlignment="1" applyProtection="1">
      <alignment vertical="center" wrapText="1"/>
      <protection locked="0"/>
    </xf>
    <xf numFmtId="0" fontId="17" fillId="7" borderId="79" xfId="0" applyFont="1" applyFill="1" applyBorder="1" applyAlignment="1" applyProtection="1">
      <alignment vertical="center" wrapText="1"/>
      <protection locked="0"/>
    </xf>
    <xf numFmtId="164" fontId="0" fillId="5" borderId="38" xfId="0" applyNumberFormat="1" applyFill="1" applyBorder="1" applyAlignment="1">
      <alignment horizontal="center" vertical="center"/>
    </xf>
    <xf numFmtId="0" fontId="0" fillId="0" borderId="80" xfId="0" applyBorder="1" applyAlignment="1">
      <alignment vertical="center"/>
    </xf>
    <xf numFmtId="0" fontId="0" fillId="0" borderId="81" xfId="0" applyBorder="1" applyAlignment="1">
      <alignment horizontal="left" vertical="center" wrapText="1"/>
    </xf>
    <xf numFmtId="0" fontId="0" fillId="7" borderId="82" xfId="0" applyFill="1" applyBorder="1" applyAlignment="1">
      <alignment horizontal="center" vertical="center" wrapText="1"/>
    </xf>
    <xf numFmtId="0" fontId="0" fillId="0" borderId="83" xfId="0" applyBorder="1" applyAlignment="1">
      <alignment horizontal="center" vertical="center" wrapText="1"/>
    </xf>
    <xf numFmtId="0" fontId="16" fillId="3" borderId="86" xfId="0" applyFont="1" applyFill="1" applyBorder="1" applyAlignment="1" applyProtection="1">
      <alignment vertical="center" wrapText="1"/>
      <protection locked="0"/>
    </xf>
    <xf numFmtId="164" fontId="0" fillId="0" borderId="89" xfId="0" applyNumberFormat="1" applyBorder="1" applyAlignment="1">
      <alignment horizontal="center" vertical="center"/>
    </xf>
    <xf numFmtId="0" fontId="0" fillId="0" borderId="86" xfId="0" applyBorder="1" applyAlignment="1">
      <alignment vertical="center"/>
    </xf>
    <xf numFmtId="0" fontId="17" fillId="8" borderId="92" xfId="0" applyFont="1" applyFill="1" applyBorder="1" applyAlignment="1">
      <alignment vertical="center" wrapText="1"/>
    </xf>
    <xf numFmtId="0" fontId="17" fillId="8" borderId="93" xfId="0" applyFont="1" applyFill="1" applyBorder="1" applyAlignment="1">
      <alignment vertical="center" wrapText="1"/>
    </xf>
    <xf numFmtId="12" fontId="0" fillId="4" borderId="94" xfId="0" applyNumberFormat="1" applyFill="1" applyBorder="1" applyAlignment="1">
      <alignment horizontal="center" vertical="center"/>
    </xf>
    <xf numFmtId="0" fontId="0" fillId="0" borderId="95" xfId="0" applyBorder="1" applyAlignment="1">
      <alignment vertical="center"/>
    </xf>
    <xf numFmtId="0" fontId="0" fillId="0" borderId="20" xfId="0" applyBorder="1" applyAlignment="1">
      <alignment horizontal="center" vertical="center"/>
    </xf>
    <xf numFmtId="0" fontId="0" fillId="0" borderId="96" xfId="0" applyBorder="1" applyAlignment="1">
      <alignment horizontal="center" vertical="center" wrapText="1"/>
    </xf>
    <xf numFmtId="0" fontId="16" fillId="3" borderId="99" xfId="0" applyFont="1" applyFill="1" applyBorder="1" applyAlignment="1" applyProtection="1">
      <alignment vertical="center" wrapText="1"/>
      <protection locked="0"/>
    </xf>
    <xf numFmtId="12" fontId="0" fillId="5" borderId="2" xfId="0" applyNumberFormat="1" applyFill="1" applyBorder="1" applyAlignment="1">
      <alignment horizontal="right" vertical="center"/>
    </xf>
    <xf numFmtId="0" fontId="0" fillId="0" borderId="26" xfId="0" applyBorder="1" applyAlignment="1">
      <alignment horizontal="left" vertical="center"/>
    </xf>
    <xf numFmtId="0" fontId="0" fillId="3" borderId="0" xfId="0" applyFill="1"/>
    <xf numFmtId="0" fontId="0" fillId="0" borderId="101" xfId="0" applyBorder="1" applyAlignment="1">
      <alignment horizontal="center" vertical="center" wrapText="1"/>
    </xf>
    <xf numFmtId="0" fontId="16" fillId="3" borderId="102" xfId="0" applyFont="1" applyFill="1" applyBorder="1" applyAlignment="1" applyProtection="1">
      <alignment vertical="center" wrapText="1"/>
      <protection locked="0"/>
    </xf>
    <xf numFmtId="0" fontId="16" fillId="3" borderId="103" xfId="0" applyFont="1" applyFill="1" applyBorder="1" applyAlignment="1" applyProtection="1">
      <alignment vertical="center" wrapText="1"/>
      <protection locked="0"/>
    </xf>
    <xf numFmtId="12" fontId="0" fillId="4" borderId="84" xfId="0" applyNumberFormat="1" applyFill="1" applyBorder="1" applyAlignment="1">
      <alignment horizontal="center" vertical="center"/>
    </xf>
    <xf numFmtId="0" fontId="0" fillId="0" borderId="104" xfId="0" applyBorder="1" applyAlignment="1">
      <alignment vertical="center"/>
    </xf>
    <xf numFmtId="0" fontId="0" fillId="0" borderId="95" xfId="0" applyBorder="1" applyAlignment="1">
      <alignment horizontal="center" vertical="center" wrapText="1"/>
    </xf>
    <xf numFmtId="0" fontId="0" fillId="0" borderId="92" xfId="0" applyBorder="1" applyAlignment="1">
      <alignment horizontal="center" vertical="center" wrapText="1"/>
    </xf>
    <xf numFmtId="12" fontId="0" fillId="9" borderId="94" xfId="0" applyNumberFormat="1" applyFill="1" applyBorder="1" applyAlignment="1">
      <alignment horizontal="center" vertical="center"/>
    </xf>
    <xf numFmtId="0" fontId="0" fillId="7" borderId="3" xfId="0" applyFill="1" applyBorder="1" applyAlignment="1">
      <alignment vertical="center"/>
    </xf>
    <xf numFmtId="0" fontId="0" fillId="0" borderId="105" xfId="0" applyBorder="1" applyAlignment="1">
      <alignment horizontal="left" vertical="center" wrapText="1"/>
    </xf>
    <xf numFmtId="0" fontId="0" fillId="7" borderId="106" xfId="0" applyFill="1" applyBorder="1" applyAlignment="1">
      <alignment horizontal="center" vertical="center" wrapText="1"/>
    </xf>
    <xf numFmtId="0" fontId="0" fillId="0" borderId="107" xfId="0" applyBorder="1" applyAlignment="1">
      <alignment horizontal="center" vertical="center" wrapText="1"/>
    </xf>
    <xf numFmtId="0" fontId="16" fillId="3" borderId="110" xfId="0" applyFont="1" applyFill="1" applyBorder="1" applyAlignment="1" applyProtection="1">
      <alignment vertical="center" wrapText="1"/>
      <protection locked="0"/>
    </xf>
    <xf numFmtId="0" fontId="16" fillId="3" borderId="113" xfId="0" applyFont="1" applyFill="1" applyBorder="1" applyAlignment="1" applyProtection="1">
      <alignment vertical="center" wrapText="1"/>
      <protection locked="0"/>
    </xf>
    <xf numFmtId="0" fontId="16" fillId="3" borderId="114" xfId="0" applyFont="1" applyFill="1" applyBorder="1" applyAlignment="1" applyProtection="1">
      <alignment vertical="center" wrapText="1"/>
      <protection locked="0"/>
    </xf>
    <xf numFmtId="12" fontId="0" fillId="0" borderId="115" xfId="0" applyNumberFormat="1" applyBorder="1" applyAlignment="1">
      <alignment horizontal="center" vertical="center"/>
    </xf>
    <xf numFmtId="0" fontId="0" fillId="0" borderId="116" xfId="0" applyBorder="1" applyAlignment="1">
      <alignment vertical="center"/>
    </xf>
    <xf numFmtId="0" fontId="0" fillId="0" borderId="40" xfId="0" applyBorder="1" applyAlignment="1">
      <alignment horizontal="left" vertical="center"/>
    </xf>
    <xf numFmtId="0" fontId="0" fillId="7" borderId="7" xfId="0" applyFill="1" applyBorder="1" applyAlignment="1">
      <alignment horizontal="center" vertical="center"/>
    </xf>
    <xf numFmtId="0" fontId="0" fillId="0" borderId="0" xfId="0" applyAlignment="1">
      <alignment horizontal="center" vertical="center" wrapText="1"/>
    </xf>
    <xf numFmtId="0" fontId="16" fillId="3" borderId="119" xfId="0" applyFont="1" applyFill="1" applyBorder="1" applyAlignment="1" applyProtection="1">
      <alignment vertical="center" wrapText="1"/>
      <protection locked="0"/>
    </xf>
    <xf numFmtId="0" fontId="16" fillId="3" borderId="121" xfId="0" applyFont="1" applyFill="1" applyBorder="1" applyAlignment="1" applyProtection="1">
      <alignment vertical="center" wrapText="1"/>
      <protection locked="0"/>
    </xf>
    <xf numFmtId="0" fontId="16" fillId="3" borderId="122" xfId="0" applyFont="1" applyFill="1" applyBorder="1" applyAlignment="1" applyProtection="1">
      <alignment vertical="center" wrapText="1"/>
      <protection locked="0"/>
    </xf>
    <xf numFmtId="12" fontId="0" fillId="5" borderId="38" xfId="0" applyNumberFormat="1" applyFill="1" applyBorder="1" applyAlignment="1">
      <alignment horizontal="center" vertical="center"/>
    </xf>
    <xf numFmtId="0" fontId="16" fillId="3" borderId="124" xfId="0" applyFont="1" applyFill="1" applyBorder="1" applyAlignment="1" applyProtection="1">
      <alignment vertical="center" wrapText="1"/>
      <protection locked="0"/>
    </xf>
    <xf numFmtId="0" fontId="20" fillId="3" borderId="125" xfId="0" applyFont="1" applyFill="1" applyBorder="1" applyAlignment="1" applyProtection="1">
      <alignment vertical="center" wrapText="1"/>
      <protection locked="0"/>
    </xf>
    <xf numFmtId="12" fontId="0" fillId="5" borderId="1" xfId="0" applyNumberFormat="1" applyFill="1" applyBorder="1" applyAlignment="1">
      <alignment horizontal="center" vertical="center"/>
    </xf>
    <xf numFmtId="0" fontId="16" fillId="3" borderId="125" xfId="0" applyFont="1" applyFill="1" applyBorder="1" applyAlignment="1" applyProtection="1">
      <alignment vertical="center" wrapText="1"/>
      <protection locked="0"/>
    </xf>
    <xf numFmtId="0" fontId="0" fillId="0" borderId="71" xfId="0" applyBorder="1" applyAlignment="1">
      <alignment horizontal="left" vertical="center"/>
    </xf>
    <xf numFmtId="0" fontId="0" fillId="7" borderId="13" xfId="0" applyFill="1" applyBorder="1" applyAlignment="1">
      <alignment horizontal="center" vertical="center"/>
    </xf>
    <xf numFmtId="0" fontId="0" fillId="0" borderId="18" xfId="0" applyBorder="1" applyAlignment="1">
      <alignment horizontal="center" vertical="center" wrapText="1"/>
    </xf>
    <xf numFmtId="0" fontId="16" fillId="3" borderId="129" xfId="0" applyFont="1" applyFill="1" applyBorder="1" applyAlignment="1" applyProtection="1">
      <alignment vertical="center" wrapText="1"/>
      <protection locked="0"/>
    </xf>
    <xf numFmtId="0" fontId="16" fillId="3" borderId="130" xfId="0" applyFont="1" applyFill="1" applyBorder="1" applyAlignment="1" applyProtection="1">
      <alignment vertical="center" wrapText="1"/>
      <protection locked="0"/>
    </xf>
    <xf numFmtId="12" fontId="0" fillId="5" borderId="11" xfId="0" applyNumberFormat="1" applyFill="1" applyBorder="1" applyAlignment="1">
      <alignment horizontal="center" vertical="center"/>
    </xf>
    <xf numFmtId="0" fontId="0" fillId="0" borderId="12" xfId="0" applyBorder="1" applyAlignment="1">
      <alignment vertical="center"/>
    </xf>
    <xf numFmtId="0" fontId="16" fillId="3" borderId="127" xfId="0" applyFont="1" applyFill="1" applyBorder="1" applyAlignment="1" applyProtection="1">
      <alignment vertical="center" wrapText="1"/>
      <protection locked="0"/>
    </xf>
    <xf numFmtId="0" fontId="0" fillId="7" borderId="2" xfId="0" applyFill="1" applyBorder="1" applyAlignment="1">
      <alignment horizontal="center" vertical="center"/>
    </xf>
    <xf numFmtId="0" fontId="0" fillId="7" borderId="26" xfId="0" applyFill="1" applyBorder="1" applyAlignment="1">
      <alignment horizontal="center" vertical="center"/>
    </xf>
    <xf numFmtId="12" fontId="0" fillId="6" borderId="0" xfId="0" applyNumberFormat="1" applyFill="1" applyAlignment="1">
      <alignment horizontal="center" vertical="center"/>
    </xf>
    <xf numFmtId="0" fontId="0" fillId="6" borderId="26" xfId="0" applyFill="1" applyBorder="1" applyAlignment="1">
      <alignment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6" borderId="3" xfId="0" applyFill="1" applyBorder="1" applyAlignment="1">
      <alignment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6" borderId="18" xfId="0" applyFill="1" applyBorder="1" applyAlignment="1">
      <alignment horizontal="center" vertical="center" wrapText="1"/>
    </xf>
    <xf numFmtId="0" fontId="0" fillId="6" borderId="12" xfId="0" applyFill="1" applyBorder="1" applyAlignment="1">
      <alignment vertical="center"/>
    </xf>
    <xf numFmtId="0" fontId="0" fillId="0" borderId="0" xfId="0" applyAlignment="1">
      <alignment vertical="center"/>
    </xf>
    <xf numFmtId="0" fontId="23" fillId="0" borderId="20" xfId="0" applyFont="1" applyBorder="1" applyAlignment="1">
      <alignment horizontal="center" vertical="top" wrapText="1"/>
    </xf>
    <xf numFmtId="0" fontId="23" fillId="0" borderId="26" xfId="0" applyFont="1" applyBorder="1" applyAlignment="1">
      <alignment horizontal="center" vertical="top" wrapText="1"/>
    </xf>
    <xf numFmtId="0" fontId="18" fillId="0" borderId="40" xfId="0" applyFont="1" applyBorder="1" applyAlignment="1">
      <alignment horizontal="left" vertical="top" wrapText="1" indent="1"/>
    </xf>
    <xf numFmtId="0" fontId="18" fillId="0" borderId="3" xfId="0" applyFont="1" applyBorder="1" applyAlignment="1">
      <alignment horizontal="left" vertical="top" wrapText="1" indent="1"/>
    </xf>
    <xf numFmtId="0" fontId="18" fillId="0" borderId="3" xfId="0" applyFont="1" applyBorder="1" applyAlignment="1">
      <alignment vertical="top" wrapText="1"/>
    </xf>
    <xf numFmtId="0" fontId="18" fillId="0" borderId="71" xfId="0" applyFont="1" applyBorder="1" applyAlignment="1">
      <alignment horizontal="left" vertical="top" wrapText="1" indent="1"/>
    </xf>
    <xf numFmtId="0" fontId="18" fillId="0" borderId="12" xfId="0" applyFont="1" applyBorder="1" applyAlignment="1">
      <alignment vertical="top" wrapText="1"/>
    </xf>
    <xf numFmtId="0" fontId="18" fillId="0" borderId="12" xfId="0" applyFont="1" applyBorder="1" applyAlignment="1">
      <alignment horizontal="left" vertical="top" wrapText="1" indent="1"/>
    </xf>
    <xf numFmtId="0" fontId="23" fillId="0" borderId="0" xfId="0" applyFont="1" applyAlignment="1">
      <alignment horizontal="center"/>
    </xf>
    <xf numFmtId="0" fontId="18" fillId="0" borderId="0" xfId="0" applyFont="1" applyAlignment="1">
      <alignment horizontal="left" indent="1"/>
    </xf>
    <xf numFmtId="0" fontId="18" fillId="0" borderId="1" xfId="0" applyFont="1" applyBorder="1" applyAlignment="1">
      <alignment horizontal="left" vertical="top" wrapText="1" indent="1"/>
    </xf>
    <xf numFmtId="0" fontId="18" fillId="0" borderId="0" xfId="0" applyFont="1" applyAlignment="1">
      <alignment horizontal="left" wrapText="1" indent="1"/>
    </xf>
    <xf numFmtId="0" fontId="18" fillId="0" borderId="0" xfId="0" applyFont="1"/>
    <xf numFmtId="0" fontId="18" fillId="0" borderId="12" xfId="0" applyFont="1" applyBorder="1"/>
    <xf numFmtId="0" fontId="18" fillId="0" borderId="11" xfId="0" applyFont="1" applyBorder="1" applyAlignment="1">
      <alignment horizontal="left" vertical="top" wrapText="1" indent="1"/>
    </xf>
    <xf numFmtId="12" fontId="16" fillId="4" borderId="4" xfId="0" applyNumberFormat="1" applyFont="1" applyFill="1" applyBorder="1" applyAlignment="1" applyProtection="1">
      <alignment horizontal="center" vertical="center" wrapText="1"/>
      <protection locked="0"/>
    </xf>
    <xf numFmtId="0" fontId="0" fillId="0" borderId="22" xfId="0" applyBorder="1" applyAlignment="1">
      <alignment vertical="center" wrapText="1"/>
    </xf>
    <xf numFmtId="12" fontId="16" fillId="4" borderId="24" xfId="0" applyNumberFormat="1" applyFont="1" applyFill="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0" fillId="0" borderId="28" xfId="0" applyBorder="1" applyAlignment="1">
      <alignment vertical="center" wrapText="1"/>
    </xf>
    <xf numFmtId="2" fontId="16" fillId="3" borderId="29" xfId="0" applyNumberFormat="1" applyFont="1" applyFill="1" applyBorder="1" applyAlignment="1" applyProtection="1">
      <alignment horizontal="center" vertical="center" wrapText="1"/>
      <protection locked="0"/>
    </xf>
    <xf numFmtId="2" fontId="16" fillId="3" borderId="33" xfId="0" applyNumberFormat="1" applyFont="1" applyFill="1" applyBorder="1" applyAlignment="1" applyProtection="1">
      <alignment horizontal="center" vertical="center" wrapText="1"/>
      <protection locked="0"/>
    </xf>
    <xf numFmtId="0" fontId="0" fillId="0" borderId="34" xfId="0" applyBorder="1" applyAlignment="1">
      <alignment vertical="center" wrapText="1"/>
    </xf>
    <xf numFmtId="2" fontId="16" fillId="3" borderId="36" xfId="0" applyNumberFormat="1" applyFont="1" applyFill="1" applyBorder="1" applyAlignment="1" applyProtection="1">
      <alignment horizontal="center" vertical="center" wrapText="1"/>
      <protection locked="0"/>
    </xf>
    <xf numFmtId="2" fontId="16" fillId="3" borderId="41" xfId="0" applyNumberFormat="1" applyFont="1" applyFill="1" applyBorder="1" applyAlignment="1" applyProtection="1">
      <alignment horizontal="center" vertical="center" wrapText="1"/>
      <protection locked="0"/>
    </xf>
    <xf numFmtId="0" fontId="0" fillId="0" borderId="42" xfId="0" applyBorder="1" applyAlignment="1">
      <alignment vertical="center" wrapText="1"/>
    </xf>
    <xf numFmtId="2" fontId="16" fillId="3" borderId="44" xfId="0" applyNumberFormat="1" applyFont="1" applyFill="1" applyBorder="1" applyAlignment="1" applyProtection="1">
      <alignment horizontal="center" vertical="center" wrapText="1"/>
      <protection locked="0"/>
    </xf>
    <xf numFmtId="2" fontId="16" fillId="3" borderId="47" xfId="0" applyNumberFormat="1" applyFont="1" applyFill="1" applyBorder="1" applyAlignment="1" applyProtection="1">
      <alignment horizontal="center" vertical="center" wrapText="1"/>
      <protection locked="0"/>
    </xf>
    <xf numFmtId="2" fontId="16" fillId="3" borderId="49" xfId="0" applyNumberFormat="1" applyFont="1" applyFill="1" applyBorder="1" applyAlignment="1" applyProtection="1">
      <alignment horizontal="center" vertical="center" wrapText="1"/>
      <protection locked="0"/>
    </xf>
    <xf numFmtId="0" fontId="0" fillId="0" borderId="54" xfId="0" applyBorder="1" applyAlignment="1">
      <alignment vertical="center" wrapText="1"/>
    </xf>
    <xf numFmtId="2" fontId="16" fillId="3" borderId="56" xfId="0" applyNumberFormat="1" applyFont="1" applyFill="1" applyBorder="1" applyAlignment="1" applyProtection="1">
      <alignment horizontal="center" vertical="center" wrapText="1"/>
      <protection locked="0"/>
    </xf>
    <xf numFmtId="2" fontId="16" fillId="3" borderId="61" xfId="0" applyNumberFormat="1" applyFont="1" applyFill="1" applyBorder="1" applyAlignment="1" applyProtection="1">
      <alignment horizontal="center" vertical="center" wrapText="1"/>
      <protection locked="0"/>
    </xf>
    <xf numFmtId="0" fontId="0" fillId="0" borderId="62" xfId="0" applyBorder="1" applyAlignment="1">
      <alignment vertical="center" wrapText="1"/>
    </xf>
    <xf numFmtId="2" fontId="16" fillId="3" borderId="64" xfId="0" applyNumberFormat="1" applyFont="1" applyFill="1" applyBorder="1" applyAlignment="1" applyProtection="1">
      <alignment horizontal="center" vertical="center" wrapText="1"/>
      <protection locked="0"/>
    </xf>
    <xf numFmtId="2" fontId="17" fillId="0" borderId="27" xfId="0" applyNumberFormat="1" applyFont="1" applyBorder="1" applyAlignment="1">
      <alignment horizontal="center" vertical="center" wrapText="1"/>
    </xf>
    <xf numFmtId="0" fontId="0" fillId="0" borderId="69" xfId="0" applyBorder="1" applyAlignment="1">
      <alignment vertical="center" wrapText="1"/>
    </xf>
    <xf numFmtId="2" fontId="17" fillId="0" borderId="73" xfId="0" applyNumberFormat="1" applyFont="1" applyBorder="1" applyAlignment="1">
      <alignment horizontal="center" vertical="center" wrapText="1"/>
    </xf>
    <xf numFmtId="2" fontId="17" fillId="3" borderId="75" xfId="0" applyNumberFormat="1" applyFont="1" applyFill="1" applyBorder="1" applyAlignment="1" applyProtection="1">
      <alignment horizontal="center" vertical="center" wrapText="1"/>
      <protection locked="0"/>
    </xf>
    <xf numFmtId="0" fontId="0" fillId="0" borderId="76" xfId="0" applyBorder="1" applyAlignment="1">
      <alignment vertical="center" wrapText="1"/>
    </xf>
    <xf numFmtId="2" fontId="17" fillId="3" borderId="78" xfId="0" applyNumberFormat="1" applyFont="1" applyFill="1" applyBorder="1" applyAlignment="1" applyProtection="1">
      <alignment horizontal="center" vertical="center" wrapText="1"/>
      <protection locked="0"/>
    </xf>
    <xf numFmtId="2" fontId="17" fillId="3" borderId="77" xfId="0" applyNumberFormat="1" applyFont="1" applyFill="1" applyBorder="1" applyAlignment="1" applyProtection="1">
      <alignment horizontal="center" vertical="center" wrapText="1"/>
      <protection locked="0"/>
    </xf>
    <xf numFmtId="2" fontId="16" fillId="3" borderId="84" xfId="0" applyNumberFormat="1" applyFont="1" applyFill="1" applyBorder="1" applyAlignment="1" applyProtection="1">
      <alignment horizontal="center" vertical="center" wrapText="1"/>
      <protection locked="0"/>
    </xf>
    <xf numFmtId="0" fontId="0" fillId="0" borderId="85" xfId="0" applyBorder="1" applyAlignment="1">
      <alignment vertical="center" wrapText="1"/>
    </xf>
    <xf numFmtId="2" fontId="16" fillId="3" borderId="87" xfId="0" applyNumberFormat="1" applyFont="1" applyFill="1" applyBorder="1" applyAlignment="1" applyProtection="1">
      <alignment horizontal="center" vertical="center" wrapText="1"/>
      <protection locked="0"/>
    </xf>
    <xf numFmtId="2" fontId="16" fillId="3" borderId="88" xfId="0" applyNumberFormat="1" applyFont="1" applyFill="1" applyBorder="1" applyAlignment="1" applyProtection="1">
      <alignment horizontal="center" vertical="center" wrapText="1"/>
      <protection locked="0"/>
    </xf>
    <xf numFmtId="12" fontId="17" fillId="4" borderId="90" xfId="0" applyNumberFormat="1" applyFont="1" applyFill="1" applyBorder="1" applyAlignment="1">
      <alignment horizontal="center" vertical="center" wrapText="1"/>
    </xf>
    <xf numFmtId="0" fontId="0" fillId="8" borderId="91" xfId="0" applyFill="1" applyBorder="1" applyAlignment="1">
      <alignment vertical="center" wrapText="1"/>
    </xf>
    <xf numFmtId="12" fontId="17" fillId="4" borderId="91" xfId="0" applyNumberFormat="1" applyFont="1" applyFill="1" applyBorder="1" applyAlignment="1">
      <alignment horizontal="center" vertical="center" wrapText="1"/>
    </xf>
    <xf numFmtId="12" fontId="16" fillId="3" borderId="97" xfId="0" applyNumberFormat="1" applyFont="1" applyFill="1" applyBorder="1" applyAlignment="1" applyProtection="1">
      <alignment horizontal="center" vertical="center" wrapText="1"/>
      <protection locked="0"/>
    </xf>
    <xf numFmtId="0" fontId="0" fillId="0" borderId="98" xfId="0" applyBorder="1" applyAlignment="1">
      <alignment vertical="center" wrapText="1"/>
    </xf>
    <xf numFmtId="12" fontId="16" fillId="3" borderId="100" xfId="0" applyNumberFormat="1" applyFont="1" applyFill="1" applyBorder="1" applyAlignment="1" applyProtection="1">
      <alignment horizontal="center" vertical="center" wrapText="1"/>
      <protection locked="0"/>
    </xf>
    <xf numFmtId="12" fontId="16" fillId="3" borderId="84" xfId="0" applyNumberFormat="1" applyFont="1" applyFill="1" applyBorder="1" applyAlignment="1" applyProtection="1">
      <alignment horizontal="center" vertical="center" wrapText="1"/>
      <protection locked="0"/>
    </xf>
    <xf numFmtId="12" fontId="16" fillId="3" borderId="87" xfId="0" applyNumberFormat="1" applyFont="1" applyFill="1" applyBorder="1" applyAlignment="1" applyProtection="1">
      <alignment horizontal="center" vertical="center" wrapText="1"/>
      <protection locked="0"/>
    </xf>
    <xf numFmtId="12" fontId="16" fillId="3" borderId="88" xfId="0" applyNumberFormat="1" applyFont="1" applyFill="1" applyBorder="1" applyAlignment="1" applyProtection="1">
      <alignment horizontal="center" vertical="center" wrapText="1"/>
      <protection locked="0"/>
    </xf>
    <xf numFmtId="12" fontId="17" fillId="9" borderId="90" xfId="0" applyNumberFormat="1" applyFont="1" applyFill="1" applyBorder="1" applyAlignment="1">
      <alignment horizontal="center" vertical="center" wrapText="1"/>
    </xf>
    <xf numFmtId="12" fontId="17" fillId="9" borderId="91" xfId="0" applyNumberFormat="1" applyFont="1" applyFill="1" applyBorder="1" applyAlignment="1">
      <alignment horizontal="center" vertical="center" wrapText="1"/>
    </xf>
    <xf numFmtId="12" fontId="16" fillId="3" borderId="108" xfId="0" applyNumberFormat="1" applyFont="1" applyFill="1" applyBorder="1" applyAlignment="1" applyProtection="1">
      <alignment horizontal="center" vertical="center" wrapText="1"/>
      <protection locked="0"/>
    </xf>
    <xf numFmtId="0" fontId="0" fillId="0" borderId="109" xfId="0" applyBorder="1" applyAlignment="1">
      <alignment vertical="center" wrapText="1"/>
    </xf>
    <xf numFmtId="12" fontId="16" fillId="3" borderId="111" xfId="0" applyNumberFormat="1" applyFont="1" applyFill="1" applyBorder="1" applyAlignment="1" applyProtection="1">
      <alignment horizontal="center" vertical="center" wrapText="1"/>
      <protection locked="0"/>
    </xf>
    <xf numFmtId="12" fontId="16" fillId="3" borderId="112" xfId="0" applyNumberFormat="1" applyFont="1" applyFill="1" applyBorder="1" applyAlignment="1" applyProtection="1">
      <alignment horizontal="center" vertical="center" wrapText="1"/>
      <protection locked="0"/>
    </xf>
    <xf numFmtId="12" fontId="16" fillId="3" borderId="117" xfId="0" applyNumberFormat="1" applyFont="1" applyFill="1" applyBorder="1" applyAlignment="1" applyProtection="1">
      <alignment horizontal="center" vertical="center" wrapText="1"/>
      <protection locked="0"/>
    </xf>
    <xf numFmtId="0" fontId="0" fillId="0" borderId="118" xfId="0" applyBorder="1" applyAlignment="1">
      <alignment vertical="center" wrapText="1"/>
    </xf>
    <xf numFmtId="12" fontId="16" fillId="3" borderId="120" xfId="0" applyNumberFormat="1" applyFont="1" applyFill="1" applyBorder="1" applyAlignment="1" applyProtection="1">
      <alignment horizontal="center" vertical="center" wrapText="1"/>
      <protection locked="0"/>
    </xf>
    <xf numFmtId="12" fontId="16" fillId="3" borderId="123" xfId="0" applyNumberFormat="1" applyFont="1" applyFill="1" applyBorder="1" applyAlignment="1" applyProtection="1">
      <alignment horizontal="center" vertical="center" wrapText="1"/>
      <protection locked="0"/>
    </xf>
    <xf numFmtId="12" fontId="16" fillId="3" borderId="126" xfId="0" applyNumberFormat="1" applyFont="1" applyFill="1" applyBorder="1" applyAlignment="1" applyProtection="1">
      <alignment horizontal="center" vertical="center" wrapText="1"/>
      <protection locked="0"/>
    </xf>
    <xf numFmtId="0" fontId="0" fillId="0" borderId="127" xfId="0" applyBorder="1" applyAlignment="1">
      <alignment vertical="center" wrapText="1"/>
    </xf>
    <xf numFmtId="12" fontId="16" fillId="3" borderId="128" xfId="0" applyNumberFormat="1" applyFont="1" applyFill="1" applyBorder="1" applyAlignment="1" applyProtection="1">
      <alignment horizontal="center" vertical="center" wrapText="1"/>
      <protection locked="0"/>
    </xf>
    <xf numFmtId="0" fontId="0" fillId="3" borderId="109" xfId="0" applyFill="1" applyBorder="1" applyAlignment="1">
      <alignment vertical="center" wrapText="1"/>
    </xf>
    <xf numFmtId="0" fontId="0" fillId="0" borderId="5" xfId="0" applyBorder="1" applyAlignment="1" applyProtection="1">
      <alignment horizontal="center" vertical="top" wrapText="1"/>
      <protection locked="0"/>
    </xf>
    <xf numFmtId="49" fontId="16" fillId="3" borderId="117" xfId="0" applyNumberFormat="1" applyFont="1" applyFill="1" applyBorder="1" applyAlignment="1" applyProtection="1">
      <alignment horizontal="center" vertical="center" wrapText="1"/>
      <protection locked="0"/>
    </xf>
    <xf numFmtId="49" fontId="16" fillId="0" borderId="98" xfId="0" applyNumberFormat="1" applyFont="1" applyBorder="1" applyAlignment="1" applyProtection="1">
      <alignment vertical="center" wrapText="1"/>
      <protection locked="0"/>
    </xf>
    <xf numFmtId="49" fontId="16" fillId="3" borderId="120" xfId="0" applyNumberFormat="1" applyFont="1" applyFill="1" applyBorder="1" applyAlignment="1" applyProtection="1">
      <alignment horizontal="center" vertical="center" wrapText="1"/>
      <protection locked="0"/>
    </xf>
    <xf numFmtId="49" fontId="0" fillId="3" borderId="118" xfId="0" applyNumberFormat="1" applyFill="1" applyBorder="1" applyAlignment="1" applyProtection="1">
      <alignment vertical="center" wrapText="1"/>
      <protection locked="0"/>
    </xf>
    <xf numFmtId="49" fontId="16" fillId="0" borderId="124" xfId="0" applyNumberFormat="1" applyFont="1" applyBorder="1" applyAlignment="1" applyProtection="1">
      <alignment vertical="center" wrapText="1"/>
      <protection locked="0"/>
    </xf>
    <xf numFmtId="49" fontId="16" fillId="3" borderId="123" xfId="0" applyNumberFormat="1" applyFont="1" applyFill="1" applyBorder="1" applyAlignment="1" applyProtection="1">
      <alignment horizontal="center" vertical="center" wrapText="1"/>
      <protection locked="0"/>
    </xf>
    <xf numFmtId="49" fontId="16" fillId="3" borderId="131" xfId="0" applyNumberFormat="1" applyFont="1" applyFill="1" applyBorder="1" applyAlignment="1" applyProtection="1">
      <alignment horizontal="center" vertical="center" wrapText="1"/>
      <protection locked="0"/>
    </xf>
    <xf numFmtId="49" fontId="16" fillId="0" borderId="118" xfId="0" applyNumberFormat="1" applyFont="1" applyBorder="1" applyAlignment="1" applyProtection="1">
      <alignment vertical="center" wrapText="1"/>
      <protection locked="0"/>
    </xf>
    <xf numFmtId="49" fontId="16" fillId="3" borderId="132" xfId="0" applyNumberFormat="1" applyFont="1" applyFill="1" applyBorder="1" applyAlignment="1" applyProtection="1">
      <alignment horizontal="center" vertical="center" wrapText="1"/>
      <protection locked="0"/>
    </xf>
    <xf numFmtId="49" fontId="16" fillId="3" borderId="133" xfId="0" applyNumberFormat="1" applyFont="1" applyFill="1" applyBorder="1" applyAlignment="1" applyProtection="1">
      <alignment horizontal="center" vertical="center" wrapText="1"/>
      <protection locked="0"/>
    </xf>
    <xf numFmtId="49" fontId="16" fillId="3" borderId="60" xfId="0" applyNumberFormat="1" applyFont="1" applyFill="1" applyBorder="1" applyAlignment="1" applyProtection="1">
      <alignment horizontal="center" vertical="center" wrapText="1"/>
      <protection locked="0"/>
    </xf>
    <xf numFmtId="49" fontId="0" fillId="0" borderId="127" xfId="0" applyNumberFormat="1" applyBorder="1" applyAlignment="1" applyProtection="1">
      <alignment vertical="center" wrapText="1"/>
      <protection locked="0"/>
    </xf>
    <xf numFmtId="49" fontId="16" fillId="3" borderId="134" xfId="0" applyNumberFormat="1" applyFont="1" applyFill="1" applyBorder="1" applyAlignment="1" applyProtection="1">
      <alignment vertical="center" wrapText="1"/>
      <protection locked="0"/>
    </xf>
    <xf numFmtId="49" fontId="16" fillId="3" borderId="128" xfId="0" applyNumberFormat="1" applyFont="1" applyFill="1" applyBorder="1" applyAlignment="1" applyProtection="1">
      <alignment horizontal="center" vertical="center" wrapText="1"/>
      <protection locked="0"/>
    </xf>
    <xf numFmtId="49" fontId="16" fillId="0" borderId="135" xfId="0" applyNumberFormat="1" applyFont="1" applyBorder="1" applyAlignment="1" applyProtection="1">
      <alignment horizontal="center" vertical="center" wrapText="1"/>
      <protection locked="0"/>
    </xf>
    <xf numFmtId="49" fontId="16" fillId="3" borderId="127" xfId="0" applyNumberFormat="1" applyFont="1" applyFill="1" applyBorder="1" applyAlignment="1" applyProtection="1">
      <alignment vertical="center" wrapText="1"/>
      <protection locked="0"/>
    </xf>
    <xf numFmtId="49" fontId="16" fillId="3" borderId="129" xfId="0" applyNumberFormat="1" applyFont="1" applyFill="1" applyBorder="1" applyAlignment="1" applyProtection="1">
      <alignment vertical="center" wrapText="1"/>
      <protection locked="0"/>
    </xf>
    <xf numFmtId="49" fontId="16" fillId="3" borderId="136" xfId="0" applyNumberFormat="1" applyFont="1" applyFill="1" applyBorder="1" applyAlignment="1" applyProtection="1">
      <alignment vertical="center" wrapText="1"/>
      <protection locked="0"/>
    </xf>
    <xf numFmtId="49" fontId="35" fillId="3" borderId="117" xfId="0" applyNumberFormat="1" applyFont="1" applyFill="1" applyBorder="1" applyAlignment="1" applyProtection="1">
      <alignment horizontal="center" vertical="center" wrapText="1"/>
      <protection locked="0"/>
    </xf>
    <xf numFmtId="49" fontId="35" fillId="0" borderId="118" xfId="0" applyNumberFormat="1" applyFont="1" applyBorder="1" applyAlignment="1" applyProtection="1">
      <alignment vertical="center" wrapText="1"/>
      <protection locked="0"/>
    </xf>
    <xf numFmtId="49" fontId="35" fillId="3" borderId="132" xfId="0" applyNumberFormat="1" applyFont="1" applyFill="1" applyBorder="1" applyAlignment="1" applyProtection="1">
      <alignment horizontal="center" vertical="center" wrapText="1"/>
      <protection locked="0"/>
    </xf>
    <xf numFmtId="49" fontId="35" fillId="0" borderId="124" xfId="0" applyNumberFormat="1" applyFont="1" applyBorder="1" applyAlignment="1" applyProtection="1">
      <alignment vertical="center" wrapText="1"/>
      <protection locked="0"/>
    </xf>
    <xf numFmtId="49" fontId="35" fillId="3" borderId="133" xfId="0" applyNumberFormat="1" applyFont="1" applyFill="1" applyBorder="1" applyAlignment="1" applyProtection="1">
      <alignment horizontal="center" vertical="center" wrapText="1"/>
      <protection locked="0"/>
    </xf>
    <xf numFmtId="0" fontId="0" fillId="6" borderId="96" xfId="0" applyFill="1" applyBorder="1" applyAlignment="1">
      <alignment horizontal="center" vertical="center" wrapText="1"/>
    </xf>
    <xf numFmtId="0" fontId="0" fillId="6" borderId="14" xfId="0" applyFill="1" applyBorder="1" applyAlignment="1">
      <alignment horizontal="center" vertical="center" wrapText="1"/>
    </xf>
    <xf numFmtId="0" fontId="0" fillId="0" borderId="26" xfId="0" applyBorder="1" applyAlignment="1" applyProtection="1">
      <alignment horizontal="center" vertical="center" wrapText="1"/>
      <protection locked="0"/>
    </xf>
    <xf numFmtId="0" fontId="0" fillId="0" borderId="137" xfId="0" applyBorder="1" applyAlignment="1">
      <alignment horizontal="left" vertical="center" wrapText="1"/>
    </xf>
    <xf numFmtId="0" fontId="33" fillId="9" borderId="0" xfId="0" applyFont="1" applyFill="1" applyAlignment="1">
      <alignment horizontal="center" vertical="center" wrapText="1"/>
    </xf>
    <xf numFmtId="12" fontId="17" fillId="3" borderId="82" xfId="0" applyNumberFormat="1" applyFont="1" applyFill="1" applyBorder="1" applyAlignment="1" applyProtection="1">
      <alignment horizontal="right" vertical="center" wrapText="1"/>
      <protection locked="0"/>
    </xf>
    <xf numFmtId="0" fontId="17" fillId="3" borderId="83" xfId="0" applyFont="1" applyFill="1" applyBorder="1" applyAlignment="1" applyProtection="1">
      <alignment vertical="center" wrapText="1"/>
      <protection locked="0"/>
    </xf>
    <xf numFmtId="12" fontId="17" fillId="3" borderId="87" xfId="0" applyNumberFormat="1" applyFont="1" applyFill="1" applyBorder="1" applyAlignment="1" applyProtection="1">
      <alignment horizontal="right" vertical="center" wrapText="1"/>
      <protection locked="0"/>
    </xf>
    <xf numFmtId="0" fontId="17" fillId="3" borderId="86" xfId="0" applyFont="1" applyFill="1" applyBorder="1" applyAlignment="1" applyProtection="1">
      <alignment vertical="center" wrapText="1"/>
      <protection locked="0"/>
    </xf>
    <xf numFmtId="12" fontId="17" fillId="3" borderId="83" xfId="0" applyNumberFormat="1" applyFont="1" applyFill="1" applyBorder="1" applyAlignment="1" applyProtection="1">
      <alignment horizontal="right" vertical="center" wrapText="1"/>
      <protection locked="0"/>
    </xf>
    <xf numFmtId="12" fontId="0" fillId="0" borderId="84" xfId="0" applyNumberFormat="1" applyBorder="1" applyAlignment="1">
      <alignment horizontal="center" vertical="center"/>
    </xf>
    <xf numFmtId="0" fontId="36" fillId="0" borderId="4" xfId="0" applyFont="1" applyBorder="1" applyAlignment="1" applyProtection="1">
      <alignment vertical="center" wrapText="1"/>
      <protection locked="0"/>
    </xf>
    <xf numFmtId="0" fontId="11" fillId="2" borderId="40" xfId="0" applyFont="1" applyFill="1" applyBorder="1" applyAlignment="1">
      <alignment vertical="center"/>
    </xf>
    <xf numFmtId="0" fontId="11" fillId="2" borderId="1" xfId="0" applyFont="1" applyFill="1" applyBorder="1"/>
    <xf numFmtId="0" fontId="11" fillId="2" borderId="3" xfId="0" applyFont="1" applyFill="1" applyBorder="1"/>
    <xf numFmtId="0" fontId="11" fillId="2" borderId="71" xfId="0" applyFont="1" applyFill="1" applyBorder="1" applyAlignment="1">
      <alignment vertical="center"/>
    </xf>
    <xf numFmtId="2" fontId="0" fillId="0" borderId="72" xfId="0" applyNumberFormat="1" applyBorder="1" applyAlignment="1">
      <alignment horizontal="center" vertical="center"/>
    </xf>
    <xf numFmtId="12" fontId="0" fillId="0" borderId="2" xfId="0" applyNumberFormat="1" applyBorder="1" applyAlignment="1">
      <alignment horizontal="right" vertical="center"/>
    </xf>
    <xf numFmtId="12" fontId="0" fillId="4" borderId="84" xfId="0" applyNumberFormat="1" applyFill="1" applyBorder="1" applyAlignment="1">
      <alignment vertical="center"/>
    </xf>
    <xf numFmtId="0" fontId="0" fillId="0" borderId="0" xfId="0" applyAlignment="1">
      <alignment horizontal="left" wrapText="1"/>
    </xf>
    <xf numFmtId="0" fontId="1" fillId="10" borderId="13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68" xfId="0" applyBorder="1" applyAlignment="1">
      <alignment horizontal="left" wrapText="1"/>
    </xf>
    <xf numFmtId="0" fontId="0" fillId="2" borderId="40" xfId="0" applyFill="1" applyBorder="1" applyAlignment="1">
      <alignment horizontal="center" vertical="center" wrapText="1"/>
    </xf>
    <xf numFmtId="0" fontId="0" fillId="2" borderId="71" xfId="0" applyFill="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26"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38" xfId="0" applyBorder="1" applyAlignment="1">
      <alignment horizontal="left" vertical="center" wrapText="1"/>
    </xf>
    <xf numFmtId="0" fontId="0" fillId="0" borderId="1" xfId="0" applyBorder="1" applyAlignment="1">
      <alignment horizontal="left" vertical="center" wrapText="1"/>
    </xf>
    <xf numFmtId="0" fontId="0" fillId="0" borderId="58" xfId="0" applyBorder="1" applyAlignment="1">
      <alignment horizontal="left" vertical="center" wrapText="1"/>
    </xf>
    <xf numFmtId="0" fontId="0" fillId="0" borderId="12" xfId="0" applyBorder="1" applyAlignment="1" applyProtection="1">
      <alignment horizontal="center" vertical="top" wrapText="1"/>
      <protection locked="0"/>
    </xf>
    <xf numFmtId="0" fontId="0" fillId="0" borderId="30" xfId="0" applyBorder="1" applyAlignment="1">
      <alignment horizontal="left" vertical="center" wrapText="1"/>
    </xf>
    <xf numFmtId="0" fontId="0" fillId="0" borderId="40" xfId="0" applyBorder="1" applyAlignment="1">
      <alignment horizontal="left" vertical="center" wrapText="1"/>
    </xf>
    <xf numFmtId="0" fontId="0" fillId="0" borderId="50" xfId="0" applyBorder="1" applyAlignment="1">
      <alignment horizontal="left" vertical="center" wrapText="1"/>
    </xf>
    <xf numFmtId="0" fontId="0" fillId="0" borderId="31" xfId="0" applyBorder="1" applyAlignment="1">
      <alignment horizontal="center" vertical="center" wrapText="1"/>
    </xf>
    <xf numFmtId="0" fontId="0" fillId="0" borderId="7" xfId="0" applyBorder="1" applyAlignment="1">
      <alignment horizontal="center" vertical="center" wrapText="1"/>
    </xf>
    <xf numFmtId="0" fontId="0" fillId="0" borderId="51"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10" fillId="0" borderId="0" xfId="0" applyFont="1" applyAlignment="1">
      <alignment horizontal="center"/>
    </xf>
    <xf numFmtId="0" fontId="27"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18" xfId="0" applyFont="1" applyBorder="1" applyAlignment="1">
      <alignment horizontal="left" vertical="top" wrapText="1"/>
    </xf>
    <xf numFmtId="0" fontId="18" fillId="0" borderId="18" xfId="0" applyFont="1" applyBorder="1" applyAlignment="1">
      <alignment horizontal="left" vertical="top"/>
    </xf>
    <xf numFmtId="0" fontId="22" fillId="0" borderId="6" xfId="0" applyFont="1" applyBorder="1" applyAlignment="1">
      <alignment horizontal="left" wrapText="1"/>
    </xf>
    <xf numFmtId="0" fontId="23" fillId="0" borderId="2" xfId="0" applyFont="1" applyBorder="1" applyAlignment="1">
      <alignment horizontal="center" vertical="top" wrapText="1"/>
    </xf>
    <xf numFmtId="0" fontId="23" fillId="0" borderId="26" xfId="0" applyFont="1" applyBorder="1" applyAlignment="1">
      <alignment horizontal="center" vertical="top" wrapText="1"/>
    </xf>
    <xf numFmtId="0" fontId="30" fillId="0" borderId="68" xfId="0" applyFont="1" applyBorder="1" applyAlignment="1">
      <alignment horizontal="left" vertical="center" wrapText="1"/>
    </xf>
    <xf numFmtId="0" fontId="18" fillId="0" borderId="68" xfId="0" applyFont="1" applyBorder="1" applyAlignment="1">
      <alignment horizontal="left" vertical="center" wrapText="1"/>
    </xf>
    <xf numFmtId="0" fontId="0" fillId="0" borderId="0" xfId="0" applyAlignment="1">
      <alignment horizontal="left" vertical="top" wrapText="1"/>
    </xf>
  </cellXfs>
  <cellStyles count="1">
    <cellStyle name="Normal" xfId="0" builtinId="0"/>
  </cellStyles>
  <dxfs count="8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
  <sheetViews>
    <sheetView zoomScale="130" zoomScaleNormal="130" workbookViewId="0"/>
  </sheetViews>
  <sheetFormatPr defaultRowHeight="14.4" x14ac:dyDescent="0.3"/>
  <cols>
    <col min="1" max="1" width="134.88671875" customWidth="1"/>
  </cols>
  <sheetData>
    <row r="1" spans="1:1" ht="40.5" customHeight="1" x14ac:dyDescent="0.3">
      <c r="A1" s="1" t="s">
        <v>0</v>
      </c>
    </row>
    <row r="2" spans="1:1" ht="100.5" customHeight="1" x14ac:dyDescent="0.3">
      <c r="A2" s="226" t="s">
        <v>1</v>
      </c>
    </row>
    <row r="3" spans="1:1" ht="21.75" customHeight="1" x14ac:dyDescent="0.3">
      <c r="A3" s="2" t="s">
        <v>2</v>
      </c>
    </row>
    <row r="4" spans="1:1" ht="13.5" customHeight="1" x14ac:dyDescent="0.3">
      <c r="A4" s="3" t="s">
        <v>3</v>
      </c>
    </row>
    <row r="5" spans="1:1" ht="15" customHeight="1" x14ac:dyDescent="0.3">
      <c r="A5" s="3" t="s">
        <v>4</v>
      </c>
    </row>
    <row r="6" spans="1:1" ht="15" customHeight="1" x14ac:dyDescent="0.3">
      <c r="A6" s="3" t="s">
        <v>5</v>
      </c>
    </row>
    <row r="7" spans="1:1" ht="15.75" customHeight="1" x14ac:dyDescent="0.3">
      <c r="A7" s="3" t="s">
        <v>6</v>
      </c>
    </row>
    <row r="8" spans="1:1" ht="14.25" customHeight="1" x14ac:dyDescent="0.3">
      <c r="A8" s="3" t="s">
        <v>7</v>
      </c>
    </row>
    <row r="9" spans="1:1" ht="17.25" customHeight="1" x14ac:dyDescent="0.3">
      <c r="A9" s="4"/>
    </row>
    <row r="10" spans="1:1" ht="46.8" x14ac:dyDescent="0.3">
      <c r="A10" s="3" t="s">
        <v>8</v>
      </c>
    </row>
    <row r="11" spans="1:1" ht="46.8" x14ac:dyDescent="0.3">
      <c r="A11" s="3" t="s">
        <v>9</v>
      </c>
    </row>
    <row r="12" spans="1:1" ht="15.6" x14ac:dyDescent="0.3">
      <c r="A12" s="5" t="s">
        <v>10</v>
      </c>
    </row>
    <row r="13" spans="1:1" ht="15.6" x14ac:dyDescent="0.3">
      <c r="A13" s="3" t="s">
        <v>11</v>
      </c>
    </row>
    <row r="14" spans="1:1" ht="31.2" x14ac:dyDescent="0.3">
      <c r="A14" s="3" t="s">
        <v>12</v>
      </c>
    </row>
    <row r="15" spans="1:1" ht="15.6" x14ac:dyDescent="0.3">
      <c r="A15" s="3" t="s">
        <v>13</v>
      </c>
    </row>
    <row r="16" spans="1:1" ht="15.6" x14ac:dyDescent="0.3">
      <c r="A16" s="3" t="s">
        <v>14</v>
      </c>
    </row>
    <row r="17" spans="1:1" ht="15.6" x14ac:dyDescent="0.3">
      <c r="A17" s="3" t="s">
        <v>15</v>
      </c>
    </row>
    <row r="18" spans="1:1" ht="15.6" x14ac:dyDescent="0.3">
      <c r="A18" s="3" t="s">
        <v>16</v>
      </c>
    </row>
    <row r="19" spans="1:1" ht="15" customHeight="1" x14ac:dyDescent="0.3">
      <c r="A19" s="3" t="s">
        <v>17</v>
      </c>
    </row>
    <row r="20" spans="1:1" ht="15.6" x14ac:dyDescent="0.3">
      <c r="A20" s="8" t="s">
        <v>18</v>
      </c>
    </row>
    <row r="21" spans="1:1" ht="15.6" x14ac:dyDescent="0.3">
      <c r="A21" s="8" t="s">
        <v>19</v>
      </c>
    </row>
    <row r="22" spans="1:1" ht="15.6" x14ac:dyDescent="0.3">
      <c r="A22" s="9" t="s">
        <v>20</v>
      </c>
    </row>
    <row r="23" spans="1:1" ht="62.4" x14ac:dyDescent="0.3">
      <c r="A23" s="9" t="s">
        <v>21</v>
      </c>
    </row>
    <row r="24" spans="1:1" ht="16.2" thickBot="1" x14ac:dyDescent="0.35">
      <c r="A24" s="6"/>
    </row>
    <row r="25" spans="1:1" ht="15.6" x14ac:dyDescent="0.3">
      <c r="A25" s="7" t="s">
        <v>22</v>
      </c>
    </row>
    <row r="26" spans="1:1" ht="31.2" x14ac:dyDescent="0.3">
      <c r="A26" s="10" t="s">
        <v>23</v>
      </c>
    </row>
    <row r="27" spans="1:1" ht="46.8" x14ac:dyDescent="0.3">
      <c r="A27" s="10" t="s">
        <v>24</v>
      </c>
    </row>
    <row r="28" spans="1:1" ht="54" customHeight="1" x14ac:dyDescent="0.3">
      <c r="A28" s="10" t="s">
        <v>25</v>
      </c>
    </row>
    <row r="29" spans="1:1" ht="33.75" customHeight="1" x14ac:dyDescent="0.3">
      <c r="A29" s="10" t="s">
        <v>26</v>
      </c>
    </row>
    <row r="30" spans="1:1" ht="88.5" customHeight="1" x14ac:dyDescent="0.3">
      <c r="A30" s="10" t="s">
        <v>27</v>
      </c>
    </row>
    <row r="31" spans="1:1" ht="31.2" x14ac:dyDescent="0.3">
      <c r="A31" s="10" t="s">
        <v>28</v>
      </c>
    </row>
    <row r="32" spans="1:1" ht="42.75" customHeight="1" x14ac:dyDescent="0.3">
      <c r="A32" s="10" t="s">
        <v>29</v>
      </c>
    </row>
    <row r="33" spans="1:1" ht="31.2" x14ac:dyDescent="0.3">
      <c r="A33" s="10" t="s">
        <v>30</v>
      </c>
    </row>
    <row r="34" spans="1:1" ht="31.2" x14ac:dyDescent="0.3">
      <c r="A34" s="10" t="s">
        <v>31</v>
      </c>
    </row>
    <row r="35" spans="1:1" ht="93.6" x14ac:dyDescent="0.3">
      <c r="A35" s="10" t="s">
        <v>32</v>
      </c>
    </row>
    <row r="36" spans="1:1" ht="17.25" customHeight="1" x14ac:dyDescent="0.3">
      <c r="A36" s="10" t="s">
        <v>33</v>
      </c>
    </row>
    <row r="37" spans="1:1" ht="27.75" customHeight="1" x14ac:dyDescent="0.3">
      <c r="A37" s="10" t="s">
        <v>34</v>
      </c>
    </row>
    <row r="38" spans="1:1" ht="16.2" thickBot="1" x14ac:dyDescent="0.35">
      <c r="A38" s="11"/>
    </row>
    <row r="39" spans="1:1" ht="15.6" x14ac:dyDescent="0.3">
      <c r="A39" s="7" t="s">
        <v>35</v>
      </c>
    </row>
    <row r="40" spans="1:1" ht="105" customHeight="1" x14ac:dyDescent="0.3">
      <c r="A40" s="10" t="s">
        <v>36</v>
      </c>
    </row>
    <row r="41" spans="1:1" ht="16.2" thickBot="1" x14ac:dyDescent="0.35">
      <c r="A41" s="6"/>
    </row>
    <row r="42" spans="1:1" ht="15.6" x14ac:dyDescent="0.3">
      <c r="A42" s="7" t="s">
        <v>37</v>
      </c>
    </row>
    <row r="43" spans="1:1" ht="62.4" x14ac:dyDescent="0.3">
      <c r="A43" s="10" t="s">
        <v>38</v>
      </c>
    </row>
    <row r="44" spans="1:1" ht="16.2" thickBot="1" x14ac:dyDescent="0.35">
      <c r="A44" s="6"/>
    </row>
    <row r="45" spans="1:1" ht="15.6" x14ac:dyDescent="0.3">
      <c r="A45" s="7" t="s">
        <v>39</v>
      </c>
    </row>
    <row r="46" spans="1:1" ht="15.6" x14ac:dyDescent="0.3">
      <c r="A46" s="12" t="s">
        <v>40</v>
      </c>
    </row>
    <row r="47" spans="1:1" ht="15.6" x14ac:dyDescent="0.3">
      <c r="A47" s="12" t="s">
        <v>41</v>
      </c>
    </row>
    <row r="48" spans="1:1" ht="15.6" x14ac:dyDescent="0.3">
      <c r="A48" s="12" t="s">
        <v>42</v>
      </c>
    </row>
    <row r="49" spans="1:1" ht="15.6" x14ac:dyDescent="0.3">
      <c r="A49" s="12" t="s">
        <v>43</v>
      </c>
    </row>
    <row r="50" spans="1:1" ht="15.6" x14ac:dyDescent="0.3">
      <c r="A50" s="12" t="s">
        <v>44</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M88"/>
  <sheetViews>
    <sheetView tabSelected="1" showWhiteSpace="0" topLeftCell="A51" zoomScaleNormal="100" zoomScalePageLayoutView="90" workbookViewId="0">
      <selection activeCell="AA51" sqref="AA51"/>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7" customWidth="1"/>
    <col min="21" max="21" width="6.6640625" customWidth="1"/>
    <col min="22" max="26" width="9.109375" hidden="1" customWidth="1"/>
    <col min="27" max="106" width="9.109375" style="13"/>
  </cols>
  <sheetData>
    <row r="1" spans="1:26" ht="24" thickBot="1" x14ac:dyDescent="0.5">
      <c r="A1" s="13" t="s">
        <v>45</v>
      </c>
      <c r="B1" s="284" t="s">
        <v>46</v>
      </c>
      <c r="C1" s="284"/>
      <c r="D1" s="284"/>
      <c r="E1" s="284"/>
      <c r="F1" s="284"/>
      <c r="G1" s="284"/>
      <c r="H1" s="284"/>
      <c r="I1" s="284"/>
      <c r="J1" s="284"/>
      <c r="K1" s="284"/>
      <c r="L1" s="284"/>
      <c r="M1" s="284"/>
      <c r="N1" s="284"/>
      <c r="O1" s="284"/>
      <c r="P1" s="284"/>
      <c r="Q1" s="284"/>
      <c r="R1" s="284"/>
      <c r="S1" s="284"/>
      <c r="T1" s="284"/>
      <c r="U1" s="284"/>
    </row>
    <row r="2" spans="1:26" ht="47.25" customHeight="1" thickBot="1" x14ac:dyDescent="0.35">
      <c r="A2" s="233" t="s">
        <v>47</v>
      </c>
      <c r="B2" s="295" t="s">
        <v>48</v>
      </c>
      <c r="C2" s="295"/>
      <c r="D2" s="296"/>
      <c r="E2" s="285" t="s">
        <v>49</v>
      </c>
      <c r="F2" s="286"/>
      <c r="G2" s="286"/>
      <c r="H2" s="286"/>
      <c r="I2" s="286"/>
      <c r="J2" s="286"/>
      <c r="K2" s="286"/>
      <c r="L2" s="286"/>
      <c r="M2" s="286"/>
      <c r="N2" s="286"/>
      <c r="O2" s="286"/>
      <c r="P2" s="286"/>
      <c r="Q2" s="286"/>
      <c r="R2" s="286"/>
      <c r="S2" s="287"/>
      <c r="T2" s="288"/>
      <c r="U2" s="289"/>
    </row>
    <row r="3" spans="1:26" ht="36.75" customHeight="1" thickBot="1" x14ac:dyDescent="0.4">
      <c r="A3" s="247" t="s">
        <v>50</v>
      </c>
      <c r="B3" s="234" t="s">
        <v>51</v>
      </c>
      <c r="C3" s="235" t="s">
        <v>52</v>
      </c>
      <c r="D3" s="236"/>
      <c r="E3" s="290" t="s">
        <v>53</v>
      </c>
      <c r="F3" s="291"/>
      <c r="G3" s="292" t="s">
        <v>54</v>
      </c>
      <c r="H3" s="293"/>
      <c r="I3" s="293"/>
      <c r="J3" s="293"/>
      <c r="K3" s="293"/>
      <c r="L3" s="293"/>
      <c r="M3" s="293"/>
      <c r="N3" s="293"/>
      <c r="O3" s="293"/>
      <c r="P3" s="293"/>
      <c r="Q3" s="293"/>
      <c r="R3" s="293"/>
      <c r="S3" s="294"/>
      <c r="T3" s="288" t="s">
        <v>55</v>
      </c>
      <c r="U3" s="289"/>
      <c r="W3" t="s">
        <v>53</v>
      </c>
      <c r="X3" t="s">
        <v>56</v>
      </c>
    </row>
    <row r="4" spans="1:26" ht="30" customHeight="1" x14ac:dyDescent="0.3">
      <c r="A4" s="247"/>
      <c r="B4" s="234"/>
      <c r="C4" s="280" t="s">
        <v>57</v>
      </c>
      <c r="D4" s="274" t="s">
        <v>58</v>
      </c>
      <c r="E4" s="276" t="s">
        <v>59</v>
      </c>
      <c r="F4" s="276"/>
      <c r="G4" s="276"/>
      <c r="H4" s="277" t="s">
        <v>60</v>
      </c>
      <c r="I4" s="276"/>
      <c r="J4" s="278"/>
      <c r="K4" s="277" t="s">
        <v>61</v>
      </c>
      <c r="L4" s="276"/>
      <c r="M4" s="276"/>
      <c r="N4" s="277" t="s">
        <v>62</v>
      </c>
      <c r="O4" s="276"/>
      <c r="P4" s="278"/>
      <c r="Q4" s="277" t="s">
        <v>63</v>
      </c>
      <c r="R4" s="276"/>
      <c r="S4" s="279"/>
      <c r="T4" s="244" t="s">
        <v>64</v>
      </c>
      <c r="U4" s="267"/>
    </row>
    <row r="5" spans="1:26" ht="43.5" customHeight="1" thickBot="1" x14ac:dyDescent="0.35">
      <c r="A5" s="248"/>
      <c r="B5" s="237"/>
      <c r="C5" s="281"/>
      <c r="D5" s="275"/>
      <c r="E5" s="269" t="s">
        <v>65</v>
      </c>
      <c r="F5" s="270"/>
      <c r="G5" s="14" t="s">
        <v>66</v>
      </c>
      <c r="H5" s="271" t="s">
        <v>65</v>
      </c>
      <c r="I5" s="272"/>
      <c r="J5" s="15" t="s">
        <v>66</v>
      </c>
      <c r="K5" s="271" t="s">
        <v>65</v>
      </c>
      <c r="L5" s="272"/>
      <c r="M5" s="16" t="s">
        <v>66</v>
      </c>
      <c r="N5" s="273" t="s">
        <v>65</v>
      </c>
      <c r="O5" s="272"/>
      <c r="P5" s="15" t="s">
        <v>66</v>
      </c>
      <c r="Q5" s="271" t="s">
        <v>65</v>
      </c>
      <c r="R5" s="272"/>
      <c r="S5" s="15" t="s">
        <v>66</v>
      </c>
      <c r="T5" s="245"/>
      <c r="U5" s="268"/>
    </row>
    <row r="6" spans="1:26" ht="64.8" thickBot="1" x14ac:dyDescent="0.35">
      <c r="A6" s="198" t="s">
        <v>67</v>
      </c>
      <c r="B6" s="17" t="s">
        <v>68</v>
      </c>
      <c r="C6" s="18" t="s">
        <v>69</v>
      </c>
      <c r="D6" s="19" t="s">
        <v>70</v>
      </c>
      <c r="E6" s="145"/>
      <c r="F6" s="146" t="s">
        <v>71</v>
      </c>
      <c r="G6" s="20"/>
      <c r="H6" s="147"/>
      <c r="I6" s="146" t="s">
        <v>71</v>
      </c>
      <c r="J6" s="20"/>
      <c r="K6" s="147"/>
      <c r="L6" s="146" t="s">
        <v>71</v>
      </c>
      <c r="M6" s="20"/>
      <c r="N6" s="147"/>
      <c r="O6" s="146" t="s">
        <v>71</v>
      </c>
      <c r="P6" s="20"/>
      <c r="Q6" s="147"/>
      <c r="R6" s="146" t="s">
        <v>71</v>
      </c>
      <c r="S6" s="20"/>
      <c r="T6" s="21">
        <f>SUM(E6,H6,K6,N6,Q6)</f>
        <v>0</v>
      </c>
      <c r="U6" s="22" t="s">
        <v>72</v>
      </c>
    </row>
    <row r="7" spans="1:26" ht="74.400000000000006" thickBot="1" x14ac:dyDescent="0.35">
      <c r="A7" s="255" t="s">
        <v>73</v>
      </c>
      <c r="B7" s="225" t="s">
        <v>74</v>
      </c>
      <c r="C7" s="23" t="s">
        <v>75</v>
      </c>
      <c r="D7" s="24" t="s">
        <v>76</v>
      </c>
      <c r="E7" s="161"/>
      <c r="F7" s="162" t="s">
        <v>77</v>
      </c>
      <c r="G7" s="45"/>
      <c r="H7" s="163"/>
      <c r="I7" s="162" t="s">
        <v>77</v>
      </c>
      <c r="J7" s="46"/>
      <c r="K7" s="163"/>
      <c r="L7" s="162" t="s">
        <v>77</v>
      </c>
      <c r="M7" s="46"/>
      <c r="N7" s="163"/>
      <c r="O7" s="162" t="s">
        <v>77</v>
      </c>
      <c r="P7" s="46"/>
      <c r="Q7" s="163"/>
      <c r="R7" s="162" t="s">
        <v>77</v>
      </c>
      <c r="S7" s="46"/>
      <c r="T7" s="47">
        <f>SUM(V7,W7,X7,Y7,Z7)</f>
        <v>0</v>
      </c>
      <c r="U7" s="48" t="s">
        <v>77</v>
      </c>
      <c r="V7">
        <f>FLOOR(E7,0.25)</f>
        <v>0</v>
      </c>
      <c r="W7">
        <f>FLOOR(H7,0.25)</f>
        <v>0</v>
      </c>
      <c r="X7">
        <f>FLOOR(K7,0.25)</f>
        <v>0</v>
      </c>
      <c r="Y7">
        <f>FLOOR(N7,0.25)</f>
        <v>0</v>
      </c>
      <c r="Z7">
        <f>FLOOR(Q7,0.25)</f>
        <v>0</v>
      </c>
    </row>
    <row r="8" spans="1:26" x14ac:dyDescent="0.3">
      <c r="A8" s="256"/>
      <c r="B8" s="257" t="s">
        <v>78</v>
      </c>
      <c r="C8" s="282" t="s">
        <v>75</v>
      </c>
      <c r="D8" s="222"/>
      <c r="E8" s="151"/>
      <c r="F8" s="152" t="s">
        <v>77</v>
      </c>
      <c r="G8" s="27"/>
      <c r="H8" s="151"/>
      <c r="I8" s="152" t="s">
        <v>77</v>
      </c>
      <c r="J8" s="27"/>
      <c r="K8" s="151"/>
      <c r="L8" s="152" t="s">
        <v>77</v>
      </c>
      <c r="M8" s="27"/>
      <c r="N8" s="153"/>
      <c r="O8" s="152" t="s">
        <v>77</v>
      </c>
      <c r="P8" s="27"/>
      <c r="Q8" s="153"/>
      <c r="R8" s="152" t="s">
        <v>77</v>
      </c>
      <c r="S8" s="28"/>
      <c r="T8" s="29"/>
      <c r="U8" s="30"/>
    </row>
    <row r="9" spans="1:26" x14ac:dyDescent="0.3">
      <c r="A9" s="256"/>
      <c r="B9" s="258"/>
      <c r="C9" s="265"/>
      <c r="D9" s="31"/>
      <c r="E9" s="154"/>
      <c r="F9" s="155" t="s">
        <v>77</v>
      </c>
      <c r="G9" s="32"/>
      <c r="H9" s="154"/>
      <c r="I9" s="155" t="s">
        <v>77</v>
      </c>
      <c r="J9" s="32"/>
      <c r="K9" s="154"/>
      <c r="L9" s="155" t="s">
        <v>77</v>
      </c>
      <c r="M9" s="32"/>
      <c r="N9" s="156"/>
      <c r="O9" s="155" t="s">
        <v>77</v>
      </c>
      <c r="P9" s="32"/>
      <c r="Q9" s="156"/>
      <c r="R9" s="155" t="s">
        <v>77</v>
      </c>
      <c r="S9" s="33"/>
      <c r="T9" s="34"/>
      <c r="U9" s="35"/>
    </row>
    <row r="10" spans="1:26" x14ac:dyDescent="0.3">
      <c r="A10" s="256"/>
      <c r="B10" s="258"/>
      <c r="C10" s="265"/>
      <c r="D10" s="31"/>
      <c r="E10" s="154"/>
      <c r="F10" s="155" t="s">
        <v>77</v>
      </c>
      <c r="G10" s="32"/>
      <c r="H10" s="154"/>
      <c r="I10" s="155" t="s">
        <v>77</v>
      </c>
      <c r="J10" s="32"/>
      <c r="K10" s="154"/>
      <c r="L10" s="155" t="s">
        <v>77</v>
      </c>
      <c r="M10" s="32"/>
      <c r="N10" s="156"/>
      <c r="O10" s="155" t="s">
        <v>77</v>
      </c>
      <c r="P10" s="32"/>
      <c r="Q10" s="156"/>
      <c r="R10" s="155" t="s">
        <v>77</v>
      </c>
      <c r="S10" s="33"/>
      <c r="T10" s="34"/>
      <c r="U10" s="35"/>
    </row>
    <row r="11" spans="1:26" x14ac:dyDescent="0.3">
      <c r="A11" s="256"/>
      <c r="B11" s="258"/>
      <c r="C11" s="265"/>
      <c r="D11" s="31"/>
      <c r="E11" s="154"/>
      <c r="F11" s="155" t="s">
        <v>77</v>
      </c>
      <c r="G11" s="32"/>
      <c r="H11" s="154"/>
      <c r="I11" s="155" t="s">
        <v>77</v>
      </c>
      <c r="J11" s="32"/>
      <c r="K11" s="154"/>
      <c r="L11" s="155" t="s">
        <v>77</v>
      </c>
      <c r="M11" s="32"/>
      <c r="N11" s="156"/>
      <c r="O11" s="155" t="s">
        <v>77</v>
      </c>
      <c r="P11" s="32"/>
      <c r="Q11" s="156"/>
      <c r="R11" s="155" t="s">
        <v>77</v>
      </c>
      <c r="S11" s="33"/>
      <c r="T11" s="34"/>
      <c r="U11" s="35"/>
    </row>
    <row r="12" spans="1:26" x14ac:dyDescent="0.3">
      <c r="A12" s="256"/>
      <c r="B12" s="258"/>
      <c r="C12" s="265"/>
      <c r="D12" s="31"/>
      <c r="E12" s="154"/>
      <c r="F12" s="155" t="s">
        <v>77</v>
      </c>
      <c r="G12" s="32"/>
      <c r="H12" s="154"/>
      <c r="I12" s="155" t="s">
        <v>77</v>
      </c>
      <c r="J12" s="32"/>
      <c r="K12" s="154"/>
      <c r="L12" s="155" t="s">
        <v>77</v>
      </c>
      <c r="M12" s="32"/>
      <c r="N12" s="156"/>
      <c r="O12" s="155" t="s">
        <v>77</v>
      </c>
      <c r="P12" s="32"/>
      <c r="Q12" s="156"/>
      <c r="R12" s="155" t="s">
        <v>77</v>
      </c>
      <c r="S12" s="33"/>
      <c r="T12" s="34"/>
      <c r="U12" s="35"/>
    </row>
    <row r="13" spans="1:26" x14ac:dyDescent="0.3">
      <c r="A13" s="256"/>
      <c r="B13" s="258"/>
      <c r="C13" s="265"/>
      <c r="D13" s="31"/>
      <c r="E13" s="154"/>
      <c r="F13" s="155" t="s">
        <v>77</v>
      </c>
      <c r="G13" s="32"/>
      <c r="H13" s="154"/>
      <c r="I13" s="155" t="s">
        <v>77</v>
      </c>
      <c r="J13" s="32"/>
      <c r="K13" s="154"/>
      <c r="L13" s="155" t="s">
        <v>77</v>
      </c>
      <c r="M13" s="32"/>
      <c r="N13" s="156"/>
      <c r="O13" s="155" t="s">
        <v>77</v>
      </c>
      <c r="P13" s="32"/>
      <c r="Q13" s="156"/>
      <c r="R13" s="155" t="s">
        <v>77</v>
      </c>
      <c r="S13" s="33"/>
      <c r="T13" s="34"/>
      <c r="U13" s="35"/>
    </row>
    <row r="14" spans="1:26" x14ac:dyDescent="0.3">
      <c r="A14" s="256"/>
      <c r="B14" s="258"/>
      <c r="C14" s="265"/>
      <c r="D14" s="31"/>
      <c r="E14" s="154"/>
      <c r="F14" s="155" t="s">
        <v>77</v>
      </c>
      <c r="G14" s="32"/>
      <c r="H14" s="154"/>
      <c r="I14" s="155" t="s">
        <v>77</v>
      </c>
      <c r="J14" s="32"/>
      <c r="K14" s="154"/>
      <c r="L14" s="155" t="s">
        <v>77</v>
      </c>
      <c r="M14" s="32"/>
      <c r="N14" s="156"/>
      <c r="O14" s="155" t="s">
        <v>77</v>
      </c>
      <c r="P14" s="32"/>
      <c r="Q14" s="156"/>
      <c r="R14" s="155" t="s">
        <v>77</v>
      </c>
      <c r="S14" s="36"/>
      <c r="T14" s="34"/>
      <c r="U14" s="35"/>
    </row>
    <row r="15" spans="1:26" x14ac:dyDescent="0.3">
      <c r="A15" s="256"/>
      <c r="B15" s="258"/>
      <c r="C15" s="265"/>
      <c r="D15" s="31"/>
      <c r="E15" s="157"/>
      <c r="F15" s="155" t="s">
        <v>77</v>
      </c>
      <c r="G15" s="37"/>
      <c r="H15" s="157"/>
      <c r="I15" s="155" t="s">
        <v>77</v>
      </c>
      <c r="J15" s="37"/>
      <c r="K15" s="157"/>
      <c r="L15" s="155" t="s">
        <v>77</v>
      </c>
      <c r="M15" s="37"/>
      <c r="N15" s="158"/>
      <c r="O15" s="155" t="s">
        <v>77</v>
      </c>
      <c r="P15" s="37"/>
      <c r="Q15" s="158"/>
      <c r="R15" s="155" t="s">
        <v>77</v>
      </c>
      <c r="S15" s="36"/>
      <c r="T15" s="34"/>
      <c r="U15" s="35"/>
    </row>
    <row r="16" spans="1:26" ht="15" thickBot="1" x14ac:dyDescent="0.35">
      <c r="A16" s="256"/>
      <c r="B16" s="259"/>
      <c r="C16" s="283"/>
      <c r="D16" s="223"/>
      <c r="E16" s="39"/>
      <c r="F16" s="159" t="s">
        <v>77</v>
      </c>
      <c r="G16" s="40"/>
      <c r="H16" s="39"/>
      <c r="I16" s="159" t="s">
        <v>77</v>
      </c>
      <c r="J16" s="41"/>
      <c r="K16" s="39"/>
      <c r="L16" s="159" t="s">
        <v>77</v>
      </c>
      <c r="M16" s="40"/>
      <c r="N16" s="160"/>
      <c r="O16" s="159" t="s">
        <v>77</v>
      </c>
      <c r="P16" s="41"/>
      <c r="Q16" s="160"/>
      <c r="R16" s="159" t="s">
        <v>77</v>
      </c>
      <c r="S16" s="42"/>
      <c r="T16" s="43"/>
      <c r="U16" s="44"/>
    </row>
    <row r="17" spans="1:117" ht="74.400000000000006" thickBot="1" x14ac:dyDescent="0.35">
      <c r="A17" s="255" t="s">
        <v>79</v>
      </c>
      <c r="B17" s="50" t="s">
        <v>80</v>
      </c>
      <c r="C17" s="23" t="s">
        <v>75</v>
      </c>
      <c r="D17" s="49" t="s">
        <v>81</v>
      </c>
      <c r="E17" s="148"/>
      <c r="F17" s="149" t="s">
        <v>77</v>
      </c>
      <c r="G17" s="25"/>
      <c r="H17" s="150"/>
      <c r="I17" s="149" t="s">
        <v>77</v>
      </c>
      <c r="J17" s="25"/>
      <c r="K17" s="150"/>
      <c r="L17" s="149" t="s">
        <v>77</v>
      </c>
      <c r="M17" s="25"/>
      <c r="N17" s="150"/>
      <c r="O17" s="149" t="s">
        <v>77</v>
      </c>
      <c r="P17" s="25"/>
      <c r="Q17" s="150"/>
      <c r="R17" s="149" t="s">
        <v>77</v>
      </c>
      <c r="S17" s="25"/>
      <c r="T17" s="238">
        <f>SUM(V17,W17,X17,Y17,Z17)</f>
        <v>0</v>
      </c>
      <c r="U17" s="52" t="s">
        <v>77</v>
      </c>
      <c r="V17">
        <f>FLOOR(E17,0.25)</f>
        <v>0</v>
      </c>
      <c r="W17">
        <f>FLOOR(H17,0.25)</f>
        <v>0</v>
      </c>
      <c r="X17">
        <f>FLOOR(K17,0.25)</f>
        <v>0</v>
      </c>
      <c r="Y17">
        <f>FLOOR(N17,0.25)</f>
        <v>0</v>
      </c>
      <c r="Z17">
        <f>FLOOR(Q17,0.25)</f>
        <v>0</v>
      </c>
    </row>
    <row r="18" spans="1:117" x14ac:dyDescent="0.3">
      <c r="A18" s="256"/>
      <c r="B18" s="261" t="s">
        <v>82</v>
      </c>
      <c r="C18" s="264" t="s">
        <v>75</v>
      </c>
      <c r="D18" s="26"/>
      <c r="E18" s="151"/>
      <c r="F18" s="152" t="s">
        <v>77</v>
      </c>
      <c r="G18" s="27"/>
      <c r="H18" s="151"/>
      <c r="I18" s="152" t="s">
        <v>77</v>
      </c>
      <c r="J18" s="27"/>
      <c r="K18" s="151"/>
      <c r="L18" s="152" t="s">
        <v>77</v>
      </c>
      <c r="M18" s="27"/>
      <c r="N18" s="153"/>
      <c r="O18" s="152" t="s">
        <v>77</v>
      </c>
      <c r="P18" s="27"/>
      <c r="Q18" s="153"/>
      <c r="R18" s="152" t="s">
        <v>77</v>
      </c>
      <c r="S18" s="28"/>
      <c r="T18" s="29"/>
      <c r="U18" s="30"/>
    </row>
    <row r="19" spans="1:117" x14ac:dyDescent="0.3">
      <c r="A19" s="256"/>
      <c r="B19" s="262"/>
      <c r="C19" s="265"/>
      <c r="D19" s="31"/>
      <c r="E19" s="154"/>
      <c r="F19" s="155" t="s">
        <v>77</v>
      </c>
      <c r="G19" s="32"/>
      <c r="H19" s="154"/>
      <c r="I19" s="155" t="s">
        <v>77</v>
      </c>
      <c r="J19" s="32"/>
      <c r="K19" s="154"/>
      <c r="L19" s="155" t="s">
        <v>77</v>
      </c>
      <c r="M19" s="32"/>
      <c r="N19" s="156"/>
      <c r="O19" s="155" t="s">
        <v>77</v>
      </c>
      <c r="P19" s="32"/>
      <c r="Q19" s="156"/>
      <c r="R19" s="155" t="s">
        <v>77</v>
      </c>
      <c r="S19" s="33"/>
      <c r="T19" s="34"/>
      <c r="U19" s="35"/>
    </row>
    <row r="20" spans="1:117" x14ac:dyDescent="0.3">
      <c r="A20" s="256"/>
      <c r="B20" s="262"/>
      <c r="C20" s="265"/>
      <c r="D20" s="31"/>
      <c r="E20" s="154"/>
      <c r="F20" s="155" t="s">
        <v>77</v>
      </c>
      <c r="G20" s="32"/>
      <c r="H20" s="154"/>
      <c r="I20" s="155" t="s">
        <v>77</v>
      </c>
      <c r="J20" s="32"/>
      <c r="K20" s="154"/>
      <c r="L20" s="155" t="s">
        <v>77</v>
      </c>
      <c r="M20" s="32"/>
      <c r="N20" s="156"/>
      <c r="O20" s="155" t="s">
        <v>77</v>
      </c>
      <c r="P20" s="32"/>
      <c r="Q20" s="156"/>
      <c r="R20" s="155" t="s">
        <v>77</v>
      </c>
      <c r="S20" s="33"/>
      <c r="T20" s="34"/>
      <c r="U20" s="35"/>
    </row>
    <row r="21" spans="1:117" x14ac:dyDescent="0.3">
      <c r="A21" s="256"/>
      <c r="B21" s="262"/>
      <c r="C21" s="265"/>
      <c r="D21" s="31"/>
      <c r="E21" s="154"/>
      <c r="F21" s="155" t="s">
        <v>77</v>
      </c>
      <c r="G21" s="32"/>
      <c r="H21" s="154"/>
      <c r="I21" s="155" t="s">
        <v>77</v>
      </c>
      <c r="J21" s="32"/>
      <c r="K21" s="154"/>
      <c r="L21" s="155" t="s">
        <v>77</v>
      </c>
      <c r="M21" s="32"/>
      <c r="N21" s="156"/>
      <c r="O21" s="155" t="s">
        <v>77</v>
      </c>
      <c r="P21" s="32"/>
      <c r="Q21" s="156"/>
      <c r="R21" s="155" t="s">
        <v>77</v>
      </c>
      <c r="S21" s="33"/>
      <c r="T21" s="34"/>
      <c r="U21" s="35"/>
    </row>
    <row r="22" spans="1:117" x14ac:dyDescent="0.3">
      <c r="A22" s="256"/>
      <c r="B22" s="262"/>
      <c r="C22" s="265"/>
      <c r="D22" s="31"/>
      <c r="E22" s="154"/>
      <c r="F22" s="155" t="s">
        <v>77</v>
      </c>
      <c r="G22" s="32"/>
      <c r="H22" s="154"/>
      <c r="I22" s="155" t="s">
        <v>77</v>
      </c>
      <c r="J22" s="32"/>
      <c r="K22" s="154"/>
      <c r="L22" s="155" t="s">
        <v>77</v>
      </c>
      <c r="M22" s="32"/>
      <c r="N22" s="156"/>
      <c r="O22" s="155" t="s">
        <v>77</v>
      </c>
      <c r="P22" s="32"/>
      <c r="Q22" s="156"/>
      <c r="R22" s="155" t="s">
        <v>77</v>
      </c>
      <c r="S22" s="33"/>
      <c r="T22" s="34"/>
      <c r="U22" s="35"/>
    </row>
    <row r="23" spans="1:117" x14ac:dyDescent="0.3">
      <c r="A23" s="256"/>
      <c r="B23" s="262"/>
      <c r="C23" s="265"/>
      <c r="D23" s="31"/>
      <c r="E23" s="154"/>
      <c r="F23" s="155" t="s">
        <v>77</v>
      </c>
      <c r="G23" s="32"/>
      <c r="H23" s="154"/>
      <c r="I23" s="155" t="s">
        <v>77</v>
      </c>
      <c r="J23" s="32"/>
      <c r="K23" s="154"/>
      <c r="L23" s="155" t="s">
        <v>77</v>
      </c>
      <c r="M23" s="32"/>
      <c r="N23" s="156"/>
      <c r="O23" s="155" t="s">
        <v>77</v>
      </c>
      <c r="P23" s="32"/>
      <c r="Q23" s="156"/>
      <c r="R23" s="155" t="s">
        <v>77</v>
      </c>
      <c r="S23" s="33"/>
      <c r="T23" s="34"/>
      <c r="U23" s="35"/>
    </row>
    <row r="24" spans="1:117" x14ac:dyDescent="0.3">
      <c r="A24" s="256"/>
      <c r="B24" s="262"/>
      <c r="C24" s="265"/>
      <c r="D24" s="31"/>
      <c r="E24" s="154"/>
      <c r="F24" s="155" t="s">
        <v>77</v>
      </c>
      <c r="G24" s="32"/>
      <c r="H24" s="154"/>
      <c r="I24" s="155" t="s">
        <v>77</v>
      </c>
      <c r="J24" s="32"/>
      <c r="K24" s="154"/>
      <c r="L24" s="155" t="s">
        <v>77</v>
      </c>
      <c r="M24" s="32"/>
      <c r="N24" s="156"/>
      <c r="O24" s="155" t="s">
        <v>77</v>
      </c>
      <c r="P24" s="32"/>
      <c r="Q24" s="156"/>
      <c r="R24" s="155" t="s">
        <v>77</v>
      </c>
      <c r="S24" s="32"/>
      <c r="T24" s="34"/>
      <c r="U24" s="35"/>
    </row>
    <row r="25" spans="1:117" x14ac:dyDescent="0.3">
      <c r="A25" s="256"/>
      <c r="B25" s="262"/>
      <c r="C25" s="265"/>
      <c r="D25" s="31"/>
      <c r="E25" s="157"/>
      <c r="F25" s="155" t="s">
        <v>77</v>
      </c>
      <c r="G25" s="37"/>
      <c r="H25" s="157"/>
      <c r="I25" s="155" t="s">
        <v>77</v>
      </c>
      <c r="J25" s="32"/>
      <c r="K25" s="157"/>
      <c r="L25" s="155" t="s">
        <v>77</v>
      </c>
      <c r="M25" s="32"/>
      <c r="N25" s="158"/>
      <c r="O25" s="155" t="s">
        <v>77</v>
      </c>
      <c r="P25" s="32"/>
      <c r="Q25" s="158"/>
      <c r="R25" s="155" t="s">
        <v>77</v>
      </c>
      <c r="S25" s="32"/>
      <c r="T25" s="34"/>
      <c r="U25" s="35"/>
    </row>
    <row r="26" spans="1:117" ht="15" thickBot="1" x14ac:dyDescent="0.35">
      <c r="A26" s="256"/>
      <c r="B26" s="263"/>
      <c r="C26" s="266"/>
      <c r="D26" s="38"/>
      <c r="E26" s="39"/>
      <c r="F26" s="159" t="s">
        <v>77</v>
      </c>
      <c r="G26" s="40"/>
      <c r="H26" s="39"/>
      <c r="I26" s="159" t="s">
        <v>77</v>
      </c>
      <c r="J26" s="41"/>
      <c r="K26" s="39"/>
      <c r="L26" s="159" t="s">
        <v>77</v>
      </c>
      <c r="M26" s="40"/>
      <c r="N26" s="160"/>
      <c r="O26" s="159" t="s">
        <v>77</v>
      </c>
      <c r="P26" s="41"/>
      <c r="Q26" s="160"/>
      <c r="R26" s="159" t="s">
        <v>77</v>
      </c>
      <c r="S26" s="42"/>
      <c r="T26" s="43"/>
      <c r="U26" s="44"/>
    </row>
    <row r="27" spans="1:117" ht="74.400000000000006" hidden="1" thickBot="1" x14ac:dyDescent="0.35">
      <c r="A27" s="260"/>
      <c r="B27" s="50" t="s">
        <v>80</v>
      </c>
      <c r="C27" s="23" t="s">
        <v>75</v>
      </c>
      <c r="D27" s="49" t="s">
        <v>83</v>
      </c>
      <c r="E27" s="148"/>
      <c r="F27" s="149" t="s">
        <v>77</v>
      </c>
      <c r="G27" s="25"/>
      <c r="H27" s="150"/>
      <c r="I27" s="149" t="s">
        <v>77</v>
      </c>
      <c r="J27" s="25"/>
      <c r="K27" s="150"/>
      <c r="L27" s="149" t="s">
        <v>77</v>
      </c>
      <c r="M27" s="25"/>
      <c r="N27" s="150"/>
      <c r="O27" s="149" t="s">
        <v>77</v>
      </c>
      <c r="P27" s="25"/>
      <c r="Q27" s="150"/>
      <c r="R27" s="149" t="s">
        <v>77</v>
      </c>
      <c r="S27" s="25"/>
      <c r="T27" s="51">
        <f>SUM(V27,W27,X27,Y27,Z27)</f>
        <v>0</v>
      </c>
      <c r="U27" s="52" t="s">
        <v>77</v>
      </c>
      <c r="V27">
        <f>FLOOR(E27,0.25)</f>
        <v>0</v>
      </c>
      <c r="W27">
        <f>FLOOR(H27,0.25)</f>
        <v>0</v>
      </c>
      <c r="X27">
        <f>FLOOR(K27,0.25)</f>
        <v>0</v>
      </c>
      <c r="Y27">
        <f>FLOOR(N27,0.25)</f>
        <v>0</v>
      </c>
      <c r="Z27">
        <f>FLOOR(Q27,0.25)</f>
        <v>0</v>
      </c>
    </row>
    <row r="28" spans="1:117" ht="45.6" thickBot="1" x14ac:dyDescent="0.35">
      <c r="A28" s="53"/>
      <c r="B28" s="17" t="s">
        <v>84</v>
      </c>
      <c r="C28" s="54"/>
      <c r="D28" s="55"/>
      <c r="E28" s="164">
        <f>SUM(E17,E18,E19,E20,E21,E22,E23,E24,E25,E26)</f>
        <v>0</v>
      </c>
      <c r="F28" s="165" t="s">
        <v>77</v>
      </c>
      <c r="G28" s="56"/>
      <c r="H28" s="166">
        <f>SUM(H17,H18,H19,H20,H21,H22,H23,H24,H25,H26)</f>
        <v>0</v>
      </c>
      <c r="I28" s="165" t="s">
        <v>77</v>
      </c>
      <c r="J28" s="56"/>
      <c r="K28" s="166">
        <f>SUM(K17,K18,K19,K20,K21,K22,K23,K24,K25,K26)</f>
        <v>0</v>
      </c>
      <c r="L28" s="165" t="s">
        <v>77</v>
      </c>
      <c r="M28" s="56"/>
      <c r="N28" s="166">
        <f>SUM(N17,N18,N19,N20,N21,N22,N23,N24,N25,N26)</f>
        <v>0</v>
      </c>
      <c r="O28" s="165" t="s">
        <v>77</v>
      </c>
      <c r="P28" s="56"/>
      <c r="Q28" s="166">
        <f>SUM(Q17,Q18,Q19,Q20,Q21,Q22,Q23,Q24,Q25,Q26)</f>
        <v>0</v>
      </c>
      <c r="R28" s="165" t="s">
        <v>77</v>
      </c>
      <c r="S28" s="56"/>
      <c r="T28" s="57">
        <f t="shared" ref="T28:T66" si="0">SUM(E28,H28,K28,N28,Q28)</f>
        <v>0</v>
      </c>
      <c r="U28" s="58" t="s">
        <v>77</v>
      </c>
    </row>
    <row r="29" spans="1:117" s="13" customFormat="1" ht="72" hidden="1" x14ac:dyDescent="0.3">
      <c r="A29" s="53"/>
      <c r="B29" s="59" t="s">
        <v>85</v>
      </c>
      <c r="C29" s="60"/>
      <c r="D29" s="61" t="s">
        <v>86</v>
      </c>
      <c r="E29" s="167"/>
      <c r="F29" s="168" t="s">
        <v>77</v>
      </c>
      <c r="G29" s="62"/>
      <c r="H29" s="169"/>
      <c r="I29" s="168" t="s">
        <v>77</v>
      </c>
      <c r="J29" s="63"/>
      <c r="K29" s="170"/>
      <c r="L29" s="168" t="s">
        <v>77</v>
      </c>
      <c r="M29" s="62"/>
      <c r="N29" s="169"/>
      <c r="O29" s="168" t="s">
        <v>77</v>
      </c>
      <c r="P29" s="63"/>
      <c r="Q29" s="170"/>
      <c r="R29" s="168" t="s">
        <v>77</v>
      </c>
      <c r="S29" s="62"/>
      <c r="T29" s="64">
        <f t="shared" si="0"/>
        <v>0</v>
      </c>
      <c r="U29" s="65" t="s">
        <v>77</v>
      </c>
      <c r="V29"/>
      <c r="W29"/>
      <c r="X29"/>
      <c r="Y29"/>
      <c r="Z29"/>
      <c r="DC29"/>
      <c r="DD29"/>
    </row>
    <row r="30" spans="1:117" ht="47.25" customHeight="1" thickBot="1" x14ac:dyDescent="0.35">
      <c r="A30" s="242" t="s">
        <v>87</v>
      </c>
      <c r="B30" s="242"/>
      <c r="C30" s="242" t="s">
        <v>88</v>
      </c>
      <c r="D30" s="242"/>
      <c r="E30" s="227"/>
      <c r="F30" s="172" t="s">
        <v>77</v>
      </c>
      <c r="G30" s="228"/>
      <c r="H30" s="229"/>
      <c r="I30" s="172" t="s">
        <v>77</v>
      </c>
      <c r="J30" s="230"/>
      <c r="K30" s="231"/>
      <c r="L30" s="172" t="s">
        <v>77</v>
      </c>
      <c r="M30" s="228"/>
      <c r="N30" s="229"/>
      <c r="O30" s="172" t="s">
        <v>77</v>
      </c>
      <c r="P30" s="230"/>
      <c r="Q30" s="231"/>
      <c r="R30" s="172" t="s">
        <v>77</v>
      </c>
      <c r="S30" s="228"/>
      <c r="T30" s="232">
        <f>SUM(E30,H30,K30,N30,Q30)</f>
        <v>0</v>
      </c>
      <c r="U30" s="86" t="s">
        <v>77</v>
      </c>
      <c r="V30" s="232">
        <f>SUM(E30,H30,K30,N30,Q30)</f>
        <v>0</v>
      </c>
      <c r="Y30" s="13"/>
      <c r="Z30" s="13"/>
      <c r="DC30" s="13"/>
      <c r="DD30" s="13"/>
      <c r="DE30" s="13"/>
      <c r="DF30" s="13"/>
      <c r="DG30" s="13"/>
      <c r="DH30" s="13"/>
      <c r="DI30" s="13"/>
      <c r="DJ30" s="13"/>
      <c r="DK30" s="13"/>
      <c r="DL30" s="13"/>
      <c r="DM30" s="13"/>
    </row>
    <row r="31" spans="1:117" s="13" customFormat="1" ht="58.2" thickBot="1" x14ac:dyDescent="0.35">
      <c r="A31" s="53"/>
      <c r="B31" s="66" t="s">
        <v>89</v>
      </c>
      <c r="C31" s="67"/>
      <c r="D31" s="68" t="s">
        <v>90</v>
      </c>
      <c r="E31" s="171"/>
      <c r="F31" s="172" t="s">
        <v>77</v>
      </c>
      <c r="G31" s="69"/>
      <c r="H31" s="173"/>
      <c r="I31" s="172" t="s">
        <v>77</v>
      </c>
      <c r="J31" s="69"/>
      <c r="K31" s="174"/>
      <c r="L31" s="172" t="s">
        <v>77</v>
      </c>
      <c r="M31" s="69"/>
      <c r="N31" s="174"/>
      <c r="O31" s="172" t="s">
        <v>77</v>
      </c>
      <c r="P31" s="69"/>
      <c r="Q31" s="174"/>
      <c r="R31" s="172" t="s">
        <v>77</v>
      </c>
      <c r="S31" s="69"/>
      <c r="T31" s="70">
        <f t="shared" si="0"/>
        <v>0</v>
      </c>
      <c r="U31" s="71" t="s">
        <v>77</v>
      </c>
      <c r="V31"/>
      <c r="W31"/>
      <c r="X31"/>
      <c r="Y31"/>
      <c r="Z31"/>
      <c r="DC31"/>
      <c r="DD31"/>
    </row>
    <row r="32" spans="1:117" s="13" customFormat="1" ht="43.8" thickBot="1" x14ac:dyDescent="0.35">
      <c r="A32" s="253" t="s">
        <v>91</v>
      </c>
      <c r="B32" s="254"/>
      <c r="C32" s="61" t="s">
        <v>92</v>
      </c>
      <c r="D32" s="61" t="s">
        <v>93</v>
      </c>
      <c r="E32" s="175">
        <f>SUM(E33)</f>
        <v>0</v>
      </c>
      <c r="F32" s="176"/>
      <c r="G32" s="72"/>
      <c r="H32" s="177">
        <f>SUM(H33)</f>
        <v>0</v>
      </c>
      <c r="I32" s="176"/>
      <c r="J32" s="73"/>
      <c r="K32" s="177">
        <f>SUM(K33)</f>
        <v>0</v>
      </c>
      <c r="L32" s="176"/>
      <c r="M32" s="72"/>
      <c r="N32" s="177">
        <f>SUM(N33)</f>
        <v>0</v>
      </c>
      <c r="O32" s="176"/>
      <c r="P32" s="73"/>
      <c r="Q32" s="177">
        <f>SUM(Q33)</f>
        <v>0</v>
      </c>
      <c r="R32" s="176"/>
      <c r="S32" s="72"/>
      <c r="T32" s="74">
        <f>SUM(E32,H32,K32,N32,Q32)</f>
        <v>0</v>
      </c>
      <c r="U32" s="75" t="s">
        <v>72</v>
      </c>
      <c r="V32"/>
      <c r="W32"/>
      <c r="X32"/>
      <c r="Y32"/>
      <c r="Z32"/>
      <c r="DC32"/>
      <c r="DD32"/>
    </row>
    <row r="33" spans="1:108" s="13" customFormat="1" ht="93" x14ac:dyDescent="0.3">
      <c r="A33" s="224" t="s">
        <v>94</v>
      </c>
      <c r="B33" s="76" t="s">
        <v>95</v>
      </c>
      <c r="C33" s="23" t="s">
        <v>96</v>
      </c>
      <c r="D33" s="77" t="s">
        <v>97</v>
      </c>
      <c r="E33" s="178"/>
      <c r="F33" s="179" t="s">
        <v>71</v>
      </c>
      <c r="G33" s="78"/>
      <c r="H33" s="180"/>
      <c r="I33" s="179" t="s">
        <v>71</v>
      </c>
      <c r="J33" s="78"/>
      <c r="K33" s="180"/>
      <c r="L33" s="179" t="s">
        <v>71</v>
      </c>
      <c r="M33" s="78"/>
      <c r="N33" s="180"/>
      <c r="O33" s="179" t="s">
        <v>71</v>
      </c>
      <c r="P33" s="78"/>
      <c r="Q33" s="180"/>
      <c r="R33" s="179" t="s">
        <v>71</v>
      </c>
      <c r="S33" s="78"/>
      <c r="T33" s="239">
        <f t="shared" si="0"/>
        <v>0</v>
      </c>
      <c r="U33" s="80" t="s">
        <v>72</v>
      </c>
      <c r="V33"/>
      <c r="W33" s="81"/>
      <c r="X33"/>
      <c r="Y33"/>
      <c r="Z33"/>
      <c r="DC33"/>
      <c r="DD33"/>
    </row>
    <row r="34" spans="1:108" ht="58.2" thickBot="1" x14ac:dyDescent="0.35">
      <c r="A34" s="53"/>
      <c r="B34" s="66" t="s">
        <v>98</v>
      </c>
      <c r="C34" s="67"/>
      <c r="D34" s="82" t="s">
        <v>99</v>
      </c>
      <c r="E34" s="181"/>
      <c r="F34" s="172" t="s">
        <v>71</v>
      </c>
      <c r="G34" s="69"/>
      <c r="H34" s="182"/>
      <c r="I34" s="172" t="s">
        <v>71</v>
      </c>
      <c r="J34" s="69"/>
      <c r="K34" s="183"/>
      <c r="L34" s="172" t="s">
        <v>71</v>
      </c>
      <c r="M34" s="83"/>
      <c r="N34" s="183"/>
      <c r="O34" s="172" t="s">
        <v>71</v>
      </c>
      <c r="P34" s="83"/>
      <c r="Q34" s="183"/>
      <c r="R34" s="172" t="s">
        <v>71</v>
      </c>
      <c r="S34" s="84"/>
      <c r="T34" s="240">
        <f t="shared" si="0"/>
        <v>0</v>
      </c>
      <c r="U34" s="86" t="s">
        <v>72</v>
      </c>
    </row>
    <row r="35" spans="1:108" ht="28.8" x14ac:dyDescent="0.3">
      <c r="A35" s="251" t="s">
        <v>100</v>
      </c>
      <c r="B35" s="252"/>
      <c r="C35" s="87" t="s">
        <v>101</v>
      </c>
      <c r="D35" s="88" t="s">
        <v>102</v>
      </c>
      <c r="E35" s="184">
        <f>SUM(E37:E42)</f>
        <v>0</v>
      </c>
      <c r="F35" s="176"/>
      <c r="G35" s="72"/>
      <c r="H35" s="185">
        <f>SUM(H37:H42)</f>
        <v>0</v>
      </c>
      <c r="I35" s="176"/>
      <c r="J35" s="73"/>
      <c r="K35" s="185">
        <f>SUM(K37:K42)</f>
        <v>0</v>
      </c>
      <c r="L35" s="176"/>
      <c r="M35" s="72"/>
      <c r="N35" s="185">
        <f>SUM(N37:N42)</f>
        <v>0</v>
      </c>
      <c r="O35" s="176"/>
      <c r="P35" s="73"/>
      <c r="Q35" s="185">
        <f>SUM(Q37:Q42)</f>
        <v>0</v>
      </c>
      <c r="R35" s="176"/>
      <c r="S35" s="72"/>
      <c r="T35" s="89">
        <f t="shared" si="0"/>
        <v>0</v>
      </c>
      <c r="U35" s="75" t="s">
        <v>72</v>
      </c>
    </row>
    <row r="36" spans="1:108" ht="57.6" x14ac:dyDescent="0.3">
      <c r="A36" s="90"/>
      <c r="B36" s="91" t="s">
        <v>103</v>
      </c>
      <c r="C36" s="92"/>
      <c r="D36" s="93" t="s">
        <v>104</v>
      </c>
      <c r="E36" s="186"/>
      <c r="F36" s="187" t="s">
        <v>71</v>
      </c>
      <c r="G36" s="94"/>
      <c r="H36" s="188"/>
      <c r="I36" s="187" t="s">
        <v>71</v>
      </c>
      <c r="J36" s="94"/>
      <c r="K36" s="189"/>
      <c r="L36" s="187" t="s">
        <v>71</v>
      </c>
      <c r="M36" s="95"/>
      <c r="N36" s="189"/>
      <c r="O36" s="187" t="s">
        <v>71</v>
      </c>
      <c r="P36" s="95"/>
      <c r="Q36" s="189"/>
      <c r="R36" s="187" t="s">
        <v>71</v>
      </c>
      <c r="S36" s="96"/>
      <c r="T36" s="97">
        <f t="shared" si="0"/>
        <v>0</v>
      </c>
      <c r="U36" s="98" t="s">
        <v>71</v>
      </c>
    </row>
    <row r="37" spans="1:108" x14ac:dyDescent="0.3">
      <c r="A37" s="249" t="s">
        <v>105</v>
      </c>
      <c r="B37" s="99" t="s">
        <v>106</v>
      </c>
      <c r="C37" s="100"/>
      <c r="D37" s="101" t="s">
        <v>107</v>
      </c>
      <c r="E37" s="190"/>
      <c r="F37" s="191" t="s">
        <v>71</v>
      </c>
      <c r="G37" s="102"/>
      <c r="H37" s="192"/>
      <c r="I37" s="191" t="s">
        <v>71</v>
      </c>
      <c r="J37" s="102"/>
      <c r="K37" s="192"/>
      <c r="L37" s="191" t="s">
        <v>71</v>
      </c>
      <c r="M37" s="103"/>
      <c r="N37" s="192"/>
      <c r="O37" s="191" t="s">
        <v>71</v>
      </c>
      <c r="P37" s="103"/>
      <c r="Q37" s="192"/>
      <c r="R37" s="191" t="s">
        <v>71</v>
      </c>
      <c r="S37" s="104"/>
      <c r="T37" s="105">
        <f t="shared" si="0"/>
        <v>0</v>
      </c>
      <c r="U37" s="52" t="s">
        <v>71</v>
      </c>
    </row>
    <row r="38" spans="1:108" x14ac:dyDescent="0.3">
      <c r="A38" s="249"/>
      <c r="B38" s="99" t="s">
        <v>108</v>
      </c>
      <c r="C38" s="100"/>
      <c r="D38" s="101" t="s">
        <v>109</v>
      </c>
      <c r="E38" s="190"/>
      <c r="F38" s="191" t="s">
        <v>71</v>
      </c>
      <c r="G38" s="102"/>
      <c r="H38" s="193"/>
      <c r="I38" s="191" t="s">
        <v>71</v>
      </c>
      <c r="J38" s="106"/>
      <c r="K38" s="193"/>
      <c r="L38" s="191" t="s">
        <v>71</v>
      </c>
      <c r="M38" s="106"/>
      <c r="N38" s="193"/>
      <c r="O38" s="191" t="s">
        <v>71</v>
      </c>
      <c r="P38" s="106"/>
      <c r="Q38" s="193"/>
      <c r="R38" s="191" t="s">
        <v>71</v>
      </c>
      <c r="S38" s="107"/>
      <c r="T38" s="108">
        <f t="shared" si="0"/>
        <v>0</v>
      </c>
      <c r="U38" s="52" t="s">
        <v>71</v>
      </c>
    </row>
    <row r="39" spans="1:108" x14ac:dyDescent="0.3">
      <c r="A39" s="249"/>
      <c r="B39" s="99" t="s">
        <v>110</v>
      </c>
      <c r="C39" s="100"/>
      <c r="D39" s="101" t="s">
        <v>107</v>
      </c>
      <c r="E39" s="190"/>
      <c r="F39" s="191" t="s">
        <v>71</v>
      </c>
      <c r="G39" s="102"/>
      <c r="H39" s="193"/>
      <c r="I39" s="191" t="s">
        <v>71</v>
      </c>
      <c r="J39" s="106"/>
      <c r="K39" s="193"/>
      <c r="L39" s="191" t="s">
        <v>71</v>
      </c>
      <c r="M39" s="106"/>
      <c r="N39" s="193"/>
      <c r="O39" s="191" t="s">
        <v>71</v>
      </c>
      <c r="P39" s="106"/>
      <c r="Q39" s="193"/>
      <c r="R39" s="191" t="s">
        <v>71</v>
      </c>
      <c r="S39" s="109"/>
      <c r="T39" s="108">
        <f t="shared" si="0"/>
        <v>0</v>
      </c>
      <c r="U39" s="52" t="s">
        <v>71</v>
      </c>
    </row>
    <row r="40" spans="1:108" x14ac:dyDescent="0.3">
      <c r="A40" s="249"/>
      <c r="B40" s="99" t="s">
        <v>111</v>
      </c>
      <c r="C40" s="100"/>
      <c r="D40" s="101" t="s">
        <v>107</v>
      </c>
      <c r="E40" s="190"/>
      <c r="F40" s="191" t="s">
        <v>71</v>
      </c>
      <c r="G40" s="102"/>
      <c r="H40" s="193"/>
      <c r="I40" s="191" t="s">
        <v>71</v>
      </c>
      <c r="J40" s="106"/>
      <c r="K40" s="193"/>
      <c r="L40" s="191" t="s">
        <v>71</v>
      </c>
      <c r="M40" s="106"/>
      <c r="N40" s="193"/>
      <c r="O40" s="191" t="s">
        <v>71</v>
      </c>
      <c r="P40" s="106"/>
      <c r="Q40" s="193"/>
      <c r="R40" s="191" t="s">
        <v>71</v>
      </c>
      <c r="S40" s="109"/>
      <c r="T40" s="108">
        <f t="shared" si="0"/>
        <v>0</v>
      </c>
      <c r="U40" s="52" t="s">
        <v>71</v>
      </c>
    </row>
    <row r="41" spans="1:108" x14ac:dyDescent="0.3">
      <c r="A41" s="249"/>
      <c r="B41" s="99" t="s">
        <v>112</v>
      </c>
      <c r="C41" s="100"/>
      <c r="D41" s="101" t="s">
        <v>107</v>
      </c>
      <c r="E41" s="190"/>
      <c r="F41" s="191" t="s">
        <v>71</v>
      </c>
      <c r="G41" s="102"/>
      <c r="H41" s="193"/>
      <c r="I41" s="191" t="s">
        <v>71</v>
      </c>
      <c r="J41" s="106"/>
      <c r="K41" s="193"/>
      <c r="L41" s="191" t="s">
        <v>71</v>
      </c>
      <c r="M41" s="106"/>
      <c r="N41" s="193"/>
      <c r="O41" s="191" t="s">
        <v>71</v>
      </c>
      <c r="P41" s="106"/>
      <c r="Q41" s="193"/>
      <c r="R41" s="191" t="s">
        <v>71</v>
      </c>
      <c r="S41" s="109"/>
      <c r="T41" s="108">
        <f t="shared" si="0"/>
        <v>0</v>
      </c>
      <c r="U41" s="52" t="s">
        <v>71</v>
      </c>
    </row>
    <row r="42" spans="1:108" ht="16.8" thickBot="1" x14ac:dyDescent="0.35">
      <c r="A42" s="250"/>
      <c r="B42" s="110" t="s">
        <v>113</v>
      </c>
      <c r="C42" s="111"/>
      <c r="D42" s="112" t="s">
        <v>69</v>
      </c>
      <c r="E42" s="194"/>
      <c r="F42" s="195" t="s">
        <v>71</v>
      </c>
      <c r="G42" s="102"/>
      <c r="H42" s="196"/>
      <c r="I42" s="195" t="s">
        <v>71</v>
      </c>
      <c r="J42" s="113"/>
      <c r="K42" s="196"/>
      <c r="L42" s="195" t="s">
        <v>71</v>
      </c>
      <c r="M42" s="113"/>
      <c r="N42" s="196"/>
      <c r="O42" s="195" t="s">
        <v>71</v>
      </c>
      <c r="P42" s="113"/>
      <c r="Q42" s="196"/>
      <c r="R42" s="195" t="s">
        <v>71</v>
      </c>
      <c r="S42" s="114"/>
      <c r="T42" s="115">
        <f t="shared" si="0"/>
        <v>0</v>
      </c>
      <c r="U42" s="116" t="s">
        <v>71</v>
      </c>
    </row>
    <row r="43" spans="1:108" ht="28.8" x14ac:dyDescent="0.3">
      <c r="A43" s="251" t="s">
        <v>114</v>
      </c>
      <c r="B43" s="252"/>
      <c r="C43" s="87" t="s">
        <v>101</v>
      </c>
      <c r="D43" s="88" t="s">
        <v>102</v>
      </c>
      <c r="E43" s="184">
        <f>SUM(E45:E50)</f>
        <v>0</v>
      </c>
      <c r="F43" s="176"/>
      <c r="G43" s="72"/>
      <c r="H43" s="185">
        <f>SUM(H45:H50)</f>
        <v>0</v>
      </c>
      <c r="I43" s="176"/>
      <c r="J43" s="73"/>
      <c r="K43" s="185">
        <f>SUM(K45:K50)</f>
        <v>0</v>
      </c>
      <c r="L43" s="176"/>
      <c r="M43" s="72"/>
      <c r="N43" s="185">
        <f>SUM(N45:N50)</f>
        <v>0</v>
      </c>
      <c r="O43" s="176"/>
      <c r="P43" s="73"/>
      <c r="Q43" s="185">
        <f>SUM(Q45:Q50)</f>
        <v>0</v>
      </c>
      <c r="R43" s="176"/>
      <c r="S43" s="72"/>
      <c r="T43" s="89">
        <f t="shared" si="0"/>
        <v>0</v>
      </c>
      <c r="U43" s="75" t="s">
        <v>72</v>
      </c>
    </row>
    <row r="44" spans="1:108" ht="57.6" x14ac:dyDescent="0.3">
      <c r="A44" s="90"/>
      <c r="B44" s="91" t="s">
        <v>115</v>
      </c>
      <c r="C44" s="92"/>
      <c r="D44" s="93" t="s">
        <v>104</v>
      </c>
      <c r="E44" s="186"/>
      <c r="F44" s="187" t="s">
        <v>71</v>
      </c>
      <c r="G44" s="94"/>
      <c r="H44" s="188"/>
      <c r="I44" s="187" t="s">
        <v>71</v>
      </c>
      <c r="J44" s="94"/>
      <c r="K44" s="189"/>
      <c r="L44" s="197" t="s">
        <v>71</v>
      </c>
      <c r="M44" s="95"/>
      <c r="N44" s="189"/>
      <c r="O44" s="187" t="s">
        <v>71</v>
      </c>
      <c r="P44" s="95"/>
      <c r="Q44" s="189"/>
      <c r="R44" s="187" t="s">
        <v>71</v>
      </c>
      <c r="S44" s="96"/>
      <c r="T44" s="97">
        <f t="shared" si="0"/>
        <v>0</v>
      </c>
      <c r="U44" s="98" t="s">
        <v>71</v>
      </c>
    </row>
    <row r="45" spans="1:108" ht="15" customHeight="1" x14ac:dyDescent="0.3">
      <c r="A45" s="249" t="s">
        <v>105</v>
      </c>
      <c r="B45" s="99" t="s">
        <v>106</v>
      </c>
      <c r="C45" s="100"/>
      <c r="D45" s="101" t="s">
        <v>107</v>
      </c>
      <c r="E45" s="190"/>
      <c r="F45" s="191" t="s">
        <v>71</v>
      </c>
      <c r="G45" s="102"/>
      <c r="H45" s="192"/>
      <c r="I45" s="191" t="s">
        <v>71</v>
      </c>
      <c r="J45" s="102"/>
      <c r="K45" s="192"/>
      <c r="L45" s="191" t="s">
        <v>71</v>
      </c>
      <c r="M45" s="103"/>
      <c r="N45" s="192"/>
      <c r="O45" s="191" t="s">
        <v>71</v>
      </c>
      <c r="P45" s="103"/>
      <c r="Q45" s="192"/>
      <c r="R45" s="191" t="s">
        <v>71</v>
      </c>
      <c r="S45" s="104"/>
      <c r="T45" s="105">
        <f t="shared" si="0"/>
        <v>0</v>
      </c>
      <c r="U45" s="52" t="s">
        <v>71</v>
      </c>
    </row>
    <row r="46" spans="1:108" x14ac:dyDescent="0.3">
      <c r="A46" s="249"/>
      <c r="B46" s="99" t="s">
        <v>108</v>
      </c>
      <c r="C46" s="100"/>
      <c r="D46" s="101" t="s">
        <v>109</v>
      </c>
      <c r="E46" s="190"/>
      <c r="F46" s="191" t="s">
        <v>71</v>
      </c>
      <c r="G46" s="102"/>
      <c r="H46" s="193"/>
      <c r="I46" s="191" t="s">
        <v>71</v>
      </c>
      <c r="J46" s="106"/>
      <c r="K46" s="193"/>
      <c r="L46" s="191" t="s">
        <v>71</v>
      </c>
      <c r="M46" s="106"/>
      <c r="N46" s="193"/>
      <c r="O46" s="191" t="s">
        <v>71</v>
      </c>
      <c r="P46" s="106"/>
      <c r="Q46" s="193"/>
      <c r="R46" s="191" t="s">
        <v>71</v>
      </c>
      <c r="S46" s="107"/>
      <c r="T46" s="108">
        <f t="shared" si="0"/>
        <v>0</v>
      </c>
      <c r="U46" s="52" t="s">
        <v>71</v>
      </c>
    </row>
    <row r="47" spans="1:108" x14ac:dyDescent="0.3">
      <c r="A47" s="249"/>
      <c r="B47" s="99" t="s">
        <v>110</v>
      </c>
      <c r="C47" s="100"/>
      <c r="D47" s="101" t="s">
        <v>107</v>
      </c>
      <c r="E47" s="190"/>
      <c r="F47" s="191" t="s">
        <v>71</v>
      </c>
      <c r="G47" s="102"/>
      <c r="H47" s="193"/>
      <c r="I47" s="191" t="s">
        <v>71</v>
      </c>
      <c r="J47" s="106"/>
      <c r="K47" s="193"/>
      <c r="L47" s="191" t="s">
        <v>71</v>
      </c>
      <c r="M47" s="106"/>
      <c r="N47" s="193"/>
      <c r="O47" s="191" t="s">
        <v>71</v>
      </c>
      <c r="P47" s="106"/>
      <c r="Q47" s="193"/>
      <c r="R47" s="191" t="s">
        <v>71</v>
      </c>
      <c r="S47" s="109"/>
      <c r="T47" s="108">
        <f t="shared" si="0"/>
        <v>0</v>
      </c>
      <c r="U47" s="52" t="s">
        <v>71</v>
      </c>
    </row>
    <row r="48" spans="1:108" x14ac:dyDescent="0.3">
      <c r="A48" s="249"/>
      <c r="B48" s="99" t="s">
        <v>111</v>
      </c>
      <c r="C48" s="100"/>
      <c r="D48" s="101" t="s">
        <v>107</v>
      </c>
      <c r="E48" s="190"/>
      <c r="F48" s="191" t="s">
        <v>71</v>
      </c>
      <c r="G48" s="102"/>
      <c r="H48" s="193"/>
      <c r="I48" s="191" t="s">
        <v>71</v>
      </c>
      <c r="J48" s="106"/>
      <c r="K48" s="193"/>
      <c r="L48" s="191" t="s">
        <v>71</v>
      </c>
      <c r="M48" s="106"/>
      <c r="N48" s="193"/>
      <c r="O48" s="191" t="s">
        <v>71</v>
      </c>
      <c r="P48" s="106"/>
      <c r="Q48" s="193"/>
      <c r="R48" s="191" t="s">
        <v>71</v>
      </c>
      <c r="S48" s="109"/>
      <c r="T48" s="108">
        <f t="shared" si="0"/>
        <v>0</v>
      </c>
      <c r="U48" s="52" t="s">
        <v>71</v>
      </c>
    </row>
    <row r="49" spans="1:21" x14ac:dyDescent="0.3">
      <c r="A49" s="249"/>
      <c r="B49" s="99" t="s">
        <v>112</v>
      </c>
      <c r="C49" s="100"/>
      <c r="D49" s="101" t="s">
        <v>107</v>
      </c>
      <c r="E49" s="190"/>
      <c r="F49" s="191" t="s">
        <v>71</v>
      </c>
      <c r="G49" s="102"/>
      <c r="H49" s="193"/>
      <c r="I49" s="191" t="s">
        <v>71</v>
      </c>
      <c r="J49" s="106"/>
      <c r="K49" s="193"/>
      <c r="L49" s="191" t="s">
        <v>71</v>
      </c>
      <c r="M49" s="106"/>
      <c r="N49" s="193"/>
      <c r="O49" s="191" t="s">
        <v>71</v>
      </c>
      <c r="P49" s="106"/>
      <c r="Q49" s="193"/>
      <c r="R49" s="191" t="s">
        <v>71</v>
      </c>
      <c r="S49" s="109"/>
      <c r="T49" s="108">
        <f t="shared" si="0"/>
        <v>0</v>
      </c>
      <c r="U49" s="52" t="s">
        <v>71</v>
      </c>
    </row>
    <row r="50" spans="1:21" ht="16.8" thickBot="1" x14ac:dyDescent="0.35">
      <c r="A50" s="250"/>
      <c r="B50" s="110" t="s">
        <v>113</v>
      </c>
      <c r="C50" s="111"/>
      <c r="D50" s="112" t="s">
        <v>69</v>
      </c>
      <c r="E50" s="194"/>
      <c r="F50" s="195" t="s">
        <v>71</v>
      </c>
      <c r="G50" s="102"/>
      <c r="H50" s="196"/>
      <c r="I50" s="195" t="s">
        <v>71</v>
      </c>
      <c r="J50" s="113"/>
      <c r="K50" s="196"/>
      <c r="L50" s="195" t="s">
        <v>71</v>
      </c>
      <c r="M50" s="113"/>
      <c r="N50" s="196"/>
      <c r="O50" s="195" t="s">
        <v>71</v>
      </c>
      <c r="P50" s="113"/>
      <c r="Q50" s="196"/>
      <c r="R50" s="195" t="s">
        <v>71</v>
      </c>
      <c r="S50" s="114"/>
      <c r="T50" s="115">
        <f t="shared" si="0"/>
        <v>0</v>
      </c>
      <c r="U50" s="116" t="s">
        <v>71</v>
      </c>
    </row>
    <row r="51" spans="1:21" ht="28.8" x14ac:dyDescent="0.3">
      <c r="A51" s="251" t="s">
        <v>116</v>
      </c>
      <c r="B51" s="252"/>
      <c r="C51" s="87" t="s">
        <v>101</v>
      </c>
      <c r="D51" s="88" t="s">
        <v>102</v>
      </c>
      <c r="E51" s="184">
        <f>SUM(E53:E58)</f>
        <v>0</v>
      </c>
      <c r="F51" s="176"/>
      <c r="G51" s="72"/>
      <c r="H51" s="185">
        <f>SUM(H53:H58)</f>
        <v>0</v>
      </c>
      <c r="I51" s="176"/>
      <c r="J51" s="73"/>
      <c r="K51" s="185">
        <f>SUM(K53:K58)</f>
        <v>0</v>
      </c>
      <c r="L51" s="176"/>
      <c r="M51" s="72"/>
      <c r="N51" s="185">
        <f>SUM(N53:N58)</f>
        <v>0</v>
      </c>
      <c r="O51" s="176"/>
      <c r="P51" s="73"/>
      <c r="Q51" s="185">
        <f>SUM(Q53:Q58)</f>
        <v>0</v>
      </c>
      <c r="R51" s="176"/>
      <c r="S51" s="72"/>
      <c r="T51" s="89">
        <f t="shared" si="0"/>
        <v>0</v>
      </c>
      <c r="U51" s="75" t="s">
        <v>72</v>
      </c>
    </row>
    <row r="52" spans="1:21" ht="57.6" x14ac:dyDescent="0.3">
      <c r="A52" s="90"/>
      <c r="B52" s="91" t="s">
        <v>117</v>
      </c>
      <c r="C52" s="92"/>
      <c r="D52" s="93" t="s">
        <v>104</v>
      </c>
      <c r="E52" s="186"/>
      <c r="F52" s="187" t="s">
        <v>71</v>
      </c>
      <c r="G52" s="94"/>
      <c r="H52" s="188"/>
      <c r="I52" s="187" t="s">
        <v>71</v>
      </c>
      <c r="J52" s="94"/>
      <c r="K52" s="189"/>
      <c r="L52" s="187" t="s">
        <v>71</v>
      </c>
      <c r="M52" s="95"/>
      <c r="N52" s="189"/>
      <c r="O52" s="187" t="s">
        <v>71</v>
      </c>
      <c r="P52" s="95"/>
      <c r="Q52" s="189"/>
      <c r="R52" s="187" t="s">
        <v>71</v>
      </c>
      <c r="S52" s="96"/>
      <c r="T52" s="97">
        <f t="shared" si="0"/>
        <v>0</v>
      </c>
      <c r="U52" s="98" t="s">
        <v>71</v>
      </c>
    </row>
    <row r="53" spans="1:21" ht="15" customHeight="1" x14ac:dyDescent="0.3">
      <c r="A53" s="249" t="s">
        <v>105</v>
      </c>
      <c r="B53" s="99" t="s">
        <v>106</v>
      </c>
      <c r="C53" s="100"/>
      <c r="D53" s="101" t="s">
        <v>107</v>
      </c>
      <c r="E53" s="190"/>
      <c r="F53" s="191" t="s">
        <v>71</v>
      </c>
      <c r="G53" s="102"/>
      <c r="H53" s="192"/>
      <c r="I53" s="191" t="s">
        <v>71</v>
      </c>
      <c r="J53" s="102"/>
      <c r="K53" s="192"/>
      <c r="L53" s="191" t="s">
        <v>71</v>
      </c>
      <c r="M53" s="103"/>
      <c r="N53" s="192"/>
      <c r="O53" s="191" t="s">
        <v>71</v>
      </c>
      <c r="P53" s="103"/>
      <c r="Q53" s="192"/>
      <c r="R53" s="191" t="s">
        <v>71</v>
      </c>
      <c r="S53" s="104"/>
      <c r="T53" s="105">
        <f t="shared" si="0"/>
        <v>0</v>
      </c>
      <c r="U53" s="52" t="s">
        <v>71</v>
      </c>
    </row>
    <row r="54" spans="1:21" x14ac:dyDescent="0.3">
      <c r="A54" s="249"/>
      <c r="B54" s="99" t="s">
        <v>108</v>
      </c>
      <c r="C54" s="100"/>
      <c r="D54" s="101" t="s">
        <v>109</v>
      </c>
      <c r="E54" s="190"/>
      <c r="F54" s="191" t="s">
        <v>71</v>
      </c>
      <c r="G54" s="102"/>
      <c r="H54" s="193"/>
      <c r="I54" s="191" t="s">
        <v>71</v>
      </c>
      <c r="J54" s="106"/>
      <c r="K54" s="193"/>
      <c r="L54" s="191" t="s">
        <v>71</v>
      </c>
      <c r="M54" s="106"/>
      <c r="N54" s="193"/>
      <c r="O54" s="191" t="s">
        <v>71</v>
      </c>
      <c r="P54" s="106"/>
      <c r="Q54" s="193"/>
      <c r="R54" s="191" t="s">
        <v>71</v>
      </c>
      <c r="S54" s="107"/>
      <c r="T54" s="108">
        <f t="shared" si="0"/>
        <v>0</v>
      </c>
      <c r="U54" s="52" t="s">
        <v>71</v>
      </c>
    </row>
    <row r="55" spans="1:21" x14ac:dyDescent="0.3">
      <c r="A55" s="249"/>
      <c r="B55" s="99" t="s">
        <v>110</v>
      </c>
      <c r="C55" s="100"/>
      <c r="D55" s="101" t="s">
        <v>107</v>
      </c>
      <c r="E55" s="190"/>
      <c r="F55" s="191" t="s">
        <v>71</v>
      </c>
      <c r="G55" s="102"/>
      <c r="H55" s="193"/>
      <c r="I55" s="191" t="s">
        <v>71</v>
      </c>
      <c r="J55" s="106"/>
      <c r="K55" s="193"/>
      <c r="L55" s="191" t="s">
        <v>71</v>
      </c>
      <c r="M55" s="106"/>
      <c r="N55" s="193"/>
      <c r="O55" s="191" t="s">
        <v>71</v>
      </c>
      <c r="P55" s="106"/>
      <c r="Q55" s="193"/>
      <c r="R55" s="191" t="s">
        <v>71</v>
      </c>
      <c r="S55" s="109"/>
      <c r="T55" s="108">
        <f t="shared" si="0"/>
        <v>0</v>
      </c>
      <c r="U55" s="52" t="s">
        <v>71</v>
      </c>
    </row>
    <row r="56" spans="1:21" x14ac:dyDescent="0.3">
      <c r="A56" s="249"/>
      <c r="B56" s="99" t="s">
        <v>111</v>
      </c>
      <c r="C56" s="100"/>
      <c r="D56" s="101" t="s">
        <v>107</v>
      </c>
      <c r="E56" s="190"/>
      <c r="F56" s="191" t="s">
        <v>71</v>
      </c>
      <c r="G56" s="102"/>
      <c r="H56" s="193"/>
      <c r="I56" s="191" t="s">
        <v>71</v>
      </c>
      <c r="J56" s="106"/>
      <c r="K56" s="193"/>
      <c r="L56" s="191" t="s">
        <v>71</v>
      </c>
      <c r="M56" s="106"/>
      <c r="N56" s="193"/>
      <c r="O56" s="191" t="s">
        <v>71</v>
      </c>
      <c r="P56" s="106"/>
      <c r="Q56" s="193"/>
      <c r="R56" s="191" t="s">
        <v>71</v>
      </c>
      <c r="S56" s="109"/>
      <c r="T56" s="108">
        <f t="shared" si="0"/>
        <v>0</v>
      </c>
      <c r="U56" s="52" t="s">
        <v>71</v>
      </c>
    </row>
    <row r="57" spans="1:21" x14ac:dyDescent="0.3">
      <c r="A57" s="249"/>
      <c r="B57" s="99" t="s">
        <v>112</v>
      </c>
      <c r="C57" s="100"/>
      <c r="D57" s="101" t="s">
        <v>107</v>
      </c>
      <c r="E57" s="190"/>
      <c r="F57" s="191" t="s">
        <v>71</v>
      </c>
      <c r="G57" s="102"/>
      <c r="H57" s="193"/>
      <c r="I57" s="191" t="s">
        <v>71</v>
      </c>
      <c r="J57" s="106"/>
      <c r="K57" s="193"/>
      <c r="L57" s="191" t="s">
        <v>71</v>
      </c>
      <c r="M57" s="106"/>
      <c r="N57" s="193"/>
      <c r="O57" s="191" t="s">
        <v>71</v>
      </c>
      <c r="P57" s="106"/>
      <c r="Q57" s="193"/>
      <c r="R57" s="191" t="s">
        <v>71</v>
      </c>
      <c r="S57" s="109"/>
      <c r="T57" s="108">
        <f t="shared" si="0"/>
        <v>0</v>
      </c>
      <c r="U57" s="52" t="s">
        <v>71</v>
      </c>
    </row>
    <row r="58" spans="1:21" ht="16.8" thickBot="1" x14ac:dyDescent="0.35">
      <c r="A58" s="250"/>
      <c r="B58" s="110" t="s">
        <v>113</v>
      </c>
      <c r="C58" s="111"/>
      <c r="D58" s="112" t="s">
        <v>69</v>
      </c>
      <c r="E58" s="194"/>
      <c r="F58" s="195" t="s">
        <v>71</v>
      </c>
      <c r="G58" s="102"/>
      <c r="H58" s="196"/>
      <c r="I58" s="195" t="s">
        <v>71</v>
      </c>
      <c r="J58" s="113"/>
      <c r="K58" s="196"/>
      <c r="L58" s="195" t="s">
        <v>71</v>
      </c>
      <c r="M58" s="113"/>
      <c r="N58" s="196"/>
      <c r="O58" s="195" t="s">
        <v>71</v>
      </c>
      <c r="P58" s="113"/>
      <c r="Q58" s="196"/>
      <c r="R58" s="195" t="s">
        <v>71</v>
      </c>
      <c r="S58" s="114"/>
      <c r="T58" s="115">
        <f t="shared" si="0"/>
        <v>0</v>
      </c>
      <c r="U58" s="116" t="s">
        <v>71</v>
      </c>
    </row>
    <row r="59" spans="1:21" ht="28.8" x14ac:dyDescent="0.3">
      <c r="A59" s="251" t="s">
        <v>118</v>
      </c>
      <c r="B59" s="252"/>
      <c r="C59" s="87" t="s">
        <v>101</v>
      </c>
      <c r="D59" s="88" t="s">
        <v>102</v>
      </c>
      <c r="E59" s="184">
        <f>SUM(E61:E66)</f>
        <v>0</v>
      </c>
      <c r="F59" s="176"/>
      <c r="G59" s="72"/>
      <c r="H59" s="185">
        <f>SUM(H61:H66)</f>
        <v>0</v>
      </c>
      <c r="I59" s="176"/>
      <c r="J59" s="73"/>
      <c r="K59" s="185">
        <f>SUM(K61:K66)</f>
        <v>0</v>
      </c>
      <c r="L59" s="176"/>
      <c r="M59" s="72"/>
      <c r="N59" s="185">
        <f>SUM(N61:N66)</f>
        <v>0</v>
      </c>
      <c r="O59" s="176"/>
      <c r="P59" s="73"/>
      <c r="Q59" s="185">
        <f>SUM(Q61:Q66)</f>
        <v>0</v>
      </c>
      <c r="R59" s="176"/>
      <c r="S59" s="72"/>
      <c r="T59" s="89">
        <f t="shared" si="0"/>
        <v>0</v>
      </c>
      <c r="U59" s="75" t="s">
        <v>72</v>
      </c>
    </row>
    <row r="60" spans="1:21" ht="57.6" x14ac:dyDescent="0.3">
      <c r="A60" s="90"/>
      <c r="B60" s="91" t="s">
        <v>119</v>
      </c>
      <c r="C60" s="92"/>
      <c r="D60" s="93" t="s">
        <v>104</v>
      </c>
      <c r="E60" s="186"/>
      <c r="F60" s="187" t="s">
        <v>71</v>
      </c>
      <c r="G60" s="94"/>
      <c r="H60" s="188"/>
      <c r="I60" s="187" t="s">
        <v>71</v>
      </c>
      <c r="J60" s="94"/>
      <c r="K60" s="189"/>
      <c r="L60" s="187" t="s">
        <v>71</v>
      </c>
      <c r="M60" s="95"/>
      <c r="N60" s="189"/>
      <c r="O60" s="187" t="s">
        <v>71</v>
      </c>
      <c r="P60" s="95"/>
      <c r="Q60" s="189"/>
      <c r="R60" s="187" t="s">
        <v>71</v>
      </c>
      <c r="S60" s="96"/>
      <c r="T60" s="97">
        <f t="shared" si="0"/>
        <v>0</v>
      </c>
      <c r="U60" s="98" t="s">
        <v>71</v>
      </c>
    </row>
    <row r="61" spans="1:21" ht="15" customHeight="1" x14ac:dyDescent="0.3">
      <c r="A61" s="249" t="s">
        <v>105</v>
      </c>
      <c r="B61" s="99" t="s">
        <v>106</v>
      </c>
      <c r="C61" s="100"/>
      <c r="D61" s="101" t="s">
        <v>107</v>
      </c>
      <c r="E61" s="190"/>
      <c r="F61" s="191" t="s">
        <v>71</v>
      </c>
      <c r="G61" s="102"/>
      <c r="H61" s="192"/>
      <c r="I61" s="191" t="s">
        <v>71</v>
      </c>
      <c r="J61" s="102"/>
      <c r="K61" s="192"/>
      <c r="L61" s="191" t="s">
        <v>71</v>
      </c>
      <c r="M61" s="103"/>
      <c r="N61" s="192"/>
      <c r="O61" s="191" t="s">
        <v>71</v>
      </c>
      <c r="P61" s="103"/>
      <c r="Q61" s="192"/>
      <c r="R61" s="191" t="s">
        <v>71</v>
      </c>
      <c r="S61" s="104"/>
      <c r="T61" s="105">
        <f t="shared" si="0"/>
        <v>0</v>
      </c>
      <c r="U61" s="52" t="s">
        <v>71</v>
      </c>
    </row>
    <row r="62" spans="1:21" x14ac:dyDescent="0.3">
      <c r="A62" s="249"/>
      <c r="B62" s="99" t="s">
        <v>108</v>
      </c>
      <c r="C62" s="100"/>
      <c r="D62" s="101" t="s">
        <v>109</v>
      </c>
      <c r="E62" s="190"/>
      <c r="F62" s="191" t="s">
        <v>71</v>
      </c>
      <c r="G62" s="102"/>
      <c r="H62" s="193"/>
      <c r="I62" s="191" t="s">
        <v>71</v>
      </c>
      <c r="J62" s="106"/>
      <c r="K62" s="193"/>
      <c r="L62" s="191" t="s">
        <v>71</v>
      </c>
      <c r="M62" s="106"/>
      <c r="N62" s="193"/>
      <c r="O62" s="191" t="s">
        <v>71</v>
      </c>
      <c r="P62" s="106"/>
      <c r="Q62" s="193"/>
      <c r="R62" s="191" t="s">
        <v>71</v>
      </c>
      <c r="S62" s="107"/>
      <c r="T62" s="108">
        <f t="shared" si="0"/>
        <v>0</v>
      </c>
      <c r="U62" s="52" t="s">
        <v>71</v>
      </c>
    </row>
    <row r="63" spans="1:21" x14ac:dyDescent="0.3">
      <c r="A63" s="249"/>
      <c r="B63" s="99" t="s">
        <v>110</v>
      </c>
      <c r="C63" s="100"/>
      <c r="D63" s="101" t="s">
        <v>107</v>
      </c>
      <c r="E63" s="190"/>
      <c r="F63" s="191" t="s">
        <v>71</v>
      </c>
      <c r="G63" s="102"/>
      <c r="H63" s="193"/>
      <c r="I63" s="191" t="s">
        <v>71</v>
      </c>
      <c r="J63" s="106"/>
      <c r="K63" s="193"/>
      <c r="L63" s="191" t="s">
        <v>71</v>
      </c>
      <c r="M63" s="106"/>
      <c r="N63" s="193"/>
      <c r="O63" s="191" t="s">
        <v>71</v>
      </c>
      <c r="P63" s="106"/>
      <c r="Q63" s="193"/>
      <c r="R63" s="191" t="s">
        <v>71</v>
      </c>
      <c r="S63" s="109"/>
      <c r="T63" s="108">
        <f t="shared" si="0"/>
        <v>0</v>
      </c>
      <c r="U63" s="52" t="s">
        <v>71</v>
      </c>
    </row>
    <row r="64" spans="1:21" x14ac:dyDescent="0.3">
      <c r="A64" s="249"/>
      <c r="B64" s="99" t="s">
        <v>111</v>
      </c>
      <c r="C64" s="100"/>
      <c r="D64" s="101" t="s">
        <v>107</v>
      </c>
      <c r="E64" s="190"/>
      <c r="F64" s="191" t="s">
        <v>71</v>
      </c>
      <c r="G64" s="102"/>
      <c r="H64" s="193"/>
      <c r="I64" s="191" t="s">
        <v>71</v>
      </c>
      <c r="J64" s="106"/>
      <c r="K64" s="193"/>
      <c r="L64" s="191" t="s">
        <v>71</v>
      </c>
      <c r="M64" s="106"/>
      <c r="N64" s="193"/>
      <c r="O64" s="191" t="s">
        <v>71</v>
      </c>
      <c r="P64" s="106"/>
      <c r="Q64" s="193"/>
      <c r="R64" s="191" t="s">
        <v>71</v>
      </c>
      <c r="S64" s="109"/>
      <c r="T64" s="108">
        <f t="shared" si="0"/>
        <v>0</v>
      </c>
      <c r="U64" s="52" t="s">
        <v>71</v>
      </c>
    </row>
    <row r="65" spans="1:108" x14ac:dyDescent="0.3">
      <c r="A65" s="249"/>
      <c r="B65" s="99" t="s">
        <v>112</v>
      </c>
      <c r="C65" s="100"/>
      <c r="D65" s="101" t="s">
        <v>107</v>
      </c>
      <c r="E65" s="190"/>
      <c r="F65" s="191" t="s">
        <v>71</v>
      </c>
      <c r="G65" s="102"/>
      <c r="H65" s="193"/>
      <c r="I65" s="191" t="s">
        <v>71</v>
      </c>
      <c r="J65" s="106"/>
      <c r="K65" s="193"/>
      <c r="L65" s="191" t="s">
        <v>71</v>
      </c>
      <c r="M65" s="106"/>
      <c r="N65" s="193"/>
      <c r="O65" s="191" t="s">
        <v>71</v>
      </c>
      <c r="P65" s="106"/>
      <c r="Q65" s="193"/>
      <c r="R65" s="191" t="s">
        <v>71</v>
      </c>
      <c r="S65" s="109"/>
      <c r="T65" s="108">
        <f t="shared" si="0"/>
        <v>0</v>
      </c>
      <c r="U65" s="52" t="s">
        <v>71</v>
      </c>
    </row>
    <row r="66" spans="1:108" ht="16.8" thickBot="1" x14ac:dyDescent="0.35">
      <c r="A66" s="250"/>
      <c r="B66" s="110" t="s">
        <v>113</v>
      </c>
      <c r="C66" s="111"/>
      <c r="D66" s="112" t="s">
        <v>69</v>
      </c>
      <c r="E66" s="194"/>
      <c r="F66" s="195" t="s">
        <v>71</v>
      </c>
      <c r="G66" s="117"/>
      <c r="H66" s="196"/>
      <c r="I66" s="195" t="s">
        <v>71</v>
      </c>
      <c r="J66" s="113"/>
      <c r="K66" s="196"/>
      <c r="L66" s="195" t="s">
        <v>71</v>
      </c>
      <c r="M66" s="113"/>
      <c r="N66" s="196"/>
      <c r="O66" s="195" t="s">
        <v>71</v>
      </c>
      <c r="P66" s="113"/>
      <c r="Q66" s="196"/>
      <c r="R66" s="195" t="s">
        <v>71</v>
      </c>
      <c r="S66" s="114"/>
      <c r="T66" s="115">
        <f t="shared" si="0"/>
        <v>0</v>
      </c>
      <c r="U66" s="116" t="s">
        <v>71</v>
      </c>
    </row>
    <row r="67" spans="1:108" x14ac:dyDescent="0.3">
      <c r="A67" s="243" t="s">
        <v>120</v>
      </c>
      <c r="B67" s="243" t="s">
        <v>121</v>
      </c>
      <c r="C67" s="118"/>
      <c r="D67" s="119"/>
      <c r="E67" s="199"/>
      <c r="F67" s="200"/>
      <c r="G67" s="201"/>
      <c r="H67" s="202"/>
      <c r="I67" s="203"/>
      <c r="J67" s="204"/>
      <c r="K67" s="202"/>
      <c r="L67" s="203"/>
      <c r="M67" s="204"/>
      <c r="N67" s="202"/>
      <c r="O67" s="203"/>
      <c r="P67" s="204"/>
      <c r="Q67" s="202"/>
      <c r="R67" s="200"/>
      <c r="S67" s="205"/>
      <c r="T67" s="120"/>
      <c r="U67" s="121"/>
    </row>
    <row r="68" spans="1:108" x14ac:dyDescent="0.3">
      <c r="A68" s="244"/>
      <c r="B68" s="244"/>
      <c r="C68" s="122"/>
      <c r="D68" s="123"/>
      <c r="E68" s="217"/>
      <c r="F68" s="218"/>
      <c r="G68" s="204"/>
      <c r="H68" s="202"/>
      <c r="I68" s="220"/>
      <c r="J68" s="204"/>
      <c r="K68" s="202"/>
      <c r="L68" s="220"/>
      <c r="M68" s="204"/>
      <c r="N68" s="202"/>
      <c r="O68" s="220"/>
      <c r="P68" s="204"/>
      <c r="Q68" s="202"/>
      <c r="R68" s="218"/>
      <c r="S68" s="219"/>
      <c r="T68" s="120"/>
      <c r="U68" s="124"/>
      <c r="DC68" s="13"/>
      <c r="DD68" s="13"/>
    </row>
    <row r="69" spans="1:108" x14ac:dyDescent="0.3">
      <c r="A69" s="244"/>
      <c r="B69" s="244"/>
      <c r="C69" s="122"/>
      <c r="D69" s="123"/>
      <c r="E69" s="221"/>
      <c r="F69" s="218"/>
      <c r="G69" s="204"/>
      <c r="H69" s="202"/>
      <c r="I69" s="220"/>
      <c r="J69" s="204"/>
      <c r="K69" s="202"/>
      <c r="L69" s="220"/>
      <c r="M69" s="204"/>
      <c r="N69" s="202"/>
      <c r="O69" s="220"/>
      <c r="P69" s="204"/>
      <c r="Q69" s="202"/>
      <c r="R69" s="218"/>
      <c r="S69" s="219"/>
      <c r="T69" s="120"/>
      <c r="U69" s="124"/>
      <c r="DC69" s="13"/>
      <c r="DD69" s="13"/>
    </row>
    <row r="70" spans="1:108" x14ac:dyDescent="0.3">
      <c r="A70" s="244"/>
      <c r="B70" s="244"/>
      <c r="C70" s="122"/>
      <c r="D70" s="123"/>
      <c r="E70" s="199"/>
      <c r="F70" s="206"/>
      <c r="G70" s="204"/>
      <c r="H70" s="202"/>
      <c r="I70" s="203"/>
      <c r="J70" s="204"/>
      <c r="K70" s="202"/>
      <c r="L70" s="203"/>
      <c r="M70" s="204"/>
      <c r="N70" s="202"/>
      <c r="O70" s="203"/>
      <c r="P70" s="204"/>
      <c r="Q70" s="202"/>
      <c r="R70" s="206"/>
      <c r="S70" s="207"/>
      <c r="T70" s="120"/>
      <c r="U70" s="124"/>
    </row>
    <row r="71" spans="1:108" x14ac:dyDescent="0.3">
      <c r="A71" s="244"/>
      <c r="B71" s="244"/>
      <c r="C71" s="122"/>
      <c r="D71" s="123"/>
      <c r="E71" s="199"/>
      <c r="F71" s="206"/>
      <c r="G71" s="204"/>
      <c r="H71" s="202"/>
      <c r="I71" s="203"/>
      <c r="J71" s="204"/>
      <c r="K71" s="202"/>
      <c r="L71" s="203"/>
      <c r="M71" s="204"/>
      <c r="N71" s="202"/>
      <c r="O71" s="203"/>
      <c r="P71" s="204"/>
      <c r="Q71" s="202"/>
      <c r="R71" s="206"/>
      <c r="S71" s="207"/>
      <c r="T71" s="120"/>
      <c r="U71" s="124"/>
    </row>
    <row r="72" spans="1:108" x14ac:dyDescent="0.3">
      <c r="A72" s="244"/>
      <c r="B72" s="244"/>
      <c r="C72" s="122"/>
      <c r="D72" s="123"/>
      <c r="E72" s="199"/>
      <c r="F72" s="206"/>
      <c r="G72" s="204"/>
      <c r="H72" s="202"/>
      <c r="I72" s="203"/>
      <c r="J72" s="204"/>
      <c r="K72" s="202"/>
      <c r="L72" s="203"/>
      <c r="M72" s="204"/>
      <c r="N72" s="202"/>
      <c r="O72" s="203"/>
      <c r="P72" s="204"/>
      <c r="Q72" s="202"/>
      <c r="R72" s="206"/>
      <c r="S72" s="207"/>
      <c r="T72" s="120"/>
      <c r="U72" s="124"/>
    </row>
    <row r="73" spans="1:108" x14ac:dyDescent="0.3">
      <c r="A73" s="244"/>
      <c r="B73" s="244"/>
      <c r="C73" s="122"/>
      <c r="D73" s="123"/>
      <c r="E73" s="199"/>
      <c r="F73" s="206"/>
      <c r="G73" s="204"/>
      <c r="H73" s="202"/>
      <c r="I73" s="203"/>
      <c r="J73" s="204"/>
      <c r="K73" s="202"/>
      <c r="L73" s="203"/>
      <c r="M73" s="204"/>
      <c r="N73" s="202"/>
      <c r="O73" s="203"/>
      <c r="P73" s="204"/>
      <c r="Q73" s="202"/>
      <c r="R73" s="206"/>
      <c r="S73" s="207"/>
      <c r="T73" s="120"/>
      <c r="U73" s="124"/>
    </row>
    <row r="74" spans="1:108" x14ac:dyDescent="0.3">
      <c r="A74" s="244"/>
      <c r="B74" s="244"/>
      <c r="C74" s="122"/>
      <c r="D74" s="123"/>
      <c r="E74" s="199"/>
      <c r="F74" s="206"/>
      <c r="G74" s="204"/>
      <c r="H74" s="202"/>
      <c r="I74" s="203"/>
      <c r="J74" s="204"/>
      <c r="K74" s="202"/>
      <c r="L74" s="203"/>
      <c r="M74" s="204"/>
      <c r="N74" s="202"/>
      <c r="O74" s="203"/>
      <c r="P74" s="204"/>
      <c r="Q74" s="202"/>
      <c r="R74" s="206"/>
      <c r="S74" s="207"/>
      <c r="T74" s="120"/>
      <c r="U74" s="124"/>
    </row>
    <row r="75" spans="1:108" x14ac:dyDescent="0.3">
      <c r="A75" s="244"/>
      <c r="B75" s="244"/>
      <c r="C75" s="122"/>
      <c r="D75" s="123"/>
      <c r="E75" s="199"/>
      <c r="F75" s="206"/>
      <c r="G75" s="204"/>
      <c r="H75" s="202"/>
      <c r="I75" s="203"/>
      <c r="J75" s="204"/>
      <c r="K75" s="202"/>
      <c r="L75" s="203"/>
      <c r="M75" s="204"/>
      <c r="N75" s="202"/>
      <c r="O75" s="203"/>
      <c r="P75" s="204"/>
      <c r="Q75" s="202"/>
      <c r="R75" s="206"/>
      <c r="S75" s="207"/>
      <c r="T75" s="120"/>
      <c r="U75" s="124"/>
    </row>
    <row r="76" spans="1:108" x14ac:dyDescent="0.3">
      <c r="A76" s="244"/>
      <c r="B76" s="244"/>
      <c r="C76" s="122"/>
      <c r="D76" s="123"/>
      <c r="E76" s="199"/>
      <c r="F76" s="206"/>
      <c r="G76" s="204"/>
      <c r="H76" s="202"/>
      <c r="I76" s="203"/>
      <c r="J76" s="204"/>
      <c r="K76" s="202"/>
      <c r="L76" s="203"/>
      <c r="M76" s="204"/>
      <c r="N76" s="202"/>
      <c r="O76" s="203"/>
      <c r="P76" s="204"/>
      <c r="Q76" s="202"/>
      <c r="R76" s="206"/>
      <c r="S76" s="207"/>
      <c r="T76" s="120"/>
      <c r="U76" s="124"/>
    </row>
    <row r="77" spans="1:108" x14ac:dyDescent="0.3">
      <c r="A77" s="244"/>
      <c r="B77" s="244"/>
      <c r="C77" s="122"/>
      <c r="D77" s="123"/>
      <c r="E77" s="199"/>
      <c r="F77" s="206"/>
      <c r="G77" s="204"/>
      <c r="H77" s="202"/>
      <c r="I77" s="203"/>
      <c r="J77" s="204"/>
      <c r="K77" s="202"/>
      <c r="L77" s="203"/>
      <c r="M77" s="204"/>
      <c r="N77" s="202"/>
      <c r="O77" s="203"/>
      <c r="P77" s="204"/>
      <c r="Q77" s="202"/>
      <c r="R77" s="206"/>
      <c r="S77" s="207"/>
      <c r="T77" s="120"/>
      <c r="U77" s="124"/>
    </row>
    <row r="78" spans="1:108" x14ac:dyDescent="0.3">
      <c r="A78" s="244"/>
      <c r="B78" s="244"/>
      <c r="C78" s="122"/>
      <c r="D78" s="123"/>
      <c r="E78" s="199"/>
      <c r="F78" s="206"/>
      <c r="G78" s="204"/>
      <c r="H78" s="202"/>
      <c r="I78" s="203"/>
      <c r="J78" s="204"/>
      <c r="K78" s="202"/>
      <c r="L78" s="203"/>
      <c r="M78" s="204"/>
      <c r="N78" s="202"/>
      <c r="O78" s="203"/>
      <c r="P78" s="204"/>
      <c r="Q78" s="202"/>
      <c r="R78" s="206"/>
      <c r="S78" s="207"/>
      <c r="T78" s="120"/>
      <c r="U78" s="124"/>
    </row>
    <row r="79" spans="1:108" x14ac:dyDescent="0.3">
      <c r="A79" s="244"/>
      <c r="B79" s="244"/>
      <c r="C79" s="122"/>
      <c r="D79" s="123"/>
      <c r="E79" s="199"/>
      <c r="F79" s="206"/>
      <c r="G79" s="204"/>
      <c r="H79" s="202"/>
      <c r="I79" s="203"/>
      <c r="J79" s="204"/>
      <c r="K79" s="202"/>
      <c r="L79" s="203"/>
      <c r="M79" s="204"/>
      <c r="N79" s="202"/>
      <c r="O79" s="203"/>
      <c r="P79" s="204"/>
      <c r="Q79" s="202"/>
      <c r="R79" s="206"/>
      <c r="S79" s="207"/>
      <c r="T79" s="120"/>
      <c r="U79" s="124"/>
    </row>
    <row r="80" spans="1:108" x14ac:dyDescent="0.3">
      <c r="A80" s="244"/>
      <c r="B80" s="244"/>
      <c r="C80" s="122"/>
      <c r="D80" s="123"/>
      <c r="E80" s="208"/>
      <c r="F80" s="206"/>
      <c r="G80" s="204"/>
      <c r="H80" s="202"/>
      <c r="I80" s="203"/>
      <c r="J80" s="204"/>
      <c r="K80" s="202"/>
      <c r="L80" s="203"/>
      <c r="M80" s="204"/>
      <c r="N80" s="202"/>
      <c r="O80" s="203"/>
      <c r="P80" s="204"/>
      <c r="Q80" s="202"/>
      <c r="R80" s="206"/>
      <c r="S80" s="207"/>
      <c r="T80" s="120"/>
      <c r="U80" s="124"/>
    </row>
    <row r="81" spans="1:21" ht="15" thickBot="1" x14ac:dyDescent="0.35">
      <c r="A81" s="245"/>
      <c r="B81" s="245"/>
      <c r="C81" s="125"/>
      <c r="D81" s="126"/>
      <c r="E81" s="209"/>
      <c r="F81" s="210"/>
      <c r="G81" s="211"/>
      <c r="H81" s="212"/>
      <c r="I81" s="213"/>
      <c r="J81" s="214"/>
      <c r="K81" s="212"/>
      <c r="L81" s="213"/>
      <c r="M81" s="214"/>
      <c r="N81" s="212"/>
      <c r="O81" s="210"/>
      <c r="P81" s="215"/>
      <c r="Q81" s="212"/>
      <c r="R81" s="210"/>
      <c r="S81" s="216"/>
      <c r="T81" s="127"/>
      <c r="U81" s="128"/>
    </row>
    <row r="82" spans="1:21" ht="30.75" customHeight="1" x14ac:dyDescent="0.3">
      <c r="B82" s="246" t="s">
        <v>122</v>
      </c>
      <c r="C82" s="246"/>
      <c r="D82" s="246"/>
      <c r="E82" s="246"/>
      <c r="F82" s="246"/>
      <c r="G82" s="246"/>
      <c r="H82" s="246"/>
      <c r="I82" s="246"/>
      <c r="J82" s="246"/>
      <c r="K82" s="246"/>
      <c r="L82" s="246"/>
      <c r="M82" s="246"/>
      <c r="N82" s="246"/>
      <c r="O82" s="246"/>
      <c r="P82" s="246"/>
      <c r="Q82" s="246"/>
      <c r="R82" s="246"/>
      <c r="S82" s="246"/>
      <c r="T82" s="246"/>
      <c r="U82" s="246"/>
    </row>
    <row r="83" spans="1:21" ht="23.25" customHeight="1" x14ac:dyDescent="0.3">
      <c r="B83" s="241" t="s">
        <v>123</v>
      </c>
      <c r="C83" s="241"/>
      <c r="D83" s="241"/>
      <c r="E83" s="241"/>
      <c r="F83" s="241"/>
      <c r="G83" s="241"/>
      <c r="H83" s="241"/>
      <c r="I83" s="241"/>
      <c r="J83" s="241"/>
      <c r="K83" s="241"/>
      <c r="L83" s="241"/>
      <c r="M83" s="241"/>
      <c r="N83" s="241"/>
      <c r="O83" s="241"/>
      <c r="P83" s="241"/>
      <c r="Q83" s="241"/>
      <c r="R83" s="241"/>
      <c r="S83" s="241"/>
      <c r="T83" s="241"/>
      <c r="U83" s="241"/>
    </row>
    <row r="84" spans="1:21" ht="32.25" customHeight="1" x14ac:dyDescent="0.3">
      <c r="B84" s="241" t="s">
        <v>124</v>
      </c>
      <c r="C84" s="241"/>
      <c r="D84" s="241"/>
      <c r="E84" s="241"/>
      <c r="F84" s="241"/>
      <c r="G84" s="241"/>
      <c r="H84" s="241"/>
      <c r="I84" s="241"/>
      <c r="J84" s="241"/>
      <c r="K84" s="241"/>
      <c r="L84" s="241"/>
      <c r="M84" s="241"/>
      <c r="N84" s="241"/>
      <c r="O84" s="241"/>
      <c r="P84" s="241"/>
      <c r="Q84" s="241"/>
      <c r="R84" s="241"/>
      <c r="S84" s="241"/>
      <c r="T84" s="241"/>
      <c r="U84" s="241"/>
    </row>
    <row r="85" spans="1:21" ht="30.75" customHeight="1" x14ac:dyDescent="0.3">
      <c r="B85" s="241" t="s">
        <v>125</v>
      </c>
      <c r="C85" s="241"/>
      <c r="D85" s="241"/>
      <c r="E85" s="241"/>
      <c r="F85" s="241"/>
      <c r="G85" s="241"/>
      <c r="H85" s="241"/>
      <c r="I85" s="241"/>
      <c r="J85" s="241"/>
      <c r="K85" s="241"/>
      <c r="L85" s="241"/>
      <c r="M85" s="241"/>
      <c r="N85" s="241"/>
      <c r="O85" s="241"/>
      <c r="P85" s="241"/>
      <c r="Q85" s="241"/>
      <c r="R85" s="241"/>
      <c r="S85" s="241"/>
      <c r="T85" s="241"/>
      <c r="U85" s="241"/>
    </row>
    <row r="86" spans="1:21" x14ac:dyDescent="0.3">
      <c r="C86" s="129"/>
      <c r="D86" s="129"/>
      <c r="E86" s="129"/>
      <c r="F86" s="129"/>
      <c r="H86" s="129"/>
      <c r="I86" s="129"/>
      <c r="K86" s="129"/>
      <c r="N86" s="129"/>
      <c r="Q86" s="129"/>
      <c r="T86" s="129"/>
    </row>
    <row r="87" spans="1:21" x14ac:dyDescent="0.3">
      <c r="C87" s="129"/>
      <c r="D87" s="129"/>
      <c r="E87" s="129"/>
      <c r="F87" s="129"/>
      <c r="H87" s="129"/>
      <c r="I87" s="129"/>
      <c r="K87" s="129"/>
      <c r="N87" s="129"/>
      <c r="Q87" s="129"/>
      <c r="T87" s="129"/>
    </row>
    <row r="88" spans="1:21" x14ac:dyDescent="0.3">
      <c r="C88" s="129"/>
      <c r="D88" s="129"/>
      <c r="E88" s="129"/>
      <c r="F88" s="129"/>
      <c r="H88" s="129"/>
      <c r="I88" s="129"/>
      <c r="K88" s="129"/>
      <c r="N88" s="129"/>
      <c r="Q88" s="129"/>
      <c r="T88" s="129"/>
    </row>
  </sheetData>
  <sheetProtection sheet="1" insertRows="0" selectLockedCells="1"/>
  <mergeCells count="44">
    <mergeCell ref="B1:U1"/>
    <mergeCell ref="E2:S2"/>
    <mergeCell ref="T2:U2"/>
    <mergeCell ref="E3:F3"/>
    <mergeCell ref="G3:S3"/>
    <mergeCell ref="T3:U3"/>
    <mergeCell ref="B2:D2"/>
    <mergeCell ref="C18:C26"/>
    <mergeCell ref="T4:U5"/>
    <mergeCell ref="E5:F5"/>
    <mergeCell ref="H5:I5"/>
    <mergeCell ref="K5:L5"/>
    <mergeCell ref="N5:O5"/>
    <mergeCell ref="Q5:R5"/>
    <mergeCell ref="D4:D5"/>
    <mergeCell ref="E4:G4"/>
    <mergeCell ref="H4:J4"/>
    <mergeCell ref="K4:M4"/>
    <mergeCell ref="N4:P4"/>
    <mergeCell ref="Q4:S4"/>
    <mergeCell ref="C4:C5"/>
    <mergeCell ref="C8:C16"/>
    <mergeCell ref="A3:A5"/>
    <mergeCell ref="A53:A58"/>
    <mergeCell ref="A59:B59"/>
    <mergeCell ref="A61:A66"/>
    <mergeCell ref="A32:B32"/>
    <mergeCell ref="A35:B35"/>
    <mergeCell ref="A37:A42"/>
    <mergeCell ref="A43:B43"/>
    <mergeCell ref="A45:A50"/>
    <mergeCell ref="A51:B51"/>
    <mergeCell ref="A7:A16"/>
    <mergeCell ref="B8:B16"/>
    <mergeCell ref="A17:A27"/>
    <mergeCell ref="B18:B26"/>
    <mergeCell ref="B83:U83"/>
    <mergeCell ref="B84:U84"/>
    <mergeCell ref="B85:U85"/>
    <mergeCell ref="A30:B30"/>
    <mergeCell ref="C30:D30"/>
    <mergeCell ref="A67:A81"/>
    <mergeCell ref="B67:B81"/>
    <mergeCell ref="B82:U82"/>
  </mergeCells>
  <conditionalFormatting sqref="T6">
    <cfRule type="cellIs" dxfId="88" priority="53" stopIfTrue="1" operator="equal">
      <formula>5</formula>
    </cfRule>
    <cfRule type="cellIs" dxfId="87" priority="54" stopIfTrue="1" operator="equal">
      <formula>5</formula>
    </cfRule>
    <cfRule type="cellIs" dxfId="86" priority="55" stopIfTrue="1" operator="greaterThan">
      <formula>5</formula>
    </cfRule>
  </conditionalFormatting>
  <conditionalFormatting sqref="T18:T26 T28 T8:T16">
    <cfRule type="cellIs" dxfId="85" priority="52" stopIfTrue="1" operator="between">
      <formula>10</formula>
      <formula>12</formula>
    </cfRule>
  </conditionalFormatting>
  <conditionalFormatting sqref="E36 H36 K36 N36 Q36 E44 H44 K44 N44 Q44 E52 H52 K52 N52 Q52 E60 H60 K60 N60 Q60 E8:E16 H8:H16 K8:K16 N8:N16 Q8:Q16 Q18:Q27 N18:N27 K18:K27 H18:H27 E18:E27">
    <cfRule type="cellIs" dxfId="84" priority="46" stopIfTrue="1" operator="lessThan">
      <formula>1</formula>
    </cfRule>
  </conditionalFormatting>
  <conditionalFormatting sqref="T67:T69 T76:T80">
    <cfRule type="cellIs" dxfId="83" priority="48" stopIfTrue="1" operator="greaterThan">
      <formula>1.49</formula>
    </cfRule>
  </conditionalFormatting>
  <conditionalFormatting sqref="T35 T43 T51 T59">
    <cfRule type="cellIs" dxfId="82" priority="47" stopIfTrue="1" operator="lessThan">
      <formula>3.75</formula>
    </cfRule>
  </conditionalFormatting>
  <conditionalFormatting sqref="E36 H35:H36 E44 E52 E60 Q43:Q44 N43:N44 K43:K44 H43:H44 Q35:Q36 N35:N36 K35:K36 H51:H52 Q51:Q52 N51:N52 K51:K52 H59:H60 Q59:Q60 N59:N60 K59:K60">
    <cfRule type="cellIs" dxfId="81" priority="45" stopIfTrue="1" operator="lessThan">
      <formula>0.75</formula>
    </cfRule>
  </conditionalFormatting>
  <conditionalFormatting sqref="T29">
    <cfRule type="cellIs" dxfId="80" priority="44" stopIfTrue="1" operator="greaterThan">
      <formula>(T28*0.499)</formula>
    </cfRule>
  </conditionalFormatting>
  <conditionalFormatting sqref="E35 E43 E51 E59">
    <cfRule type="cellIs" dxfId="79" priority="39" operator="lessThan">
      <formula>0.75</formula>
    </cfRule>
  </conditionalFormatting>
  <conditionalFormatting sqref="T37 T45 T53 T61">
    <cfRule type="cellIs" dxfId="78" priority="37" stopIfTrue="1" operator="greaterThan">
      <formula>0.49999999</formula>
    </cfRule>
    <cfRule type="cellIs" dxfId="77" priority="38" stopIfTrue="1" operator="greaterThan">
      <formula>0.49999999</formula>
    </cfRule>
  </conditionalFormatting>
  <conditionalFormatting sqref="T38 T46 T54 T62">
    <cfRule type="cellIs" dxfId="76" priority="35" stopIfTrue="1" operator="greaterThan">
      <formula>0.74999999999</formula>
    </cfRule>
    <cfRule type="cellIs" dxfId="75" priority="36" stopIfTrue="1" operator="greaterThan">
      <formula>1.249999999</formula>
    </cfRule>
  </conditionalFormatting>
  <conditionalFormatting sqref="T39:T40 T47:T48 T55:T56 T63:T64">
    <cfRule type="cellIs" dxfId="74" priority="34" stopIfTrue="1" operator="greaterThan">
      <formula>0.499999999</formula>
    </cfRule>
  </conditionalFormatting>
  <conditionalFormatting sqref="T41 T49 T57 T65">
    <cfRule type="cellIs" dxfId="73" priority="32" stopIfTrue="1" operator="greaterThan">
      <formula>0.499999999</formula>
    </cfRule>
    <cfRule type="cellIs" dxfId="72" priority="33" stopIfTrue="1" operator="greaterThan">
      <formula>0.7499999999</formula>
    </cfRule>
  </conditionalFormatting>
  <conditionalFormatting sqref="T42 T50 T58 T66">
    <cfRule type="cellIs" dxfId="71" priority="30" stopIfTrue="1" operator="greaterThan">
      <formula>0.999999999</formula>
    </cfRule>
    <cfRule type="cellIs" dxfId="70" priority="31" stopIfTrue="1" operator="greaterThan">
      <formula>1.499999999</formula>
    </cfRule>
  </conditionalFormatting>
  <conditionalFormatting sqref="E32 H32 K32 N32 Q32">
    <cfRule type="cellIs" dxfId="69" priority="29" operator="lessThan">
      <formula>0.5</formula>
    </cfRule>
  </conditionalFormatting>
  <conditionalFormatting sqref="T32">
    <cfRule type="cellIs" dxfId="68" priority="28" operator="lessThan">
      <formula>2.5</formula>
    </cfRule>
  </conditionalFormatting>
  <conditionalFormatting sqref="T60">
    <cfRule type="cellIs" dxfId="67" priority="18" operator="greaterThan">
      <formula>T59*0.5</formula>
    </cfRule>
  </conditionalFormatting>
  <conditionalFormatting sqref="T52">
    <cfRule type="cellIs" dxfId="66" priority="19" operator="greaterThan">
      <formula>T51*0.5</formula>
    </cfRule>
  </conditionalFormatting>
  <conditionalFormatting sqref="T44">
    <cfRule type="cellIs" dxfId="65" priority="20" operator="greaterThan">
      <formula>T43*0.5</formula>
    </cfRule>
  </conditionalFormatting>
  <conditionalFormatting sqref="T36">
    <cfRule type="cellIs" dxfId="64" priority="21" operator="greaterThan">
      <formula>T35*0.5</formula>
    </cfRule>
  </conditionalFormatting>
  <conditionalFormatting sqref="T31">
    <cfRule type="cellIs" dxfId="63" priority="23" operator="greaterThan">
      <formula>2</formula>
    </cfRule>
  </conditionalFormatting>
  <conditionalFormatting sqref="T27">
    <cfRule type="cellIs" dxfId="62" priority="22" operator="between">
      <formula>7.9999999</formula>
      <formula>10.00000000001</formula>
    </cfRule>
  </conditionalFormatting>
  <conditionalFormatting sqref="E34">
    <cfRule type="cellIs" dxfId="61" priority="17" operator="greaterThan">
      <formula>T33*0.5</formula>
    </cfRule>
  </conditionalFormatting>
  <conditionalFormatting sqref="T34">
    <cfRule type="cellIs" dxfId="60" priority="16" operator="greaterThan">
      <formula>T33*0.5</formula>
    </cfRule>
  </conditionalFormatting>
  <conditionalFormatting sqref="E6 H6 K6 N6 Q6">
    <cfRule type="cellIs" dxfId="59" priority="15" operator="lessThan">
      <formula>1</formula>
    </cfRule>
  </conditionalFormatting>
  <conditionalFormatting sqref="E7 H7 K7 N7 Q7">
    <cfRule type="cellIs" dxfId="58" priority="14" stopIfTrue="1" operator="lessThan">
      <formula>1</formula>
    </cfRule>
  </conditionalFormatting>
  <conditionalFormatting sqref="T7">
    <cfRule type="cellIs" dxfId="57" priority="13" operator="greaterThan">
      <formula>8.9999999999</formula>
    </cfRule>
  </conditionalFormatting>
  <conditionalFormatting sqref="T70 T74:T75">
    <cfRule type="cellIs" dxfId="56" priority="12" stopIfTrue="1" operator="greaterThan">
      <formula>1.49</formula>
    </cfRule>
  </conditionalFormatting>
  <conditionalFormatting sqref="T73">
    <cfRule type="cellIs" dxfId="55" priority="11" stopIfTrue="1" operator="greaterThan">
      <formula>1.49</formula>
    </cfRule>
  </conditionalFormatting>
  <conditionalFormatting sqref="T71:T72">
    <cfRule type="cellIs" dxfId="54" priority="10" stopIfTrue="1" operator="greaterThan">
      <formula>1.49</formula>
    </cfRule>
  </conditionalFormatting>
  <conditionalFormatting sqref="Q17 N17 K17 H17 E17">
    <cfRule type="cellIs" dxfId="53" priority="9" stopIfTrue="1" operator="lessThan">
      <formula>1</formula>
    </cfRule>
  </conditionalFormatting>
  <conditionalFormatting sqref="T17">
    <cfRule type="cellIs" dxfId="52" priority="8" operator="lessThan">
      <formula>8</formula>
    </cfRule>
  </conditionalFormatting>
  <conditionalFormatting sqref="V30">
    <cfRule type="cellIs" dxfId="51" priority="3" operator="greaterThan">
      <formula>".5*y7"</formula>
    </cfRule>
    <cfRule type="cellIs" dxfId="50" priority="4" operator="greaterThan">
      <formula>V28*0.5</formula>
    </cfRule>
    <cfRule type="cellIs" dxfId="49" priority="5" operator="greaterThan">
      <formula>V27*0.5</formula>
    </cfRule>
  </conditionalFormatting>
  <conditionalFormatting sqref="T30">
    <cfRule type="cellIs" dxfId="48" priority="1" operator="lessThan">
      <formula>T28*0.8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D87"/>
  <sheetViews>
    <sheetView showWhiteSpace="0" zoomScaleNormal="100" zoomScalePageLayoutView="90" workbookViewId="0">
      <selection activeCell="B2" sqref="B2:D2"/>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7" customWidth="1"/>
    <col min="21" max="21" width="6.6640625" customWidth="1"/>
    <col min="22" max="26" width="9.109375" hidden="1" customWidth="1"/>
    <col min="27" max="106" width="9.109375" style="13"/>
  </cols>
  <sheetData>
    <row r="1" spans="1:26" ht="24" thickBot="1" x14ac:dyDescent="0.5">
      <c r="A1" s="13" t="s">
        <v>126</v>
      </c>
      <c r="B1" s="297" t="s">
        <v>46</v>
      </c>
      <c r="C1" s="297"/>
      <c r="D1" s="297"/>
      <c r="E1" s="297"/>
      <c r="F1" s="297"/>
      <c r="G1" s="297"/>
      <c r="H1" s="297"/>
      <c r="I1" s="297"/>
      <c r="J1" s="297"/>
      <c r="K1" s="297"/>
      <c r="L1" s="297"/>
      <c r="M1" s="297"/>
      <c r="N1" s="297"/>
      <c r="O1" s="297"/>
      <c r="P1" s="297"/>
      <c r="Q1" s="297"/>
      <c r="R1" s="297"/>
      <c r="S1" s="297"/>
      <c r="T1" s="297"/>
      <c r="U1" s="297"/>
    </row>
    <row r="2" spans="1:26" ht="47.25" customHeight="1" thickBot="1" x14ac:dyDescent="0.35">
      <c r="A2" s="233" t="s">
        <v>47</v>
      </c>
      <c r="B2" s="295"/>
      <c r="C2" s="295"/>
      <c r="D2" s="296"/>
      <c r="E2" s="285" t="s">
        <v>49</v>
      </c>
      <c r="F2" s="286"/>
      <c r="G2" s="286"/>
      <c r="H2" s="286"/>
      <c r="I2" s="286"/>
      <c r="J2" s="286"/>
      <c r="K2" s="286"/>
      <c r="L2" s="286"/>
      <c r="M2" s="286"/>
      <c r="N2" s="286"/>
      <c r="O2" s="286"/>
      <c r="P2" s="286"/>
      <c r="Q2" s="286"/>
      <c r="R2" s="286"/>
      <c r="S2" s="287"/>
      <c r="T2" s="288"/>
      <c r="U2" s="289"/>
    </row>
    <row r="3" spans="1:26" ht="36.75" customHeight="1" thickBot="1" x14ac:dyDescent="0.4">
      <c r="A3" s="247" t="s">
        <v>50</v>
      </c>
      <c r="B3" s="234" t="s">
        <v>51</v>
      </c>
      <c r="C3" s="235" t="s">
        <v>52</v>
      </c>
      <c r="D3" s="236"/>
      <c r="E3" s="290"/>
      <c r="F3" s="291"/>
      <c r="G3" s="292" t="s">
        <v>54</v>
      </c>
      <c r="H3" s="293"/>
      <c r="I3" s="293"/>
      <c r="J3" s="293"/>
      <c r="K3" s="293"/>
      <c r="L3" s="293"/>
      <c r="M3" s="293"/>
      <c r="N3" s="293"/>
      <c r="O3" s="293"/>
      <c r="P3" s="293"/>
      <c r="Q3" s="293"/>
      <c r="R3" s="293"/>
      <c r="S3" s="294"/>
      <c r="T3" s="288" t="s">
        <v>55</v>
      </c>
      <c r="U3" s="289"/>
      <c r="W3" t="s">
        <v>53</v>
      </c>
      <c r="X3" t="s">
        <v>56</v>
      </c>
    </row>
    <row r="4" spans="1:26" ht="30" customHeight="1" x14ac:dyDescent="0.3">
      <c r="A4" s="247"/>
      <c r="B4" s="234"/>
      <c r="C4" s="280" t="s">
        <v>57</v>
      </c>
      <c r="D4" s="274" t="s">
        <v>58</v>
      </c>
      <c r="E4" s="276" t="s">
        <v>59</v>
      </c>
      <c r="F4" s="276"/>
      <c r="G4" s="276"/>
      <c r="H4" s="277" t="s">
        <v>60</v>
      </c>
      <c r="I4" s="276"/>
      <c r="J4" s="278"/>
      <c r="K4" s="277" t="s">
        <v>61</v>
      </c>
      <c r="L4" s="276"/>
      <c r="M4" s="276"/>
      <c r="N4" s="277" t="s">
        <v>62</v>
      </c>
      <c r="O4" s="276"/>
      <c r="P4" s="278"/>
      <c r="Q4" s="277" t="s">
        <v>63</v>
      </c>
      <c r="R4" s="276"/>
      <c r="S4" s="279"/>
      <c r="T4" s="244" t="s">
        <v>64</v>
      </c>
      <c r="U4" s="267"/>
    </row>
    <row r="5" spans="1:26" ht="43.5" customHeight="1" thickBot="1" x14ac:dyDescent="0.35">
      <c r="A5" s="248"/>
      <c r="B5" s="237"/>
      <c r="C5" s="281"/>
      <c r="D5" s="275"/>
      <c r="E5" s="269" t="s">
        <v>65</v>
      </c>
      <c r="F5" s="270"/>
      <c r="G5" s="14" t="s">
        <v>66</v>
      </c>
      <c r="H5" s="271" t="s">
        <v>65</v>
      </c>
      <c r="I5" s="272"/>
      <c r="J5" s="15" t="s">
        <v>66</v>
      </c>
      <c r="K5" s="271" t="s">
        <v>65</v>
      </c>
      <c r="L5" s="272"/>
      <c r="M5" s="16" t="s">
        <v>66</v>
      </c>
      <c r="N5" s="273" t="s">
        <v>65</v>
      </c>
      <c r="O5" s="272"/>
      <c r="P5" s="15" t="s">
        <v>66</v>
      </c>
      <c r="Q5" s="271" t="s">
        <v>65</v>
      </c>
      <c r="R5" s="272"/>
      <c r="S5" s="15" t="s">
        <v>66</v>
      </c>
      <c r="T5" s="245"/>
      <c r="U5" s="268"/>
    </row>
    <row r="6" spans="1:26" ht="64.8" thickBot="1" x14ac:dyDescent="0.35">
      <c r="A6" s="198" t="s">
        <v>67</v>
      </c>
      <c r="B6" s="17" t="s">
        <v>68</v>
      </c>
      <c r="C6" s="18" t="s">
        <v>69</v>
      </c>
      <c r="D6" s="19" t="s">
        <v>70</v>
      </c>
      <c r="E6" s="145"/>
      <c r="F6" s="146" t="s">
        <v>71</v>
      </c>
      <c r="G6" s="20"/>
      <c r="H6" s="147"/>
      <c r="I6" s="146" t="s">
        <v>71</v>
      </c>
      <c r="J6" s="20"/>
      <c r="K6" s="147"/>
      <c r="L6" s="146" t="s">
        <v>71</v>
      </c>
      <c r="M6" s="20"/>
      <c r="N6" s="147"/>
      <c r="O6" s="146" t="s">
        <v>71</v>
      </c>
      <c r="P6" s="20"/>
      <c r="Q6" s="147"/>
      <c r="R6" s="146" t="s">
        <v>71</v>
      </c>
      <c r="S6" s="20"/>
      <c r="T6" s="21">
        <f>SUM(E6,H6,K6,N6,Q6)</f>
        <v>0</v>
      </c>
      <c r="U6" s="22" t="s">
        <v>72</v>
      </c>
    </row>
    <row r="7" spans="1:26" ht="74.400000000000006" thickBot="1" x14ac:dyDescent="0.35">
      <c r="A7" s="255" t="s">
        <v>73</v>
      </c>
      <c r="B7" s="225" t="s">
        <v>74</v>
      </c>
      <c r="C7" s="23" t="s">
        <v>75</v>
      </c>
      <c r="D7" s="24" t="s">
        <v>76</v>
      </c>
      <c r="E7" s="161"/>
      <c r="F7" s="162" t="s">
        <v>77</v>
      </c>
      <c r="G7" s="45"/>
      <c r="H7" s="163"/>
      <c r="I7" s="162" t="s">
        <v>77</v>
      </c>
      <c r="J7" s="46"/>
      <c r="K7" s="163"/>
      <c r="L7" s="162" t="s">
        <v>77</v>
      </c>
      <c r="M7" s="46"/>
      <c r="N7" s="163"/>
      <c r="O7" s="162" t="s">
        <v>77</v>
      </c>
      <c r="P7" s="46"/>
      <c r="Q7" s="163"/>
      <c r="R7" s="162" t="s">
        <v>77</v>
      </c>
      <c r="S7" s="46"/>
      <c r="T7" s="47">
        <f>SUM(V7,W7,X7,Y7,Z7)</f>
        <v>0</v>
      </c>
      <c r="U7" s="48" t="s">
        <v>127</v>
      </c>
      <c r="V7">
        <f>FLOOR(E7,0.25)</f>
        <v>0</v>
      </c>
      <c r="W7">
        <f>FLOOR(H7,0.25)</f>
        <v>0</v>
      </c>
      <c r="X7">
        <f>FLOOR(K7,0.25)</f>
        <v>0</v>
      </c>
      <c r="Y7">
        <f>FLOOR(N7,0.25)</f>
        <v>0</v>
      </c>
      <c r="Z7">
        <f>FLOOR(Q7,0.25)</f>
        <v>0</v>
      </c>
    </row>
    <row r="8" spans="1:26" x14ac:dyDescent="0.3">
      <c r="A8" s="256"/>
      <c r="B8" s="257" t="s">
        <v>78</v>
      </c>
      <c r="C8" s="282" t="s">
        <v>75</v>
      </c>
      <c r="D8" s="222"/>
      <c r="E8" s="151"/>
      <c r="F8" s="152" t="s">
        <v>77</v>
      </c>
      <c r="G8" s="27"/>
      <c r="H8" s="151"/>
      <c r="I8" s="152" t="s">
        <v>77</v>
      </c>
      <c r="J8" s="27"/>
      <c r="K8" s="151"/>
      <c r="L8" s="152" t="s">
        <v>77</v>
      </c>
      <c r="M8" s="27"/>
      <c r="N8" s="153"/>
      <c r="O8" s="152" t="s">
        <v>77</v>
      </c>
      <c r="P8" s="27"/>
      <c r="Q8" s="153"/>
      <c r="R8" s="152" t="s">
        <v>77</v>
      </c>
      <c r="S8" s="28"/>
      <c r="T8" s="29"/>
      <c r="U8" s="30"/>
    </row>
    <row r="9" spans="1:26" x14ac:dyDescent="0.3">
      <c r="A9" s="256"/>
      <c r="B9" s="258"/>
      <c r="C9" s="265"/>
      <c r="D9" s="31"/>
      <c r="E9" s="154"/>
      <c r="F9" s="155" t="s">
        <v>77</v>
      </c>
      <c r="G9" s="32"/>
      <c r="H9" s="154"/>
      <c r="I9" s="155" t="s">
        <v>77</v>
      </c>
      <c r="J9" s="32"/>
      <c r="K9" s="154"/>
      <c r="L9" s="155" t="s">
        <v>77</v>
      </c>
      <c r="M9" s="32"/>
      <c r="N9" s="156"/>
      <c r="O9" s="155" t="s">
        <v>77</v>
      </c>
      <c r="P9" s="32"/>
      <c r="Q9" s="156"/>
      <c r="R9" s="155" t="s">
        <v>77</v>
      </c>
      <c r="S9" s="33"/>
      <c r="T9" s="34"/>
      <c r="U9" s="35"/>
    </row>
    <row r="10" spans="1:26" x14ac:dyDescent="0.3">
      <c r="A10" s="256"/>
      <c r="B10" s="258"/>
      <c r="C10" s="265"/>
      <c r="D10" s="31"/>
      <c r="E10" s="154"/>
      <c r="F10" s="155" t="s">
        <v>77</v>
      </c>
      <c r="G10" s="32"/>
      <c r="H10" s="154"/>
      <c r="I10" s="155" t="s">
        <v>77</v>
      </c>
      <c r="J10" s="32"/>
      <c r="K10" s="154"/>
      <c r="L10" s="155" t="s">
        <v>77</v>
      </c>
      <c r="M10" s="32"/>
      <c r="N10" s="156"/>
      <c r="O10" s="155" t="s">
        <v>77</v>
      </c>
      <c r="P10" s="32"/>
      <c r="Q10" s="156"/>
      <c r="R10" s="155" t="s">
        <v>77</v>
      </c>
      <c r="S10" s="33"/>
      <c r="T10" s="34"/>
      <c r="U10" s="35"/>
    </row>
    <row r="11" spans="1:26" x14ac:dyDescent="0.3">
      <c r="A11" s="256"/>
      <c r="B11" s="258"/>
      <c r="C11" s="265"/>
      <c r="D11" s="31"/>
      <c r="E11" s="154"/>
      <c r="F11" s="155" t="s">
        <v>77</v>
      </c>
      <c r="G11" s="32"/>
      <c r="H11" s="154"/>
      <c r="I11" s="155" t="s">
        <v>77</v>
      </c>
      <c r="J11" s="32"/>
      <c r="K11" s="154"/>
      <c r="L11" s="155" t="s">
        <v>77</v>
      </c>
      <c r="M11" s="32"/>
      <c r="N11" s="156"/>
      <c r="O11" s="155" t="s">
        <v>77</v>
      </c>
      <c r="P11" s="32"/>
      <c r="Q11" s="156"/>
      <c r="R11" s="155" t="s">
        <v>77</v>
      </c>
      <c r="S11" s="33"/>
      <c r="T11" s="34"/>
      <c r="U11" s="35"/>
    </row>
    <row r="12" spans="1:26" x14ac:dyDescent="0.3">
      <c r="A12" s="256"/>
      <c r="B12" s="258"/>
      <c r="C12" s="265"/>
      <c r="D12" s="31"/>
      <c r="E12" s="154"/>
      <c r="F12" s="155" t="s">
        <v>77</v>
      </c>
      <c r="G12" s="32"/>
      <c r="H12" s="154"/>
      <c r="I12" s="155" t="s">
        <v>77</v>
      </c>
      <c r="J12" s="32"/>
      <c r="K12" s="154"/>
      <c r="L12" s="155" t="s">
        <v>77</v>
      </c>
      <c r="M12" s="32"/>
      <c r="N12" s="156"/>
      <c r="O12" s="155" t="s">
        <v>77</v>
      </c>
      <c r="P12" s="32"/>
      <c r="Q12" s="156"/>
      <c r="R12" s="155" t="s">
        <v>77</v>
      </c>
      <c r="S12" s="33"/>
      <c r="T12" s="34"/>
      <c r="U12" s="35"/>
    </row>
    <row r="13" spans="1:26" x14ac:dyDescent="0.3">
      <c r="A13" s="256"/>
      <c r="B13" s="258"/>
      <c r="C13" s="265"/>
      <c r="D13" s="31"/>
      <c r="E13" s="154"/>
      <c r="F13" s="155" t="s">
        <v>77</v>
      </c>
      <c r="G13" s="32"/>
      <c r="H13" s="154"/>
      <c r="I13" s="155" t="s">
        <v>77</v>
      </c>
      <c r="J13" s="32"/>
      <c r="K13" s="154"/>
      <c r="L13" s="155" t="s">
        <v>77</v>
      </c>
      <c r="M13" s="32"/>
      <c r="N13" s="156"/>
      <c r="O13" s="155" t="s">
        <v>77</v>
      </c>
      <c r="P13" s="32"/>
      <c r="Q13" s="156"/>
      <c r="R13" s="155" t="s">
        <v>77</v>
      </c>
      <c r="S13" s="33"/>
      <c r="T13" s="34"/>
      <c r="U13" s="35"/>
    </row>
    <row r="14" spans="1:26" x14ac:dyDescent="0.3">
      <c r="A14" s="256"/>
      <c r="B14" s="258"/>
      <c r="C14" s="265"/>
      <c r="D14" s="31"/>
      <c r="E14" s="154"/>
      <c r="F14" s="155" t="s">
        <v>77</v>
      </c>
      <c r="G14" s="32"/>
      <c r="H14" s="154"/>
      <c r="I14" s="155" t="s">
        <v>77</v>
      </c>
      <c r="J14" s="32"/>
      <c r="K14" s="154"/>
      <c r="L14" s="155" t="s">
        <v>77</v>
      </c>
      <c r="M14" s="32"/>
      <c r="N14" s="156"/>
      <c r="O14" s="155" t="s">
        <v>77</v>
      </c>
      <c r="P14" s="32"/>
      <c r="Q14" s="156"/>
      <c r="R14" s="155" t="s">
        <v>77</v>
      </c>
      <c r="S14" s="36"/>
      <c r="T14" s="34"/>
      <c r="U14" s="35"/>
    </row>
    <row r="15" spans="1:26" x14ac:dyDescent="0.3">
      <c r="A15" s="256"/>
      <c r="B15" s="258"/>
      <c r="C15" s="265"/>
      <c r="D15" s="31"/>
      <c r="E15" s="157"/>
      <c r="F15" s="155" t="s">
        <v>77</v>
      </c>
      <c r="G15" s="37"/>
      <c r="H15" s="157"/>
      <c r="I15" s="155" t="s">
        <v>77</v>
      </c>
      <c r="J15" s="37"/>
      <c r="K15" s="157"/>
      <c r="L15" s="155" t="s">
        <v>77</v>
      </c>
      <c r="M15" s="37"/>
      <c r="N15" s="158"/>
      <c r="O15" s="155" t="s">
        <v>77</v>
      </c>
      <c r="P15" s="37"/>
      <c r="Q15" s="158"/>
      <c r="R15" s="155" t="s">
        <v>77</v>
      </c>
      <c r="S15" s="36"/>
      <c r="T15" s="34"/>
      <c r="U15" s="35"/>
    </row>
    <row r="16" spans="1:26" ht="15" thickBot="1" x14ac:dyDescent="0.35">
      <c r="A16" s="256"/>
      <c r="B16" s="259"/>
      <c r="C16" s="283"/>
      <c r="D16" s="223"/>
      <c r="E16" s="39"/>
      <c r="F16" s="159" t="s">
        <v>77</v>
      </c>
      <c r="G16" s="40"/>
      <c r="H16" s="39"/>
      <c r="I16" s="159" t="s">
        <v>77</v>
      </c>
      <c r="J16" s="41"/>
      <c r="K16" s="39"/>
      <c r="L16" s="159" t="s">
        <v>77</v>
      </c>
      <c r="M16" s="40"/>
      <c r="N16" s="160"/>
      <c r="O16" s="159" t="s">
        <v>77</v>
      </c>
      <c r="P16" s="41"/>
      <c r="Q16" s="160"/>
      <c r="R16" s="159" t="s">
        <v>77</v>
      </c>
      <c r="S16" s="42"/>
      <c r="T16" s="43"/>
      <c r="U16" s="44"/>
    </row>
    <row r="17" spans="1:26" ht="88.8" thickBot="1" x14ac:dyDescent="0.35">
      <c r="A17" s="255" t="s">
        <v>79</v>
      </c>
      <c r="B17" s="50" t="s">
        <v>128</v>
      </c>
      <c r="C17" s="23" t="s">
        <v>75</v>
      </c>
      <c r="D17" s="49" t="s">
        <v>81</v>
      </c>
      <c r="E17" s="148"/>
      <c r="F17" s="149" t="s">
        <v>77</v>
      </c>
      <c r="G17" s="25"/>
      <c r="H17" s="150"/>
      <c r="I17" s="149" t="s">
        <v>77</v>
      </c>
      <c r="J17" s="25"/>
      <c r="K17" s="150"/>
      <c r="L17" s="149" t="s">
        <v>77</v>
      </c>
      <c r="M17" s="25"/>
      <c r="N17" s="150"/>
      <c r="O17" s="149" t="s">
        <v>77</v>
      </c>
      <c r="P17" s="25"/>
      <c r="Q17" s="150"/>
      <c r="R17" s="149" t="s">
        <v>77</v>
      </c>
      <c r="S17" s="25"/>
      <c r="T17" s="51">
        <f>SUM(V17,W17,X17,Y17,Z17)</f>
        <v>0</v>
      </c>
      <c r="U17" s="52" t="s">
        <v>77</v>
      </c>
      <c r="V17">
        <f>FLOOR(E17,0.25)</f>
        <v>0</v>
      </c>
      <c r="W17">
        <f>FLOOR(H17,0.25)</f>
        <v>0</v>
      </c>
      <c r="X17">
        <f>FLOOR(K17,0.25)</f>
        <v>0</v>
      </c>
      <c r="Y17">
        <f>FLOOR(N17,0.25)</f>
        <v>0</v>
      </c>
      <c r="Z17">
        <f>FLOOR(Q17,0.25)</f>
        <v>0</v>
      </c>
    </row>
    <row r="18" spans="1:26" x14ac:dyDescent="0.3">
      <c r="A18" s="256"/>
      <c r="B18" s="261" t="s">
        <v>129</v>
      </c>
      <c r="C18" s="264" t="s">
        <v>75</v>
      </c>
      <c r="D18" s="26"/>
      <c r="E18" s="151"/>
      <c r="F18" s="152" t="s">
        <v>77</v>
      </c>
      <c r="G18" s="27"/>
      <c r="H18" s="151"/>
      <c r="I18" s="152" t="s">
        <v>77</v>
      </c>
      <c r="J18" s="27"/>
      <c r="K18" s="151"/>
      <c r="L18" s="152" t="s">
        <v>77</v>
      </c>
      <c r="M18" s="27"/>
      <c r="N18" s="153"/>
      <c r="O18" s="152" t="s">
        <v>77</v>
      </c>
      <c r="P18" s="27"/>
      <c r="Q18" s="153"/>
      <c r="R18" s="152" t="s">
        <v>77</v>
      </c>
      <c r="S18" s="28"/>
      <c r="T18" s="29"/>
      <c r="U18" s="30"/>
    </row>
    <row r="19" spans="1:26" x14ac:dyDescent="0.3">
      <c r="A19" s="256"/>
      <c r="B19" s="262"/>
      <c r="C19" s="265"/>
      <c r="D19" s="31"/>
      <c r="E19" s="154"/>
      <c r="F19" s="155" t="s">
        <v>77</v>
      </c>
      <c r="G19" s="32"/>
      <c r="H19" s="154"/>
      <c r="I19" s="155" t="s">
        <v>77</v>
      </c>
      <c r="J19" s="32"/>
      <c r="K19" s="154"/>
      <c r="L19" s="155" t="s">
        <v>77</v>
      </c>
      <c r="M19" s="32"/>
      <c r="N19" s="156"/>
      <c r="O19" s="155" t="s">
        <v>77</v>
      </c>
      <c r="P19" s="32"/>
      <c r="Q19" s="156"/>
      <c r="R19" s="155" t="s">
        <v>77</v>
      </c>
      <c r="S19" s="33"/>
      <c r="T19" s="34"/>
      <c r="U19" s="35"/>
    </row>
    <row r="20" spans="1:26" x14ac:dyDescent="0.3">
      <c r="A20" s="256"/>
      <c r="B20" s="262"/>
      <c r="C20" s="265"/>
      <c r="D20" s="31"/>
      <c r="E20" s="154"/>
      <c r="F20" s="155" t="s">
        <v>77</v>
      </c>
      <c r="G20" s="32"/>
      <c r="H20" s="154"/>
      <c r="I20" s="155" t="s">
        <v>77</v>
      </c>
      <c r="J20" s="32"/>
      <c r="K20" s="154"/>
      <c r="L20" s="155" t="s">
        <v>77</v>
      </c>
      <c r="M20" s="32"/>
      <c r="N20" s="156"/>
      <c r="O20" s="155" t="s">
        <v>77</v>
      </c>
      <c r="P20" s="32"/>
      <c r="Q20" s="156"/>
      <c r="R20" s="155" t="s">
        <v>77</v>
      </c>
      <c r="S20" s="33"/>
      <c r="T20" s="34"/>
      <c r="U20" s="35"/>
    </row>
    <row r="21" spans="1:26" x14ac:dyDescent="0.3">
      <c r="A21" s="256"/>
      <c r="B21" s="262"/>
      <c r="C21" s="265"/>
      <c r="D21" s="31"/>
      <c r="E21" s="154"/>
      <c r="F21" s="155" t="s">
        <v>77</v>
      </c>
      <c r="G21" s="32"/>
      <c r="H21" s="154"/>
      <c r="I21" s="155" t="s">
        <v>77</v>
      </c>
      <c r="J21" s="32"/>
      <c r="K21" s="154"/>
      <c r="L21" s="155" t="s">
        <v>77</v>
      </c>
      <c r="M21" s="32"/>
      <c r="N21" s="156"/>
      <c r="O21" s="155" t="s">
        <v>77</v>
      </c>
      <c r="P21" s="32"/>
      <c r="Q21" s="156"/>
      <c r="R21" s="155" t="s">
        <v>77</v>
      </c>
      <c r="S21" s="33"/>
      <c r="T21" s="34"/>
      <c r="U21" s="35"/>
    </row>
    <row r="22" spans="1:26" x14ac:dyDescent="0.3">
      <c r="A22" s="256"/>
      <c r="B22" s="262"/>
      <c r="C22" s="265"/>
      <c r="D22" s="31"/>
      <c r="E22" s="154"/>
      <c r="F22" s="155" t="s">
        <v>77</v>
      </c>
      <c r="G22" s="32"/>
      <c r="H22" s="154"/>
      <c r="I22" s="155" t="s">
        <v>77</v>
      </c>
      <c r="J22" s="32"/>
      <c r="K22" s="154"/>
      <c r="L22" s="155" t="s">
        <v>77</v>
      </c>
      <c r="M22" s="32"/>
      <c r="N22" s="156"/>
      <c r="O22" s="155" t="s">
        <v>77</v>
      </c>
      <c r="P22" s="32"/>
      <c r="Q22" s="156"/>
      <c r="R22" s="155" t="s">
        <v>77</v>
      </c>
      <c r="S22" s="33"/>
      <c r="T22" s="34"/>
      <c r="U22" s="35"/>
    </row>
    <row r="23" spans="1:26" x14ac:dyDescent="0.3">
      <c r="A23" s="256"/>
      <c r="B23" s="262"/>
      <c r="C23" s="265"/>
      <c r="D23" s="31"/>
      <c r="E23" s="154"/>
      <c r="F23" s="155" t="s">
        <v>77</v>
      </c>
      <c r="G23" s="32"/>
      <c r="H23" s="154"/>
      <c r="I23" s="155" t="s">
        <v>77</v>
      </c>
      <c r="J23" s="32"/>
      <c r="K23" s="154"/>
      <c r="L23" s="155" t="s">
        <v>77</v>
      </c>
      <c r="M23" s="32"/>
      <c r="N23" s="156"/>
      <c r="O23" s="155" t="s">
        <v>77</v>
      </c>
      <c r="P23" s="32"/>
      <c r="Q23" s="156"/>
      <c r="R23" s="155" t="s">
        <v>77</v>
      </c>
      <c r="S23" s="33"/>
      <c r="T23" s="34"/>
      <c r="U23" s="35"/>
    </row>
    <row r="24" spans="1:26" x14ac:dyDescent="0.3">
      <c r="A24" s="256"/>
      <c r="B24" s="262"/>
      <c r="C24" s="265"/>
      <c r="D24" s="31"/>
      <c r="E24" s="154"/>
      <c r="F24" s="155" t="s">
        <v>77</v>
      </c>
      <c r="G24" s="32"/>
      <c r="H24" s="154"/>
      <c r="I24" s="155" t="s">
        <v>77</v>
      </c>
      <c r="J24" s="32"/>
      <c r="K24" s="154"/>
      <c r="L24" s="155" t="s">
        <v>77</v>
      </c>
      <c r="M24" s="32"/>
      <c r="N24" s="156"/>
      <c r="O24" s="155" t="s">
        <v>77</v>
      </c>
      <c r="P24" s="32"/>
      <c r="Q24" s="156"/>
      <c r="R24" s="155" t="s">
        <v>77</v>
      </c>
      <c r="S24" s="32"/>
      <c r="T24" s="34"/>
      <c r="U24" s="35"/>
    </row>
    <row r="25" spans="1:26" x14ac:dyDescent="0.3">
      <c r="A25" s="256"/>
      <c r="B25" s="262"/>
      <c r="C25" s="265"/>
      <c r="D25" s="31"/>
      <c r="E25" s="157"/>
      <c r="F25" s="155" t="s">
        <v>77</v>
      </c>
      <c r="G25" s="37"/>
      <c r="H25" s="157"/>
      <c r="I25" s="155" t="s">
        <v>77</v>
      </c>
      <c r="J25" s="32"/>
      <c r="K25" s="157"/>
      <c r="L25" s="155" t="s">
        <v>77</v>
      </c>
      <c r="M25" s="32"/>
      <c r="N25" s="158"/>
      <c r="O25" s="155" t="s">
        <v>77</v>
      </c>
      <c r="P25" s="32"/>
      <c r="Q25" s="158"/>
      <c r="R25" s="155" t="s">
        <v>77</v>
      </c>
      <c r="S25" s="32"/>
      <c r="T25" s="34"/>
      <c r="U25" s="35"/>
    </row>
    <row r="26" spans="1:26" ht="15" thickBot="1" x14ac:dyDescent="0.35">
      <c r="A26" s="256"/>
      <c r="B26" s="263"/>
      <c r="C26" s="266"/>
      <c r="D26" s="38"/>
      <c r="E26" s="39"/>
      <c r="F26" s="159" t="s">
        <v>77</v>
      </c>
      <c r="G26" s="40"/>
      <c r="H26" s="39"/>
      <c r="I26" s="159" t="s">
        <v>77</v>
      </c>
      <c r="J26" s="41"/>
      <c r="K26" s="39"/>
      <c r="L26" s="159" t="s">
        <v>77</v>
      </c>
      <c r="M26" s="40"/>
      <c r="N26" s="160"/>
      <c r="O26" s="159" t="s">
        <v>77</v>
      </c>
      <c r="P26" s="41"/>
      <c r="Q26" s="160"/>
      <c r="R26" s="159" t="s">
        <v>77</v>
      </c>
      <c r="S26" s="42"/>
      <c r="T26" s="43"/>
      <c r="U26" s="44"/>
    </row>
    <row r="27" spans="1:26" ht="74.400000000000006" hidden="1" thickBot="1" x14ac:dyDescent="0.35">
      <c r="A27" s="260"/>
      <c r="B27" s="50" t="s">
        <v>80</v>
      </c>
      <c r="C27" s="23" t="s">
        <v>75</v>
      </c>
      <c r="D27" s="49" t="s">
        <v>83</v>
      </c>
      <c r="E27" s="148"/>
      <c r="F27" s="149" t="s">
        <v>77</v>
      </c>
      <c r="G27" s="25"/>
      <c r="H27" s="150"/>
      <c r="I27" s="149" t="s">
        <v>77</v>
      </c>
      <c r="J27" s="25"/>
      <c r="K27" s="150"/>
      <c r="L27" s="149" t="s">
        <v>77</v>
      </c>
      <c r="M27" s="25"/>
      <c r="N27" s="150"/>
      <c r="O27" s="149" t="s">
        <v>77</v>
      </c>
      <c r="P27" s="25"/>
      <c r="Q27" s="150"/>
      <c r="R27" s="149" t="s">
        <v>77</v>
      </c>
      <c r="S27" s="25"/>
      <c r="T27" s="51">
        <f>SUM(V27,W27,X27,Y27,Z27)</f>
        <v>0</v>
      </c>
      <c r="U27" s="52" t="s">
        <v>77</v>
      </c>
      <c r="V27">
        <f>FLOOR(E27,0.25)</f>
        <v>0</v>
      </c>
      <c r="W27">
        <f>FLOOR(H27,0.25)</f>
        <v>0</v>
      </c>
      <c r="X27">
        <f>FLOOR(K27,0.25)</f>
        <v>0</v>
      </c>
      <c r="Y27">
        <f>FLOOR(N27,0.25)</f>
        <v>0</v>
      </c>
      <c r="Z27">
        <f>FLOOR(Q27,0.25)</f>
        <v>0</v>
      </c>
    </row>
    <row r="28" spans="1:26" ht="45" x14ac:dyDescent="0.3">
      <c r="A28" s="53"/>
      <c r="B28" s="17" t="s">
        <v>84</v>
      </c>
      <c r="C28" s="54"/>
      <c r="D28" s="55"/>
      <c r="E28" s="164">
        <f>SUM(V17,E18,E19,E20,E21,E22,E23,E24,E25,E26,V27)</f>
        <v>0</v>
      </c>
      <c r="F28" s="165" t="s">
        <v>77</v>
      </c>
      <c r="G28" s="56"/>
      <c r="H28" s="166">
        <f>SUM(W17,H18,H19,H20,H21,H22,H23,H24,H25,H26,W27)</f>
        <v>0</v>
      </c>
      <c r="I28" s="165" t="s">
        <v>77</v>
      </c>
      <c r="J28" s="56"/>
      <c r="K28" s="166">
        <f>SUM(X17,K18,K19,K20,K21,K22,K23,K24,K25,K26,X27)</f>
        <v>0</v>
      </c>
      <c r="L28" s="165" t="s">
        <v>77</v>
      </c>
      <c r="M28" s="56"/>
      <c r="N28" s="166">
        <f>SUM(Y17,N18,N19,N20,N21,N22,N23,N24,N25,N26,Y27)</f>
        <v>0</v>
      </c>
      <c r="O28" s="165" t="s">
        <v>77</v>
      </c>
      <c r="P28" s="56"/>
      <c r="Q28" s="166">
        <f>SUM(Z17,Q18,Q19,Q20,Q21,Q22,Q23,Q24,Q25,Q26,Z27)</f>
        <v>0</v>
      </c>
      <c r="R28" s="165" t="s">
        <v>77</v>
      </c>
      <c r="S28" s="56"/>
      <c r="T28" s="57">
        <f t="shared" ref="T28:T65" si="0">SUM(E28,H28,K28,N28,Q28)</f>
        <v>0</v>
      </c>
      <c r="U28" s="58" t="s">
        <v>77</v>
      </c>
    </row>
    <row r="29" spans="1:26" ht="72" hidden="1" x14ac:dyDescent="0.3">
      <c r="A29" s="53"/>
      <c r="B29" s="59" t="s">
        <v>85</v>
      </c>
      <c r="C29" s="60"/>
      <c r="D29" s="61" t="s">
        <v>86</v>
      </c>
      <c r="E29" s="167"/>
      <c r="F29" s="168" t="s">
        <v>77</v>
      </c>
      <c r="G29" s="62"/>
      <c r="H29" s="169"/>
      <c r="I29" s="168" t="s">
        <v>77</v>
      </c>
      <c r="J29" s="63"/>
      <c r="K29" s="170"/>
      <c r="L29" s="168" t="s">
        <v>77</v>
      </c>
      <c r="M29" s="62"/>
      <c r="N29" s="169"/>
      <c r="O29" s="168" t="s">
        <v>77</v>
      </c>
      <c r="P29" s="63"/>
      <c r="Q29" s="170"/>
      <c r="R29" s="168" t="s">
        <v>77</v>
      </c>
      <c r="S29" s="62"/>
      <c r="T29" s="64">
        <f t="shared" si="0"/>
        <v>0</v>
      </c>
      <c r="U29" s="65" t="s">
        <v>77</v>
      </c>
    </row>
    <row r="30" spans="1:26" ht="58.2" thickBot="1" x14ac:dyDescent="0.35">
      <c r="A30" s="53"/>
      <c r="B30" s="66" t="s">
        <v>89</v>
      </c>
      <c r="C30" s="67"/>
      <c r="D30" s="68" t="s">
        <v>90</v>
      </c>
      <c r="E30" s="171"/>
      <c r="F30" s="172" t="s">
        <v>77</v>
      </c>
      <c r="G30" s="69"/>
      <c r="H30" s="173"/>
      <c r="I30" s="172" t="s">
        <v>77</v>
      </c>
      <c r="J30" s="69"/>
      <c r="K30" s="174"/>
      <c r="L30" s="172" t="s">
        <v>77</v>
      </c>
      <c r="M30" s="69"/>
      <c r="N30" s="174"/>
      <c r="O30" s="172" t="s">
        <v>77</v>
      </c>
      <c r="P30" s="69"/>
      <c r="Q30" s="174"/>
      <c r="R30" s="172" t="s">
        <v>77</v>
      </c>
      <c r="S30" s="69"/>
      <c r="T30" s="70">
        <f t="shared" si="0"/>
        <v>0</v>
      </c>
      <c r="U30" s="71" t="s">
        <v>77</v>
      </c>
    </row>
    <row r="31" spans="1:26" ht="43.8" thickBot="1" x14ac:dyDescent="0.35">
      <c r="A31" s="253" t="s">
        <v>91</v>
      </c>
      <c r="B31" s="254"/>
      <c r="C31" s="61" t="s">
        <v>92</v>
      </c>
      <c r="D31" s="61" t="s">
        <v>93</v>
      </c>
      <c r="E31" s="175">
        <f>E32</f>
        <v>0</v>
      </c>
      <c r="F31" s="176"/>
      <c r="G31" s="72"/>
      <c r="H31" s="177">
        <f>H32</f>
        <v>0</v>
      </c>
      <c r="I31" s="176"/>
      <c r="J31" s="73"/>
      <c r="K31" s="177">
        <f>K32</f>
        <v>0</v>
      </c>
      <c r="L31" s="176"/>
      <c r="M31" s="72"/>
      <c r="N31" s="177">
        <f>N32</f>
        <v>0</v>
      </c>
      <c r="O31" s="176"/>
      <c r="P31" s="73"/>
      <c r="Q31" s="177">
        <f>Q32</f>
        <v>0</v>
      </c>
      <c r="R31" s="176"/>
      <c r="S31" s="72"/>
      <c r="T31" s="74">
        <f>SUM(E31,H31,K31,N31,Q31)</f>
        <v>0</v>
      </c>
      <c r="U31" s="75" t="s">
        <v>72</v>
      </c>
    </row>
    <row r="32" spans="1:26" ht="93" x14ac:dyDescent="0.3">
      <c r="A32" s="224" t="s">
        <v>94</v>
      </c>
      <c r="B32" s="76" t="s">
        <v>95</v>
      </c>
      <c r="C32" s="23" t="s">
        <v>96</v>
      </c>
      <c r="D32" s="77" t="s">
        <v>97</v>
      </c>
      <c r="E32" s="178"/>
      <c r="F32" s="179" t="s">
        <v>71</v>
      </c>
      <c r="G32" s="78"/>
      <c r="H32" s="180"/>
      <c r="I32" s="179" t="s">
        <v>71</v>
      </c>
      <c r="J32" s="78"/>
      <c r="K32" s="180"/>
      <c r="L32" s="179" t="s">
        <v>71</v>
      </c>
      <c r="M32" s="78"/>
      <c r="N32" s="180"/>
      <c r="O32" s="179" t="s">
        <v>71</v>
      </c>
      <c r="P32" s="78"/>
      <c r="Q32" s="180"/>
      <c r="R32" s="179" t="s">
        <v>71</v>
      </c>
      <c r="S32" s="78"/>
      <c r="T32" s="79">
        <f t="shared" si="0"/>
        <v>0</v>
      </c>
      <c r="U32" s="80" t="s">
        <v>72</v>
      </c>
      <c r="W32" s="81"/>
    </row>
    <row r="33" spans="1:21" ht="58.2" thickBot="1" x14ac:dyDescent="0.35">
      <c r="A33" s="53"/>
      <c r="B33" s="66" t="s">
        <v>98</v>
      </c>
      <c r="C33" s="67"/>
      <c r="D33" s="82" t="s">
        <v>99</v>
      </c>
      <c r="E33" s="181"/>
      <c r="F33" s="172" t="s">
        <v>71</v>
      </c>
      <c r="G33" s="69"/>
      <c r="H33" s="182"/>
      <c r="I33" s="172" t="s">
        <v>71</v>
      </c>
      <c r="J33" s="69"/>
      <c r="K33" s="183"/>
      <c r="L33" s="172" t="s">
        <v>71</v>
      </c>
      <c r="M33" s="83"/>
      <c r="N33" s="183"/>
      <c r="O33" s="172" t="s">
        <v>71</v>
      </c>
      <c r="P33" s="83"/>
      <c r="Q33" s="183"/>
      <c r="R33" s="172" t="s">
        <v>71</v>
      </c>
      <c r="S33" s="84"/>
      <c r="T33" s="85">
        <f t="shared" si="0"/>
        <v>0</v>
      </c>
      <c r="U33" s="86" t="s">
        <v>71</v>
      </c>
    </row>
    <row r="34" spans="1:21" ht="28.8" x14ac:dyDescent="0.3">
      <c r="A34" s="251" t="s">
        <v>100</v>
      </c>
      <c r="B34" s="252"/>
      <c r="C34" s="87" t="s">
        <v>101</v>
      </c>
      <c r="D34" s="88" t="s">
        <v>102</v>
      </c>
      <c r="E34" s="184">
        <f>SUM(E36:E41)</f>
        <v>0</v>
      </c>
      <c r="F34" s="176"/>
      <c r="G34" s="72"/>
      <c r="H34" s="185">
        <f>SUM(H36:H41)</f>
        <v>0</v>
      </c>
      <c r="I34" s="176"/>
      <c r="J34" s="73"/>
      <c r="K34" s="185">
        <f>SUM(K36:K41)</f>
        <v>0</v>
      </c>
      <c r="L34" s="176"/>
      <c r="M34" s="72"/>
      <c r="N34" s="185">
        <f>SUM(N36:N41)</f>
        <v>0</v>
      </c>
      <c r="O34" s="176"/>
      <c r="P34" s="73"/>
      <c r="Q34" s="185">
        <f>SUM(Q36:Q41)</f>
        <v>0</v>
      </c>
      <c r="R34" s="176"/>
      <c r="S34" s="72"/>
      <c r="T34" s="89">
        <f t="shared" si="0"/>
        <v>0</v>
      </c>
      <c r="U34" s="75" t="s">
        <v>72</v>
      </c>
    </row>
    <row r="35" spans="1:21" ht="57.6" x14ac:dyDescent="0.3">
      <c r="A35" s="90"/>
      <c r="B35" s="91" t="s">
        <v>103</v>
      </c>
      <c r="C35" s="92"/>
      <c r="D35" s="93" t="s">
        <v>104</v>
      </c>
      <c r="E35" s="186"/>
      <c r="F35" s="187" t="s">
        <v>71</v>
      </c>
      <c r="G35" s="94"/>
      <c r="H35" s="188"/>
      <c r="I35" s="187" t="s">
        <v>71</v>
      </c>
      <c r="J35" s="94"/>
      <c r="K35" s="189"/>
      <c r="L35" s="187" t="s">
        <v>71</v>
      </c>
      <c r="M35" s="95"/>
      <c r="N35" s="189"/>
      <c r="O35" s="187" t="s">
        <v>71</v>
      </c>
      <c r="P35" s="95"/>
      <c r="Q35" s="189"/>
      <c r="R35" s="187" t="s">
        <v>71</v>
      </c>
      <c r="S35" s="96"/>
      <c r="T35" s="97">
        <f t="shared" si="0"/>
        <v>0</v>
      </c>
      <c r="U35" s="98" t="s">
        <v>71</v>
      </c>
    </row>
    <row r="36" spans="1:21" x14ac:dyDescent="0.3">
      <c r="A36" s="249" t="s">
        <v>105</v>
      </c>
      <c r="B36" s="99" t="s">
        <v>106</v>
      </c>
      <c r="C36" s="100"/>
      <c r="D36" s="101" t="s">
        <v>107</v>
      </c>
      <c r="E36" s="190"/>
      <c r="F36" s="191" t="s">
        <v>71</v>
      </c>
      <c r="G36" s="102"/>
      <c r="H36" s="192"/>
      <c r="I36" s="191" t="s">
        <v>71</v>
      </c>
      <c r="J36" s="102"/>
      <c r="K36" s="192"/>
      <c r="L36" s="191" t="s">
        <v>71</v>
      </c>
      <c r="M36" s="103"/>
      <c r="N36" s="192"/>
      <c r="O36" s="191" t="s">
        <v>71</v>
      </c>
      <c r="P36" s="103"/>
      <c r="Q36" s="192"/>
      <c r="R36" s="191" t="s">
        <v>71</v>
      </c>
      <c r="S36" s="104"/>
      <c r="T36" s="105">
        <f t="shared" si="0"/>
        <v>0</v>
      </c>
      <c r="U36" s="52" t="s">
        <v>71</v>
      </c>
    </row>
    <row r="37" spans="1:21" x14ac:dyDescent="0.3">
      <c r="A37" s="249"/>
      <c r="B37" s="99" t="s">
        <v>108</v>
      </c>
      <c r="C37" s="100"/>
      <c r="D37" s="101" t="s">
        <v>109</v>
      </c>
      <c r="E37" s="190"/>
      <c r="F37" s="191" t="s">
        <v>71</v>
      </c>
      <c r="G37" s="102"/>
      <c r="H37" s="193"/>
      <c r="I37" s="191" t="s">
        <v>71</v>
      </c>
      <c r="J37" s="106"/>
      <c r="K37" s="193"/>
      <c r="L37" s="191" t="s">
        <v>71</v>
      </c>
      <c r="M37" s="106"/>
      <c r="N37" s="193"/>
      <c r="O37" s="191" t="s">
        <v>71</v>
      </c>
      <c r="P37" s="106"/>
      <c r="Q37" s="193"/>
      <c r="R37" s="191" t="s">
        <v>71</v>
      </c>
      <c r="S37" s="107"/>
      <c r="T37" s="108">
        <f t="shared" si="0"/>
        <v>0</v>
      </c>
      <c r="U37" s="52" t="s">
        <v>71</v>
      </c>
    </row>
    <row r="38" spans="1:21" x14ac:dyDescent="0.3">
      <c r="A38" s="249"/>
      <c r="B38" s="99" t="s">
        <v>110</v>
      </c>
      <c r="C38" s="100"/>
      <c r="D38" s="101" t="s">
        <v>107</v>
      </c>
      <c r="E38" s="190"/>
      <c r="F38" s="191" t="s">
        <v>71</v>
      </c>
      <c r="G38" s="102"/>
      <c r="H38" s="193"/>
      <c r="I38" s="191" t="s">
        <v>71</v>
      </c>
      <c r="J38" s="106"/>
      <c r="K38" s="193"/>
      <c r="L38" s="191" t="s">
        <v>71</v>
      </c>
      <c r="M38" s="106"/>
      <c r="N38" s="193"/>
      <c r="O38" s="191" t="s">
        <v>71</v>
      </c>
      <c r="P38" s="106"/>
      <c r="Q38" s="193"/>
      <c r="R38" s="191" t="s">
        <v>71</v>
      </c>
      <c r="S38" s="109"/>
      <c r="T38" s="108">
        <f t="shared" si="0"/>
        <v>0</v>
      </c>
      <c r="U38" s="52" t="s">
        <v>71</v>
      </c>
    </row>
    <row r="39" spans="1:21" x14ac:dyDescent="0.3">
      <c r="A39" s="249"/>
      <c r="B39" s="99" t="s">
        <v>111</v>
      </c>
      <c r="C39" s="100"/>
      <c r="D39" s="101" t="s">
        <v>107</v>
      </c>
      <c r="E39" s="190"/>
      <c r="F39" s="191" t="s">
        <v>71</v>
      </c>
      <c r="G39" s="102"/>
      <c r="H39" s="193"/>
      <c r="I39" s="191" t="s">
        <v>71</v>
      </c>
      <c r="J39" s="106"/>
      <c r="K39" s="193"/>
      <c r="L39" s="191" t="s">
        <v>71</v>
      </c>
      <c r="M39" s="106"/>
      <c r="N39" s="193"/>
      <c r="O39" s="191" t="s">
        <v>71</v>
      </c>
      <c r="P39" s="106"/>
      <c r="Q39" s="193"/>
      <c r="R39" s="191" t="s">
        <v>71</v>
      </c>
      <c r="S39" s="109"/>
      <c r="T39" s="108">
        <f t="shared" si="0"/>
        <v>0</v>
      </c>
      <c r="U39" s="52" t="s">
        <v>71</v>
      </c>
    </row>
    <row r="40" spans="1:21" x14ac:dyDescent="0.3">
      <c r="A40" s="249"/>
      <c r="B40" s="99" t="s">
        <v>112</v>
      </c>
      <c r="C40" s="100"/>
      <c r="D40" s="101" t="s">
        <v>107</v>
      </c>
      <c r="E40" s="190"/>
      <c r="F40" s="191" t="s">
        <v>71</v>
      </c>
      <c r="G40" s="102"/>
      <c r="H40" s="193"/>
      <c r="I40" s="191" t="s">
        <v>71</v>
      </c>
      <c r="J40" s="106"/>
      <c r="K40" s="193"/>
      <c r="L40" s="191" t="s">
        <v>71</v>
      </c>
      <c r="M40" s="106"/>
      <c r="N40" s="193"/>
      <c r="O40" s="191" t="s">
        <v>71</v>
      </c>
      <c r="P40" s="106"/>
      <c r="Q40" s="193"/>
      <c r="R40" s="191" t="s">
        <v>71</v>
      </c>
      <c r="S40" s="109"/>
      <c r="T40" s="108">
        <f t="shared" si="0"/>
        <v>0</v>
      </c>
      <c r="U40" s="52" t="s">
        <v>71</v>
      </c>
    </row>
    <row r="41" spans="1:21" ht="16.8" thickBot="1" x14ac:dyDescent="0.35">
      <c r="A41" s="250"/>
      <c r="B41" s="110" t="s">
        <v>113</v>
      </c>
      <c r="C41" s="111"/>
      <c r="D41" s="112" t="s">
        <v>69</v>
      </c>
      <c r="E41" s="194"/>
      <c r="F41" s="195" t="s">
        <v>71</v>
      </c>
      <c r="G41" s="102"/>
      <c r="H41" s="196"/>
      <c r="I41" s="195" t="s">
        <v>71</v>
      </c>
      <c r="J41" s="113"/>
      <c r="K41" s="196"/>
      <c r="L41" s="195" t="s">
        <v>71</v>
      </c>
      <c r="M41" s="113"/>
      <c r="N41" s="196"/>
      <c r="O41" s="195" t="s">
        <v>71</v>
      </c>
      <c r="P41" s="113"/>
      <c r="Q41" s="196"/>
      <c r="R41" s="195" t="s">
        <v>71</v>
      </c>
      <c r="S41" s="114"/>
      <c r="T41" s="115">
        <f t="shared" si="0"/>
        <v>0</v>
      </c>
      <c r="U41" s="116" t="s">
        <v>71</v>
      </c>
    </row>
    <row r="42" spans="1:21" ht="28.8" x14ac:dyDescent="0.3">
      <c r="A42" s="251" t="s">
        <v>114</v>
      </c>
      <c r="B42" s="252"/>
      <c r="C42" s="87" t="s">
        <v>101</v>
      </c>
      <c r="D42" s="88" t="s">
        <v>102</v>
      </c>
      <c r="E42" s="184">
        <f>SUM(E44:E49)</f>
        <v>0</v>
      </c>
      <c r="F42" s="176"/>
      <c r="G42" s="72"/>
      <c r="H42" s="185">
        <f>SUM(H44:H49)</f>
        <v>0</v>
      </c>
      <c r="I42" s="176"/>
      <c r="J42" s="73"/>
      <c r="K42" s="185">
        <f>SUM(K44:K49)</f>
        <v>0</v>
      </c>
      <c r="L42" s="176"/>
      <c r="M42" s="72"/>
      <c r="N42" s="185">
        <f>SUM(N44:N49)</f>
        <v>0</v>
      </c>
      <c r="O42" s="176"/>
      <c r="P42" s="73"/>
      <c r="Q42" s="185">
        <f>SUM(Q44:Q49)</f>
        <v>0</v>
      </c>
      <c r="R42" s="176"/>
      <c r="S42" s="72"/>
      <c r="T42" s="89">
        <f t="shared" si="0"/>
        <v>0</v>
      </c>
      <c r="U42" s="75" t="s">
        <v>72</v>
      </c>
    </row>
    <row r="43" spans="1:21" ht="57.6" x14ac:dyDescent="0.3">
      <c r="A43" s="90"/>
      <c r="B43" s="91" t="s">
        <v>115</v>
      </c>
      <c r="C43" s="92"/>
      <c r="D43" s="93" t="s">
        <v>104</v>
      </c>
      <c r="E43" s="186"/>
      <c r="F43" s="187" t="s">
        <v>71</v>
      </c>
      <c r="G43" s="94"/>
      <c r="H43" s="188"/>
      <c r="I43" s="187" t="s">
        <v>71</v>
      </c>
      <c r="J43" s="94"/>
      <c r="K43" s="189"/>
      <c r="L43" s="197" t="s">
        <v>71</v>
      </c>
      <c r="M43" s="95"/>
      <c r="N43" s="189"/>
      <c r="O43" s="187" t="s">
        <v>71</v>
      </c>
      <c r="P43" s="95"/>
      <c r="Q43" s="189"/>
      <c r="R43" s="187" t="s">
        <v>71</v>
      </c>
      <c r="S43" s="96"/>
      <c r="T43" s="97">
        <f t="shared" si="0"/>
        <v>0</v>
      </c>
      <c r="U43" s="98" t="s">
        <v>71</v>
      </c>
    </row>
    <row r="44" spans="1:21" ht="15" customHeight="1" x14ac:dyDescent="0.3">
      <c r="A44" s="249" t="s">
        <v>105</v>
      </c>
      <c r="B44" s="99" t="s">
        <v>106</v>
      </c>
      <c r="C44" s="100"/>
      <c r="D44" s="101" t="s">
        <v>107</v>
      </c>
      <c r="E44" s="190"/>
      <c r="F44" s="191" t="s">
        <v>71</v>
      </c>
      <c r="G44" s="102"/>
      <c r="H44" s="192"/>
      <c r="I44" s="191" t="s">
        <v>71</v>
      </c>
      <c r="J44" s="102"/>
      <c r="K44" s="192"/>
      <c r="L44" s="191" t="s">
        <v>71</v>
      </c>
      <c r="M44" s="103"/>
      <c r="N44" s="192"/>
      <c r="O44" s="191" t="s">
        <v>71</v>
      </c>
      <c r="P44" s="103"/>
      <c r="Q44" s="192"/>
      <c r="R44" s="191" t="s">
        <v>71</v>
      </c>
      <c r="S44" s="104"/>
      <c r="T44" s="105">
        <f t="shared" si="0"/>
        <v>0</v>
      </c>
      <c r="U44" s="52" t="s">
        <v>71</v>
      </c>
    </row>
    <row r="45" spans="1:21" x14ac:dyDescent="0.3">
      <c r="A45" s="249"/>
      <c r="B45" s="99" t="s">
        <v>108</v>
      </c>
      <c r="C45" s="100"/>
      <c r="D45" s="101" t="s">
        <v>109</v>
      </c>
      <c r="E45" s="190"/>
      <c r="F45" s="191" t="s">
        <v>71</v>
      </c>
      <c r="G45" s="102"/>
      <c r="H45" s="193"/>
      <c r="I45" s="191" t="s">
        <v>71</v>
      </c>
      <c r="J45" s="106"/>
      <c r="K45" s="193"/>
      <c r="L45" s="191" t="s">
        <v>71</v>
      </c>
      <c r="M45" s="106"/>
      <c r="N45" s="193"/>
      <c r="O45" s="191" t="s">
        <v>71</v>
      </c>
      <c r="P45" s="106"/>
      <c r="Q45" s="193"/>
      <c r="R45" s="191" t="s">
        <v>71</v>
      </c>
      <c r="S45" s="107"/>
      <c r="T45" s="108">
        <f t="shared" si="0"/>
        <v>0</v>
      </c>
      <c r="U45" s="52" t="s">
        <v>71</v>
      </c>
    </row>
    <row r="46" spans="1:21" x14ac:dyDescent="0.3">
      <c r="A46" s="249"/>
      <c r="B46" s="99" t="s">
        <v>110</v>
      </c>
      <c r="C46" s="100"/>
      <c r="D46" s="101" t="s">
        <v>107</v>
      </c>
      <c r="E46" s="190"/>
      <c r="F46" s="191" t="s">
        <v>71</v>
      </c>
      <c r="G46" s="102"/>
      <c r="H46" s="193"/>
      <c r="I46" s="191" t="s">
        <v>71</v>
      </c>
      <c r="J46" s="106"/>
      <c r="K46" s="193"/>
      <c r="L46" s="191" t="s">
        <v>71</v>
      </c>
      <c r="M46" s="106"/>
      <c r="N46" s="193"/>
      <c r="O46" s="191" t="s">
        <v>71</v>
      </c>
      <c r="P46" s="106"/>
      <c r="Q46" s="193"/>
      <c r="R46" s="191" t="s">
        <v>71</v>
      </c>
      <c r="S46" s="109"/>
      <c r="T46" s="108">
        <f t="shared" si="0"/>
        <v>0</v>
      </c>
      <c r="U46" s="52" t="s">
        <v>71</v>
      </c>
    </row>
    <row r="47" spans="1:21" x14ac:dyDescent="0.3">
      <c r="A47" s="249"/>
      <c r="B47" s="99" t="s">
        <v>111</v>
      </c>
      <c r="C47" s="100"/>
      <c r="D47" s="101" t="s">
        <v>107</v>
      </c>
      <c r="E47" s="190"/>
      <c r="F47" s="191" t="s">
        <v>71</v>
      </c>
      <c r="G47" s="102"/>
      <c r="H47" s="193"/>
      <c r="I47" s="191" t="s">
        <v>71</v>
      </c>
      <c r="J47" s="106"/>
      <c r="K47" s="193"/>
      <c r="L47" s="191" t="s">
        <v>71</v>
      </c>
      <c r="M47" s="106"/>
      <c r="N47" s="193"/>
      <c r="O47" s="191" t="s">
        <v>71</v>
      </c>
      <c r="P47" s="106"/>
      <c r="Q47" s="193"/>
      <c r="R47" s="191" t="s">
        <v>71</v>
      </c>
      <c r="S47" s="109"/>
      <c r="T47" s="108">
        <f t="shared" si="0"/>
        <v>0</v>
      </c>
      <c r="U47" s="52" t="s">
        <v>71</v>
      </c>
    </row>
    <row r="48" spans="1:21" x14ac:dyDescent="0.3">
      <c r="A48" s="249"/>
      <c r="B48" s="99" t="s">
        <v>112</v>
      </c>
      <c r="C48" s="100"/>
      <c r="D48" s="101" t="s">
        <v>107</v>
      </c>
      <c r="E48" s="190"/>
      <c r="F48" s="191" t="s">
        <v>71</v>
      </c>
      <c r="G48" s="102"/>
      <c r="H48" s="193"/>
      <c r="I48" s="191" t="s">
        <v>71</v>
      </c>
      <c r="J48" s="106"/>
      <c r="K48" s="193"/>
      <c r="L48" s="191" t="s">
        <v>71</v>
      </c>
      <c r="M48" s="106"/>
      <c r="N48" s="193"/>
      <c r="O48" s="191" t="s">
        <v>71</v>
      </c>
      <c r="P48" s="106"/>
      <c r="Q48" s="193"/>
      <c r="R48" s="191" t="s">
        <v>71</v>
      </c>
      <c r="S48" s="109"/>
      <c r="T48" s="108">
        <f t="shared" si="0"/>
        <v>0</v>
      </c>
      <c r="U48" s="52" t="s">
        <v>71</v>
      </c>
    </row>
    <row r="49" spans="1:21" ht="16.8" thickBot="1" x14ac:dyDescent="0.35">
      <c r="A49" s="250"/>
      <c r="B49" s="110" t="s">
        <v>113</v>
      </c>
      <c r="C49" s="111"/>
      <c r="D49" s="112" t="s">
        <v>69</v>
      </c>
      <c r="E49" s="194"/>
      <c r="F49" s="195" t="s">
        <v>71</v>
      </c>
      <c r="G49" s="102"/>
      <c r="H49" s="196"/>
      <c r="I49" s="195" t="s">
        <v>71</v>
      </c>
      <c r="J49" s="113"/>
      <c r="K49" s="196"/>
      <c r="L49" s="195" t="s">
        <v>71</v>
      </c>
      <c r="M49" s="113"/>
      <c r="N49" s="196"/>
      <c r="O49" s="195" t="s">
        <v>71</v>
      </c>
      <c r="P49" s="113"/>
      <c r="Q49" s="196"/>
      <c r="R49" s="195" t="s">
        <v>71</v>
      </c>
      <c r="S49" s="114"/>
      <c r="T49" s="115">
        <f t="shared" si="0"/>
        <v>0</v>
      </c>
      <c r="U49" s="116" t="s">
        <v>71</v>
      </c>
    </row>
    <row r="50" spans="1:21" ht="28.8" x14ac:dyDescent="0.3">
      <c r="A50" s="251" t="s">
        <v>116</v>
      </c>
      <c r="B50" s="252"/>
      <c r="C50" s="87" t="s">
        <v>101</v>
      </c>
      <c r="D50" s="88" t="s">
        <v>102</v>
      </c>
      <c r="E50" s="184">
        <f>SUM(E52:E57)</f>
        <v>0</v>
      </c>
      <c r="F50" s="176"/>
      <c r="G50" s="72"/>
      <c r="H50" s="185">
        <f>SUM(H52:H57)</f>
        <v>0</v>
      </c>
      <c r="I50" s="176"/>
      <c r="J50" s="73"/>
      <c r="K50" s="185">
        <f>SUM(K52:K57)</f>
        <v>0</v>
      </c>
      <c r="L50" s="176"/>
      <c r="M50" s="72"/>
      <c r="N50" s="185">
        <f>SUM(N52:N57)</f>
        <v>0</v>
      </c>
      <c r="O50" s="176"/>
      <c r="P50" s="73"/>
      <c r="Q50" s="185">
        <f>SUM(Q52:Q57)</f>
        <v>0</v>
      </c>
      <c r="R50" s="176"/>
      <c r="S50" s="72"/>
      <c r="T50" s="89">
        <f t="shared" si="0"/>
        <v>0</v>
      </c>
      <c r="U50" s="75" t="s">
        <v>72</v>
      </c>
    </row>
    <row r="51" spans="1:21" ht="57.6" x14ac:dyDescent="0.3">
      <c r="A51" s="90"/>
      <c r="B51" s="91" t="s">
        <v>117</v>
      </c>
      <c r="C51" s="92"/>
      <c r="D51" s="93" t="s">
        <v>104</v>
      </c>
      <c r="E51" s="186"/>
      <c r="F51" s="187" t="s">
        <v>71</v>
      </c>
      <c r="G51" s="94"/>
      <c r="H51" s="188"/>
      <c r="I51" s="187" t="s">
        <v>71</v>
      </c>
      <c r="J51" s="94"/>
      <c r="K51" s="189"/>
      <c r="L51" s="187" t="s">
        <v>71</v>
      </c>
      <c r="M51" s="95"/>
      <c r="N51" s="189"/>
      <c r="O51" s="187" t="s">
        <v>71</v>
      </c>
      <c r="P51" s="95"/>
      <c r="Q51" s="189"/>
      <c r="R51" s="187" t="s">
        <v>71</v>
      </c>
      <c r="S51" s="96"/>
      <c r="T51" s="97">
        <f t="shared" si="0"/>
        <v>0</v>
      </c>
      <c r="U51" s="98" t="s">
        <v>71</v>
      </c>
    </row>
    <row r="52" spans="1:21" ht="15" customHeight="1" x14ac:dyDescent="0.3">
      <c r="A52" s="249" t="s">
        <v>105</v>
      </c>
      <c r="B52" s="99" t="s">
        <v>106</v>
      </c>
      <c r="C52" s="100"/>
      <c r="D52" s="101" t="s">
        <v>107</v>
      </c>
      <c r="E52" s="190"/>
      <c r="F52" s="191" t="s">
        <v>71</v>
      </c>
      <c r="G52" s="102"/>
      <c r="H52" s="192"/>
      <c r="I52" s="191" t="s">
        <v>71</v>
      </c>
      <c r="J52" s="102"/>
      <c r="K52" s="192"/>
      <c r="L52" s="191" t="s">
        <v>71</v>
      </c>
      <c r="M52" s="103"/>
      <c r="N52" s="192"/>
      <c r="O52" s="191" t="s">
        <v>71</v>
      </c>
      <c r="P52" s="103"/>
      <c r="Q52" s="192"/>
      <c r="R52" s="191" t="s">
        <v>71</v>
      </c>
      <c r="S52" s="104"/>
      <c r="T52" s="105">
        <f t="shared" si="0"/>
        <v>0</v>
      </c>
      <c r="U52" s="52" t="s">
        <v>71</v>
      </c>
    </row>
    <row r="53" spans="1:21" x14ac:dyDescent="0.3">
      <c r="A53" s="249"/>
      <c r="B53" s="99" t="s">
        <v>108</v>
      </c>
      <c r="C53" s="100"/>
      <c r="D53" s="101" t="s">
        <v>109</v>
      </c>
      <c r="E53" s="190"/>
      <c r="F53" s="191" t="s">
        <v>71</v>
      </c>
      <c r="G53" s="102"/>
      <c r="H53" s="193"/>
      <c r="I53" s="191" t="s">
        <v>71</v>
      </c>
      <c r="J53" s="106"/>
      <c r="K53" s="193"/>
      <c r="L53" s="191" t="s">
        <v>71</v>
      </c>
      <c r="M53" s="106"/>
      <c r="N53" s="193"/>
      <c r="O53" s="191" t="s">
        <v>71</v>
      </c>
      <c r="P53" s="106"/>
      <c r="Q53" s="193"/>
      <c r="R53" s="191" t="s">
        <v>71</v>
      </c>
      <c r="S53" s="107"/>
      <c r="T53" s="108">
        <f t="shared" si="0"/>
        <v>0</v>
      </c>
      <c r="U53" s="52" t="s">
        <v>71</v>
      </c>
    </row>
    <row r="54" spans="1:21" x14ac:dyDescent="0.3">
      <c r="A54" s="249"/>
      <c r="B54" s="99" t="s">
        <v>110</v>
      </c>
      <c r="C54" s="100"/>
      <c r="D54" s="101" t="s">
        <v>107</v>
      </c>
      <c r="E54" s="190"/>
      <c r="F54" s="191" t="s">
        <v>71</v>
      </c>
      <c r="G54" s="102"/>
      <c r="H54" s="193"/>
      <c r="I54" s="191" t="s">
        <v>71</v>
      </c>
      <c r="J54" s="106"/>
      <c r="K54" s="193"/>
      <c r="L54" s="191" t="s">
        <v>71</v>
      </c>
      <c r="M54" s="106"/>
      <c r="N54" s="193"/>
      <c r="O54" s="191" t="s">
        <v>71</v>
      </c>
      <c r="P54" s="106"/>
      <c r="Q54" s="193"/>
      <c r="R54" s="191" t="s">
        <v>71</v>
      </c>
      <c r="S54" s="109"/>
      <c r="T54" s="108">
        <f t="shared" si="0"/>
        <v>0</v>
      </c>
      <c r="U54" s="52" t="s">
        <v>71</v>
      </c>
    </row>
    <row r="55" spans="1:21" x14ac:dyDescent="0.3">
      <c r="A55" s="249"/>
      <c r="B55" s="99" t="s">
        <v>111</v>
      </c>
      <c r="C55" s="100"/>
      <c r="D55" s="101" t="s">
        <v>107</v>
      </c>
      <c r="E55" s="190"/>
      <c r="F55" s="191" t="s">
        <v>71</v>
      </c>
      <c r="G55" s="102"/>
      <c r="H55" s="193"/>
      <c r="I55" s="191" t="s">
        <v>71</v>
      </c>
      <c r="J55" s="106"/>
      <c r="K55" s="193"/>
      <c r="L55" s="191" t="s">
        <v>71</v>
      </c>
      <c r="M55" s="106"/>
      <c r="N55" s="193"/>
      <c r="O55" s="191" t="s">
        <v>71</v>
      </c>
      <c r="P55" s="106"/>
      <c r="Q55" s="193"/>
      <c r="R55" s="191" t="s">
        <v>71</v>
      </c>
      <c r="S55" s="109"/>
      <c r="T55" s="108">
        <f t="shared" si="0"/>
        <v>0</v>
      </c>
      <c r="U55" s="52" t="s">
        <v>71</v>
      </c>
    </row>
    <row r="56" spans="1:21" x14ac:dyDescent="0.3">
      <c r="A56" s="249"/>
      <c r="B56" s="99" t="s">
        <v>112</v>
      </c>
      <c r="C56" s="100"/>
      <c r="D56" s="101" t="s">
        <v>107</v>
      </c>
      <c r="E56" s="190"/>
      <c r="F56" s="191" t="s">
        <v>71</v>
      </c>
      <c r="G56" s="102"/>
      <c r="H56" s="193"/>
      <c r="I56" s="191" t="s">
        <v>71</v>
      </c>
      <c r="J56" s="106"/>
      <c r="K56" s="193"/>
      <c r="L56" s="191" t="s">
        <v>71</v>
      </c>
      <c r="M56" s="106"/>
      <c r="N56" s="193"/>
      <c r="O56" s="191" t="s">
        <v>71</v>
      </c>
      <c r="P56" s="106"/>
      <c r="Q56" s="193"/>
      <c r="R56" s="191" t="s">
        <v>71</v>
      </c>
      <c r="S56" s="109"/>
      <c r="T56" s="108">
        <f t="shared" si="0"/>
        <v>0</v>
      </c>
      <c r="U56" s="52" t="s">
        <v>71</v>
      </c>
    </row>
    <row r="57" spans="1:21" ht="16.8" thickBot="1" x14ac:dyDescent="0.35">
      <c r="A57" s="250"/>
      <c r="B57" s="110" t="s">
        <v>113</v>
      </c>
      <c r="C57" s="111"/>
      <c r="D57" s="112" t="s">
        <v>69</v>
      </c>
      <c r="E57" s="194"/>
      <c r="F57" s="195" t="s">
        <v>71</v>
      </c>
      <c r="G57" s="102"/>
      <c r="H57" s="196"/>
      <c r="I57" s="195" t="s">
        <v>71</v>
      </c>
      <c r="J57" s="113"/>
      <c r="K57" s="196"/>
      <c r="L57" s="195" t="s">
        <v>71</v>
      </c>
      <c r="M57" s="113"/>
      <c r="N57" s="196"/>
      <c r="O57" s="195" t="s">
        <v>71</v>
      </c>
      <c r="P57" s="113"/>
      <c r="Q57" s="196"/>
      <c r="R57" s="195" t="s">
        <v>71</v>
      </c>
      <c r="S57" s="114"/>
      <c r="T57" s="115">
        <f t="shared" si="0"/>
        <v>0</v>
      </c>
      <c r="U57" s="116" t="s">
        <v>71</v>
      </c>
    </row>
    <row r="58" spans="1:21" ht="28.8" x14ac:dyDescent="0.3">
      <c r="A58" s="251" t="s">
        <v>118</v>
      </c>
      <c r="B58" s="252"/>
      <c r="C58" s="87" t="s">
        <v>101</v>
      </c>
      <c r="D58" s="88" t="s">
        <v>102</v>
      </c>
      <c r="E58" s="184">
        <f>SUM(E60:E65)</f>
        <v>0</v>
      </c>
      <c r="F58" s="176"/>
      <c r="G58" s="72"/>
      <c r="H58" s="185">
        <f>SUM(H60:H65)</f>
        <v>0</v>
      </c>
      <c r="I58" s="176"/>
      <c r="J58" s="73"/>
      <c r="K58" s="185">
        <f>SUM(K60:K65)</f>
        <v>0</v>
      </c>
      <c r="L58" s="176"/>
      <c r="M58" s="72"/>
      <c r="N58" s="185">
        <f>SUM(N60:N65)</f>
        <v>0</v>
      </c>
      <c r="O58" s="176"/>
      <c r="P58" s="73"/>
      <c r="Q58" s="185">
        <f>SUM(Q60:Q65)</f>
        <v>0</v>
      </c>
      <c r="R58" s="176"/>
      <c r="S58" s="72"/>
      <c r="T58" s="89">
        <f t="shared" si="0"/>
        <v>0</v>
      </c>
      <c r="U58" s="75" t="s">
        <v>72</v>
      </c>
    </row>
    <row r="59" spans="1:21" ht="57.6" x14ac:dyDescent="0.3">
      <c r="A59" s="90"/>
      <c r="B59" s="91" t="s">
        <v>119</v>
      </c>
      <c r="C59" s="92"/>
      <c r="D59" s="93" t="s">
        <v>104</v>
      </c>
      <c r="E59" s="186"/>
      <c r="F59" s="187" t="s">
        <v>71</v>
      </c>
      <c r="G59" s="94"/>
      <c r="H59" s="188"/>
      <c r="I59" s="187" t="s">
        <v>71</v>
      </c>
      <c r="J59" s="94"/>
      <c r="K59" s="189"/>
      <c r="L59" s="187" t="s">
        <v>71</v>
      </c>
      <c r="M59" s="95"/>
      <c r="N59" s="189"/>
      <c r="O59" s="187" t="s">
        <v>71</v>
      </c>
      <c r="P59" s="95"/>
      <c r="Q59" s="189"/>
      <c r="R59" s="187" t="s">
        <v>71</v>
      </c>
      <c r="S59" s="96"/>
      <c r="T59" s="97">
        <f t="shared" si="0"/>
        <v>0</v>
      </c>
      <c r="U59" s="98" t="s">
        <v>71</v>
      </c>
    </row>
    <row r="60" spans="1:21" ht="15" customHeight="1" x14ac:dyDescent="0.3">
      <c r="A60" s="249" t="s">
        <v>105</v>
      </c>
      <c r="B60" s="99" t="s">
        <v>106</v>
      </c>
      <c r="C60" s="100"/>
      <c r="D60" s="101" t="s">
        <v>107</v>
      </c>
      <c r="E60" s="190"/>
      <c r="F60" s="191" t="s">
        <v>71</v>
      </c>
      <c r="G60" s="102"/>
      <c r="H60" s="192"/>
      <c r="I60" s="191" t="s">
        <v>71</v>
      </c>
      <c r="J60" s="102"/>
      <c r="K60" s="192"/>
      <c r="L60" s="191" t="s">
        <v>71</v>
      </c>
      <c r="M60" s="103"/>
      <c r="N60" s="192"/>
      <c r="O60" s="191" t="s">
        <v>71</v>
      </c>
      <c r="P60" s="103"/>
      <c r="Q60" s="192"/>
      <c r="R60" s="191" t="s">
        <v>71</v>
      </c>
      <c r="S60" s="104"/>
      <c r="T60" s="105">
        <f t="shared" si="0"/>
        <v>0</v>
      </c>
      <c r="U60" s="52" t="s">
        <v>71</v>
      </c>
    </row>
    <row r="61" spans="1:21" x14ac:dyDescent="0.3">
      <c r="A61" s="249"/>
      <c r="B61" s="99" t="s">
        <v>108</v>
      </c>
      <c r="C61" s="100"/>
      <c r="D61" s="101" t="s">
        <v>109</v>
      </c>
      <c r="E61" s="190"/>
      <c r="F61" s="191" t="s">
        <v>71</v>
      </c>
      <c r="G61" s="102"/>
      <c r="H61" s="193"/>
      <c r="I61" s="191" t="s">
        <v>71</v>
      </c>
      <c r="J61" s="106"/>
      <c r="K61" s="193"/>
      <c r="L61" s="191" t="s">
        <v>71</v>
      </c>
      <c r="M61" s="106"/>
      <c r="N61" s="193"/>
      <c r="O61" s="191" t="s">
        <v>71</v>
      </c>
      <c r="P61" s="106"/>
      <c r="Q61" s="193"/>
      <c r="R61" s="191" t="s">
        <v>71</v>
      </c>
      <c r="S61" s="107"/>
      <c r="T61" s="108">
        <f t="shared" si="0"/>
        <v>0</v>
      </c>
      <c r="U61" s="52" t="s">
        <v>71</v>
      </c>
    </row>
    <row r="62" spans="1:21" x14ac:dyDescent="0.3">
      <c r="A62" s="249"/>
      <c r="B62" s="99" t="s">
        <v>110</v>
      </c>
      <c r="C62" s="100"/>
      <c r="D62" s="101" t="s">
        <v>107</v>
      </c>
      <c r="E62" s="190"/>
      <c r="F62" s="191" t="s">
        <v>71</v>
      </c>
      <c r="G62" s="102"/>
      <c r="H62" s="193"/>
      <c r="I62" s="191" t="s">
        <v>71</v>
      </c>
      <c r="J62" s="106"/>
      <c r="K62" s="193"/>
      <c r="L62" s="191" t="s">
        <v>71</v>
      </c>
      <c r="M62" s="106"/>
      <c r="N62" s="193"/>
      <c r="O62" s="191" t="s">
        <v>71</v>
      </c>
      <c r="P62" s="106"/>
      <c r="Q62" s="193"/>
      <c r="R62" s="191" t="s">
        <v>71</v>
      </c>
      <c r="S62" s="109"/>
      <c r="T62" s="108">
        <f t="shared" si="0"/>
        <v>0</v>
      </c>
      <c r="U62" s="52" t="s">
        <v>71</v>
      </c>
    </row>
    <row r="63" spans="1:21" x14ac:dyDescent="0.3">
      <c r="A63" s="249"/>
      <c r="B63" s="99" t="s">
        <v>111</v>
      </c>
      <c r="C63" s="100"/>
      <c r="D63" s="101" t="s">
        <v>107</v>
      </c>
      <c r="E63" s="190"/>
      <c r="F63" s="191" t="s">
        <v>71</v>
      </c>
      <c r="G63" s="102"/>
      <c r="H63" s="193"/>
      <c r="I63" s="191" t="s">
        <v>71</v>
      </c>
      <c r="J63" s="106"/>
      <c r="K63" s="193"/>
      <c r="L63" s="191" t="s">
        <v>71</v>
      </c>
      <c r="M63" s="106"/>
      <c r="N63" s="193"/>
      <c r="O63" s="191" t="s">
        <v>71</v>
      </c>
      <c r="P63" s="106"/>
      <c r="Q63" s="193"/>
      <c r="R63" s="191" t="s">
        <v>71</v>
      </c>
      <c r="S63" s="109"/>
      <c r="T63" s="108">
        <f t="shared" si="0"/>
        <v>0</v>
      </c>
      <c r="U63" s="52" t="s">
        <v>71</v>
      </c>
    </row>
    <row r="64" spans="1:21" x14ac:dyDescent="0.3">
      <c r="A64" s="249"/>
      <c r="B64" s="99" t="s">
        <v>112</v>
      </c>
      <c r="C64" s="100"/>
      <c r="D64" s="101" t="s">
        <v>107</v>
      </c>
      <c r="E64" s="190"/>
      <c r="F64" s="191" t="s">
        <v>71</v>
      </c>
      <c r="G64" s="102"/>
      <c r="H64" s="193"/>
      <c r="I64" s="191" t="s">
        <v>71</v>
      </c>
      <c r="J64" s="106"/>
      <c r="K64" s="193"/>
      <c r="L64" s="191" t="s">
        <v>71</v>
      </c>
      <c r="M64" s="106"/>
      <c r="N64" s="193"/>
      <c r="O64" s="191" t="s">
        <v>71</v>
      </c>
      <c r="P64" s="106"/>
      <c r="Q64" s="193"/>
      <c r="R64" s="191" t="s">
        <v>71</v>
      </c>
      <c r="S64" s="109"/>
      <c r="T64" s="108">
        <f t="shared" si="0"/>
        <v>0</v>
      </c>
      <c r="U64" s="52" t="s">
        <v>71</v>
      </c>
    </row>
    <row r="65" spans="1:108" ht="16.8" thickBot="1" x14ac:dyDescent="0.35">
      <c r="A65" s="250"/>
      <c r="B65" s="110" t="s">
        <v>113</v>
      </c>
      <c r="C65" s="111"/>
      <c r="D65" s="112" t="s">
        <v>69</v>
      </c>
      <c r="E65" s="194"/>
      <c r="F65" s="195" t="s">
        <v>71</v>
      </c>
      <c r="G65" s="117"/>
      <c r="H65" s="196"/>
      <c r="I65" s="195" t="s">
        <v>71</v>
      </c>
      <c r="J65" s="113"/>
      <c r="K65" s="196"/>
      <c r="L65" s="195" t="s">
        <v>71</v>
      </c>
      <c r="M65" s="113"/>
      <c r="N65" s="196"/>
      <c r="O65" s="195" t="s">
        <v>71</v>
      </c>
      <c r="P65" s="113"/>
      <c r="Q65" s="196"/>
      <c r="R65" s="195" t="s">
        <v>71</v>
      </c>
      <c r="S65" s="114"/>
      <c r="T65" s="115">
        <f t="shared" si="0"/>
        <v>0</v>
      </c>
      <c r="U65" s="116" t="s">
        <v>71</v>
      </c>
    </row>
    <row r="66" spans="1:108" x14ac:dyDescent="0.3">
      <c r="A66" s="243" t="s">
        <v>120</v>
      </c>
      <c r="B66" s="243" t="s">
        <v>121</v>
      </c>
      <c r="C66" s="118"/>
      <c r="D66" s="119"/>
      <c r="E66" s="199"/>
      <c r="F66" s="200"/>
      <c r="G66" s="201"/>
      <c r="H66" s="202"/>
      <c r="I66" s="203"/>
      <c r="J66" s="204"/>
      <c r="K66" s="202"/>
      <c r="L66" s="203"/>
      <c r="M66" s="204"/>
      <c r="N66" s="202"/>
      <c r="O66" s="203"/>
      <c r="P66" s="204"/>
      <c r="Q66" s="202"/>
      <c r="R66" s="200"/>
      <c r="S66" s="205"/>
      <c r="T66" s="120"/>
      <c r="U66" s="121"/>
    </row>
    <row r="67" spans="1:108" x14ac:dyDescent="0.3">
      <c r="A67" s="244"/>
      <c r="B67" s="244"/>
      <c r="C67" s="122"/>
      <c r="D67" s="123"/>
      <c r="E67" s="217"/>
      <c r="F67" s="218"/>
      <c r="G67" s="204"/>
      <c r="H67" s="202"/>
      <c r="I67" s="220"/>
      <c r="J67" s="204"/>
      <c r="K67" s="202"/>
      <c r="L67" s="220"/>
      <c r="M67" s="204"/>
      <c r="N67" s="202"/>
      <c r="O67" s="220"/>
      <c r="P67" s="204"/>
      <c r="Q67" s="202"/>
      <c r="R67" s="218"/>
      <c r="S67" s="219"/>
      <c r="T67" s="120"/>
      <c r="U67" s="124"/>
      <c r="DC67" s="13"/>
      <c r="DD67" s="13"/>
    </row>
    <row r="68" spans="1:108" x14ac:dyDescent="0.3">
      <c r="A68" s="244"/>
      <c r="B68" s="244"/>
      <c r="C68" s="122"/>
      <c r="D68" s="123"/>
      <c r="E68" s="221"/>
      <c r="F68" s="218"/>
      <c r="G68" s="204"/>
      <c r="H68" s="202"/>
      <c r="I68" s="220"/>
      <c r="J68" s="204"/>
      <c r="K68" s="202"/>
      <c r="L68" s="220"/>
      <c r="M68" s="204"/>
      <c r="N68" s="202"/>
      <c r="O68" s="220"/>
      <c r="P68" s="204"/>
      <c r="Q68" s="202"/>
      <c r="R68" s="218"/>
      <c r="S68" s="219"/>
      <c r="T68" s="120"/>
      <c r="U68" s="124"/>
      <c r="DC68" s="13"/>
      <c r="DD68" s="13"/>
    </row>
    <row r="69" spans="1:108" x14ac:dyDescent="0.3">
      <c r="A69" s="244"/>
      <c r="B69" s="244"/>
      <c r="C69" s="122"/>
      <c r="D69" s="123"/>
      <c r="E69" s="199"/>
      <c r="F69" s="206"/>
      <c r="G69" s="204"/>
      <c r="H69" s="202"/>
      <c r="I69" s="203"/>
      <c r="J69" s="204"/>
      <c r="K69" s="202"/>
      <c r="L69" s="203"/>
      <c r="M69" s="204"/>
      <c r="N69" s="202"/>
      <c r="O69" s="203"/>
      <c r="P69" s="204"/>
      <c r="Q69" s="202"/>
      <c r="R69" s="206"/>
      <c r="S69" s="207"/>
      <c r="T69" s="120"/>
      <c r="U69" s="124"/>
    </row>
    <row r="70" spans="1:108" x14ac:dyDescent="0.3">
      <c r="A70" s="244"/>
      <c r="B70" s="244"/>
      <c r="C70" s="122"/>
      <c r="D70" s="123"/>
      <c r="E70" s="199"/>
      <c r="F70" s="206"/>
      <c r="G70" s="204"/>
      <c r="H70" s="202"/>
      <c r="I70" s="203"/>
      <c r="J70" s="204"/>
      <c r="K70" s="202"/>
      <c r="L70" s="203"/>
      <c r="M70" s="204"/>
      <c r="N70" s="202"/>
      <c r="O70" s="203"/>
      <c r="P70" s="204"/>
      <c r="Q70" s="202"/>
      <c r="R70" s="206"/>
      <c r="S70" s="207"/>
      <c r="T70" s="120"/>
      <c r="U70" s="124"/>
    </row>
    <row r="71" spans="1:108" x14ac:dyDescent="0.3">
      <c r="A71" s="244"/>
      <c r="B71" s="244"/>
      <c r="C71" s="122"/>
      <c r="D71" s="123"/>
      <c r="E71" s="199"/>
      <c r="F71" s="206"/>
      <c r="G71" s="204"/>
      <c r="H71" s="202"/>
      <c r="I71" s="203"/>
      <c r="J71" s="204"/>
      <c r="K71" s="202"/>
      <c r="L71" s="203"/>
      <c r="M71" s="204"/>
      <c r="N71" s="202"/>
      <c r="O71" s="203"/>
      <c r="P71" s="204"/>
      <c r="Q71" s="202"/>
      <c r="R71" s="206"/>
      <c r="S71" s="207"/>
      <c r="T71" s="120"/>
      <c r="U71" s="124"/>
    </row>
    <row r="72" spans="1:108" x14ac:dyDescent="0.3">
      <c r="A72" s="244"/>
      <c r="B72" s="244"/>
      <c r="C72" s="122"/>
      <c r="D72" s="123"/>
      <c r="E72" s="199"/>
      <c r="F72" s="206"/>
      <c r="G72" s="204"/>
      <c r="H72" s="202"/>
      <c r="I72" s="203"/>
      <c r="J72" s="204"/>
      <c r="K72" s="202"/>
      <c r="L72" s="203"/>
      <c r="M72" s="204"/>
      <c r="N72" s="202"/>
      <c r="O72" s="203"/>
      <c r="P72" s="204"/>
      <c r="Q72" s="202"/>
      <c r="R72" s="206"/>
      <c r="S72" s="207"/>
      <c r="T72" s="120"/>
      <c r="U72" s="124"/>
    </row>
    <row r="73" spans="1:108" x14ac:dyDescent="0.3">
      <c r="A73" s="244"/>
      <c r="B73" s="244"/>
      <c r="C73" s="122"/>
      <c r="D73" s="123"/>
      <c r="E73" s="199"/>
      <c r="F73" s="206"/>
      <c r="G73" s="204"/>
      <c r="H73" s="202"/>
      <c r="I73" s="203"/>
      <c r="J73" s="204"/>
      <c r="K73" s="202"/>
      <c r="L73" s="203"/>
      <c r="M73" s="204"/>
      <c r="N73" s="202"/>
      <c r="O73" s="203"/>
      <c r="P73" s="204"/>
      <c r="Q73" s="202"/>
      <c r="R73" s="206"/>
      <c r="S73" s="207"/>
      <c r="T73" s="120"/>
      <c r="U73" s="124"/>
    </row>
    <row r="74" spans="1:108" x14ac:dyDescent="0.3">
      <c r="A74" s="244"/>
      <c r="B74" s="244"/>
      <c r="C74" s="122"/>
      <c r="D74" s="123"/>
      <c r="E74" s="199"/>
      <c r="F74" s="206"/>
      <c r="G74" s="204"/>
      <c r="H74" s="202"/>
      <c r="I74" s="203"/>
      <c r="J74" s="204"/>
      <c r="K74" s="202"/>
      <c r="L74" s="203"/>
      <c r="M74" s="204"/>
      <c r="N74" s="202"/>
      <c r="O74" s="203"/>
      <c r="P74" s="204"/>
      <c r="Q74" s="202"/>
      <c r="R74" s="206"/>
      <c r="S74" s="207"/>
      <c r="T74" s="120"/>
      <c r="U74" s="124"/>
    </row>
    <row r="75" spans="1:108" x14ac:dyDescent="0.3">
      <c r="A75" s="244"/>
      <c r="B75" s="244"/>
      <c r="C75" s="122"/>
      <c r="D75" s="123"/>
      <c r="E75" s="199"/>
      <c r="F75" s="206"/>
      <c r="G75" s="204"/>
      <c r="H75" s="202"/>
      <c r="I75" s="203"/>
      <c r="J75" s="204"/>
      <c r="K75" s="202"/>
      <c r="L75" s="203"/>
      <c r="M75" s="204"/>
      <c r="N75" s="202"/>
      <c r="O75" s="203"/>
      <c r="P75" s="204"/>
      <c r="Q75" s="202"/>
      <c r="R75" s="206"/>
      <c r="S75" s="207"/>
      <c r="T75" s="120"/>
      <c r="U75" s="124"/>
    </row>
    <row r="76" spans="1:108" x14ac:dyDescent="0.3">
      <c r="A76" s="244"/>
      <c r="B76" s="244"/>
      <c r="C76" s="122"/>
      <c r="D76" s="123"/>
      <c r="E76" s="199"/>
      <c r="F76" s="206"/>
      <c r="G76" s="204"/>
      <c r="H76" s="202"/>
      <c r="I76" s="203"/>
      <c r="J76" s="204"/>
      <c r="K76" s="202"/>
      <c r="L76" s="203"/>
      <c r="M76" s="204"/>
      <c r="N76" s="202"/>
      <c r="O76" s="203"/>
      <c r="P76" s="204"/>
      <c r="Q76" s="202"/>
      <c r="R76" s="206"/>
      <c r="S76" s="207"/>
      <c r="T76" s="120"/>
      <c r="U76" s="124"/>
    </row>
    <row r="77" spans="1:108" x14ac:dyDescent="0.3">
      <c r="A77" s="244"/>
      <c r="B77" s="244"/>
      <c r="C77" s="122"/>
      <c r="D77" s="123"/>
      <c r="E77" s="199"/>
      <c r="F77" s="206"/>
      <c r="G77" s="204"/>
      <c r="H77" s="202"/>
      <c r="I77" s="203"/>
      <c r="J77" s="204"/>
      <c r="K77" s="202"/>
      <c r="L77" s="203"/>
      <c r="M77" s="204"/>
      <c r="N77" s="202"/>
      <c r="O77" s="203"/>
      <c r="P77" s="204"/>
      <c r="Q77" s="202"/>
      <c r="R77" s="206"/>
      <c r="S77" s="207"/>
      <c r="T77" s="120"/>
      <c r="U77" s="124"/>
    </row>
    <row r="78" spans="1:108" x14ac:dyDescent="0.3">
      <c r="A78" s="244"/>
      <c r="B78" s="244"/>
      <c r="C78" s="122"/>
      <c r="D78" s="123"/>
      <c r="E78" s="199"/>
      <c r="F78" s="206"/>
      <c r="G78" s="204"/>
      <c r="H78" s="202"/>
      <c r="I78" s="203"/>
      <c r="J78" s="204"/>
      <c r="K78" s="202"/>
      <c r="L78" s="203"/>
      <c r="M78" s="204"/>
      <c r="N78" s="202"/>
      <c r="O78" s="203"/>
      <c r="P78" s="204"/>
      <c r="Q78" s="202"/>
      <c r="R78" s="206"/>
      <c r="S78" s="207"/>
      <c r="T78" s="120"/>
      <c r="U78" s="124"/>
    </row>
    <row r="79" spans="1:108" x14ac:dyDescent="0.3">
      <c r="A79" s="244"/>
      <c r="B79" s="244"/>
      <c r="C79" s="122"/>
      <c r="D79" s="123"/>
      <c r="E79" s="208"/>
      <c r="F79" s="206"/>
      <c r="G79" s="204"/>
      <c r="H79" s="202"/>
      <c r="I79" s="203"/>
      <c r="J79" s="204"/>
      <c r="K79" s="202"/>
      <c r="L79" s="203"/>
      <c r="M79" s="204"/>
      <c r="N79" s="202"/>
      <c r="O79" s="203"/>
      <c r="P79" s="204"/>
      <c r="Q79" s="202"/>
      <c r="R79" s="206"/>
      <c r="S79" s="207"/>
      <c r="T79" s="120"/>
      <c r="U79" s="124"/>
    </row>
    <row r="80" spans="1:108" ht="15" thickBot="1" x14ac:dyDescent="0.35">
      <c r="A80" s="245"/>
      <c r="B80" s="245"/>
      <c r="C80" s="125"/>
      <c r="D80" s="126"/>
      <c r="E80" s="209"/>
      <c r="F80" s="210"/>
      <c r="G80" s="211"/>
      <c r="H80" s="212"/>
      <c r="I80" s="213"/>
      <c r="J80" s="214"/>
      <c r="K80" s="212"/>
      <c r="L80" s="213"/>
      <c r="M80" s="214"/>
      <c r="N80" s="212"/>
      <c r="O80" s="210"/>
      <c r="P80" s="215"/>
      <c r="Q80" s="212"/>
      <c r="R80" s="210"/>
      <c r="S80" s="216"/>
      <c r="T80" s="127"/>
      <c r="U80" s="128"/>
    </row>
    <row r="81" spans="2:21" ht="30.75" customHeight="1" x14ac:dyDescent="0.3">
      <c r="B81" s="246" t="s">
        <v>130</v>
      </c>
      <c r="C81" s="246"/>
      <c r="D81" s="246"/>
      <c r="E81" s="246"/>
      <c r="F81" s="246"/>
      <c r="G81" s="246"/>
      <c r="H81" s="246"/>
      <c r="I81" s="246"/>
      <c r="J81" s="246"/>
      <c r="K81" s="246"/>
      <c r="L81" s="246"/>
      <c r="M81" s="246"/>
      <c r="N81" s="246"/>
      <c r="O81" s="246"/>
      <c r="P81" s="246"/>
      <c r="Q81" s="246"/>
      <c r="R81" s="246"/>
      <c r="S81" s="246"/>
      <c r="T81" s="246"/>
      <c r="U81" s="246"/>
    </row>
    <row r="82" spans="2:21" ht="23.25" customHeight="1" x14ac:dyDescent="0.3">
      <c r="B82" s="241" t="s">
        <v>123</v>
      </c>
      <c r="C82" s="241"/>
      <c r="D82" s="241"/>
      <c r="E82" s="241"/>
      <c r="F82" s="241"/>
      <c r="G82" s="241"/>
      <c r="H82" s="241"/>
      <c r="I82" s="241"/>
      <c r="J82" s="241"/>
      <c r="K82" s="241"/>
      <c r="L82" s="241"/>
      <c r="M82" s="241"/>
      <c r="N82" s="241"/>
      <c r="O82" s="241"/>
      <c r="P82" s="241"/>
      <c r="Q82" s="241"/>
      <c r="R82" s="241"/>
      <c r="S82" s="241"/>
      <c r="T82" s="241"/>
      <c r="U82" s="241"/>
    </row>
    <row r="83" spans="2:21" ht="32.25" customHeight="1" x14ac:dyDescent="0.3">
      <c r="B83" s="241" t="s">
        <v>124</v>
      </c>
      <c r="C83" s="241"/>
      <c r="D83" s="241"/>
      <c r="E83" s="241"/>
      <c r="F83" s="241"/>
      <c r="G83" s="241"/>
      <c r="H83" s="241"/>
      <c r="I83" s="241"/>
      <c r="J83" s="241"/>
      <c r="K83" s="241"/>
      <c r="L83" s="241"/>
      <c r="M83" s="241"/>
      <c r="N83" s="241"/>
      <c r="O83" s="241"/>
      <c r="P83" s="241"/>
      <c r="Q83" s="241"/>
      <c r="R83" s="241"/>
      <c r="S83" s="241"/>
      <c r="T83" s="241"/>
      <c r="U83" s="241"/>
    </row>
    <row r="84" spans="2:21" ht="30.75" customHeight="1" x14ac:dyDescent="0.3">
      <c r="B84" s="241" t="s">
        <v>125</v>
      </c>
      <c r="C84" s="241"/>
      <c r="D84" s="241"/>
      <c r="E84" s="241"/>
      <c r="F84" s="241"/>
      <c r="G84" s="241"/>
      <c r="H84" s="241"/>
      <c r="I84" s="241"/>
      <c r="J84" s="241"/>
      <c r="K84" s="241"/>
      <c r="L84" s="241"/>
      <c r="M84" s="241"/>
      <c r="N84" s="241"/>
      <c r="O84" s="241"/>
      <c r="P84" s="241"/>
      <c r="Q84" s="241"/>
      <c r="R84" s="241"/>
      <c r="S84" s="241"/>
      <c r="T84" s="241"/>
      <c r="U84" s="241"/>
    </row>
    <row r="85" spans="2:21" x14ac:dyDescent="0.3">
      <c r="C85" s="129"/>
      <c r="D85" s="129"/>
      <c r="E85" s="129"/>
      <c r="F85" s="129"/>
      <c r="H85" s="129"/>
      <c r="I85" s="129"/>
      <c r="K85" s="129"/>
      <c r="N85" s="129"/>
      <c r="Q85" s="129"/>
      <c r="T85" s="129"/>
    </row>
    <row r="86" spans="2:21" x14ac:dyDescent="0.3">
      <c r="C86" s="129"/>
      <c r="D86" s="129"/>
      <c r="E86" s="129"/>
      <c r="F86" s="129"/>
      <c r="H86" s="129"/>
      <c r="I86" s="129"/>
      <c r="K86" s="129"/>
      <c r="N86" s="129"/>
      <c r="Q86" s="129"/>
      <c r="T86" s="129"/>
    </row>
    <row r="87" spans="2:21" x14ac:dyDescent="0.3">
      <c r="C87" s="129"/>
      <c r="D87" s="129"/>
      <c r="E87" s="129"/>
      <c r="F87" s="129"/>
      <c r="H87" s="129"/>
      <c r="I87" s="129"/>
      <c r="K87" s="129"/>
      <c r="N87" s="129"/>
      <c r="Q87" s="129"/>
      <c r="T87" s="129"/>
    </row>
  </sheetData>
  <sheetProtection sheet="1" objects="1" scenarios="1" insertRows="0" selectLockedCells="1"/>
  <mergeCells count="42">
    <mergeCell ref="B82:U82"/>
    <mergeCell ref="B83:U83"/>
    <mergeCell ref="B84:U84"/>
    <mergeCell ref="B81:U81"/>
    <mergeCell ref="A52:A57"/>
    <mergeCell ref="A58:B58"/>
    <mergeCell ref="A60:A65"/>
    <mergeCell ref="A66:A80"/>
    <mergeCell ref="B66:B80"/>
    <mergeCell ref="A50:B50"/>
    <mergeCell ref="A7:A16"/>
    <mergeCell ref="B8:B16"/>
    <mergeCell ref="C8:C16"/>
    <mergeCell ref="A17:A27"/>
    <mergeCell ref="B18:B26"/>
    <mergeCell ref="C18:C26"/>
    <mergeCell ref="A31:B31"/>
    <mergeCell ref="A34:B34"/>
    <mergeCell ref="A36:A41"/>
    <mergeCell ref="A42:B42"/>
    <mergeCell ref="A44:A49"/>
    <mergeCell ref="B1:U1"/>
    <mergeCell ref="E2:S2"/>
    <mergeCell ref="T2:U2"/>
    <mergeCell ref="E3:F3"/>
    <mergeCell ref="G3:S3"/>
    <mergeCell ref="T3:U3"/>
    <mergeCell ref="B2:D2"/>
    <mergeCell ref="A3:A5"/>
    <mergeCell ref="N4:P4"/>
    <mergeCell ref="T4:U5"/>
    <mergeCell ref="N5:O5"/>
    <mergeCell ref="Q5:R5"/>
    <mergeCell ref="C4:C5"/>
    <mergeCell ref="D4:D5"/>
    <mergeCell ref="E4:G4"/>
    <mergeCell ref="H4:J4"/>
    <mergeCell ref="K4:M4"/>
    <mergeCell ref="Q4:S4"/>
    <mergeCell ref="E5:F5"/>
    <mergeCell ref="H5:I5"/>
    <mergeCell ref="K5:L5"/>
  </mergeCells>
  <conditionalFormatting sqref="T6">
    <cfRule type="cellIs" dxfId="47" priority="155" stopIfTrue="1" operator="equal">
      <formula>5</formula>
    </cfRule>
    <cfRule type="cellIs" dxfId="46" priority="156" stopIfTrue="1" operator="equal">
      <formula>5</formula>
    </cfRule>
    <cfRule type="cellIs" dxfId="45" priority="157" stopIfTrue="1" operator="greaterThan">
      <formula>5</formula>
    </cfRule>
  </conditionalFormatting>
  <conditionalFormatting sqref="T18:T26 T28 T8:T16">
    <cfRule type="cellIs" dxfId="44" priority="154" stopIfTrue="1" operator="between">
      <formula>10</formula>
      <formula>12</formula>
    </cfRule>
  </conditionalFormatting>
  <conditionalFormatting sqref="E35 H35 K35 N35 Q35 E43 H43 K43 N43 Q43 E51 H51 K51 N51 Q51 E59 H59 K59 N59 Q59 E8:E16 H8:H16 K8:K16 N8:N16 Q8:Q16 Q18:Q27 N18:N27 K18:K27 H18:H27 E18:E27">
    <cfRule type="cellIs" dxfId="43" priority="143" stopIfTrue="1" operator="greaterThan">
      <formula>0.999999999999999</formula>
    </cfRule>
  </conditionalFormatting>
  <conditionalFormatting sqref="T28">
    <cfRule type="cellIs" dxfId="42" priority="151" stopIfTrue="1" operator="between">
      <formula>7.9999999999</formula>
      <formula>9.111111111</formula>
    </cfRule>
  </conditionalFormatting>
  <conditionalFormatting sqref="T28">
    <cfRule type="cellIs" dxfId="41" priority="149" stopIfTrue="1" operator="between">
      <formula>8</formula>
      <formula>10</formula>
    </cfRule>
  </conditionalFormatting>
  <conditionalFormatting sqref="T28">
    <cfRule type="cellIs" dxfId="40" priority="148" stopIfTrue="1" operator="between">
      <formula>7.99999999999999</formula>
      <formula>9.0000111111</formula>
    </cfRule>
  </conditionalFormatting>
  <conditionalFormatting sqref="T66:T68 T75:T79">
    <cfRule type="cellIs" dxfId="39" priority="145" stopIfTrue="1" operator="greaterThan">
      <formula>1.49</formula>
    </cfRule>
  </conditionalFormatting>
  <conditionalFormatting sqref="T34 T42 T50 T58">
    <cfRule type="cellIs" dxfId="38" priority="144" stopIfTrue="1" operator="greaterThan">
      <formula>3.74</formula>
    </cfRule>
  </conditionalFormatting>
  <conditionalFormatting sqref="E35 H34:H35 E43 E51 E59 Q42:Q43 N42:N43 K42:K43 H42:H43 Q34:Q35 N34:N35 K34:K35 H50:H51 Q50:Q51 N50:N51 K50:K51 H58:H59 Q58:Q59 N58:N59 K58:K59">
    <cfRule type="cellIs" dxfId="37" priority="138" stopIfTrue="1" operator="greaterThan">
      <formula>0.749999999999999</formula>
    </cfRule>
  </conditionalFormatting>
  <conditionalFormatting sqref="T29">
    <cfRule type="cellIs" dxfId="36" priority="126" stopIfTrue="1" operator="greaterThan">
      <formula>(T28*0.499)</formula>
    </cfRule>
  </conditionalFormatting>
  <conditionalFormatting sqref="T32">
    <cfRule type="cellIs" dxfId="35" priority="122" stopIfTrue="1" operator="greaterThan">
      <formula>2.499999999</formula>
    </cfRule>
    <cfRule type="cellIs" dxfId="34" priority="123" stopIfTrue="1" operator="greaterThan">
      <formula>2.4999999999</formula>
    </cfRule>
    <cfRule type="cellIs" dxfId="33" priority="124" stopIfTrue="1" operator="greaterThan">
      <formula>4.9999</formula>
    </cfRule>
    <cfRule type="cellIs" dxfId="32" priority="125" stopIfTrue="1" operator="greaterThan">
      <formula>5</formula>
    </cfRule>
  </conditionalFormatting>
  <conditionalFormatting sqref="E34 E42 E50 E58">
    <cfRule type="cellIs" dxfId="31" priority="82" operator="greaterThan">
      <formula>0.74999999</formula>
    </cfRule>
  </conditionalFormatting>
  <conditionalFormatting sqref="T36 T44 T52 T60">
    <cfRule type="cellIs" dxfId="30" priority="80" stopIfTrue="1" operator="greaterThan">
      <formula>0.49999999</formula>
    </cfRule>
    <cfRule type="cellIs" dxfId="29" priority="81" stopIfTrue="1" operator="greaterThan">
      <formula>0.49999999</formula>
    </cfRule>
  </conditionalFormatting>
  <conditionalFormatting sqref="T37 T45 T53 T61">
    <cfRule type="cellIs" dxfId="28" priority="78" stopIfTrue="1" operator="greaterThan">
      <formula>0.74999999999</formula>
    </cfRule>
    <cfRule type="cellIs" dxfId="27" priority="79" stopIfTrue="1" operator="greaterThan">
      <formula>1.249999999</formula>
    </cfRule>
  </conditionalFormatting>
  <conditionalFormatting sqref="T38:T39 T46:T47 T54:T55 T62:T63">
    <cfRule type="cellIs" dxfId="26" priority="77" stopIfTrue="1" operator="greaterThan">
      <formula>0.499999999</formula>
    </cfRule>
  </conditionalFormatting>
  <conditionalFormatting sqref="T40 T48 T56 T64">
    <cfRule type="cellIs" dxfId="25" priority="74" stopIfTrue="1" operator="greaterThan">
      <formula>0.499999999</formula>
    </cfRule>
    <cfRule type="cellIs" dxfId="24" priority="75" stopIfTrue="1" operator="greaterThan">
      <formula>0.7499999999</formula>
    </cfRule>
  </conditionalFormatting>
  <conditionalFormatting sqref="T41 T49 T57 T65">
    <cfRule type="cellIs" dxfId="23" priority="72" stopIfTrue="1" operator="greaterThan">
      <formula>0.999999999</formula>
    </cfRule>
    <cfRule type="cellIs" dxfId="22" priority="73" stopIfTrue="1" operator="greaterThan">
      <formula>1.499999999</formula>
    </cfRule>
  </conditionalFormatting>
  <conditionalFormatting sqref="E31 H31 K31 N31 Q31">
    <cfRule type="cellIs" dxfId="21" priority="28" operator="lessThan">
      <formula>0.5</formula>
    </cfRule>
  </conditionalFormatting>
  <conditionalFormatting sqref="T31">
    <cfRule type="cellIs" dxfId="20" priority="27" operator="lessThan">
      <formula>2.5</formula>
    </cfRule>
  </conditionalFormatting>
  <conditionalFormatting sqref="T59">
    <cfRule type="cellIs" dxfId="19" priority="14" operator="greaterThan">
      <formula>T58*0.5</formula>
    </cfRule>
    <cfRule type="cellIs" dxfId="18" priority="24" operator="greaterThan">
      <formula>T58*0.5</formula>
    </cfRule>
  </conditionalFormatting>
  <conditionalFormatting sqref="T51">
    <cfRule type="cellIs" dxfId="17" priority="15" operator="greaterThan">
      <formula>T50*0.5</formula>
    </cfRule>
    <cfRule type="cellIs" dxfId="16" priority="23" operator="greaterThan">
      <formula>T50*0.5</formula>
    </cfRule>
  </conditionalFormatting>
  <conditionalFormatting sqref="T43">
    <cfRule type="cellIs" dxfId="15" priority="16" operator="greaterThan">
      <formula>T42*0.5</formula>
    </cfRule>
    <cfRule type="cellIs" dxfId="14" priority="22" operator="greaterThan">
      <formula>T42*0.5</formula>
    </cfRule>
  </conditionalFormatting>
  <conditionalFormatting sqref="T35">
    <cfRule type="cellIs" dxfId="13" priority="17" operator="greaterThan">
      <formula>T34*0.5</formula>
    </cfRule>
    <cfRule type="cellIs" dxfId="12" priority="21" operator="greaterThan">
      <formula>T34*0.5</formula>
    </cfRule>
  </conditionalFormatting>
  <conditionalFormatting sqref="T30">
    <cfRule type="cellIs" dxfId="11" priority="20" operator="greaterThan">
      <formula>2</formula>
    </cfRule>
  </conditionalFormatting>
  <conditionalFormatting sqref="T27">
    <cfRule type="cellIs" dxfId="10" priority="18" operator="between">
      <formula>7.9999999</formula>
      <formula>10.00000000001</formula>
    </cfRule>
  </conditionalFormatting>
  <conditionalFormatting sqref="E33">
    <cfRule type="cellIs" dxfId="9" priority="13" operator="greaterThan">
      <formula>T32*0.5</formula>
    </cfRule>
  </conditionalFormatting>
  <conditionalFormatting sqref="T33">
    <cfRule type="cellIs" dxfId="8" priority="12" operator="greaterThan">
      <formula>T32*0.5</formula>
    </cfRule>
  </conditionalFormatting>
  <conditionalFormatting sqref="E6 H6 K6 N6 Q6">
    <cfRule type="cellIs" dxfId="7" priority="11" operator="lessThan">
      <formula>1</formula>
    </cfRule>
  </conditionalFormatting>
  <conditionalFormatting sqref="E7 H7 K7 N7 Q7">
    <cfRule type="cellIs" dxfId="6" priority="9" stopIfTrue="1" operator="greaterThan">
      <formula>0.999999999999999</formula>
    </cfRule>
  </conditionalFormatting>
  <conditionalFormatting sqref="T7">
    <cfRule type="cellIs" dxfId="5" priority="7" operator="greaterThan">
      <formula>8.9999999999</formula>
    </cfRule>
  </conditionalFormatting>
  <conditionalFormatting sqref="T69 T73:T74">
    <cfRule type="cellIs" dxfId="4" priority="6" stopIfTrue="1" operator="greaterThan">
      <formula>1.49</formula>
    </cfRule>
  </conditionalFormatting>
  <conditionalFormatting sqref="T72">
    <cfRule type="cellIs" dxfId="3" priority="5" stopIfTrue="1" operator="greaterThan">
      <formula>1.49</formula>
    </cfRule>
  </conditionalFormatting>
  <conditionalFormatting sqref="T70:T71">
    <cfRule type="cellIs" dxfId="2" priority="4" stopIfTrue="1" operator="greaterThan">
      <formula>1.49</formula>
    </cfRule>
  </conditionalFormatting>
  <conditionalFormatting sqref="Q17 N17 K17 H17 E17">
    <cfRule type="cellIs" dxfId="1" priority="3" stopIfTrue="1" operator="greaterThan">
      <formula>0.999999999999999</formula>
    </cfRule>
  </conditionalFormatting>
  <conditionalFormatting sqref="T17">
    <cfRule type="cellIs" dxfId="0" priority="1" operator="greaterThan">
      <formula>7.99999999999999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2"/>
  <sheetViews>
    <sheetView zoomScaleNormal="100" workbookViewId="0">
      <selection sqref="A1:C1"/>
    </sheetView>
  </sheetViews>
  <sheetFormatPr defaultRowHeight="14.4" x14ac:dyDescent="0.3"/>
  <cols>
    <col min="1" max="1" width="36.44140625" customWidth="1"/>
    <col min="2" max="2" width="36.109375" customWidth="1"/>
    <col min="3" max="3" width="46" customWidth="1"/>
  </cols>
  <sheetData>
    <row r="1" spans="1:3" ht="23.25" customHeight="1" x14ac:dyDescent="0.3">
      <c r="A1" s="300" t="s">
        <v>131</v>
      </c>
      <c r="B1" s="300"/>
      <c r="C1" s="300"/>
    </row>
    <row r="2" spans="1:3" ht="57.75" customHeight="1" thickBot="1" x14ac:dyDescent="0.35">
      <c r="A2" s="301" t="s">
        <v>132</v>
      </c>
      <c r="B2" s="302"/>
      <c r="C2" s="302"/>
    </row>
    <row r="3" spans="1:3" ht="29.25" customHeight="1" thickBot="1" x14ac:dyDescent="0.35">
      <c r="A3" s="303" t="s">
        <v>133</v>
      </c>
      <c r="B3" s="303"/>
      <c r="C3" s="303"/>
    </row>
    <row r="4" spans="1:3" ht="15" x14ac:dyDescent="0.3">
      <c r="A4" s="130" t="s">
        <v>134</v>
      </c>
      <c r="B4" s="131" t="s">
        <v>135</v>
      </c>
      <c r="C4" s="131" t="s">
        <v>136</v>
      </c>
    </row>
    <row r="5" spans="1:3" x14ac:dyDescent="0.3">
      <c r="A5" s="132" t="s">
        <v>137</v>
      </c>
      <c r="B5" s="133" t="s">
        <v>138</v>
      </c>
      <c r="C5" s="133" t="s">
        <v>139</v>
      </c>
    </row>
    <row r="6" spans="1:3" x14ac:dyDescent="0.3">
      <c r="A6" s="132" t="s">
        <v>140</v>
      </c>
      <c r="B6" s="133" t="s">
        <v>141</v>
      </c>
      <c r="C6" s="133" t="s">
        <v>142</v>
      </c>
    </row>
    <row r="7" spans="1:3" x14ac:dyDescent="0.3">
      <c r="A7" s="132" t="s">
        <v>143</v>
      </c>
      <c r="B7" s="133" t="s">
        <v>144</v>
      </c>
      <c r="C7" s="133" t="s">
        <v>145</v>
      </c>
    </row>
    <row r="8" spans="1:3" x14ac:dyDescent="0.3">
      <c r="A8" s="132" t="s">
        <v>146</v>
      </c>
      <c r="B8" s="133" t="s">
        <v>147</v>
      </c>
      <c r="C8" s="133" t="s">
        <v>148</v>
      </c>
    </row>
    <row r="9" spans="1:3" x14ac:dyDescent="0.3">
      <c r="A9" s="132" t="s">
        <v>149</v>
      </c>
      <c r="B9" s="133" t="s">
        <v>150</v>
      </c>
      <c r="C9" s="133" t="s">
        <v>151</v>
      </c>
    </row>
    <row r="10" spans="1:3" x14ac:dyDescent="0.3">
      <c r="A10" s="132" t="s">
        <v>152</v>
      </c>
      <c r="B10" s="133" t="s">
        <v>153</v>
      </c>
      <c r="C10" s="133" t="s">
        <v>154</v>
      </c>
    </row>
    <row r="11" spans="1:3" x14ac:dyDescent="0.3">
      <c r="A11" s="132" t="s">
        <v>155</v>
      </c>
      <c r="B11" s="133" t="s">
        <v>156</v>
      </c>
      <c r="C11" s="133" t="s">
        <v>157</v>
      </c>
    </row>
    <row r="12" spans="1:3" x14ac:dyDescent="0.3">
      <c r="A12" s="132" t="s">
        <v>158</v>
      </c>
      <c r="B12" s="133" t="s">
        <v>159</v>
      </c>
      <c r="C12" s="133" t="s">
        <v>160</v>
      </c>
    </row>
    <row r="13" spans="1:3" x14ac:dyDescent="0.3">
      <c r="A13" s="132" t="s">
        <v>161</v>
      </c>
      <c r="B13" s="133" t="s">
        <v>162</v>
      </c>
      <c r="C13" s="133" t="s">
        <v>163</v>
      </c>
    </row>
    <row r="14" spans="1:3" x14ac:dyDescent="0.3">
      <c r="A14" s="132" t="s">
        <v>164</v>
      </c>
      <c r="B14" s="134"/>
      <c r="C14" s="133" t="s">
        <v>165</v>
      </c>
    </row>
    <row r="15" spans="1:3" ht="15" thickBot="1" x14ac:dyDescent="0.35">
      <c r="A15" s="135" t="s">
        <v>166</v>
      </c>
      <c r="B15" s="136"/>
      <c r="C15" s="137" t="s">
        <v>167</v>
      </c>
    </row>
    <row r="16" spans="1:3" x14ac:dyDescent="0.3">
      <c r="A16" s="138" t="s">
        <v>168</v>
      </c>
      <c r="B16" s="304" t="s">
        <v>169</v>
      </c>
      <c r="C16" s="305"/>
    </row>
    <row r="17" spans="1:3" x14ac:dyDescent="0.3">
      <c r="A17" s="139" t="s">
        <v>170</v>
      </c>
      <c r="B17" s="140" t="s">
        <v>171</v>
      </c>
      <c r="C17" s="133" t="s">
        <v>172</v>
      </c>
    </row>
    <row r="18" spans="1:3" x14ac:dyDescent="0.3">
      <c r="A18" s="141" t="s">
        <v>173</v>
      </c>
      <c r="B18" s="140" t="s">
        <v>174</v>
      </c>
      <c r="C18" s="133" t="s">
        <v>175</v>
      </c>
    </row>
    <row r="19" spans="1:3" x14ac:dyDescent="0.3">
      <c r="A19" s="141" t="s">
        <v>176</v>
      </c>
      <c r="B19" s="140" t="s">
        <v>177</v>
      </c>
      <c r="C19" s="133" t="s">
        <v>178</v>
      </c>
    </row>
    <row r="20" spans="1:3" ht="18" customHeight="1" x14ac:dyDescent="0.3">
      <c r="A20" s="141" t="s">
        <v>179</v>
      </c>
      <c r="B20" s="140" t="s">
        <v>180</v>
      </c>
      <c r="C20" s="133" t="s">
        <v>181</v>
      </c>
    </row>
    <row r="21" spans="1:3" x14ac:dyDescent="0.3">
      <c r="A21" s="139" t="s">
        <v>182</v>
      </c>
      <c r="B21" s="140" t="s">
        <v>183</v>
      </c>
      <c r="C21" s="133" t="s">
        <v>184</v>
      </c>
    </row>
    <row r="22" spans="1:3" x14ac:dyDescent="0.3">
      <c r="A22" s="139" t="s">
        <v>185</v>
      </c>
      <c r="B22" s="140" t="s">
        <v>186</v>
      </c>
      <c r="C22" s="133" t="s">
        <v>187</v>
      </c>
    </row>
    <row r="23" spans="1:3" x14ac:dyDescent="0.3">
      <c r="A23" s="139" t="s">
        <v>188</v>
      </c>
      <c r="B23" s="140" t="s">
        <v>189</v>
      </c>
      <c r="C23" s="133" t="s">
        <v>190</v>
      </c>
    </row>
    <row r="24" spans="1:3" x14ac:dyDescent="0.3">
      <c r="A24" s="139" t="s">
        <v>191</v>
      </c>
      <c r="B24" s="140" t="s">
        <v>192</v>
      </c>
      <c r="C24" s="133" t="s">
        <v>193</v>
      </c>
    </row>
    <row r="25" spans="1:3" x14ac:dyDescent="0.3">
      <c r="A25" s="139" t="s">
        <v>194</v>
      </c>
      <c r="B25" s="140" t="s">
        <v>195</v>
      </c>
      <c r="C25" s="133" t="s">
        <v>196</v>
      </c>
    </row>
    <row r="26" spans="1:3" x14ac:dyDescent="0.3">
      <c r="A26" s="139" t="s">
        <v>197</v>
      </c>
      <c r="B26" s="140" t="s">
        <v>198</v>
      </c>
      <c r="C26" s="133" t="s">
        <v>199</v>
      </c>
    </row>
    <row r="27" spans="1:3" x14ac:dyDescent="0.3">
      <c r="A27" s="142"/>
      <c r="B27" s="140" t="s">
        <v>200</v>
      </c>
      <c r="C27" s="133" t="s">
        <v>201</v>
      </c>
    </row>
    <row r="28" spans="1:3" ht="19.5" customHeight="1" x14ac:dyDescent="0.3">
      <c r="A28" s="142"/>
      <c r="B28" s="140" t="s">
        <v>202</v>
      </c>
      <c r="C28" s="133" t="s">
        <v>203</v>
      </c>
    </row>
    <row r="29" spans="1:3" ht="29.4" thickBot="1" x14ac:dyDescent="0.35">
      <c r="A29" s="143"/>
      <c r="B29" s="144"/>
      <c r="C29" s="137" t="s">
        <v>204</v>
      </c>
    </row>
    <row r="30" spans="1:3" ht="86.25" customHeight="1" x14ac:dyDescent="0.3">
      <c r="A30" s="306" t="s">
        <v>205</v>
      </c>
      <c r="B30" s="307"/>
      <c r="C30" s="307"/>
    </row>
    <row r="31" spans="1:3" ht="48" customHeight="1" x14ac:dyDescent="0.3">
      <c r="A31" s="299" t="s">
        <v>206</v>
      </c>
      <c r="B31" s="299"/>
      <c r="C31" s="299"/>
    </row>
    <row r="32" spans="1:3" ht="30" customHeight="1" x14ac:dyDescent="0.3">
      <c r="A32" s="298" t="s">
        <v>207</v>
      </c>
      <c r="B32" s="299"/>
      <c r="C32" s="299"/>
    </row>
  </sheetData>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
  <sheetViews>
    <sheetView workbookViewId="0"/>
  </sheetViews>
  <sheetFormatPr defaultRowHeight="14.4" x14ac:dyDescent="0.3"/>
  <cols>
    <col min="11" max="11" width="12.6640625" customWidth="1"/>
  </cols>
  <sheetData>
    <row r="1" spans="1:11" ht="228.75" customHeight="1" x14ac:dyDescent="0.3">
      <c r="A1" s="308" t="s">
        <v>208</v>
      </c>
      <c r="B1" s="308"/>
      <c r="C1" s="308"/>
      <c r="D1" s="308"/>
      <c r="E1" s="308"/>
      <c r="F1" s="308"/>
      <c r="G1" s="308"/>
      <c r="H1" s="308"/>
      <c r="I1" s="308"/>
      <c r="J1" s="308"/>
      <c r="K1" s="308"/>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
  <sheetViews>
    <sheetView workbookViewId="0">
      <selection sqref="A1:K1"/>
    </sheetView>
  </sheetViews>
  <sheetFormatPr defaultRowHeight="14.4" x14ac:dyDescent="0.3"/>
  <cols>
    <col min="11" max="11" width="13" customWidth="1"/>
  </cols>
  <sheetData>
    <row r="1" spans="1:11" ht="247.5" customHeight="1" x14ac:dyDescent="0.3">
      <c r="A1" s="308" t="s">
        <v>208</v>
      </c>
      <c r="B1" s="308"/>
      <c r="C1" s="308"/>
      <c r="D1" s="308"/>
      <c r="E1" s="308"/>
      <c r="F1" s="308"/>
      <c r="G1" s="308"/>
      <c r="H1" s="308"/>
      <c r="I1" s="308"/>
      <c r="J1" s="308"/>
      <c r="K1" s="308"/>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
  <sheetViews>
    <sheetView workbookViewId="0">
      <selection sqref="A1:K1"/>
    </sheetView>
  </sheetViews>
  <sheetFormatPr defaultRowHeight="14.4" x14ac:dyDescent="0.3"/>
  <cols>
    <col min="11" max="11" width="14.88671875" customWidth="1"/>
  </cols>
  <sheetData>
    <row r="1" spans="1:11" ht="232.5" customHeight="1" x14ac:dyDescent="0.3">
      <c r="A1" s="308" t="s">
        <v>208</v>
      </c>
      <c r="B1" s="308"/>
      <c r="C1" s="308"/>
      <c r="D1" s="308"/>
      <c r="E1" s="308"/>
      <c r="F1" s="308"/>
      <c r="G1" s="308"/>
      <c r="H1" s="308"/>
      <c r="I1" s="308"/>
      <c r="J1" s="308"/>
      <c r="K1" s="308"/>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6-8 Lunch Menu- 50% WGR</vt:lpstr>
      <vt:lpstr>6-8 Lunch Menu- 100% WGR</vt:lpstr>
      <vt:lpstr>Vegetable Subgroups</vt:lpstr>
      <vt:lpstr>3-day adjustment</vt:lpstr>
      <vt:lpstr>4-day adjustment</vt:lpstr>
      <vt:lpstr>6-day adjustment</vt:lpstr>
      <vt:lpstr>'Vegetable Subgroups'!Print_Area</vt:lpstr>
    </vt:vector>
  </TitlesOfParts>
  <Manager/>
  <Company>NCDPI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SThompson</dc:creator>
  <cp:keywords/>
  <dc:description/>
  <cp:lastModifiedBy>Katrina Perry</cp:lastModifiedBy>
  <cp:revision/>
  <dcterms:created xsi:type="dcterms:W3CDTF">2012-08-21T17:06:01Z</dcterms:created>
  <dcterms:modified xsi:type="dcterms:W3CDTF">2022-07-20T20:05:15Z</dcterms:modified>
  <cp:category/>
  <cp:contentStatus/>
</cp:coreProperties>
</file>