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440" windowHeight="7710"/>
  </bookViews>
  <sheets>
    <sheet name="Instructions" sheetId="5" r:id="rId1"/>
    <sheet name="6-8 Breakfast 50% WRG" sheetId="4" r:id="rId2"/>
    <sheet name="6-8 Breakfast 100% WGR" sheetId="6" r:id="rId3"/>
  </sheets>
  <externalReferences>
    <externalReference r:id="rId4"/>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2">'6-8 Breakfast 100% WGR'!$A$1:$V$20</definedName>
    <definedName name="_xlnm.Print_Area" localSheetId="1">'6-8 Breakfast 50% WRG'!$A$1:$V$21</definedName>
    <definedName name="RED">'[1]Vegetable Subgroups'!$B$4:$B$50</definedName>
    <definedName name="STARCHY">'[1]Vegetable Subgroups'!$D$4:$D$50</definedName>
  </definedNames>
  <calcPr calcId="145621"/>
</workbook>
</file>

<file path=xl/calcChain.xml><?xml version="1.0" encoding="utf-8"?>
<calcChain xmlns="http://schemas.openxmlformats.org/spreadsheetml/2006/main">
  <c r="Y7" i="4" l="1"/>
  <c r="V17" i="4"/>
  <c r="T20" i="6"/>
  <c r="T18" i="6"/>
  <c r="Q17" i="6"/>
  <c r="N17" i="6"/>
  <c r="K17" i="6"/>
  <c r="H17" i="6"/>
  <c r="T17" i="6" s="1"/>
  <c r="E17" i="6"/>
  <c r="T16" i="6"/>
  <c r="T15" i="6"/>
  <c r="V15" i="6" s="1"/>
  <c r="T14" i="6"/>
  <c r="T13" i="6"/>
  <c r="V13" i="6" s="1"/>
  <c r="T12" i="6"/>
  <c r="T11" i="6"/>
  <c r="V11" i="6" s="1"/>
  <c r="T10" i="6"/>
  <c r="V9" i="6"/>
  <c r="T9" i="6"/>
  <c r="T8" i="6"/>
  <c r="T7" i="6"/>
  <c r="V7" i="6" s="1"/>
  <c r="T6" i="6"/>
  <c r="T21" i="4" l="1"/>
  <c r="T19" i="4"/>
  <c r="Q18" i="4"/>
  <c r="N18" i="4"/>
  <c r="K18" i="4"/>
  <c r="H18" i="4"/>
  <c r="T18" i="4" s="1"/>
  <c r="E18" i="4"/>
  <c r="T16" i="4"/>
  <c r="T15" i="4"/>
  <c r="V15" i="4" s="1"/>
  <c r="T14" i="4"/>
  <c r="T13" i="4"/>
  <c r="T12" i="4"/>
  <c r="T11" i="4"/>
  <c r="V11" i="4" s="1"/>
  <c r="T10" i="4"/>
  <c r="T9" i="4"/>
  <c r="T8" i="4"/>
  <c r="T7" i="4"/>
  <c r="T6" i="4"/>
  <c r="V13" i="4" l="1"/>
  <c r="V9" i="4"/>
  <c r="V7" i="4"/>
</calcChain>
</file>

<file path=xl/sharedStrings.xml><?xml version="1.0" encoding="utf-8"?>
<sst xmlns="http://schemas.openxmlformats.org/spreadsheetml/2006/main" count="343" uniqueCount="92">
  <si>
    <t>NORTH CAROLINA INSTRUCTIONS FOR MENU WORKSHEETS, NUTRIENT ANALYSIS, AND CERTIFICATION SUBMISSION</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</si>
  <si>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</si>
  <si>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</si>
  <si>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</si>
  <si>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</si>
  <si>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</si>
  <si>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</si>
  <si>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Click on the tab at the bottom of the worksheet to transfer to a different meal or grade group.</t>
  </si>
  <si>
    <t>Crediting Considerations</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</si>
  <si>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</si>
  <si>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</si>
  <si>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</si>
  <si>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</si>
  <si>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</si>
  <si>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</si>
  <si>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</si>
  <si>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</si>
  <si>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</si>
  <si>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</si>
  <si>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t>
  </si>
  <si>
    <t>Entering Data</t>
  </si>
  <si>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</si>
  <si>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</si>
  <si>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</si>
  <si>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</si>
  <si>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t xml:space="preserve"> Indicate the  largest amount of each vegetable subgroup and fruit available (in cups) that a single child is able to select with a meal. Component contribution amounts of fruits and vegetables should be entered in 1/8th cup increments (i.e. 1/8, 1/4, 3/8, 1/2, 5/8, 3/4, 1, etc.)</t>
  </si>
  <si>
    <t>Fruit Juice or Vegetable Juice is included in the fruit or vegetable components and also entered separately to determine that the weekly offering of juices are within the component allowance.</t>
  </si>
  <si>
    <t>Data Entry Results</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</si>
  <si>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</si>
  <si>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</si>
  <si>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</si>
  <si>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</si>
  <si>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</si>
  <si>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</si>
  <si>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</si>
  <si>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</si>
  <si>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Number of  selections allowed for each component</t>
  </si>
  <si>
    <t xml:space="preserve"> Requirements</t>
  </si>
  <si>
    <t>Weekly Evaluation</t>
  </si>
  <si>
    <t>YES</t>
  </si>
  <si>
    <t>NO</t>
  </si>
  <si>
    <t>Component</t>
  </si>
  <si>
    <t>Daily</t>
  </si>
  <si>
    <t>Weekly</t>
  </si>
  <si>
    <t>Monday</t>
  </si>
  <si>
    <t>Tuesday</t>
  </si>
  <si>
    <t>Wednesday</t>
  </si>
  <si>
    <t>Thursday</t>
  </si>
  <si>
    <t>Friday</t>
  </si>
  <si>
    <t>Component Totals</t>
  </si>
  <si>
    <t>Component Contribution</t>
  </si>
  <si>
    <t>Menu
Item &amp;
Portion size</t>
  </si>
  <si>
    <t>1 cup</t>
  </si>
  <si>
    <t>5 cups</t>
  </si>
  <si>
    <t>cup</t>
  </si>
  <si>
    <r>
      <rPr>
        <vertAlign val="superscript"/>
        <sz val="11"/>
        <color theme="1"/>
        <rFont val="Calibri"/>
        <family val="2"/>
        <scheme val="minor"/>
      </rPr>
      <t xml:space="preserve">2 </t>
    </r>
    <r>
      <rPr>
        <sz val="11"/>
        <color theme="1"/>
        <rFont val="Calibri"/>
        <family val="2"/>
        <scheme val="minor"/>
      </rPr>
      <t>Grain</t>
    </r>
  </si>
  <si>
    <t>at least 1 oz eq</t>
  </si>
  <si>
    <t>oz eq</t>
  </si>
  <si>
    <t>oz /oz eq</t>
  </si>
  <si>
    <r>
      <t xml:space="preserve">Total </t>
    </r>
    <r>
      <rPr>
        <b/>
        <sz val="14"/>
        <color theme="1"/>
        <rFont val="Calibri"/>
        <family val="2"/>
        <scheme val="minor"/>
      </rPr>
      <t>Fruits</t>
    </r>
  </si>
  <si>
    <t>at least 1 cup</t>
  </si>
  <si>
    <t>at least 
5 cups</t>
  </si>
  <si>
    <t>cups</t>
  </si>
  <si>
    <t>At least 1 cup</t>
  </si>
  <si>
    <t>No more than 1/2 weekly fruit total</t>
  </si>
  <si>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</si>
  <si>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r>
      <t xml:space="preserve">Note the size/amount of the  meal component allowed for students to select for each meal in the designated cells in column A of the worksheet. For example, </t>
    </r>
    <r>
      <rPr>
        <i/>
        <sz val="12"/>
        <color theme="3" tint="-0.249977111117893"/>
        <rFont val="Calibri"/>
        <family val="2"/>
        <scheme val="minor"/>
      </rPr>
      <t>May choose 1 cup or more of fruit component with each meal , etc.</t>
    </r>
  </si>
  <si>
    <t>Note to SFAs: If you need additional lines for entry of additional component offerings or have questions, contact your SA Consultant for technical assistance.</t>
  </si>
  <si>
    <r>
      <rPr>
        <vertAlign val="superscript"/>
        <sz val="11"/>
        <color theme="1"/>
        <rFont val="Calibri"/>
        <family val="2"/>
        <scheme val="minor"/>
      </rPr>
      <t>1</t>
    </r>
    <r>
      <rPr>
        <sz val="11"/>
        <color theme="1"/>
        <rFont val="Calibri"/>
        <family val="2"/>
        <scheme val="minor"/>
      </rPr>
      <t>Milk</t>
    </r>
  </si>
  <si>
    <t>Fruit/Veg</t>
  </si>
  <si>
    <t>Enter 100 % Juice amount included in lines 18 &amp; 19</t>
  </si>
  <si>
    <r>
      <rPr>
        <vertAlign val="superscript"/>
        <sz val="11"/>
        <color theme="1"/>
        <rFont val="Calibri"/>
        <family val="2"/>
        <scheme val="minor"/>
      </rPr>
      <t>3</t>
    </r>
    <r>
      <rPr>
        <sz val="11"/>
        <color theme="1"/>
        <rFont val="Calibri"/>
        <family val="2"/>
        <scheme val="minor"/>
      </rPr>
      <t xml:space="preserve"> List all types of fruit/vegetable offered daily in the meal component and portion size columns. For breakfast, vegetables may be substituted for fruits, but the first two cups per week of any such substitution must be from the dark green, red/orange, beans and peas (legumes) or “Other vegetables” subgroups as defined in §210.10(c)(2)(iii). No more than half
of the fruit or vegetable offerings may be in the form of juice. All juice must be 100% full-strength.</t>
    </r>
  </si>
  <si>
    <r>
      <t xml:space="preserve">Are students allowed to select all components in the full amounts for a reimbursible meal? </t>
    </r>
    <r>
      <rPr>
        <sz val="12"/>
        <color rgb="FFFF0000"/>
        <rFont val="Calibri"/>
        <family val="2"/>
        <scheme val="minor"/>
      </rPr>
      <t>(Select YES or NO from the drop down box at the left.)</t>
    </r>
  </si>
  <si>
    <r>
      <t>May choose</t>
    </r>
    <r>
      <rPr>
        <sz val="11"/>
        <color rgb="FFFF0000"/>
        <rFont val="Calibri"/>
        <family val="2"/>
        <scheme val="minor"/>
      </rPr>
      <t xml:space="preserve"> 1 cup </t>
    </r>
    <r>
      <rPr>
        <sz val="11"/>
        <color theme="1"/>
        <rFont val="Calibri"/>
        <family val="2"/>
        <scheme val="minor"/>
      </rPr>
      <t>milk component</t>
    </r>
  </si>
  <si>
    <t>Complete a separate Menu Worksheet for each of the grade groups with distinct menus as appropriate for your School Food Authority (SFA). A separate Menu Worksheet has been developed for breakfast and lunch  (K-5, 6-8, K-8, and 9-12 for lunch and K-12, K-5, 6-8, and 9-12 for breakfast) and may be downloaded individually.</t>
  </si>
  <si>
    <r>
      <rPr>
        <vertAlign val="superscript"/>
        <sz val="11"/>
        <color theme="1"/>
        <rFont val="Calibri"/>
        <family val="2"/>
        <scheme val="minor"/>
      </rPr>
      <t xml:space="preserve">2 </t>
    </r>
    <r>
      <rPr>
        <sz val="11"/>
        <color theme="1"/>
        <rFont val="Calibri"/>
        <family val="2"/>
        <scheme val="minor"/>
      </rPr>
      <t>USDA has waived the weekly maximum for Grains and Grain Subsitutes; therefore, additional grains may be included in the menu as long as the nutrition standards are met. There is no separate Meats/Meat Alternates component in the SBP. Schools may substitute 1 oz. eq. of Meats/Meat Alternates for 1 oz. eq. of grains after the minimum daily grains requirement is met. All Meats/Meat Alternates and grains must be rounded down to the nearest 1/4 oz or oz eq component contribution. Use the additional lines to list additional daily choices as applicable.</t>
    </r>
  </si>
  <si>
    <t>How many cups of fruit may be selected with each meal? __________</t>
  </si>
  <si>
    <r>
      <rPr>
        <sz val="12"/>
        <rFont val="Calibri"/>
        <family val="2"/>
        <scheme val="minor"/>
      </rPr>
      <t>Weekly Component Planning for Grades 6-8 Breakfast Meal Pattern.</t>
    </r>
    <r>
      <rPr>
        <sz val="12"/>
        <color theme="1"/>
        <rFont val="Calibri"/>
        <family val="2"/>
        <scheme val="minor"/>
      </rPr>
      <t xml:space="preserve">
Schools that choose to offer a variety of reimbursable breakfasts, or provide multiple serving lines, must make all required food components available to all students, on every breakfast line, in at least the minimum required amounts.</t>
    </r>
  </si>
  <si>
    <t>North Carolina Department of Public Instruction Breakfast Meal Component and Quantities Worksheet for Grades 6-8</t>
  </si>
  <si>
    <t>at least 8 oz eq</t>
  </si>
  <si>
    <t>How many Grain or Grain Substitute items may be selected with each meal?______</t>
  </si>
  <si>
    <r>
      <rPr>
        <vertAlign val="superscript"/>
        <sz val="11"/>
        <color theme="1"/>
        <rFont val="Calibri"/>
        <family val="2"/>
        <scheme val="minor"/>
      </rPr>
      <t>2</t>
    </r>
    <r>
      <rPr>
        <sz val="11"/>
        <color theme="1"/>
        <rFont val="Calibri"/>
        <family val="2"/>
        <scheme val="minor"/>
      </rPr>
      <t xml:space="preserve"> Grain Substitute</t>
    </r>
  </si>
  <si>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</si>
  <si>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Enter the Name of your SFA in cell B2. Enter the component contribution and menu item and portion size description as indicated in the worksheets for Milk, M/MA, Grains, Fruits, and Vegetables. This should be the amount that could be selected by the student as part of the reimbursable meal.</t>
  </si>
  <si>
    <t>For the Breakfast meal patterns, the daily minimum for Grains must be met before M/MA may be offered.</t>
  </si>
  <si>
    <r>
      <t xml:space="preserve">Remember to assess all components including the vegetable sub-group offerings on each separate serving line to make sure that each line and each reimbursable meal provides all required components daily and weekly and vegetable subgroups over the week at lunch. </t>
    </r>
    <r>
      <rPr>
        <b/>
        <sz val="12"/>
        <color theme="1"/>
        <rFont val="Calibri"/>
        <family val="2"/>
        <scheme val="minor"/>
      </rPr>
      <t>Note: Vegetable subgroups do not apply to breakfast; however, if vegetables are substituted for fruits, the first two cups per week of any such substitution must be from the dark green, red/orange, beans and peas (legumes) or “Other vegetables” subgroups as defined in §210.10(c)(2)(iii).</t>
    </r>
  </si>
  <si>
    <t>Once all menu data is accurately entered, cells in the breakfast worksheet's columns "T" and "V" will remain"red" when the meal component or subgroup is not within the acceptable range. In addition, the worksheet assesses the daily requirement for fruits (and vegetables at lunch); if the daily requirement is not met, the fruit or vegetable cell will remain "yellow".</t>
  </si>
  <si>
    <t xml:space="preserve">Name of SFA: </t>
  </si>
  <si>
    <t>Revised 7/2015</t>
  </si>
  <si>
    <t>In addition, the lunch worksheet has several other tabs including vegetable subgroup listings and adjustments for 7-days for SFA regularly serving these longer weeks.
 The name of each tab is located at the bottom of the workbook.</t>
  </si>
  <si>
    <t>Enter oz eq of Whole Grain-rich (WGR) included in  lines 7,9,11,13,&amp;15.</t>
  </si>
  <si>
    <t>Not less than 50% of grain offerings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</si>
</sst>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vertAlign val="superscript"/>
      <sz val="11"/>
      <color theme="1"/>
      <name val="Calibri"/>
      <family val="2"/>
      <scheme val="minor"/>
    </font>
    <font>
      <sz val="11"/>
      <color theme="3" tint="0.39997558519241921"/>
      <name val="Calibri"/>
      <family val="2"/>
      <scheme val="minor"/>
    </font>
    <font>
      <sz val="11"/>
      <color theme="4" tint="-0.249977111117893"/>
      <name val="Calibri"/>
      <family val="2"/>
      <scheme val="minor"/>
    </font>
    <font>
      <sz val="12"/>
      <color rgb="FFFF0000"/>
      <name val="Calibri"/>
      <family val="2"/>
      <scheme val="minor"/>
    </font>
    <font>
      <sz val="12"/>
      <name val="Calibri"/>
      <family val="2"/>
      <scheme val="minor"/>
    </font>
    <font>
      <sz val="11"/>
      <color theme="0"/>
      <name val="Calibri"/>
      <family val="2"/>
      <scheme val="minor"/>
    </font>
    <font>
      <b/>
      <sz val="14"/>
      <color rgb="FFFF0000"/>
      <name val="Calibri"/>
      <family val="2"/>
      <scheme val="minor"/>
    </font>
    <font>
      <b/>
      <sz val="12"/>
      <color theme="1"/>
      <name val="Calibri"/>
      <family val="2"/>
      <scheme val="minor"/>
    </font>
    <font>
      <b/>
      <sz val="12"/>
      <name val="Calibri"/>
      <family val="2"/>
      <scheme val="minor"/>
    </font>
    <font>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7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theme="3" tint="0.79998168889431442"/>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style="thin">
        <color indexed="64"/>
      </left>
      <right/>
      <top style="thin">
        <color theme="3" tint="0.79998168889431442"/>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3" tint="0.79998168889431442"/>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style="thin">
        <color indexed="64"/>
      </bottom>
      <diagonal/>
    </border>
    <border>
      <left style="thin">
        <color indexed="64"/>
      </left>
      <right/>
      <top style="thin">
        <color theme="3" tint="0.79998168889431442"/>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theme="3"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thin">
        <color theme="0" tint="-0.14996795556505021"/>
      </right>
      <top style="medium">
        <color indexed="64"/>
      </top>
      <bottom style="thin">
        <color theme="0" tint="-0.14996795556505021"/>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theme="0" tint="-0.14996795556505021"/>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style="thin">
        <color indexed="64"/>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style="thin">
        <color theme="0" tint="-0.14996795556505021"/>
      </left>
      <right style="thin">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83">
    <xf numFmtId="0" fontId="0" fillId="0" borderId="0" xfId="0"/>
    <xf numFmtId="0" fontId="3" fillId="0" borderId="0" xfId="0" applyFont="1" applyBorder="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0" borderId="0" xfId="0" applyFont="1" applyBorder="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Font="1"/>
    <xf numFmtId="0" fontId="5" fillId="0" borderId="0" xfId="0" applyFont="1" applyFill="1" applyBorder="1" applyAlignment="1">
      <alignment horizontal="center" wrapText="1"/>
    </xf>
    <xf numFmtId="0" fontId="5" fillId="2" borderId="0" xfId="0" applyFont="1" applyFill="1" applyBorder="1"/>
    <xf numFmtId="0" fontId="0" fillId="0" borderId="0" xfId="0" applyBorder="1"/>
    <xf numFmtId="0" fontId="0" fillId="0" borderId="0" xfId="0" applyProtection="1">
      <protection locked="0"/>
    </xf>
    <xf numFmtId="0" fontId="0" fillId="0" borderId="0" xfId="0" applyProtection="1"/>
    <xf numFmtId="0" fontId="0" fillId="0" borderId="1" xfId="0" applyBorder="1" applyAlignment="1" applyProtection="1">
      <alignment vertical="center" wrapText="1"/>
    </xf>
    <xf numFmtId="0" fontId="12" fillId="0" borderId="0" xfId="0" applyFont="1" applyBorder="1" applyAlignment="1" applyProtection="1">
      <alignment horizontal="center" wrapText="1"/>
    </xf>
    <xf numFmtId="0" fontId="12" fillId="0" borderId="11" xfId="0" applyFont="1" applyBorder="1" applyAlignment="1" applyProtection="1">
      <alignment horizontal="center" wrapText="1"/>
    </xf>
    <xf numFmtId="0" fontId="0" fillId="0" borderId="6" xfId="0" applyBorder="1" applyAlignment="1" applyProtection="1">
      <alignment wrapText="1"/>
      <protection locked="0"/>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2" xfId="0" applyFont="1" applyBorder="1" applyAlignment="1" applyProtection="1">
      <alignment vertical="center" wrapText="1"/>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0" fillId="0" borderId="4" xfId="0" applyFont="1" applyBorder="1" applyAlignment="1" applyProtection="1">
      <alignment vertical="center"/>
    </xf>
    <xf numFmtId="0" fontId="0" fillId="6" borderId="18" xfId="0" applyFill="1" applyBorder="1"/>
    <xf numFmtId="0" fontId="0" fillId="0" borderId="19" xfId="0" applyBorder="1" applyAlignment="1" applyProtection="1">
      <alignment horizontal="left" vertical="center" wrapText="1"/>
    </xf>
    <xf numFmtId="0" fontId="0" fillId="0" borderId="22" xfId="0" applyBorder="1" applyAlignment="1" applyProtection="1">
      <alignment vertical="center" wrapText="1"/>
    </xf>
    <xf numFmtId="2" fontId="14" fillId="3" borderId="19" xfId="0" applyNumberFormat="1" applyFont="1" applyFill="1" applyBorder="1" applyAlignment="1" applyProtection="1">
      <alignment horizontal="center" vertical="center" wrapText="1"/>
      <protection locked="0"/>
    </xf>
    <xf numFmtId="0" fontId="14" fillId="3" borderId="23" xfId="0" applyFont="1" applyFill="1" applyBorder="1" applyAlignment="1" applyProtection="1">
      <alignment vertical="center" wrapText="1"/>
      <protection locked="0"/>
    </xf>
    <xf numFmtId="2" fontId="14" fillId="3" borderId="26" xfId="0" applyNumberFormat="1" applyFont="1" applyFill="1" applyBorder="1" applyAlignment="1" applyProtection="1">
      <alignment horizontal="center" vertical="center" wrapText="1"/>
      <protection locked="0"/>
    </xf>
    <xf numFmtId="0" fontId="0" fillId="0" borderId="27" xfId="0" applyBorder="1" applyAlignment="1" applyProtection="1">
      <alignment horizontal="left" vertical="center" wrapText="1"/>
    </xf>
    <xf numFmtId="0" fontId="0" fillId="0" borderId="28" xfId="0" applyFont="1" applyBorder="1" applyAlignment="1" applyProtection="1">
      <alignment vertical="center" wrapText="1"/>
    </xf>
    <xf numFmtId="2" fontId="14" fillId="3" borderId="29" xfId="0" applyNumberFormat="1" applyFont="1" applyFill="1" applyBorder="1" applyAlignment="1" applyProtection="1">
      <alignment horizontal="center" vertical="center" wrapText="1"/>
      <protection locked="0"/>
    </xf>
    <xf numFmtId="0" fontId="0" fillId="0" borderId="30" xfId="0" applyBorder="1" applyAlignment="1" applyProtection="1">
      <alignment vertical="center" wrapText="1"/>
    </xf>
    <xf numFmtId="0" fontId="14" fillId="3" borderId="30" xfId="0" applyFont="1" applyFill="1" applyBorder="1" applyAlignment="1" applyProtection="1">
      <alignment vertical="center" wrapText="1"/>
      <protection locked="0"/>
    </xf>
    <xf numFmtId="2" fontId="14" fillId="3" borderId="30" xfId="0" applyNumberFormat="1" applyFont="1" applyFill="1" applyBorder="1" applyAlignment="1" applyProtection="1">
      <alignment horizontal="center" vertical="center" wrapText="1"/>
      <protection locked="0"/>
    </xf>
    <xf numFmtId="0" fontId="14" fillId="3" borderId="31" xfId="0" applyFont="1" applyFill="1" applyBorder="1" applyAlignment="1" applyProtection="1">
      <alignment vertical="center" wrapText="1"/>
      <protection locked="0"/>
    </xf>
    <xf numFmtId="0" fontId="0" fillId="0" borderId="8" xfId="0" applyBorder="1" applyAlignment="1" applyProtection="1">
      <alignment horizontal="left" vertical="center" wrapText="1"/>
    </xf>
    <xf numFmtId="0" fontId="0" fillId="0" borderId="33" xfId="0" applyBorder="1" applyAlignment="1" applyProtection="1">
      <alignment vertical="center" wrapText="1"/>
    </xf>
    <xf numFmtId="2" fontId="14" fillId="3" borderId="34" xfId="0" applyNumberFormat="1" applyFont="1" applyFill="1" applyBorder="1" applyAlignment="1" applyProtection="1">
      <alignment horizontal="center" vertical="center" wrapText="1"/>
      <protection locked="0"/>
    </xf>
    <xf numFmtId="0" fontId="0" fillId="0" borderId="33" xfId="0" applyFont="1" applyBorder="1" applyAlignment="1" applyProtection="1">
      <alignment vertical="center" wrapText="1"/>
    </xf>
    <xf numFmtId="0" fontId="14" fillId="3" borderId="35" xfId="0" applyFont="1" applyFill="1" applyBorder="1" applyAlignment="1" applyProtection="1">
      <alignment vertical="center" wrapText="1"/>
      <protection locked="0"/>
    </xf>
    <xf numFmtId="2" fontId="14" fillId="3" borderId="36" xfId="0" applyNumberFormat="1" applyFont="1" applyFill="1" applyBorder="1" applyAlignment="1" applyProtection="1">
      <alignment horizontal="center" vertical="center" wrapText="1"/>
      <protection locked="0"/>
    </xf>
    <xf numFmtId="0" fontId="0" fillId="0" borderId="39" xfId="0" applyFont="1" applyBorder="1" applyAlignment="1" applyProtection="1">
      <alignment vertical="center" wrapText="1"/>
    </xf>
    <xf numFmtId="2" fontId="14" fillId="3" borderId="40" xfId="0" applyNumberFormat="1" applyFont="1" applyFill="1" applyBorder="1" applyAlignment="1" applyProtection="1">
      <alignment horizontal="center" vertical="center" wrapText="1"/>
      <protection locked="0"/>
    </xf>
    <xf numFmtId="0" fontId="0" fillId="0" borderId="41" xfId="0" applyBorder="1" applyAlignment="1" applyProtection="1">
      <alignment vertical="center" wrapText="1"/>
    </xf>
    <xf numFmtId="0" fontId="14" fillId="3" borderId="41" xfId="0" applyFont="1" applyFill="1" applyBorder="1" applyAlignment="1" applyProtection="1">
      <alignment vertical="center" wrapText="1"/>
      <protection locked="0"/>
    </xf>
    <xf numFmtId="2" fontId="14" fillId="3" borderId="41" xfId="0" applyNumberFormat="1" applyFont="1" applyFill="1" applyBorder="1" applyAlignment="1" applyProtection="1">
      <alignment horizontal="center" vertical="center" wrapText="1"/>
      <protection locked="0"/>
    </xf>
    <xf numFmtId="0" fontId="14" fillId="3" borderId="42" xfId="0" applyFont="1" applyFill="1" applyBorder="1" applyAlignment="1" applyProtection="1">
      <alignment vertical="center" wrapText="1"/>
      <protection locked="0"/>
    </xf>
    <xf numFmtId="0" fontId="0" fillId="0" borderId="28" xfId="0" applyBorder="1" applyAlignment="1" applyProtection="1">
      <alignment vertical="center" wrapText="1"/>
    </xf>
    <xf numFmtId="2" fontId="14" fillId="3" borderId="8" xfId="0" applyNumberFormat="1" applyFont="1" applyFill="1" applyBorder="1" applyAlignment="1" applyProtection="1">
      <alignment horizontal="center" vertical="center" wrapText="1"/>
      <protection locked="0"/>
    </xf>
    <xf numFmtId="0" fontId="14" fillId="3" borderId="10" xfId="0" applyFont="1" applyFill="1" applyBorder="1" applyAlignment="1" applyProtection="1">
      <alignment vertical="center" wrapText="1"/>
      <protection locked="0"/>
    </xf>
    <xf numFmtId="2" fontId="14" fillId="3" borderId="45" xfId="0" applyNumberFormat="1" applyFont="1" applyFill="1" applyBorder="1" applyAlignment="1" applyProtection="1">
      <alignment horizontal="center" vertical="center" wrapText="1"/>
      <protection locked="0"/>
    </xf>
    <xf numFmtId="12" fontId="14" fillId="4" borderId="46" xfId="0" applyNumberFormat="1" applyFont="1" applyFill="1" applyBorder="1" applyAlignment="1">
      <alignment horizontal="center" vertical="center" wrapText="1"/>
    </xf>
    <xf numFmtId="0" fontId="0" fillId="7" borderId="47" xfId="0" applyFont="1" applyFill="1" applyBorder="1" applyAlignment="1" applyProtection="1">
      <alignment vertical="center" wrapText="1"/>
    </xf>
    <xf numFmtId="0" fontId="14" fillId="7" borderId="48" xfId="0" applyFont="1" applyFill="1" applyBorder="1" applyAlignment="1">
      <alignment vertical="center" wrapText="1"/>
    </xf>
    <xf numFmtId="12" fontId="14" fillId="4" borderId="47" xfId="0" applyNumberFormat="1" applyFont="1" applyFill="1" applyBorder="1" applyAlignment="1">
      <alignment horizontal="center" vertical="center" wrapText="1"/>
    </xf>
    <xf numFmtId="0" fontId="14" fillId="7" borderId="49" xfId="0" applyFont="1" applyFill="1" applyBorder="1" applyAlignment="1">
      <alignment vertical="center" wrapText="1"/>
    </xf>
    <xf numFmtId="12" fontId="0" fillId="4" borderId="50" xfId="0" applyNumberFormat="1" applyFont="1" applyFill="1" applyBorder="1" applyAlignment="1" applyProtection="1">
      <alignment horizontal="center" vertical="center"/>
    </xf>
    <xf numFmtId="0" fontId="0" fillId="0" borderId="51" xfId="0" applyFill="1" applyBorder="1" applyAlignment="1">
      <alignment vertical="center"/>
    </xf>
    <xf numFmtId="0" fontId="0" fillId="8" borderId="0" xfId="0" applyFill="1"/>
    <xf numFmtId="12" fontId="15" fillId="3" borderId="52" xfId="0" applyNumberFormat="1" applyFont="1" applyFill="1" applyBorder="1" applyAlignment="1" applyProtection="1">
      <alignment horizontal="center" vertical="center" wrapText="1"/>
      <protection locked="0"/>
    </xf>
    <xf numFmtId="0" fontId="0" fillId="0" borderId="53" xfId="0" applyFont="1" applyBorder="1" applyAlignment="1">
      <alignment vertical="center" wrapText="1"/>
    </xf>
    <xf numFmtId="0" fontId="15" fillId="3" borderId="54" xfId="0" applyFont="1" applyFill="1" applyBorder="1" applyAlignment="1" applyProtection="1">
      <alignment vertical="center" wrapText="1"/>
      <protection locked="0"/>
    </xf>
    <xf numFmtId="12" fontId="15" fillId="3" borderId="55" xfId="0" applyNumberFormat="1" applyFont="1" applyFill="1" applyBorder="1" applyAlignment="1" applyProtection="1">
      <alignment horizontal="center" vertical="center" wrapText="1"/>
      <protection locked="0"/>
    </xf>
    <xf numFmtId="12" fontId="15" fillId="3" borderId="1" xfId="0" applyNumberFormat="1" applyFont="1" applyFill="1" applyBorder="1" applyAlignment="1" applyProtection="1">
      <alignment horizontal="center" vertical="center" wrapText="1"/>
      <protection locked="0"/>
    </xf>
    <xf numFmtId="0" fontId="0" fillId="0" borderId="28" xfId="0" applyFont="1" applyBorder="1" applyAlignment="1">
      <alignment vertical="center" wrapText="1"/>
    </xf>
    <xf numFmtId="0" fontId="15" fillId="3" borderId="11" xfId="0" applyFont="1" applyFill="1" applyBorder="1" applyAlignment="1" applyProtection="1">
      <alignment vertical="center" wrapText="1"/>
      <protection locked="0"/>
    </xf>
    <xf numFmtId="12" fontId="15" fillId="3" borderId="56" xfId="0" applyNumberFormat="1" applyFont="1" applyFill="1" applyBorder="1" applyAlignment="1" applyProtection="1">
      <alignment horizontal="center" vertical="center" wrapText="1"/>
      <protection locked="0"/>
    </xf>
    <xf numFmtId="0" fontId="15" fillId="3" borderId="57" xfId="0" applyFont="1" applyFill="1" applyBorder="1" applyAlignment="1" applyProtection="1">
      <alignment vertical="center" wrapText="1"/>
      <protection locked="0"/>
    </xf>
    <xf numFmtId="0" fontId="15" fillId="3" borderId="58" xfId="0" applyFont="1" applyFill="1" applyBorder="1" applyAlignment="1" applyProtection="1">
      <alignment vertical="center" wrapText="1"/>
      <protection locked="0"/>
    </xf>
    <xf numFmtId="0" fontId="0" fillId="0" borderId="59" xfId="0" applyBorder="1" applyAlignment="1" applyProtection="1">
      <alignment horizontal="left" vertical="center" wrapText="1"/>
    </xf>
    <xf numFmtId="0" fontId="0" fillId="6" borderId="60" xfId="0" applyFont="1" applyFill="1" applyBorder="1" applyAlignment="1" applyProtection="1">
      <alignment horizontal="center" vertical="center" wrapText="1"/>
    </xf>
    <xf numFmtId="0" fontId="0" fillId="0" borderId="61" xfId="0" applyBorder="1" applyAlignment="1" applyProtection="1">
      <alignment horizontal="center" vertical="center" wrapText="1"/>
    </xf>
    <xf numFmtId="12" fontId="0" fillId="0" borderId="65" xfId="0" applyNumberFormat="1" applyFill="1" applyBorder="1" applyAlignment="1" applyProtection="1">
      <alignment horizontal="center" vertical="center"/>
    </xf>
    <xf numFmtId="0" fontId="0" fillId="0" borderId="0" xfId="0" applyAlignment="1">
      <alignment vertical="center"/>
    </xf>
    <xf numFmtId="0" fontId="0" fillId="0" borderId="18" xfId="0" applyBorder="1" applyAlignment="1" applyProtection="1">
      <alignment horizontal="left" vertical="center"/>
    </xf>
    <xf numFmtId="12" fontId="0" fillId="5" borderId="2" xfId="0" applyNumberFormat="1" applyFont="1" applyFill="1" applyBorder="1" applyAlignment="1">
      <alignment horizontal="center" vertical="center"/>
    </xf>
    <xf numFmtId="0" fontId="0" fillId="0" borderId="0" xfId="0" applyFill="1"/>
    <xf numFmtId="0" fontId="15" fillId="3" borderId="67" xfId="0" applyFont="1" applyFill="1" applyBorder="1" applyAlignment="1" applyProtection="1">
      <alignment vertical="center" wrapText="1"/>
      <protection locked="0"/>
    </xf>
    <xf numFmtId="0" fontId="15" fillId="3" borderId="68" xfId="0" applyFont="1" applyFill="1" applyBorder="1" applyAlignment="1" applyProtection="1">
      <alignment vertical="center" wrapText="1"/>
      <protection locked="0"/>
    </xf>
    <xf numFmtId="0" fontId="15" fillId="3" borderId="64" xfId="0" applyFont="1" applyFill="1" applyBorder="1" applyAlignment="1" applyProtection="1">
      <alignment vertical="center" wrapText="1"/>
      <protection locked="0"/>
    </xf>
    <xf numFmtId="0" fontId="15" fillId="3" borderId="70" xfId="0" applyFont="1" applyFill="1" applyBorder="1" applyAlignment="1" applyProtection="1">
      <alignment vertical="center" wrapText="1"/>
      <protection locked="0"/>
    </xf>
    <xf numFmtId="0" fontId="15" fillId="3" borderId="71" xfId="0" applyFont="1" applyFill="1" applyBorder="1" applyAlignment="1" applyProtection="1">
      <alignment vertical="center" wrapText="1"/>
      <protection locked="0"/>
    </xf>
    <xf numFmtId="0" fontId="0" fillId="0" borderId="66" xfId="0" applyFont="1" applyBorder="1" applyAlignment="1" applyProtection="1">
      <alignment horizontal="center" vertical="center"/>
    </xf>
    <xf numFmtId="0" fontId="0" fillId="0" borderId="0" xfId="0" applyAlignment="1">
      <alignment wrapText="1"/>
    </xf>
    <xf numFmtId="0" fontId="0" fillId="0" borderId="0" xfId="0" applyFill="1" applyAlignment="1">
      <alignment wrapText="1"/>
    </xf>
    <xf numFmtId="12" fontId="14" fillId="3" borderId="21" xfId="0" applyNumberFormat="1" applyFont="1" applyFill="1" applyBorder="1" applyAlignment="1" applyProtection="1">
      <alignment horizontal="center" vertical="center" wrapText="1"/>
      <protection locked="0"/>
    </xf>
    <xf numFmtId="12" fontId="14" fillId="3" borderId="23" xfId="0" applyNumberFormat="1" applyFont="1" applyFill="1" applyBorder="1" applyAlignment="1" applyProtection="1">
      <alignment horizontal="center" vertical="center" wrapText="1"/>
      <protection locked="0"/>
    </xf>
    <xf numFmtId="12" fontId="15" fillId="3" borderId="65" xfId="0" applyNumberFormat="1" applyFont="1" applyFill="1" applyBorder="1" applyAlignment="1" applyProtection="1">
      <alignment horizontal="center" vertical="center" wrapText="1"/>
      <protection locked="0"/>
    </xf>
    <xf numFmtId="0" fontId="0" fillId="0" borderId="62" xfId="0" applyFont="1" applyBorder="1" applyAlignment="1">
      <alignment vertical="center" wrapText="1"/>
    </xf>
    <xf numFmtId="12" fontId="15" fillId="3" borderId="63" xfId="0" applyNumberFormat="1" applyFont="1" applyFill="1" applyBorder="1" applyAlignment="1" applyProtection="1">
      <alignment horizontal="center" vertical="center" wrapText="1"/>
      <protection locked="0"/>
    </xf>
    <xf numFmtId="12" fontId="15" fillId="3" borderId="69" xfId="0"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Alignment="1" applyProtection="1">
      <alignment wrapText="1"/>
      <protection locked="0"/>
    </xf>
    <xf numFmtId="0" fontId="0" fillId="0" borderId="72" xfId="0" applyBorder="1" applyAlignment="1">
      <alignment horizontal="center" vertical="center" wrapText="1"/>
    </xf>
    <xf numFmtId="0" fontId="0" fillId="0" borderId="6" xfId="0" applyBorder="1" applyAlignment="1">
      <alignment horizontal="center" vertical="center" wrapText="1"/>
    </xf>
    <xf numFmtId="2" fontId="0" fillId="9" borderId="2" xfId="0" applyNumberFormat="1" applyFill="1" applyBorder="1" applyAlignment="1">
      <alignment horizontal="center" vertical="center"/>
    </xf>
    <xf numFmtId="2" fontId="0" fillId="9" borderId="32" xfId="0" applyNumberFormat="1" applyFill="1" applyBorder="1" applyAlignment="1">
      <alignment horizontal="center" vertical="center"/>
    </xf>
    <xf numFmtId="2" fontId="0" fillId="9" borderId="1" xfId="0" applyNumberFormat="1" applyFill="1" applyBorder="1" applyAlignment="1">
      <alignment horizontal="center" vertical="center"/>
    </xf>
    <xf numFmtId="2" fontId="0" fillId="9" borderId="15" xfId="0" applyNumberFormat="1" applyFill="1" applyBorder="1" applyAlignment="1">
      <alignment horizontal="center" vertical="center"/>
    </xf>
    <xf numFmtId="12" fontId="0" fillId="5" borderId="2" xfId="0" applyNumberFormat="1" applyFont="1" applyFill="1" applyBorder="1" applyAlignment="1">
      <alignment horizontal="center" vertical="center"/>
    </xf>
    <xf numFmtId="0" fontId="19" fillId="10" borderId="0" xfId="0" applyFont="1" applyFill="1" applyBorder="1" applyAlignment="1">
      <alignment horizontal="center" vertical="center" wrapText="1"/>
    </xf>
    <xf numFmtId="0" fontId="21" fillId="0" borderId="5" xfId="0" applyFont="1" applyFill="1" applyBorder="1" applyAlignment="1" applyProtection="1">
      <alignment vertical="center" wrapText="1"/>
      <protection locked="0"/>
    </xf>
    <xf numFmtId="0" fontId="11" fillId="2" borderId="3" xfId="0" applyFont="1" applyFill="1" applyBorder="1" applyAlignment="1" applyProtection="1">
      <alignment vertical="center"/>
    </xf>
    <xf numFmtId="0" fontId="11" fillId="2" borderId="1" xfId="0" applyFont="1" applyFill="1" applyBorder="1" applyAlignment="1" applyProtection="1"/>
    <xf numFmtId="0" fontId="11" fillId="2" borderId="4" xfId="0" applyFont="1" applyFill="1" applyBorder="1" applyAlignment="1" applyProtection="1"/>
    <xf numFmtId="0" fontId="11" fillId="2" borderId="12" xfId="0" applyFont="1" applyFill="1" applyBorder="1" applyAlignment="1" applyProtection="1">
      <alignment vertical="center"/>
    </xf>
    <xf numFmtId="12" fontId="14" fillId="3" borderId="60" xfId="0" applyNumberFormat="1" applyFont="1" applyFill="1" applyBorder="1" applyAlignment="1" applyProtection="1">
      <alignment horizontal="right" vertical="center" wrapText="1"/>
      <protection locked="0"/>
    </xf>
    <xf numFmtId="0" fontId="0" fillId="0" borderId="62" xfId="0" applyBorder="1" applyAlignment="1" applyProtection="1">
      <alignment vertical="center" wrapText="1"/>
    </xf>
    <xf numFmtId="0" fontId="14" fillId="3" borderId="73" xfId="0" applyFont="1" applyFill="1" applyBorder="1" applyAlignment="1" applyProtection="1">
      <alignment vertical="center" wrapText="1"/>
      <protection locked="0"/>
    </xf>
    <xf numFmtId="12" fontId="14" fillId="3" borderId="63" xfId="0" applyNumberFormat="1" applyFont="1" applyFill="1" applyBorder="1" applyAlignment="1" applyProtection="1">
      <alignment horizontal="right" vertical="center" wrapText="1"/>
      <protection locked="0"/>
    </xf>
    <xf numFmtId="0" fontId="14" fillId="3" borderId="64" xfId="0" applyFont="1" applyFill="1" applyBorder="1" applyAlignment="1" applyProtection="1">
      <alignment vertical="center" wrapText="1"/>
      <protection locked="0"/>
    </xf>
    <xf numFmtId="12" fontId="14" fillId="3" borderId="73" xfId="0" applyNumberFormat="1" applyFont="1" applyFill="1" applyBorder="1" applyAlignment="1" applyProtection="1">
      <alignment horizontal="right" vertical="center" wrapText="1"/>
      <protection locked="0"/>
    </xf>
    <xf numFmtId="12" fontId="0" fillId="9" borderId="65" xfId="0" applyNumberFormat="1" applyFill="1" applyBorder="1" applyAlignment="1" applyProtection="1">
      <alignment horizontal="center" vertical="center"/>
    </xf>
    <xf numFmtId="0" fontId="0" fillId="0" borderId="66" xfId="0" applyFont="1" applyBorder="1" applyAlignment="1" applyProtection="1">
      <alignment vertical="center"/>
    </xf>
    <xf numFmtId="2" fontId="18" fillId="0" borderId="0" xfId="0" applyNumberFormat="1" applyFont="1" applyProtection="1"/>
    <xf numFmtId="0" fontId="0" fillId="0" borderId="2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5"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lignment horizontal="left" wrapText="1"/>
    </xf>
    <xf numFmtId="0" fontId="0" fillId="2" borderId="21"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0" borderId="3"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12" fontId="0" fillId="5" borderId="2" xfId="0" applyNumberFormat="1" applyFont="1" applyFill="1" applyBorder="1" applyAlignment="1">
      <alignment horizontal="center" vertical="center"/>
    </xf>
    <xf numFmtId="12" fontId="0" fillId="5" borderId="1" xfId="0" applyNumberFormat="1" applyFont="1" applyFill="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21" xfId="0" applyFont="1" applyBorder="1" applyAlignment="1">
      <alignment horizontal="left" wrapText="1"/>
    </xf>
    <xf numFmtId="0" fontId="0" fillId="0" borderId="0" xfId="0" applyBorder="1" applyAlignment="1">
      <alignment horizontal="left" wrapText="1"/>
    </xf>
    <xf numFmtId="0" fontId="0" fillId="0" borderId="37" xfId="0" applyBorder="1" applyAlignment="1" applyProtection="1">
      <alignment horizontal="center" vertical="center" wrapText="1"/>
    </xf>
    <xf numFmtId="0" fontId="0" fillId="0" borderId="43" xfId="0" applyBorder="1" applyAlignment="1" applyProtection="1">
      <alignment horizontal="center" vertical="center" wrapText="1"/>
    </xf>
    <xf numFmtId="2" fontId="0" fillId="5" borderId="3" xfId="0" applyNumberFormat="1" applyFill="1" applyBorder="1" applyAlignment="1">
      <alignment horizontal="center" vertical="center"/>
    </xf>
    <xf numFmtId="0" fontId="0" fillId="5" borderId="3" xfId="0" applyFill="1" applyBorder="1" applyAlignment="1">
      <alignment horizontal="center" vertical="center"/>
    </xf>
    <xf numFmtId="2" fontId="0" fillId="5" borderId="38" xfId="0" applyNumberFormat="1" applyFill="1" applyBorder="1" applyAlignment="1">
      <alignment horizontal="center" vertical="center"/>
    </xf>
    <xf numFmtId="0" fontId="0" fillId="5" borderId="44" xfId="0" applyFill="1" applyBorder="1" applyAlignment="1">
      <alignment horizontal="center" vertical="center"/>
    </xf>
    <xf numFmtId="0" fontId="12" fillId="0" borderId="16" xfId="0" applyFont="1" applyBorder="1" applyAlignment="1" applyProtection="1">
      <alignment horizontal="center" vertical="center" wrapText="1"/>
    </xf>
    <xf numFmtId="0" fontId="0" fillId="0" borderId="0" xfId="0" applyAlignment="1">
      <alignment horizontal="center"/>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22" fillId="0" borderId="7"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1" fillId="11" borderId="7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0" fillId="0" borderId="8" xfId="0" applyBorder="1" applyAlignment="1" applyProtection="1">
      <alignment horizontal="center" vertical="center"/>
    </xf>
    <xf numFmtId="0" fontId="0" fillId="0" borderId="13"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2" fillId="0" borderId="0" xfId="0" applyFont="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 xfId="0" applyFont="1" applyBorder="1" applyAlignment="1" applyProtection="1">
      <alignment horizontal="center" vertical="center"/>
    </xf>
    <xf numFmtId="0" fontId="10" fillId="10" borderId="0" xfId="0" applyFont="1" applyFill="1" applyAlignment="1" applyProtection="1">
      <alignment horizontal="center"/>
    </xf>
    <xf numFmtId="0" fontId="10" fillId="12" borderId="0" xfId="0" applyFont="1" applyFill="1" applyAlignment="1" applyProtection="1">
      <alignment horizontal="center"/>
    </xf>
  </cellXfs>
  <cellStyles count="1">
    <cellStyle name="Normal" xfId="0" builtinId="0"/>
  </cellStyles>
  <dxfs count="85">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4.9989318521683403E-2"/>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4.9989318521683403E-2"/>
        </patternFill>
      </fill>
    </dxf>
    <dxf>
      <fill>
        <patternFill>
          <bgColor rgb="FFFFFF00"/>
        </patternFill>
      </fill>
    </dxf>
    <dxf>
      <fill>
        <patternFill>
          <bgColor rgb="FFFF0000"/>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sheetData sheetId="3">
        <row r="5">
          <cell r="A5" t="str">
            <v>Arugula lettuce</v>
          </cell>
          <cell r="B5" t="str">
            <v xml:space="preserve">Carrot juice </v>
          </cell>
          <cell r="C5" t="str">
            <v>Baked beans</v>
          </cell>
          <cell r="D5" t="str">
            <v>Corn</v>
          </cell>
          <cell r="E5" t="str">
            <v xml:space="preserve">Artichokes </v>
          </cell>
        </row>
        <row r="6">
          <cell r="A6" t="str">
            <v>Bok choy</v>
          </cell>
          <cell r="B6" t="str">
            <v>Carrots</v>
          </cell>
          <cell r="C6" t="str">
            <v xml:space="preserve">Black beans </v>
          </cell>
          <cell r="D6" t="str">
            <v xml:space="preserve">Green peas, cooked and raw </v>
          </cell>
          <cell r="E6" t="str">
            <v>Asparagus</v>
          </cell>
        </row>
        <row r="7">
          <cell r="A7" t="str">
            <v xml:space="preserve">Boston or bibb lettuce, raw </v>
          </cell>
          <cell r="B7" t="str">
            <v>Chili pepper, hot</v>
          </cell>
          <cell r="C7" t="str">
            <v xml:space="preserve">Chickpeas </v>
          </cell>
          <cell r="D7" t="str">
            <v>Fresh Cow/field/blackeye/pigeon (peas)</v>
          </cell>
          <cell r="E7" t="str">
            <v xml:space="preserve">Avocado </v>
          </cell>
        </row>
        <row r="8">
          <cell r="A8" t="str">
            <v>Broccoli</v>
          </cell>
          <cell r="B8" t="str">
            <v xml:space="preserve">Peppers, red, sweet, bell </v>
          </cell>
          <cell r="C8" t="str">
            <v xml:space="preserve">Kidney beans </v>
          </cell>
          <cell r="D8" t="str">
            <v xml:space="preserve">Lima beans, immature </v>
          </cell>
          <cell r="E8" t="str">
            <v>Bamboo Shoots</v>
          </cell>
        </row>
        <row r="9">
          <cell r="A9" t="str">
            <v>Chard, cooked</v>
          </cell>
          <cell r="B9" t="str">
            <v>Pumpkin</v>
          </cell>
          <cell r="C9" t="str">
            <v xml:space="preserve">Lentils </v>
          </cell>
          <cell r="D9" t="str">
            <v>Parsnips</v>
          </cell>
          <cell r="E9" t="str">
            <v>Beans, green/snap/yellow</v>
          </cell>
        </row>
        <row r="10">
          <cell r="A10" t="str">
            <v xml:space="preserve">Cilantro, raw and cooked </v>
          </cell>
          <cell r="B10" t="str">
            <v xml:space="preserve">Squash, winter </v>
          </cell>
          <cell r="C10" t="str">
            <v>Lima beans, mature</v>
          </cell>
          <cell r="D10" t="str">
            <v xml:space="preserve">Plantains </v>
          </cell>
          <cell r="E10" t="str">
            <v>Beets</v>
          </cell>
        </row>
        <row r="11">
          <cell r="A11" t="str">
            <v xml:space="preserve">Collard greens, cooked </v>
          </cell>
          <cell r="B11" t="str">
            <v>Sweet potatoes</v>
          </cell>
          <cell r="C11" t="str">
            <v>Pinto beans</v>
          </cell>
          <cell r="D11" t="str">
            <v>Potatoes</v>
          </cell>
          <cell r="E11" t="str">
            <v xml:space="preserve">Brussels sprouts </v>
          </cell>
        </row>
        <row r="12">
          <cell r="A12" t="str">
            <v xml:space="preserve">Grape leaves, cooked and raw </v>
          </cell>
          <cell r="B12" t="str">
            <v xml:space="preserve">Tomato juice </v>
          </cell>
          <cell r="C12" t="str">
            <v>Refried beans</v>
          </cell>
          <cell r="D12" t="str">
            <v>Water chestnuts</v>
          </cell>
          <cell r="E12" t="str">
            <v>Cabbage, green/red</v>
          </cell>
        </row>
        <row r="13">
          <cell r="A13" t="str">
            <v>Kale</v>
          </cell>
          <cell r="B13" t="str">
            <v>Tomato paste</v>
          </cell>
          <cell r="C13" t="str">
            <v>Soybeans</v>
          </cell>
          <cell r="D13" t="str">
            <v>Starchy unspecified</v>
          </cell>
          <cell r="E13" t="str">
            <v>Cactus (nopales)</v>
          </cell>
        </row>
        <row r="14">
          <cell r="A14" t="str">
            <v>Mustard greens, cooked</v>
          </cell>
          <cell r="B14" t="str">
            <v>Tomato sauce</v>
          </cell>
          <cell r="C14" t="str">
            <v xml:space="preserve">Split peas </v>
          </cell>
          <cell r="E14" t="str">
            <v xml:space="preserve">Cauliflower/broccoflower </v>
          </cell>
        </row>
        <row r="15">
          <cell r="A15" t="str">
            <v>Romaine</v>
          </cell>
          <cell r="B15" t="str">
            <v>Tomatoes</v>
          </cell>
          <cell r="C15" t="str">
            <v>White beans</v>
          </cell>
          <cell r="E15" t="str">
            <v>Celery</v>
          </cell>
        </row>
        <row r="16">
          <cell r="A16" t="str">
            <v xml:space="preserve">Seaweed, raw </v>
          </cell>
          <cell r="B16" t="str">
            <v>Red/orange unspecified</v>
          </cell>
          <cell r="C16" t="str">
            <v>Beans/peas unspecified</v>
          </cell>
          <cell r="E16" t="str">
            <v>Chili pepper, hot, green</v>
          </cell>
        </row>
        <row r="17">
          <cell r="A17" t="str">
            <v>Spinach, cooked</v>
          </cell>
          <cell r="E17" t="str">
            <v>Chives</v>
          </cell>
        </row>
        <row r="18">
          <cell r="A18" t="str">
            <v xml:space="preserve">Spinach, raw </v>
          </cell>
          <cell r="E18" t="str">
            <v xml:space="preserve">Cucumber </v>
          </cell>
        </row>
        <row r="19">
          <cell r="A19" t="str">
            <v xml:space="preserve">Turnip greens, cooked </v>
          </cell>
          <cell r="E19" t="str">
            <v>Eggplant/heart of palm</v>
          </cell>
        </row>
        <row r="20">
          <cell r="A20" t="str">
            <v>Watercress</v>
          </cell>
          <cell r="E20" t="str">
            <v>Garlic</v>
          </cell>
        </row>
        <row r="21">
          <cell r="A21" t="str">
            <v>Dark green unspecified</v>
          </cell>
          <cell r="E21" t="str">
            <v>Jicama</v>
          </cell>
        </row>
        <row r="22">
          <cell r="E22" t="str">
            <v>Kohlrabi/celeriac/Fennel</v>
          </cell>
        </row>
        <row r="23">
          <cell r="E23" t="str">
            <v>Lettuce, iceberg</v>
          </cell>
        </row>
        <row r="24">
          <cell r="E24" t="str">
            <v>Mung bean/alfalfa sprouts</v>
          </cell>
        </row>
        <row r="25">
          <cell r="E25" t="str">
            <v>Mushrooms</v>
          </cell>
        </row>
        <row r="26">
          <cell r="E26" t="str">
            <v>Okra</v>
          </cell>
        </row>
        <row r="27">
          <cell r="E27" t="str">
            <v>Olives</v>
          </cell>
        </row>
        <row r="28">
          <cell r="E28" t="str">
            <v>Onions/leeks</v>
          </cell>
        </row>
        <row r="29">
          <cell r="E29" t="str">
            <v>Peppers, green, sweet, bell</v>
          </cell>
        </row>
        <row r="30">
          <cell r="E30" t="str">
            <v>Pickles/relish</v>
          </cell>
        </row>
        <row r="31">
          <cell r="E31" t="str">
            <v>Radishes</v>
          </cell>
        </row>
        <row r="32">
          <cell r="E32" t="str">
            <v>Snowpeas</v>
          </cell>
        </row>
        <row r="33">
          <cell r="E33" t="str">
            <v>Squash, Summer/yellow/spaghetti/chayote</v>
          </cell>
        </row>
        <row r="34">
          <cell r="E34" t="str">
            <v>Tomatillos</v>
          </cell>
        </row>
        <row r="35">
          <cell r="E35" t="str">
            <v>Turnips/rutabagas</v>
          </cell>
        </row>
        <row r="36">
          <cell r="E36" t="str">
            <v>Zucchini</v>
          </cell>
        </row>
        <row r="37">
          <cell r="E37" t="str">
            <v>**Extra dark green used as other**</v>
          </cell>
        </row>
        <row r="38">
          <cell r="E38" t="str">
            <v>**Extra red/orange used as other**</v>
          </cell>
        </row>
        <row r="39">
          <cell r="E39" t="str">
            <v>**Extra beans/peas used as other**</v>
          </cell>
        </row>
        <row r="40">
          <cell r="E40" t="str">
            <v>Other unspecified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tabSelected="1" zoomScale="130" zoomScaleNormal="130" workbookViewId="0"/>
  </sheetViews>
  <sheetFormatPr defaultRowHeight="15" x14ac:dyDescent="0.25"/>
  <cols>
    <col min="1" max="1" width="134.85546875" style="14" customWidth="1"/>
  </cols>
  <sheetData>
    <row r="1" spans="1:1" ht="40.5" customHeight="1" x14ac:dyDescent="0.25">
      <c r="A1" s="1" t="s">
        <v>0</v>
      </c>
    </row>
    <row r="2" spans="1:1" ht="100.5" customHeight="1" x14ac:dyDescent="0.25">
      <c r="A2" s="105" t="s">
        <v>82</v>
      </c>
    </row>
    <row r="3" spans="1:1" ht="21.75" customHeight="1" x14ac:dyDescent="0.25">
      <c r="A3" s="2" t="s">
        <v>1</v>
      </c>
    </row>
    <row r="4" spans="1:1" ht="13.5" customHeight="1" x14ac:dyDescent="0.25">
      <c r="A4" s="3" t="s">
        <v>2</v>
      </c>
    </row>
    <row r="5" spans="1:1" ht="15" customHeight="1" x14ac:dyDescent="0.25">
      <c r="A5" s="3" t="s">
        <v>3</v>
      </c>
    </row>
    <row r="6" spans="1:1" ht="15" customHeight="1" x14ac:dyDescent="0.25">
      <c r="A6" s="3" t="s">
        <v>4</v>
      </c>
    </row>
    <row r="7" spans="1:1" ht="15.75" customHeight="1" x14ac:dyDescent="0.25">
      <c r="A7" s="3" t="s">
        <v>5</v>
      </c>
    </row>
    <row r="8" spans="1:1" ht="14.25" customHeight="1" x14ac:dyDescent="0.25">
      <c r="A8" s="3" t="s">
        <v>6</v>
      </c>
    </row>
    <row r="9" spans="1:1" ht="17.25" customHeight="1" x14ac:dyDescent="0.25">
      <c r="A9" s="4"/>
    </row>
    <row r="10" spans="1:1" ht="62.25" customHeight="1" x14ac:dyDescent="0.25">
      <c r="A10" s="3" t="s">
        <v>74</v>
      </c>
    </row>
    <row r="11" spans="1:1" ht="47.25" x14ac:dyDescent="0.25">
      <c r="A11" s="3" t="s">
        <v>89</v>
      </c>
    </row>
    <row r="12" spans="1:1" ht="15.75" x14ac:dyDescent="0.25">
      <c r="A12" s="5" t="s">
        <v>7</v>
      </c>
    </row>
    <row r="13" spans="1:1" ht="16.5" thickBot="1" x14ac:dyDescent="0.3">
      <c r="A13" s="6"/>
    </row>
    <row r="14" spans="1:1" ht="15.75" x14ac:dyDescent="0.25">
      <c r="A14" s="7" t="s">
        <v>8</v>
      </c>
    </row>
    <row r="15" spans="1:1" ht="15.75" x14ac:dyDescent="0.25">
      <c r="A15" s="3" t="s">
        <v>9</v>
      </c>
    </row>
    <row r="16" spans="1:1" ht="31.5" x14ac:dyDescent="0.25">
      <c r="A16" s="3" t="s">
        <v>10</v>
      </c>
    </row>
    <row r="17" spans="1:1" ht="15.75" x14ac:dyDescent="0.25">
      <c r="A17" s="3" t="s">
        <v>11</v>
      </c>
    </row>
    <row r="18" spans="1:1" ht="15.75" x14ac:dyDescent="0.25">
      <c r="A18" s="3" t="s">
        <v>12</v>
      </c>
    </row>
    <row r="19" spans="1:1" ht="15.75" x14ac:dyDescent="0.25">
      <c r="A19" s="3" t="s">
        <v>13</v>
      </c>
    </row>
    <row r="20" spans="1:1" ht="15.75" x14ac:dyDescent="0.25">
      <c r="A20" s="3" t="s">
        <v>14</v>
      </c>
    </row>
    <row r="21" spans="1:1" ht="15" customHeight="1" x14ac:dyDescent="0.25">
      <c r="A21" s="3" t="s">
        <v>15</v>
      </c>
    </row>
    <row r="22" spans="1:1" ht="15.75" x14ac:dyDescent="0.25">
      <c r="A22" s="8" t="s">
        <v>16</v>
      </c>
    </row>
    <row r="23" spans="1:1" ht="15.75" x14ac:dyDescent="0.25">
      <c r="A23" s="8" t="s">
        <v>17</v>
      </c>
    </row>
    <row r="24" spans="1:1" ht="15.75" x14ac:dyDescent="0.25">
      <c r="A24" s="9" t="s">
        <v>18</v>
      </c>
    </row>
    <row r="25" spans="1:1" ht="31.5" x14ac:dyDescent="0.25">
      <c r="A25" s="9" t="s">
        <v>19</v>
      </c>
    </row>
    <row r="26" spans="1:1" ht="16.5" thickBot="1" x14ac:dyDescent="0.3">
      <c r="A26" s="6"/>
    </row>
    <row r="27" spans="1:1" ht="15.75" x14ac:dyDescent="0.25">
      <c r="A27" s="7" t="s">
        <v>20</v>
      </c>
    </row>
    <row r="28" spans="1:1" s="11" customFormat="1" ht="47.25" x14ac:dyDescent="0.25">
      <c r="A28" s="10" t="s">
        <v>83</v>
      </c>
    </row>
    <row r="29" spans="1:1" s="11" customFormat="1" ht="31.5" x14ac:dyDescent="0.25">
      <c r="A29" s="10" t="s">
        <v>66</v>
      </c>
    </row>
    <row r="30" spans="1:1" s="11" customFormat="1" ht="54" customHeight="1" x14ac:dyDescent="0.25">
      <c r="A30" s="10" t="s">
        <v>21</v>
      </c>
    </row>
    <row r="31" spans="1:1" s="11" customFormat="1" ht="33.75" customHeight="1" x14ac:dyDescent="0.25">
      <c r="A31" s="10" t="s">
        <v>22</v>
      </c>
    </row>
    <row r="32" spans="1:1" s="11" customFormat="1" ht="88.5" customHeight="1" x14ac:dyDescent="0.25">
      <c r="A32" s="10" t="s">
        <v>23</v>
      </c>
    </row>
    <row r="33" spans="1:1" s="11" customFormat="1" ht="31.5" x14ac:dyDescent="0.25">
      <c r="A33" s="10" t="s">
        <v>24</v>
      </c>
    </row>
    <row r="34" spans="1:1" s="11" customFormat="1" ht="23.25" customHeight="1" x14ac:dyDescent="0.25">
      <c r="A34" s="10" t="s">
        <v>84</v>
      </c>
    </row>
    <row r="35" spans="1:1" s="11" customFormat="1" ht="42.75" customHeight="1" x14ac:dyDescent="0.25">
      <c r="A35" s="10" t="s">
        <v>25</v>
      </c>
    </row>
    <row r="36" spans="1:1" s="11" customFormat="1" ht="31.5" x14ac:dyDescent="0.25">
      <c r="A36" s="10" t="s">
        <v>26</v>
      </c>
    </row>
    <row r="37" spans="1:1" s="11" customFormat="1" ht="78.75" x14ac:dyDescent="0.25">
      <c r="A37" s="10" t="s">
        <v>85</v>
      </c>
    </row>
    <row r="38" spans="1:1" s="11" customFormat="1" ht="36.75" customHeight="1" x14ac:dyDescent="0.25">
      <c r="A38" s="10" t="s">
        <v>67</v>
      </c>
    </row>
    <row r="39" spans="1:1" ht="16.5" thickBot="1" x14ac:dyDescent="0.3">
      <c r="A39" s="12"/>
    </row>
    <row r="40" spans="1:1" ht="15.75" x14ac:dyDescent="0.25">
      <c r="A40" s="7" t="s">
        <v>27</v>
      </c>
    </row>
    <row r="41" spans="1:1" ht="61.5" customHeight="1" x14ac:dyDescent="0.25">
      <c r="A41" s="10" t="s">
        <v>86</v>
      </c>
    </row>
    <row r="42" spans="1:1" ht="16.5" thickBot="1" x14ac:dyDescent="0.3">
      <c r="A42" s="6"/>
    </row>
    <row r="43" spans="1:1" ht="15.75" x14ac:dyDescent="0.25">
      <c r="A43" s="7" t="s">
        <v>28</v>
      </c>
    </row>
    <row r="44" spans="1:1" s="11" customFormat="1" ht="63" x14ac:dyDescent="0.25">
      <c r="A44" s="10" t="s">
        <v>29</v>
      </c>
    </row>
    <row r="45" spans="1:1" ht="16.5" thickBot="1" x14ac:dyDescent="0.3">
      <c r="A45" s="6"/>
    </row>
    <row r="46" spans="1:1" ht="15.75" x14ac:dyDescent="0.25">
      <c r="A46" s="7" t="s">
        <v>30</v>
      </c>
    </row>
    <row r="47" spans="1:1" ht="15.75" x14ac:dyDescent="0.25">
      <c r="A47" s="13" t="s">
        <v>31</v>
      </c>
    </row>
    <row r="48" spans="1:1" ht="15.75" x14ac:dyDescent="0.25">
      <c r="A48" s="13" t="s">
        <v>32</v>
      </c>
    </row>
    <row r="49" spans="1:1" ht="15.75" x14ac:dyDescent="0.25">
      <c r="A49" s="13" t="s">
        <v>33</v>
      </c>
    </row>
    <row r="50" spans="1:1" ht="15.75" x14ac:dyDescent="0.25">
      <c r="A50" s="13" t="s">
        <v>34</v>
      </c>
    </row>
    <row r="51" spans="1:1" ht="15.75" x14ac:dyDescent="0.25">
      <c r="A51" s="13" t="s">
        <v>35</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M27"/>
  <sheetViews>
    <sheetView zoomScaleNormal="100" workbookViewId="0">
      <selection activeCell="B2" sqref="B2:D2"/>
    </sheetView>
  </sheetViews>
  <sheetFormatPr defaultRowHeight="15" x14ac:dyDescent="0.25"/>
  <cols>
    <col min="1" max="1" width="12.42578125" customWidth="1"/>
    <col min="2" max="2" width="15" customWidth="1"/>
    <col min="3" max="3" width="9.85546875" customWidth="1"/>
    <col min="4" max="4" width="10.7109375" customWidth="1"/>
    <col min="5" max="5" width="6" customWidth="1"/>
    <col min="6" max="6" width="6.28515625" customWidth="1"/>
    <col min="7" max="7" width="14.7109375" customWidth="1"/>
    <col min="8" max="8" width="5.85546875" customWidth="1"/>
    <col min="9" max="9" width="6" customWidth="1"/>
    <col min="10" max="10" width="14.42578125" customWidth="1"/>
    <col min="11" max="11" width="5.5703125" customWidth="1"/>
    <col min="12" max="12" width="5.85546875" customWidth="1"/>
    <col min="13" max="13" width="13.7109375" customWidth="1"/>
    <col min="14" max="14" width="6.28515625" customWidth="1"/>
    <col min="15" max="15" width="6.5703125" customWidth="1"/>
    <col min="16" max="16" width="13.28515625" customWidth="1"/>
    <col min="17" max="18" width="5.42578125" customWidth="1"/>
    <col min="19" max="19" width="13.140625" customWidth="1"/>
    <col min="20" max="20" width="6.5703125" customWidth="1"/>
    <col min="21" max="21" width="6.7109375" customWidth="1"/>
    <col min="23" max="24" width="9.140625" hidden="1" customWidth="1"/>
    <col min="25" max="91" width="9.140625" style="15"/>
  </cols>
  <sheetData>
    <row r="1" spans="1:91" ht="22.5" customHeight="1" thickBot="1" x14ac:dyDescent="0.4">
      <c r="A1" s="15" t="s">
        <v>88</v>
      </c>
      <c r="B1" s="15"/>
      <c r="C1" s="181" t="s">
        <v>78</v>
      </c>
      <c r="D1" s="181"/>
      <c r="E1" s="181"/>
      <c r="F1" s="181"/>
      <c r="G1" s="181"/>
      <c r="H1" s="181"/>
      <c r="I1" s="181"/>
      <c r="J1" s="181"/>
      <c r="K1" s="181"/>
      <c r="L1" s="181"/>
      <c r="M1" s="181"/>
      <c r="N1" s="181"/>
      <c r="O1" s="181"/>
      <c r="P1" s="181"/>
      <c r="Q1" s="181"/>
      <c r="R1" s="181"/>
      <c r="S1" s="181"/>
      <c r="T1" s="181"/>
      <c r="U1" s="181"/>
      <c r="V1" s="181"/>
    </row>
    <row r="2" spans="1:91" ht="45" customHeight="1" thickBot="1" x14ac:dyDescent="0.3">
      <c r="A2" s="106" t="s">
        <v>87</v>
      </c>
      <c r="B2" s="157"/>
      <c r="C2" s="157"/>
      <c r="D2" s="158"/>
      <c r="E2" s="162" t="s">
        <v>77</v>
      </c>
      <c r="F2" s="163"/>
      <c r="G2" s="163"/>
      <c r="H2" s="163"/>
      <c r="I2" s="163"/>
      <c r="J2" s="163"/>
      <c r="K2" s="163"/>
      <c r="L2" s="163"/>
      <c r="M2" s="163"/>
      <c r="N2" s="163"/>
      <c r="O2" s="163"/>
      <c r="P2" s="163"/>
      <c r="Q2" s="163"/>
      <c r="R2" s="163"/>
      <c r="S2" s="164"/>
      <c r="T2" s="165" t="s">
        <v>38</v>
      </c>
      <c r="U2" s="166"/>
      <c r="V2" s="166"/>
    </row>
    <row r="3" spans="1:91" ht="45" customHeight="1" thickBot="1" x14ac:dyDescent="0.35">
      <c r="A3" s="159" t="s">
        <v>36</v>
      </c>
      <c r="B3" s="107" t="s">
        <v>41</v>
      </c>
      <c r="C3" s="108" t="s">
        <v>37</v>
      </c>
      <c r="D3" s="109"/>
      <c r="E3" s="167"/>
      <c r="F3" s="168"/>
      <c r="G3" s="169" t="s">
        <v>72</v>
      </c>
      <c r="H3" s="170"/>
      <c r="I3" s="170"/>
      <c r="J3" s="170"/>
      <c r="K3" s="170"/>
      <c r="L3" s="170"/>
      <c r="M3" s="170"/>
      <c r="N3" s="170"/>
      <c r="O3" s="170"/>
      <c r="P3" s="170"/>
      <c r="Q3" s="170"/>
      <c r="R3" s="170"/>
      <c r="S3" s="171"/>
      <c r="T3" s="165"/>
      <c r="U3" s="166"/>
      <c r="V3" s="166"/>
      <c r="W3" s="16" t="s">
        <v>39</v>
      </c>
      <c r="X3" s="16" t="s">
        <v>40</v>
      </c>
    </row>
    <row r="4" spans="1:91" ht="30" customHeight="1" x14ac:dyDescent="0.25">
      <c r="A4" s="159"/>
      <c r="B4" s="107"/>
      <c r="C4" s="172" t="s">
        <v>42</v>
      </c>
      <c r="D4" s="174" t="s">
        <v>43</v>
      </c>
      <c r="E4" s="176" t="s">
        <v>44</v>
      </c>
      <c r="F4" s="176"/>
      <c r="G4" s="176"/>
      <c r="H4" s="177" t="s">
        <v>45</v>
      </c>
      <c r="I4" s="178"/>
      <c r="J4" s="179"/>
      <c r="K4" s="178" t="s">
        <v>46</v>
      </c>
      <c r="L4" s="178"/>
      <c r="M4" s="178"/>
      <c r="N4" s="177" t="s">
        <v>47</v>
      </c>
      <c r="O4" s="178"/>
      <c r="P4" s="179"/>
      <c r="Q4" s="178" t="s">
        <v>48</v>
      </c>
      <c r="R4" s="178"/>
      <c r="S4" s="180"/>
      <c r="T4" s="151" t="s">
        <v>49</v>
      </c>
      <c r="U4" s="152"/>
      <c r="V4" s="152"/>
      <c r="W4" s="17"/>
    </row>
    <row r="5" spans="1:91" ht="43.5" customHeight="1" thickBot="1" x14ac:dyDescent="0.3">
      <c r="A5" s="160"/>
      <c r="B5" s="110"/>
      <c r="C5" s="173"/>
      <c r="D5" s="175"/>
      <c r="E5" s="155" t="s">
        <v>50</v>
      </c>
      <c r="F5" s="149"/>
      <c r="G5" s="18" t="s">
        <v>51</v>
      </c>
      <c r="H5" s="156" t="s">
        <v>50</v>
      </c>
      <c r="I5" s="149"/>
      <c r="J5" s="19" t="s">
        <v>51</v>
      </c>
      <c r="K5" s="149" t="s">
        <v>50</v>
      </c>
      <c r="L5" s="149"/>
      <c r="M5" s="18" t="s">
        <v>51</v>
      </c>
      <c r="N5" s="156" t="s">
        <v>50</v>
      </c>
      <c r="O5" s="149"/>
      <c r="P5" s="19" t="s">
        <v>51</v>
      </c>
      <c r="Q5" s="149" t="s">
        <v>50</v>
      </c>
      <c r="R5" s="149"/>
      <c r="S5" s="19" t="s">
        <v>51</v>
      </c>
      <c r="T5" s="153"/>
      <c r="U5" s="154"/>
      <c r="V5" s="154"/>
      <c r="W5" s="17"/>
    </row>
    <row r="6" spans="1:91" ht="45.75" thickBot="1" x14ac:dyDescent="0.3">
      <c r="A6" s="20" t="s">
        <v>73</v>
      </c>
      <c r="B6" s="79" t="s">
        <v>68</v>
      </c>
      <c r="C6" s="21" t="s">
        <v>52</v>
      </c>
      <c r="D6" s="22" t="s">
        <v>53</v>
      </c>
      <c r="E6" s="90"/>
      <c r="F6" s="23" t="s">
        <v>54</v>
      </c>
      <c r="G6" s="24"/>
      <c r="H6" s="91"/>
      <c r="I6" s="23" t="s">
        <v>54</v>
      </c>
      <c r="J6" s="25"/>
      <c r="K6" s="90"/>
      <c r="L6" s="23" t="s">
        <v>54</v>
      </c>
      <c r="M6" s="24"/>
      <c r="N6" s="91"/>
      <c r="O6" s="23" t="s">
        <v>54</v>
      </c>
      <c r="P6" s="25"/>
      <c r="Q6" s="90"/>
      <c r="R6" s="23" t="s">
        <v>54</v>
      </c>
      <c r="S6" s="25"/>
      <c r="T6" s="80">
        <f t="shared" ref="T6:T16" si="0">SUM(E6,H6,K6,N6,Q6)</f>
        <v>0</v>
      </c>
      <c r="U6" s="26" t="s">
        <v>54</v>
      </c>
      <c r="V6" s="27"/>
    </row>
    <row r="7" spans="1:91" ht="30" customHeight="1" x14ac:dyDescent="0.25">
      <c r="A7" s="120" t="s">
        <v>80</v>
      </c>
      <c r="B7" s="28" t="s">
        <v>55</v>
      </c>
      <c r="C7" s="29" t="s">
        <v>56</v>
      </c>
      <c r="D7" s="122" t="s">
        <v>79</v>
      </c>
      <c r="E7" s="30"/>
      <c r="F7" s="23" t="s">
        <v>57</v>
      </c>
      <c r="G7" s="31"/>
      <c r="H7" s="32"/>
      <c r="I7" s="23" t="s">
        <v>57</v>
      </c>
      <c r="J7" s="31"/>
      <c r="K7" s="32"/>
      <c r="L7" s="23" t="s">
        <v>57</v>
      </c>
      <c r="M7" s="31"/>
      <c r="N7" s="32"/>
      <c r="O7" s="23" t="s">
        <v>57</v>
      </c>
      <c r="P7" s="31"/>
      <c r="Q7" s="32"/>
      <c r="R7" s="23" t="s">
        <v>57</v>
      </c>
      <c r="S7" s="31"/>
      <c r="T7" s="100">
        <f t="shared" si="0"/>
        <v>0</v>
      </c>
      <c r="U7" s="124" t="s">
        <v>58</v>
      </c>
      <c r="V7" s="145">
        <f>SUM(T7, T8)</f>
        <v>0</v>
      </c>
      <c r="W7" s="150"/>
      <c r="Y7" s="119">
        <f>SUM(T7,T9,T11,T13,T15)</f>
        <v>0</v>
      </c>
    </row>
    <row r="8" spans="1:91" ht="33" thickBot="1" x14ac:dyDescent="0.3">
      <c r="A8" s="121"/>
      <c r="B8" s="33" t="s">
        <v>81</v>
      </c>
      <c r="C8" s="34"/>
      <c r="D8" s="123"/>
      <c r="E8" s="35"/>
      <c r="F8" s="36" t="s">
        <v>57</v>
      </c>
      <c r="G8" s="37"/>
      <c r="H8" s="38"/>
      <c r="I8" s="36" t="s">
        <v>57</v>
      </c>
      <c r="J8" s="37"/>
      <c r="K8" s="38"/>
      <c r="L8" s="36" t="s">
        <v>57</v>
      </c>
      <c r="M8" s="37"/>
      <c r="N8" s="38"/>
      <c r="O8" s="36" t="s">
        <v>57</v>
      </c>
      <c r="P8" s="37"/>
      <c r="Q8" s="38"/>
      <c r="R8" s="36" t="s">
        <v>57</v>
      </c>
      <c r="S8" s="39"/>
      <c r="T8" s="101">
        <f t="shared" si="0"/>
        <v>0</v>
      </c>
      <c r="U8" s="125"/>
      <c r="V8" s="146"/>
      <c r="W8" s="150"/>
    </row>
    <row r="9" spans="1:91" ht="30" x14ac:dyDescent="0.25">
      <c r="A9" s="121"/>
      <c r="B9" s="40" t="s">
        <v>55</v>
      </c>
      <c r="C9" s="41" t="s">
        <v>56</v>
      </c>
      <c r="D9" s="122" t="s">
        <v>79</v>
      </c>
      <c r="E9" s="42"/>
      <c r="F9" s="43" t="s">
        <v>57</v>
      </c>
      <c r="G9" s="44"/>
      <c r="H9" s="45"/>
      <c r="I9" s="43" t="s">
        <v>57</v>
      </c>
      <c r="J9" s="44"/>
      <c r="K9" s="45"/>
      <c r="L9" s="43" t="s">
        <v>57</v>
      </c>
      <c r="M9" s="44"/>
      <c r="N9" s="45"/>
      <c r="O9" s="43" t="s">
        <v>57</v>
      </c>
      <c r="P9" s="44"/>
      <c r="Q9" s="45"/>
      <c r="R9" s="43" t="s">
        <v>57</v>
      </c>
      <c r="S9" s="44"/>
      <c r="T9" s="102">
        <f t="shared" si="0"/>
        <v>0</v>
      </c>
      <c r="U9" s="143" t="s">
        <v>58</v>
      </c>
      <c r="V9" s="147">
        <f>SUM(T9, T10)</f>
        <v>0</v>
      </c>
    </row>
    <row r="10" spans="1:91" ht="33" thickBot="1" x14ac:dyDescent="0.3">
      <c r="A10" s="121"/>
      <c r="B10" s="33" t="s">
        <v>81</v>
      </c>
      <c r="C10" s="46"/>
      <c r="D10" s="123"/>
      <c r="E10" s="47"/>
      <c r="F10" s="48" t="s">
        <v>57</v>
      </c>
      <c r="G10" s="49"/>
      <c r="H10" s="50"/>
      <c r="I10" s="48" t="s">
        <v>57</v>
      </c>
      <c r="J10" s="49"/>
      <c r="K10" s="50"/>
      <c r="L10" s="48" t="s">
        <v>57</v>
      </c>
      <c r="M10" s="49"/>
      <c r="N10" s="50"/>
      <c r="O10" s="48" t="s">
        <v>57</v>
      </c>
      <c r="P10" s="49"/>
      <c r="Q10" s="50"/>
      <c r="R10" s="48" t="s">
        <v>57</v>
      </c>
      <c r="S10" s="51"/>
      <c r="T10" s="101">
        <f t="shared" si="0"/>
        <v>0</v>
      </c>
      <c r="U10" s="144"/>
      <c r="V10" s="148"/>
    </row>
    <row r="11" spans="1:91" ht="30" x14ac:dyDescent="0.25">
      <c r="A11" s="121"/>
      <c r="B11" s="40" t="s">
        <v>55</v>
      </c>
      <c r="C11" s="52" t="s">
        <v>56</v>
      </c>
      <c r="D11" s="122" t="s">
        <v>79</v>
      </c>
      <c r="E11" s="53"/>
      <c r="F11" s="43" t="s">
        <v>57</v>
      </c>
      <c r="G11" s="54"/>
      <c r="H11" s="55"/>
      <c r="I11" s="43" t="s">
        <v>57</v>
      </c>
      <c r="J11" s="54"/>
      <c r="K11" s="55"/>
      <c r="L11" s="43" t="s">
        <v>57</v>
      </c>
      <c r="M11" s="54"/>
      <c r="N11" s="55"/>
      <c r="O11" s="43" t="s">
        <v>57</v>
      </c>
      <c r="P11" s="54"/>
      <c r="Q11" s="55"/>
      <c r="R11" s="43" t="s">
        <v>57</v>
      </c>
      <c r="S11" s="54"/>
      <c r="T11" s="102">
        <f t="shared" si="0"/>
        <v>0</v>
      </c>
      <c r="U11" s="125" t="s">
        <v>58</v>
      </c>
      <c r="V11" s="145">
        <f>SUM(T11, T12)</f>
        <v>0</v>
      </c>
    </row>
    <row r="12" spans="1:91" ht="33" thickBot="1" x14ac:dyDescent="0.3">
      <c r="A12" s="121"/>
      <c r="B12" s="33" t="s">
        <v>81</v>
      </c>
      <c r="C12" s="46"/>
      <c r="D12" s="123"/>
      <c r="E12" s="35"/>
      <c r="F12" s="36" t="s">
        <v>57</v>
      </c>
      <c r="G12" s="37"/>
      <c r="H12" s="38"/>
      <c r="I12" s="36" t="s">
        <v>57</v>
      </c>
      <c r="J12" s="37"/>
      <c r="K12" s="38"/>
      <c r="L12" s="36" t="s">
        <v>57</v>
      </c>
      <c r="M12" s="37"/>
      <c r="N12" s="38"/>
      <c r="O12" s="36" t="s">
        <v>57</v>
      </c>
      <c r="P12" s="37"/>
      <c r="Q12" s="38"/>
      <c r="R12" s="36" t="s">
        <v>57</v>
      </c>
      <c r="S12" s="39"/>
      <c r="T12" s="101">
        <f t="shared" si="0"/>
        <v>0</v>
      </c>
      <c r="U12" s="125"/>
      <c r="V12" s="146"/>
    </row>
    <row r="13" spans="1:91" ht="30" x14ac:dyDescent="0.25">
      <c r="A13" s="121"/>
      <c r="B13" s="40" t="s">
        <v>55</v>
      </c>
      <c r="C13" s="41" t="s">
        <v>56</v>
      </c>
      <c r="D13" s="122" t="s">
        <v>79</v>
      </c>
      <c r="E13" s="42"/>
      <c r="F13" s="43" t="s">
        <v>57</v>
      </c>
      <c r="G13" s="44"/>
      <c r="H13" s="45"/>
      <c r="I13" s="43" t="s">
        <v>57</v>
      </c>
      <c r="J13" s="44"/>
      <c r="K13" s="45"/>
      <c r="L13" s="43" t="s">
        <v>57</v>
      </c>
      <c r="M13" s="44"/>
      <c r="N13" s="45"/>
      <c r="O13" s="43" t="s">
        <v>57</v>
      </c>
      <c r="P13" s="44"/>
      <c r="Q13" s="45"/>
      <c r="R13" s="43" t="s">
        <v>57</v>
      </c>
      <c r="S13" s="44"/>
      <c r="T13" s="102">
        <f t="shared" si="0"/>
        <v>0</v>
      </c>
      <c r="U13" s="143" t="s">
        <v>58</v>
      </c>
      <c r="V13" s="147">
        <f>SUM(T13, T14)</f>
        <v>0</v>
      </c>
    </row>
    <row r="14" spans="1:91" ht="33" thickBot="1" x14ac:dyDescent="0.3">
      <c r="A14" s="121"/>
      <c r="B14" s="33" t="s">
        <v>81</v>
      </c>
      <c r="C14" s="46"/>
      <c r="D14" s="123"/>
      <c r="E14" s="47"/>
      <c r="F14" s="48" t="s">
        <v>57</v>
      </c>
      <c r="G14" s="49"/>
      <c r="H14" s="50"/>
      <c r="I14" s="48" t="s">
        <v>57</v>
      </c>
      <c r="J14" s="49"/>
      <c r="K14" s="50"/>
      <c r="L14" s="48" t="s">
        <v>57</v>
      </c>
      <c r="M14" s="49"/>
      <c r="N14" s="50"/>
      <c r="O14" s="48" t="s">
        <v>57</v>
      </c>
      <c r="P14" s="49"/>
      <c r="Q14" s="50"/>
      <c r="R14" s="48" t="s">
        <v>57</v>
      </c>
      <c r="S14" s="51"/>
      <c r="T14" s="101">
        <f t="shared" si="0"/>
        <v>0</v>
      </c>
      <c r="U14" s="144"/>
      <c r="V14" s="148"/>
    </row>
    <row r="15" spans="1:91" ht="30" x14ac:dyDescent="0.25">
      <c r="A15" s="121"/>
      <c r="B15" s="40" t="s">
        <v>55</v>
      </c>
      <c r="C15" s="52" t="s">
        <v>56</v>
      </c>
      <c r="D15" s="122" t="s">
        <v>79</v>
      </c>
      <c r="E15" s="53"/>
      <c r="F15" s="43" t="s">
        <v>57</v>
      </c>
      <c r="G15" s="54"/>
      <c r="H15" s="55"/>
      <c r="I15" s="43" t="s">
        <v>57</v>
      </c>
      <c r="J15" s="54"/>
      <c r="K15" s="55"/>
      <c r="L15" s="43" t="s">
        <v>57</v>
      </c>
      <c r="M15" s="54"/>
      <c r="N15" s="55"/>
      <c r="O15" s="43" t="s">
        <v>57</v>
      </c>
      <c r="P15" s="54"/>
      <c r="Q15" s="55"/>
      <c r="R15" s="43" t="s">
        <v>57</v>
      </c>
      <c r="S15" s="54"/>
      <c r="T15" s="102">
        <f t="shared" si="0"/>
        <v>0</v>
      </c>
      <c r="U15" s="125" t="s">
        <v>58</v>
      </c>
      <c r="V15" s="145">
        <f>SUM(T15, T16)</f>
        <v>0</v>
      </c>
    </row>
    <row r="16" spans="1:91" s="81" customFormat="1" ht="33" thickBot="1" x14ac:dyDescent="0.3">
      <c r="A16" s="121"/>
      <c r="B16" s="33" t="s">
        <v>81</v>
      </c>
      <c r="C16" s="34"/>
      <c r="D16" s="123"/>
      <c r="E16" s="35"/>
      <c r="F16" s="36" t="s">
        <v>57</v>
      </c>
      <c r="G16" s="37"/>
      <c r="H16" s="38"/>
      <c r="I16" s="36" t="s">
        <v>57</v>
      </c>
      <c r="J16" s="37"/>
      <c r="K16" s="38"/>
      <c r="L16" s="36" t="s">
        <v>57</v>
      </c>
      <c r="M16" s="37"/>
      <c r="N16" s="38"/>
      <c r="O16" s="36" t="s">
        <v>57</v>
      </c>
      <c r="P16" s="37"/>
      <c r="Q16" s="38"/>
      <c r="R16" s="36" t="s">
        <v>57</v>
      </c>
      <c r="S16" s="39"/>
      <c r="T16" s="103">
        <f t="shared" si="0"/>
        <v>0</v>
      </c>
      <c r="U16" s="125"/>
      <c r="V16" s="14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row>
    <row r="17" spans="1:117" ht="48.75" customHeight="1" thickBot="1" x14ac:dyDescent="0.3">
      <c r="A17" s="161" t="s">
        <v>90</v>
      </c>
      <c r="B17" s="161"/>
      <c r="C17" s="161" t="s">
        <v>91</v>
      </c>
      <c r="D17" s="161"/>
      <c r="E17" s="111"/>
      <c r="F17" s="112" t="s">
        <v>57</v>
      </c>
      <c r="G17" s="113"/>
      <c r="H17" s="114"/>
      <c r="I17" s="112" t="s">
        <v>57</v>
      </c>
      <c r="J17" s="115"/>
      <c r="K17" s="116"/>
      <c r="L17" s="112" t="s">
        <v>57</v>
      </c>
      <c r="M17" s="113"/>
      <c r="N17" s="114"/>
      <c r="O17" s="112" t="s">
        <v>57</v>
      </c>
      <c r="P17" s="115"/>
      <c r="Q17" s="116"/>
      <c r="R17" s="112" t="s">
        <v>57</v>
      </c>
      <c r="S17" s="113"/>
      <c r="T17" s="117"/>
      <c r="U17" s="118" t="s">
        <v>57</v>
      </c>
      <c r="V17" s="77">
        <f>SUM(E17,H17,K17,N17,Q17)</f>
        <v>0</v>
      </c>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row>
    <row r="18" spans="1:117" ht="30.75" thickBot="1" x14ac:dyDescent="0.3">
      <c r="A18" s="127" t="s">
        <v>59</v>
      </c>
      <c r="B18" s="128"/>
      <c r="C18" s="98" t="s">
        <v>60</v>
      </c>
      <c r="D18" s="99" t="s">
        <v>61</v>
      </c>
      <c r="E18" s="56">
        <f>SUM(E19:E20)</f>
        <v>0</v>
      </c>
      <c r="F18" s="57"/>
      <c r="G18" s="58"/>
      <c r="H18" s="59">
        <f>SUM(H19:H20)</f>
        <v>0</v>
      </c>
      <c r="I18" s="57"/>
      <c r="J18" s="60"/>
      <c r="K18" s="59">
        <f>SUM(K19:K20)</f>
        <v>0</v>
      </c>
      <c r="L18" s="57"/>
      <c r="M18" s="58"/>
      <c r="N18" s="59">
        <f>SUM(N19:N20)</f>
        <v>0</v>
      </c>
      <c r="O18" s="57"/>
      <c r="P18" s="60"/>
      <c r="Q18" s="59">
        <f>SUM(Q19:Q20)</f>
        <v>0</v>
      </c>
      <c r="R18" s="57"/>
      <c r="S18" s="58"/>
      <c r="T18" s="61">
        <f>SUM(E18,H18,K18,N18,Q18)</f>
        <v>0</v>
      </c>
      <c r="U18" s="62" t="s">
        <v>62</v>
      </c>
      <c r="V18" s="63"/>
    </row>
    <row r="19" spans="1:117" ht="15" customHeight="1" x14ac:dyDescent="0.25">
      <c r="A19" s="129" t="s">
        <v>76</v>
      </c>
      <c r="B19" s="131" t="s">
        <v>69</v>
      </c>
      <c r="C19" s="133" t="s">
        <v>63</v>
      </c>
      <c r="D19" s="135" t="s">
        <v>53</v>
      </c>
      <c r="E19" s="64"/>
      <c r="F19" s="65" t="s">
        <v>54</v>
      </c>
      <c r="G19" s="66"/>
      <c r="H19" s="67"/>
      <c r="I19" s="65" t="s">
        <v>54</v>
      </c>
      <c r="J19" s="82"/>
      <c r="K19" s="67"/>
      <c r="L19" s="65" t="s">
        <v>54</v>
      </c>
      <c r="M19" s="82"/>
      <c r="N19" s="67"/>
      <c r="O19" s="65" t="s">
        <v>54</v>
      </c>
      <c r="P19" s="82"/>
      <c r="Q19" s="67"/>
      <c r="R19" s="65" t="s">
        <v>54</v>
      </c>
      <c r="S19" s="83"/>
      <c r="T19" s="137">
        <f>SUM(E19:E20:H19:H20:K19:K20:N19:N20:Q19:Q20)</f>
        <v>0</v>
      </c>
      <c r="U19" s="139" t="s">
        <v>54</v>
      </c>
      <c r="V19" s="63"/>
    </row>
    <row r="20" spans="1:117" x14ac:dyDescent="0.25">
      <c r="A20" s="129"/>
      <c r="B20" s="132"/>
      <c r="C20" s="134"/>
      <c r="D20" s="136"/>
      <c r="E20" s="68"/>
      <c r="F20" s="69" t="s">
        <v>54</v>
      </c>
      <c r="G20" s="70"/>
      <c r="H20" s="71"/>
      <c r="I20" s="69" t="s">
        <v>54</v>
      </c>
      <c r="J20" s="72"/>
      <c r="K20" s="71"/>
      <c r="L20" s="69" t="s">
        <v>54</v>
      </c>
      <c r="M20" s="72"/>
      <c r="N20" s="71"/>
      <c r="O20" s="69" t="s">
        <v>54</v>
      </c>
      <c r="P20" s="72"/>
      <c r="Q20" s="71"/>
      <c r="R20" s="69" t="s">
        <v>54</v>
      </c>
      <c r="S20" s="73"/>
      <c r="T20" s="138"/>
      <c r="U20" s="140"/>
      <c r="V20" s="63"/>
    </row>
    <row r="21" spans="1:117" ht="83.25" customHeight="1" thickBot="1" x14ac:dyDescent="0.3">
      <c r="A21" s="130"/>
      <c r="B21" s="74" t="s">
        <v>70</v>
      </c>
      <c r="C21" s="75"/>
      <c r="D21" s="76" t="s">
        <v>64</v>
      </c>
      <c r="E21" s="92"/>
      <c r="F21" s="93" t="s">
        <v>54</v>
      </c>
      <c r="G21" s="84"/>
      <c r="H21" s="94"/>
      <c r="I21" s="93" t="s">
        <v>54</v>
      </c>
      <c r="J21" s="84"/>
      <c r="K21" s="95"/>
      <c r="L21" s="93" t="s">
        <v>54</v>
      </c>
      <c r="M21" s="85"/>
      <c r="N21" s="95"/>
      <c r="O21" s="93" t="s">
        <v>54</v>
      </c>
      <c r="P21" s="85"/>
      <c r="Q21" s="95"/>
      <c r="R21" s="93" t="s">
        <v>54</v>
      </c>
      <c r="S21" s="86"/>
      <c r="T21" s="77">
        <f>SUM(E21:H21:K21:N21:Q21)</f>
        <v>0</v>
      </c>
      <c r="U21" s="87" t="s">
        <v>54</v>
      </c>
      <c r="V21" s="63"/>
    </row>
    <row r="22" spans="1:117" s="88" customFormat="1" ht="33.75" customHeight="1" x14ac:dyDescent="0.25">
      <c r="B22" s="141" t="s">
        <v>65</v>
      </c>
      <c r="C22" s="141"/>
      <c r="D22" s="141"/>
      <c r="E22" s="141"/>
      <c r="F22" s="141"/>
      <c r="G22" s="141"/>
      <c r="H22" s="141"/>
      <c r="I22" s="141"/>
      <c r="J22" s="141"/>
      <c r="K22" s="141"/>
      <c r="L22" s="141"/>
      <c r="M22" s="141"/>
      <c r="N22" s="141"/>
      <c r="O22" s="141"/>
      <c r="P22" s="141"/>
      <c r="Q22" s="141"/>
      <c r="R22" s="141"/>
      <c r="S22" s="141"/>
      <c r="T22" s="141"/>
      <c r="U22" s="141"/>
      <c r="V22" s="89"/>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row>
    <row r="23" spans="1:117" s="88" customFormat="1" ht="54.75" customHeight="1" x14ac:dyDescent="0.25">
      <c r="B23" s="142" t="s">
        <v>75</v>
      </c>
      <c r="C23" s="142"/>
      <c r="D23" s="142"/>
      <c r="E23" s="142"/>
      <c r="F23" s="142"/>
      <c r="G23" s="142"/>
      <c r="H23" s="142"/>
      <c r="I23" s="142"/>
      <c r="J23" s="142"/>
      <c r="K23" s="142"/>
      <c r="L23" s="142"/>
      <c r="M23" s="142"/>
      <c r="N23" s="142"/>
      <c r="O23" s="142"/>
      <c r="P23" s="142"/>
      <c r="Q23" s="142"/>
      <c r="R23" s="142"/>
      <c r="S23" s="142"/>
      <c r="T23" s="142"/>
      <c r="U23" s="142"/>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row>
    <row r="24" spans="1:117" s="88" customFormat="1" ht="52.5" customHeight="1" x14ac:dyDescent="0.25">
      <c r="B24" s="126" t="s">
        <v>71</v>
      </c>
      <c r="C24" s="126"/>
      <c r="D24" s="126"/>
      <c r="E24" s="126"/>
      <c r="F24" s="126"/>
      <c r="G24" s="126"/>
      <c r="H24" s="126"/>
      <c r="I24" s="126"/>
      <c r="J24" s="126"/>
      <c r="K24" s="126"/>
      <c r="L24" s="126"/>
      <c r="M24" s="126"/>
      <c r="N24" s="126"/>
      <c r="O24" s="126"/>
      <c r="P24" s="126"/>
      <c r="Q24" s="126"/>
      <c r="R24" s="126"/>
      <c r="S24" s="126"/>
      <c r="T24" s="126"/>
      <c r="U24" s="126"/>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row>
    <row r="25" spans="1:117" x14ac:dyDescent="0.25">
      <c r="C25" s="78"/>
      <c r="D25" s="78"/>
      <c r="E25" s="78"/>
      <c r="F25" s="78"/>
      <c r="H25" s="78"/>
      <c r="I25" s="78"/>
      <c r="K25" s="78"/>
      <c r="N25" s="78"/>
      <c r="Q25" s="78"/>
      <c r="T25" s="78"/>
    </row>
    <row r="26" spans="1:117" x14ac:dyDescent="0.25">
      <c r="C26" s="78"/>
      <c r="D26" s="78"/>
      <c r="E26" s="78"/>
      <c r="F26" s="78"/>
      <c r="H26" s="78"/>
      <c r="I26" s="78"/>
      <c r="K26" s="78"/>
      <c r="N26" s="78"/>
      <c r="Q26" s="78"/>
      <c r="T26" s="78"/>
    </row>
    <row r="27" spans="1:117" x14ac:dyDescent="0.25">
      <c r="C27" s="78"/>
      <c r="D27" s="78"/>
      <c r="E27" s="78"/>
      <c r="F27" s="78"/>
      <c r="H27" s="78"/>
      <c r="I27" s="78"/>
      <c r="K27" s="78"/>
      <c r="N27" s="78"/>
      <c r="Q27" s="78"/>
      <c r="T27" s="78"/>
    </row>
  </sheetData>
  <sheetProtection sheet="1" objects="1" scenarios="1" insertRows="0" selectLockedCells="1"/>
  <mergeCells count="49">
    <mergeCell ref="B2:D2"/>
    <mergeCell ref="A3:A5"/>
    <mergeCell ref="A17:B17"/>
    <mergeCell ref="C17:D17"/>
    <mergeCell ref="C1:V1"/>
    <mergeCell ref="E2:S2"/>
    <mergeCell ref="T2:V3"/>
    <mergeCell ref="E3:F3"/>
    <mergeCell ref="G3:S3"/>
    <mergeCell ref="C4:C5"/>
    <mergeCell ref="D4:D5"/>
    <mergeCell ref="E4:G4"/>
    <mergeCell ref="H4:J4"/>
    <mergeCell ref="K4:M4"/>
    <mergeCell ref="N4:P4"/>
    <mergeCell ref="Q4:S4"/>
    <mergeCell ref="Q5:R5"/>
    <mergeCell ref="W7:W8"/>
    <mergeCell ref="D9:D10"/>
    <mergeCell ref="U9:U10"/>
    <mergeCell ref="V9:V10"/>
    <mergeCell ref="T4:V5"/>
    <mergeCell ref="E5:F5"/>
    <mergeCell ref="H5:I5"/>
    <mergeCell ref="K5:L5"/>
    <mergeCell ref="N5:O5"/>
    <mergeCell ref="D11:D12"/>
    <mergeCell ref="V11:V12"/>
    <mergeCell ref="V13:V14"/>
    <mergeCell ref="V15:V16"/>
    <mergeCell ref="V7:V8"/>
    <mergeCell ref="D15:D16"/>
    <mergeCell ref="U15:U16"/>
    <mergeCell ref="A7:A16"/>
    <mergeCell ref="D7:D8"/>
    <mergeCell ref="U7:U8"/>
    <mergeCell ref="U11:U12"/>
    <mergeCell ref="B24:U24"/>
    <mergeCell ref="A18:B18"/>
    <mergeCell ref="A19:A21"/>
    <mergeCell ref="B19:B20"/>
    <mergeCell ref="C19:C20"/>
    <mergeCell ref="D19:D20"/>
    <mergeCell ref="T19:T20"/>
    <mergeCell ref="U19:U20"/>
    <mergeCell ref="B22:U22"/>
    <mergeCell ref="B23:U23"/>
    <mergeCell ref="D13:D14"/>
    <mergeCell ref="U13:U14"/>
  </mergeCells>
  <conditionalFormatting sqref="T19">
    <cfRule type="cellIs" dxfId="84" priority="60" stopIfTrue="1" operator="greaterThan">
      <formula>4.9999</formula>
    </cfRule>
    <cfRule type="cellIs" dxfId="83" priority="61" stopIfTrue="1" operator="greaterThan">
      <formula>5</formula>
    </cfRule>
  </conditionalFormatting>
  <conditionalFormatting sqref="T21">
    <cfRule type="cellIs" dxfId="82" priority="9" operator="greaterThan">
      <formula>T19*0.5</formula>
    </cfRule>
    <cfRule type="cellIs" dxfId="81" priority="59" operator="greaterThan">
      <formula>($T$19*0.501)</formula>
    </cfRule>
  </conditionalFormatting>
  <conditionalFormatting sqref="T6">
    <cfRule type="cellIs" dxfId="80" priority="58" stopIfTrue="1" operator="greaterThan">
      <formula>4.99999999999</formula>
    </cfRule>
  </conditionalFormatting>
  <conditionalFormatting sqref="T6">
    <cfRule type="cellIs" dxfId="79" priority="55" stopIfTrue="1" operator="equal">
      <formula>5</formula>
    </cfRule>
    <cfRule type="cellIs" dxfId="78" priority="56" stopIfTrue="1" operator="equal">
      <formula>5</formula>
    </cfRule>
    <cfRule type="cellIs" dxfId="77" priority="57" stopIfTrue="1" operator="greaterThan">
      <formula>5</formula>
    </cfRule>
  </conditionalFormatting>
  <conditionalFormatting sqref="E7">
    <cfRule type="cellIs" dxfId="76" priority="54" operator="greaterThan">
      <formula>0.99999999</formula>
    </cfRule>
  </conditionalFormatting>
  <conditionalFormatting sqref="H7">
    <cfRule type="cellIs" dxfId="75" priority="53" operator="greaterThan">
      <formula>0.99999999</formula>
    </cfRule>
  </conditionalFormatting>
  <conditionalFormatting sqref="K7">
    <cfRule type="cellIs" dxfId="74" priority="52" operator="greaterThan">
      <formula>0.99999999</formula>
    </cfRule>
  </conditionalFormatting>
  <conditionalFormatting sqref="N7">
    <cfRule type="cellIs" dxfId="73" priority="51" operator="greaterThan">
      <formula>0.99999999</formula>
    </cfRule>
  </conditionalFormatting>
  <conditionalFormatting sqref="Q7">
    <cfRule type="cellIs" dxfId="72" priority="50" operator="greaterThan">
      <formula>0.99999999</formula>
    </cfRule>
  </conditionalFormatting>
  <conditionalFormatting sqref="E9">
    <cfRule type="cellIs" dxfId="71" priority="46" operator="greaterThan">
      <formula>0.99999999</formula>
    </cfRule>
  </conditionalFormatting>
  <conditionalFormatting sqref="H9">
    <cfRule type="cellIs" dxfId="70" priority="45" operator="greaterThan">
      <formula>0.99999999</formula>
    </cfRule>
  </conditionalFormatting>
  <conditionalFormatting sqref="K9">
    <cfRule type="cellIs" dxfId="69" priority="44" operator="greaterThan">
      <formula>0.99999999</formula>
    </cfRule>
  </conditionalFormatting>
  <conditionalFormatting sqref="N9">
    <cfRule type="cellIs" dxfId="68" priority="43" operator="greaterThan">
      <formula>0.99999999</formula>
    </cfRule>
  </conditionalFormatting>
  <conditionalFormatting sqref="Q9">
    <cfRule type="cellIs" dxfId="67" priority="42" operator="greaterThan">
      <formula>0.99999999</formula>
    </cfRule>
  </conditionalFormatting>
  <conditionalFormatting sqref="E11">
    <cfRule type="cellIs" dxfId="66" priority="38" operator="greaterThan">
      <formula>0.99999999</formula>
    </cfRule>
  </conditionalFormatting>
  <conditionalFormatting sqref="H11">
    <cfRule type="cellIs" dxfId="65" priority="37" operator="greaterThan">
      <formula>0.99999999</formula>
    </cfRule>
  </conditionalFormatting>
  <conditionalFormatting sqref="K11">
    <cfRule type="cellIs" dxfId="64" priority="36" operator="greaterThan">
      <formula>0.99999999</formula>
    </cfRule>
  </conditionalFormatting>
  <conditionalFormatting sqref="N11">
    <cfRule type="cellIs" dxfId="63" priority="35" operator="greaterThan">
      <formula>0.99999999</formula>
    </cfRule>
  </conditionalFormatting>
  <conditionalFormatting sqref="Q11">
    <cfRule type="cellIs" dxfId="62" priority="34" operator="greaterThan">
      <formula>0.99999999</formula>
    </cfRule>
  </conditionalFormatting>
  <conditionalFormatting sqref="E7 H7 K7 N7 Q7 Q9 N9 K9 H9 E9 E11 H11 K11 N11 Q11">
    <cfRule type="cellIs" dxfId="61" priority="30" operator="greaterThan">
      <formula>0.999999999999999</formula>
    </cfRule>
  </conditionalFormatting>
  <conditionalFormatting sqref="E13">
    <cfRule type="cellIs" dxfId="60" priority="29" operator="greaterThan">
      <formula>0.99999999</formula>
    </cfRule>
  </conditionalFormatting>
  <conditionalFormatting sqref="H13">
    <cfRule type="cellIs" dxfId="59" priority="28" operator="greaterThan">
      <formula>0.99999999</formula>
    </cfRule>
  </conditionalFormatting>
  <conditionalFormatting sqref="K13">
    <cfRule type="cellIs" dxfId="58" priority="27" operator="greaterThan">
      <formula>0.99999999</formula>
    </cfRule>
  </conditionalFormatting>
  <conditionalFormatting sqref="N13">
    <cfRule type="cellIs" dxfId="57" priority="26" operator="greaterThan">
      <formula>0.99999999</formula>
    </cfRule>
  </conditionalFormatting>
  <conditionalFormatting sqref="Q13">
    <cfRule type="cellIs" dxfId="56" priority="25" operator="greaterThan">
      <formula>0.99999999</formula>
    </cfRule>
  </conditionalFormatting>
  <conditionalFormatting sqref="E15">
    <cfRule type="cellIs" dxfId="55" priority="21" operator="greaterThan">
      <formula>0.99999999</formula>
    </cfRule>
  </conditionalFormatting>
  <conditionalFormatting sqref="H15">
    <cfRule type="cellIs" dxfId="54" priority="20" operator="greaterThan">
      <formula>0.99999999</formula>
    </cfRule>
  </conditionalFormatting>
  <conditionalFormatting sqref="K15">
    <cfRule type="cellIs" dxfId="53" priority="19" operator="greaterThan">
      <formula>0.99999999</formula>
    </cfRule>
  </conditionalFormatting>
  <conditionalFormatting sqref="N15">
    <cfRule type="cellIs" dxfId="52" priority="18" operator="greaterThan">
      <formula>0.99999999</formula>
    </cfRule>
  </conditionalFormatting>
  <conditionalFormatting sqref="Q15">
    <cfRule type="cellIs" dxfId="51" priority="17" operator="greaterThan">
      <formula>0.99999999</formula>
    </cfRule>
  </conditionalFormatting>
  <conditionalFormatting sqref="Q13 N13 K13 H13 E13 E15 H15 K15 N15 Q15">
    <cfRule type="cellIs" dxfId="50" priority="13" operator="greaterThan">
      <formula>0.999999999999999</formula>
    </cfRule>
  </conditionalFormatting>
  <conditionalFormatting sqref="E18 H18 K18 N18 Q18">
    <cfRule type="cellIs" dxfId="49" priority="12" operator="lessThan">
      <formula>1</formula>
    </cfRule>
  </conditionalFormatting>
  <conditionalFormatting sqref="T18">
    <cfRule type="cellIs" dxfId="48" priority="11" operator="lessThan">
      <formula>5</formula>
    </cfRule>
  </conditionalFormatting>
  <conditionalFormatting sqref="T7 T9 T11 T13 T15">
    <cfRule type="cellIs" dxfId="47" priority="10" operator="between">
      <formula>8.99999999999999</formula>
      <formula>10</formula>
    </cfRule>
  </conditionalFormatting>
  <conditionalFormatting sqref="E6 H6 K6 N6 Q6">
    <cfRule type="cellIs" dxfId="46" priority="8" operator="lessThan">
      <formula>1</formula>
    </cfRule>
  </conditionalFormatting>
  <conditionalFormatting sqref="V7:V16">
    <cfRule type="cellIs" dxfId="45" priority="6" operator="greaterThan">
      <formula>7.99999999999999</formula>
    </cfRule>
  </conditionalFormatting>
  <conditionalFormatting sqref="T17">
    <cfRule type="cellIs" dxfId="44" priority="4" operator="greaterThan">
      <formula>T15*0.5</formula>
    </cfRule>
    <cfRule type="cellIs" dxfId="43" priority="5" operator="greaterThan">
      <formula>T14*0.5</formula>
    </cfRule>
  </conditionalFormatting>
  <conditionalFormatting sqref="V17">
    <cfRule type="cellIs" dxfId="42" priority="1" operator="greaterThan">
      <formula>".5*y7"</formula>
    </cfRule>
    <cfRule type="cellIs" dxfId="41" priority="2" operator="greaterThan">
      <formula>V15*0.5</formula>
    </cfRule>
    <cfRule type="cellIs" dxfId="40" priority="3" operator="greaterThan">
      <formula>V14*0.5</formula>
    </cfRule>
  </conditionalFormatting>
  <dataValidations count="1">
    <dataValidation type="list" allowBlank="1" showInputMessage="1" showErrorMessage="1" sqref="E3">
      <formula1>$V$3:$X$3</formula1>
    </dataValidation>
  </dataValidations>
  <pageMargins left="0.25" right="0.25" top="1" bottom="0.25" header="0.5" footer="0.5"/>
  <pageSetup paperSize="5" scale="50" orientation="landscape" horizontalDpi="300" verticalDpi="300" r:id="rId1"/>
  <headerFooter>
    <oddFooter>&amp;RRevised 4/18/12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M26"/>
  <sheetViews>
    <sheetView zoomScale="90" zoomScaleNormal="90" workbookViewId="0">
      <selection activeCell="B2" sqref="B2:D2"/>
    </sheetView>
  </sheetViews>
  <sheetFormatPr defaultRowHeight="15" x14ac:dyDescent="0.25"/>
  <cols>
    <col min="1" max="1" width="12.42578125" customWidth="1"/>
    <col min="2" max="2" width="15" customWidth="1"/>
    <col min="3" max="3" width="9.85546875" customWidth="1"/>
    <col min="4" max="4" width="10.7109375" customWidth="1"/>
    <col min="5" max="5" width="6" customWidth="1"/>
    <col min="6" max="6" width="6.28515625" customWidth="1"/>
    <col min="7" max="7" width="14.7109375" customWidth="1"/>
    <col min="8" max="8" width="5.85546875" customWidth="1"/>
    <col min="9" max="9" width="6" customWidth="1"/>
    <col min="10" max="10" width="14.42578125" customWidth="1"/>
    <col min="11" max="11" width="5.5703125" customWidth="1"/>
    <col min="12" max="12" width="5.85546875" customWidth="1"/>
    <col min="13" max="13" width="13.7109375" customWidth="1"/>
    <col min="14" max="14" width="6.28515625" customWidth="1"/>
    <col min="15" max="15" width="6.5703125" customWidth="1"/>
    <col min="16" max="16" width="13.28515625" customWidth="1"/>
    <col min="17" max="18" width="5.42578125" customWidth="1"/>
    <col min="19" max="19" width="13.140625" customWidth="1"/>
    <col min="20" max="20" width="6.5703125" customWidth="1"/>
    <col min="21" max="21" width="6.7109375" customWidth="1"/>
    <col min="23" max="24" width="9.140625" hidden="1" customWidth="1"/>
    <col min="25" max="91" width="9.140625" style="15"/>
  </cols>
  <sheetData>
    <row r="1" spans="1:91" ht="22.5" customHeight="1" thickBot="1" x14ac:dyDescent="0.4">
      <c r="A1" s="15" t="s">
        <v>88</v>
      </c>
      <c r="B1" s="15"/>
      <c r="C1" s="182" t="s">
        <v>78</v>
      </c>
      <c r="D1" s="182"/>
      <c r="E1" s="182"/>
      <c r="F1" s="182"/>
      <c r="G1" s="182"/>
      <c r="H1" s="182"/>
      <c r="I1" s="182"/>
      <c r="J1" s="182"/>
      <c r="K1" s="182"/>
      <c r="L1" s="182"/>
      <c r="M1" s="182"/>
      <c r="N1" s="182"/>
      <c r="O1" s="182"/>
      <c r="P1" s="182"/>
      <c r="Q1" s="182"/>
      <c r="R1" s="182"/>
      <c r="S1" s="182"/>
      <c r="T1" s="182"/>
      <c r="U1" s="182"/>
      <c r="V1" s="182"/>
    </row>
    <row r="2" spans="1:91" ht="45" customHeight="1" thickBot="1" x14ac:dyDescent="0.3">
      <c r="A2" s="106" t="s">
        <v>87</v>
      </c>
      <c r="B2" s="157"/>
      <c r="C2" s="157"/>
      <c r="D2" s="158"/>
      <c r="E2" s="162" t="s">
        <v>77</v>
      </c>
      <c r="F2" s="163"/>
      <c r="G2" s="163"/>
      <c r="H2" s="163"/>
      <c r="I2" s="163"/>
      <c r="J2" s="163"/>
      <c r="K2" s="163"/>
      <c r="L2" s="163"/>
      <c r="M2" s="163"/>
      <c r="N2" s="163"/>
      <c r="O2" s="163"/>
      <c r="P2" s="163"/>
      <c r="Q2" s="163"/>
      <c r="R2" s="163"/>
      <c r="S2" s="164"/>
      <c r="T2" s="165" t="s">
        <v>38</v>
      </c>
      <c r="U2" s="166"/>
      <c r="V2" s="166"/>
    </row>
    <row r="3" spans="1:91" ht="45" customHeight="1" thickBot="1" x14ac:dyDescent="0.35">
      <c r="A3" s="159" t="s">
        <v>36</v>
      </c>
      <c r="B3" s="107" t="s">
        <v>41</v>
      </c>
      <c r="C3" s="108" t="s">
        <v>37</v>
      </c>
      <c r="D3" s="109"/>
      <c r="E3" s="167"/>
      <c r="F3" s="168"/>
      <c r="G3" s="169" t="s">
        <v>72</v>
      </c>
      <c r="H3" s="170"/>
      <c r="I3" s="170"/>
      <c r="J3" s="170"/>
      <c r="K3" s="170"/>
      <c r="L3" s="170"/>
      <c r="M3" s="170"/>
      <c r="N3" s="170"/>
      <c r="O3" s="170"/>
      <c r="P3" s="170"/>
      <c r="Q3" s="170"/>
      <c r="R3" s="170"/>
      <c r="S3" s="171"/>
      <c r="T3" s="165"/>
      <c r="U3" s="166"/>
      <c r="V3" s="166"/>
      <c r="W3" s="16" t="s">
        <v>39</v>
      </c>
      <c r="X3" s="16" t="s">
        <v>40</v>
      </c>
    </row>
    <row r="4" spans="1:91" ht="30" customHeight="1" x14ac:dyDescent="0.25">
      <c r="A4" s="159"/>
      <c r="B4" s="107"/>
      <c r="C4" s="172" t="s">
        <v>42</v>
      </c>
      <c r="D4" s="174" t="s">
        <v>43</v>
      </c>
      <c r="E4" s="176" t="s">
        <v>44</v>
      </c>
      <c r="F4" s="176"/>
      <c r="G4" s="176"/>
      <c r="H4" s="177" t="s">
        <v>45</v>
      </c>
      <c r="I4" s="178"/>
      <c r="J4" s="179"/>
      <c r="K4" s="178" t="s">
        <v>46</v>
      </c>
      <c r="L4" s="178"/>
      <c r="M4" s="178"/>
      <c r="N4" s="177" t="s">
        <v>47</v>
      </c>
      <c r="O4" s="178"/>
      <c r="P4" s="179"/>
      <c r="Q4" s="178" t="s">
        <v>48</v>
      </c>
      <c r="R4" s="178"/>
      <c r="S4" s="180"/>
      <c r="T4" s="151" t="s">
        <v>49</v>
      </c>
      <c r="U4" s="152"/>
      <c r="V4" s="152"/>
      <c r="W4" s="17"/>
    </row>
    <row r="5" spans="1:91" ht="43.5" customHeight="1" thickBot="1" x14ac:dyDescent="0.3">
      <c r="A5" s="160"/>
      <c r="B5" s="110"/>
      <c r="C5" s="173"/>
      <c r="D5" s="175"/>
      <c r="E5" s="155" t="s">
        <v>50</v>
      </c>
      <c r="F5" s="149"/>
      <c r="G5" s="18" t="s">
        <v>51</v>
      </c>
      <c r="H5" s="156" t="s">
        <v>50</v>
      </c>
      <c r="I5" s="149"/>
      <c r="J5" s="19" t="s">
        <v>51</v>
      </c>
      <c r="K5" s="149" t="s">
        <v>50</v>
      </c>
      <c r="L5" s="149"/>
      <c r="M5" s="18" t="s">
        <v>51</v>
      </c>
      <c r="N5" s="156" t="s">
        <v>50</v>
      </c>
      <c r="O5" s="149"/>
      <c r="P5" s="19" t="s">
        <v>51</v>
      </c>
      <c r="Q5" s="149" t="s">
        <v>50</v>
      </c>
      <c r="R5" s="149"/>
      <c r="S5" s="19" t="s">
        <v>51</v>
      </c>
      <c r="T5" s="153"/>
      <c r="U5" s="154"/>
      <c r="V5" s="154"/>
      <c r="W5" s="17"/>
    </row>
    <row r="6" spans="1:91" ht="45.75" thickBot="1" x14ac:dyDescent="0.3">
      <c r="A6" s="20" t="s">
        <v>73</v>
      </c>
      <c r="B6" s="79" t="s">
        <v>68</v>
      </c>
      <c r="C6" s="21" t="s">
        <v>52</v>
      </c>
      <c r="D6" s="22" t="s">
        <v>53</v>
      </c>
      <c r="E6" s="90"/>
      <c r="F6" s="23" t="s">
        <v>54</v>
      </c>
      <c r="G6" s="24"/>
      <c r="H6" s="91"/>
      <c r="I6" s="23" t="s">
        <v>54</v>
      </c>
      <c r="J6" s="25"/>
      <c r="K6" s="90"/>
      <c r="L6" s="23" t="s">
        <v>54</v>
      </c>
      <c r="M6" s="24"/>
      <c r="N6" s="91"/>
      <c r="O6" s="23" t="s">
        <v>54</v>
      </c>
      <c r="P6" s="25"/>
      <c r="Q6" s="90"/>
      <c r="R6" s="23" t="s">
        <v>54</v>
      </c>
      <c r="S6" s="25"/>
      <c r="T6" s="104">
        <f t="shared" ref="T6:T16" si="0">SUM(E6,H6,K6,N6,Q6)</f>
        <v>0</v>
      </c>
      <c r="U6" s="26" t="s">
        <v>54</v>
      </c>
      <c r="V6" s="27"/>
    </row>
    <row r="7" spans="1:91" ht="30" customHeight="1" x14ac:dyDescent="0.25">
      <c r="A7" s="120" t="s">
        <v>80</v>
      </c>
      <c r="B7" s="28" t="s">
        <v>55</v>
      </c>
      <c r="C7" s="29" t="s">
        <v>56</v>
      </c>
      <c r="D7" s="122" t="s">
        <v>79</v>
      </c>
      <c r="E7" s="30"/>
      <c r="F7" s="23" t="s">
        <v>57</v>
      </c>
      <c r="G7" s="31"/>
      <c r="H7" s="32"/>
      <c r="I7" s="23" t="s">
        <v>57</v>
      </c>
      <c r="J7" s="31"/>
      <c r="K7" s="32"/>
      <c r="L7" s="23" t="s">
        <v>57</v>
      </c>
      <c r="M7" s="31"/>
      <c r="N7" s="32"/>
      <c r="O7" s="23" t="s">
        <v>57</v>
      </c>
      <c r="P7" s="31"/>
      <c r="Q7" s="32"/>
      <c r="R7" s="23" t="s">
        <v>57</v>
      </c>
      <c r="S7" s="31"/>
      <c r="T7" s="100">
        <f t="shared" si="0"/>
        <v>0</v>
      </c>
      <c r="U7" s="124" t="s">
        <v>58</v>
      </c>
      <c r="V7" s="145">
        <f>SUM(T7, T8)</f>
        <v>0</v>
      </c>
      <c r="W7" s="150"/>
    </row>
    <row r="8" spans="1:91" ht="33" thickBot="1" x14ac:dyDescent="0.3">
      <c r="A8" s="121"/>
      <c r="B8" s="33" t="s">
        <v>81</v>
      </c>
      <c r="C8" s="34"/>
      <c r="D8" s="123"/>
      <c r="E8" s="35"/>
      <c r="F8" s="36" t="s">
        <v>57</v>
      </c>
      <c r="G8" s="37"/>
      <c r="H8" s="38"/>
      <c r="I8" s="36" t="s">
        <v>57</v>
      </c>
      <c r="J8" s="37"/>
      <c r="K8" s="38"/>
      <c r="L8" s="36" t="s">
        <v>57</v>
      </c>
      <c r="M8" s="37"/>
      <c r="N8" s="38"/>
      <c r="O8" s="36" t="s">
        <v>57</v>
      </c>
      <c r="P8" s="37"/>
      <c r="Q8" s="38"/>
      <c r="R8" s="36" t="s">
        <v>57</v>
      </c>
      <c r="S8" s="39"/>
      <c r="T8" s="101">
        <f t="shared" si="0"/>
        <v>0</v>
      </c>
      <c r="U8" s="125"/>
      <c r="V8" s="146"/>
      <c r="W8" s="150"/>
    </row>
    <row r="9" spans="1:91" ht="30" x14ac:dyDescent="0.25">
      <c r="A9" s="121"/>
      <c r="B9" s="40" t="s">
        <v>55</v>
      </c>
      <c r="C9" s="41" t="s">
        <v>56</v>
      </c>
      <c r="D9" s="122" t="s">
        <v>79</v>
      </c>
      <c r="E9" s="42"/>
      <c r="F9" s="43" t="s">
        <v>57</v>
      </c>
      <c r="G9" s="44"/>
      <c r="H9" s="45"/>
      <c r="I9" s="43" t="s">
        <v>57</v>
      </c>
      <c r="J9" s="44"/>
      <c r="K9" s="45"/>
      <c r="L9" s="43" t="s">
        <v>57</v>
      </c>
      <c r="M9" s="44"/>
      <c r="N9" s="45"/>
      <c r="O9" s="43" t="s">
        <v>57</v>
      </c>
      <c r="P9" s="44"/>
      <c r="Q9" s="45"/>
      <c r="R9" s="43" t="s">
        <v>57</v>
      </c>
      <c r="S9" s="44"/>
      <c r="T9" s="102">
        <f t="shared" si="0"/>
        <v>0</v>
      </c>
      <c r="U9" s="143" t="s">
        <v>58</v>
      </c>
      <c r="V9" s="147">
        <f>SUM(T9, T10)</f>
        <v>0</v>
      </c>
    </row>
    <row r="10" spans="1:91" ht="33" thickBot="1" x14ac:dyDescent="0.3">
      <c r="A10" s="121"/>
      <c r="B10" s="33" t="s">
        <v>81</v>
      </c>
      <c r="C10" s="46"/>
      <c r="D10" s="123"/>
      <c r="E10" s="47"/>
      <c r="F10" s="48" t="s">
        <v>57</v>
      </c>
      <c r="G10" s="49"/>
      <c r="H10" s="50"/>
      <c r="I10" s="48" t="s">
        <v>57</v>
      </c>
      <c r="J10" s="49"/>
      <c r="K10" s="50"/>
      <c r="L10" s="48" t="s">
        <v>57</v>
      </c>
      <c r="M10" s="49"/>
      <c r="N10" s="50"/>
      <c r="O10" s="48" t="s">
        <v>57</v>
      </c>
      <c r="P10" s="49"/>
      <c r="Q10" s="50"/>
      <c r="R10" s="48" t="s">
        <v>57</v>
      </c>
      <c r="S10" s="51"/>
      <c r="T10" s="101">
        <f t="shared" si="0"/>
        <v>0</v>
      </c>
      <c r="U10" s="144"/>
      <c r="V10" s="148"/>
    </row>
    <row r="11" spans="1:91" ht="30" x14ac:dyDescent="0.25">
      <c r="A11" s="121"/>
      <c r="B11" s="40" t="s">
        <v>55</v>
      </c>
      <c r="C11" s="52" t="s">
        <v>56</v>
      </c>
      <c r="D11" s="122" t="s">
        <v>79</v>
      </c>
      <c r="E11" s="53"/>
      <c r="F11" s="43" t="s">
        <v>57</v>
      </c>
      <c r="G11" s="54"/>
      <c r="H11" s="55"/>
      <c r="I11" s="43" t="s">
        <v>57</v>
      </c>
      <c r="J11" s="54"/>
      <c r="K11" s="55"/>
      <c r="L11" s="43" t="s">
        <v>57</v>
      </c>
      <c r="M11" s="54"/>
      <c r="N11" s="55"/>
      <c r="O11" s="43" t="s">
        <v>57</v>
      </c>
      <c r="P11" s="54"/>
      <c r="Q11" s="55"/>
      <c r="R11" s="43" t="s">
        <v>57</v>
      </c>
      <c r="S11" s="54"/>
      <c r="T11" s="102">
        <f t="shared" si="0"/>
        <v>0</v>
      </c>
      <c r="U11" s="125" t="s">
        <v>58</v>
      </c>
      <c r="V11" s="145">
        <f>SUM(T11, T12)</f>
        <v>0</v>
      </c>
    </row>
    <row r="12" spans="1:91" ht="33" thickBot="1" x14ac:dyDescent="0.3">
      <c r="A12" s="121"/>
      <c r="B12" s="33" t="s">
        <v>81</v>
      </c>
      <c r="C12" s="46"/>
      <c r="D12" s="123"/>
      <c r="E12" s="35"/>
      <c r="F12" s="36" t="s">
        <v>57</v>
      </c>
      <c r="G12" s="37"/>
      <c r="H12" s="38"/>
      <c r="I12" s="36" t="s">
        <v>57</v>
      </c>
      <c r="J12" s="37"/>
      <c r="K12" s="38"/>
      <c r="L12" s="36" t="s">
        <v>57</v>
      </c>
      <c r="M12" s="37"/>
      <c r="N12" s="38"/>
      <c r="O12" s="36" t="s">
        <v>57</v>
      </c>
      <c r="P12" s="37"/>
      <c r="Q12" s="38"/>
      <c r="R12" s="36" t="s">
        <v>57</v>
      </c>
      <c r="S12" s="39"/>
      <c r="T12" s="101">
        <f t="shared" si="0"/>
        <v>0</v>
      </c>
      <c r="U12" s="125"/>
      <c r="V12" s="146"/>
    </row>
    <row r="13" spans="1:91" ht="30" x14ac:dyDescent="0.25">
      <c r="A13" s="121"/>
      <c r="B13" s="40" t="s">
        <v>55</v>
      </c>
      <c r="C13" s="41" t="s">
        <v>56</v>
      </c>
      <c r="D13" s="122" t="s">
        <v>79</v>
      </c>
      <c r="E13" s="42"/>
      <c r="F13" s="43" t="s">
        <v>57</v>
      </c>
      <c r="G13" s="44"/>
      <c r="H13" s="45"/>
      <c r="I13" s="43" t="s">
        <v>57</v>
      </c>
      <c r="J13" s="44"/>
      <c r="K13" s="45"/>
      <c r="L13" s="43" t="s">
        <v>57</v>
      </c>
      <c r="M13" s="44"/>
      <c r="N13" s="45"/>
      <c r="O13" s="43" t="s">
        <v>57</v>
      </c>
      <c r="P13" s="44"/>
      <c r="Q13" s="45"/>
      <c r="R13" s="43" t="s">
        <v>57</v>
      </c>
      <c r="S13" s="44"/>
      <c r="T13" s="102">
        <f t="shared" si="0"/>
        <v>0</v>
      </c>
      <c r="U13" s="143" t="s">
        <v>58</v>
      </c>
      <c r="V13" s="147">
        <f>SUM(T13, T14)</f>
        <v>0</v>
      </c>
    </row>
    <row r="14" spans="1:91" ht="33" thickBot="1" x14ac:dyDescent="0.3">
      <c r="A14" s="121"/>
      <c r="B14" s="33" t="s">
        <v>81</v>
      </c>
      <c r="C14" s="46"/>
      <c r="D14" s="123"/>
      <c r="E14" s="47"/>
      <c r="F14" s="48" t="s">
        <v>57</v>
      </c>
      <c r="G14" s="49"/>
      <c r="H14" s="50"/>
      <c r="I14" s="48" t="s">
        <v>57</v>
      </c>
      <c r="J14" s="49"/>
      <c r="K14" s="50"/>
      <c r="L14" s="48" t="s">
        <v>57</v>
      </c>
      <c r="M14" s="49"/>
      <c r="N14" s="50"/>
      <c r="O14" s="48" t="s">
        <v>57</v>
      </c>
      <c r="P14" s="49"/>
      <c r="Q14" s="50"/>
      <c r="R14" s="48" t="s">
        <v>57</v>
      </c>
      <c r="S14" s="51"/>
      <c r="T14" s="101">
        <f t="shared" si="0"/>
        <v>0</v>
      </c>
      <c r="U14" s="144"/>
      <c r="V14" s="148"/>
    </row>
    <row r="15" spans="1:91" ht="30" x14ac:dyDescent="0.25">
      <c r="A15" s="121"/>
      <c r="B15" s="40" t="s">
        <v>55</v>
      </c>
      <c r="C15" s="52" t="s">
        <v>56</v>
      </c>
      <c r="D15" s="122" t="s">
        <v>79</v>
      </c>
      <c r="E15" s="53"/>
      <c r="F15" s="43" t="s">
        <v>57</v>
      </c>
      <c r="G15" s="54"/>
      <c r="H15" s="55"/>
      <c r="I15" s="43" t="s">
        <v>57</v>
      </c>
      <c r="J15" s="54"/>
      <c r="K15" s="55"/>
      <c r="L15" s="43" t="s">
        <v>57</v>
      </c>
      <c r="M15" s="54"/>
      <c r="N15" s="55"/>
      <c r="O15" s="43" t="s">
        <v>57</v>
      </c>
      <c r="P15" s="54"/>
      <c r="Q15" s="55"/>
      <c r="R15" s="43" t="s">
        <v>57</v>
      </c>
      <c r="S15" s="54"/>
      <c r="T15" s="102">
        <f t="shared" si="0"/>
        <v>0</v>
      </c>
      <c r="U15" s="125" t="s">
        <v>58</v>
      </c>
      <c r="V15" s="145">
        <f>SUM(T15, T16)</f>
        <v>0</v>
      </c>
    </row>
    <row r="16" spans="1:91" s="81" customFormat="1" ht="33" thickBot="1" x14ac:dyDescent="0.3">
      <c r="A16" s="121"/>
      <c r="B16" s="33" t="s">
        <v>81</v>
      </c>
      <c r="C16" s="34"/>
      <c r="D16" s="123"/>
      <c r="E16" s="35"/>
      <c r="F16" s="36" t="s">
        <v>57</v>
      </c>
      <c r="G16" s="37"/>
      <c r="H16" s="38"/>
      <c r="I16" s="36" t="s">
        <v>57</v>
      </c>
      <c r="J16" s="37"/>
      <c r="K16" s="38"/>
      <c r="L16" s="36" t="s">
        <v>57</v>
      </c>
      <c r="M16" s="37"/>
      <c r="N16" s="38"/>
      <c r="O16" s="36" t="s">
        <v>57</v>
      </c>
      <c r="P16" s="37"/>
      <c r="Q16" s="38"/>
      <c r="R16" s="36" t="s">
        <v>57</v>
      </c>
      <c r="S16" s="39"/>
      <c r="T16" s="103">
        <f t="shared" si="0"/>
        <v>0</v>
      </c>
      <c r="U16" s="125"/>
      <c r="V16" s="14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row>
    <row r="17" spans="1:91" ht="30.75" thickBot="1" x14ac:dyDescent="0.3">
      <c r="A17" s="127" t="s">
        <v>59</v>
      </c>
      <c r="B17" s="128"/>
      <c r="C17" s="98" t="s">
        <v>60</v>
      </c>
      <c r="D17" s="99" t="s">
        <v>61</v>
      </c>
      <c r="E17" s="56">
        <f>SUM(E18:E19)</f>
        <v>0</v>
      </c>
      <c r="F17" s="57"/>
      <c r="G17" s="58"/>
      <c r="H17" s="59">
        <f>SUM(H18:H19)</f>
        <v>0</v>
      </c>
      <c r="I17" s="57"/>
      <c r="J17" s="60"/>
      <c r="K17" s="59">
        <f>SUM(K18:K19)</f>
        <v>0</v>
      </c>
      <c r="L17" s="57"/>
      <c r="M17" s="58"/>
      <c r="N17" s="59">
        <f>SUM(N18:N19)</f>
        <v>0</v>
      </c>
      <c r="O17" s="57"/>
      <c r="P17" s="60"/>
      <c r="Q17" s="59">
        <f>SUM(Q18:Q19)</f>
        <v>0</v>
      </c>
      <c r="R17" s="57"/>
      <c r="S17" s="58"/>
      <c r="T17" s="61">
        <f>SUM(E17,H17,K17,N17,Q17)</f>
        <v>0</v>
      </c>
      <c r="U17" s="62" t="s">
        <v>62</v>
      </c>
      <c r="V17" s="63"/>
    </row>
    <row r="18" spans="1:91" ht="15" customHeight="1" x14ac:dyDescent="0.25">
      <c r="A18" s="129" t="s">
        <v>76</v>
      </c>
      <c r="B18" s="131" t="s">
        <v>69</v>
      </c>
      <c r="C18" s="133" t="s">
        <v>63</v>
      </c>
      <c r="D18" s="135" t="s">
        <v>53</v>
      </c>
      <c r="E18" s="64"/>
      <c r="F18" s="65" t="s">
        <v>54</v>
      </c>
      <c r="G18" s="66"/>
      <c r="H18" s="67"/>
      <c r="I18" s="65" t="s">
        <v>54</v>
      </c>
      <c r="J18" s="82"/>
      <c r="K18" s="67"/>
      <c r="L18" s="65" t="s">
        <v>54</v>
      </c>
      <c r="M18" s="82"/>
      <c r="N18" s="67"/>
      <c r="O18" s="65" t="s">
        <v>54</v>
      </c>
      <c r="P18" s="82"/>
      <c r="Q18" s="67"/>
      <c r="R18" s="65" t="s">
        <v>54</v>
      </c>
      <c r="S18" s="83"/>
      <c r="T18" s="137">
        <f>SUM(E18:E19:H18:H19:K18:K19:N18:N19:Q18:Q19)</f>
        <v>0</v>
      </c>
      <c r="U18" s="139" t="s">
        <v>54</v>
      </c>
      <c r="V18" s="63"/>
    </row>
    <row r="19" spans="1:91" x14ac:dyDescent="0.25">
      <c r="A19" s="129"/>
      <c r="B19" s="132"/>
      <c r="C19" s="134"/>
      <c r="D19" s="136"/>
      <c r="E19" s="68"/>
      <c r="F19" s="69" t="s">
        <v>54</v>
      </c>
      <c r="G19" s="70"/>
      <c r="H19" s="71"/>
      <c r="I19" s="69" t="s">
        <v>54</v>
      </c>
      <c r="J19" s="72"/>
      <c r="K19" s="71"/>
      <c r="L19" s="69" t="s">
        <v>54</v>
      </c>
      <c r="M19" s="72"/>
      <c r="N19" s="71"/>
      <c r="O19" s="69" t="s">
        <v>54</v>
      </c>
      <c r="P19" s="72"/>
      <c r="Q19" s="71"/>
      <c r="R19" s="69" t="s">
        <v>54</v>
      </c>
      <c r="S19" s="73"/>
      <c r="T19" s="138"/>
      <c r="U19" s="140"/>
      <c r="V19" s="63"/>
    </row>
    <row r="20" spans="1:91" ht="83.25" customHeight="1" thickBot="1" x14ac:dyDescent="0.3">
      <c r="A20" s="130"/>
      <c r="B20" s="74" t="s">
        <v>70</v>
      </c>
      <c r="C20" s="75"/>
      <c r="D20" s="76" t="s">
        <v>64</v>
      </c>
      <c r="E20" s="92"/>
      <c r="F20" s="93" t="s">
        <v>54</v>
      </c>
      <c r="G20" s="84"/>
      <c r="H20" s="94"/>
      <c r="I20" s="93" t="s">
        <v>54</v>
      </c>
      <c r="J20" s="84"/>
      <c r="K20" s="95"/>
      <c r="L20" s="93" t="s">
        <v>54</v>
      </c>
      <c r="M20" s="85"/>
      <c r="N20" s="95"/>
      <c r="O20" s="93" t="s">
        <v>54</v>
      </c>
      <c r="P20" s="85"/>
      <c r="Q20" s="95"/>
      <c r="R20" s="93" t="s">
        <v>54</v>
      </c>
      <c r="S20" s="86"/>
      <c r="T20" s="77">
        <f>SUM(E20:H20:K20:N20:Q20)</f>
        <v>0</v>
      </c>
      <c r="U20" s="87" t="s">
        <v>54</v>
      </c>
      <c r="V20" s="63"/>
    </row>
    <row r="21" spans="1:91" s="88" customFormat="1" ht="33.75" customHeight="1" x14ac:dyDescent="0.25">
      <c r="B21" s="141" t="s">
        <v>65</v>
      </c>
      <c r="C21" s="141"/>
      <c r="D21" s="141"/>
      <c r="E21" s="141"/>
      <c r="F21" s="141"/>
      <c r="G21" s="141"/>
      <c r="H21" s="141"/>
      <c r="I21" s="141"/>
      <c r="J21" s="141"/>
      <c r="K21" s="141"/>
      <c r="L21" s="141"/>
      <c r="M21" s="141"/>
      <c r="N21" s="141"/>
      <c r="O21" s="141"/>
      <c r="P21" s="141"/>
      <c r="Q21" s="141"/>
      <c r="R21" s="141"/>
      <c r="S21" s="141"/>
      <c r="T21" s="141"/>
      <c r="U21" s="141"/>
      <c r="V21" s="89"/>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row>
    <row r="22" spans="1:91" s="88" customFormat="1" ht="54.75" customHeight="1" x14ac:dyDescent="0.25">
      <c r="B22" s="142" t="s">
        <v>75</v>
      </c>
      <c r="C22" s="142"/>
      <c r="D22" s="142"/>
      <c r="E22" s="142"/>
      <c r="F22" s="142"/>
      <c r="G22" s="142"/>
      <c r="H22" s="142"/>
      <c r="I22" s="142"/>
      <c r="J22" s="142"/>
      <c r="K22" s="142"/>
      <c r="L22" s="142"/>
      <c r="M22" s="142"/>
      <c r="N22" s="142"/>
      <c r="O22" s="142"/>
      <c r="P22" s="142"/>
      <c r="Q22" s="142"/>
      <c r="R22" s="142"/>
      <c r="S22" s="142"/>
      <c r="T22" s="142"/>
      <c r="U22" s="142"/>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row>
    <row r="23" spans="1:91" s="88" customFormat="1" ht="52.5" customHeight="1" x14ac:dyDescent="0.25">
      <c r="B23" s="126" t="s">
        <v>71</v>
      </c>
      <c r="C23" s="126"/>
      <c r="D23" s="126"/>
      <c r="E23" s="126"/>
      <c r="F23" s="126"/>
      <c r="G23" s="126"/>
      <c r="H23" s="126"/>
      <c r="I23" s="126"/>
      <c r="J23" s="126"/>
      <c r="K23" s="126"/>
      <c r="L23" s="126"/>
      <c r="M23" s="126"/>
      <c r="N23" s="126"/>
      <c r="O23" s="126"/>
      <c r="P23" s="126"/>
      <c r="Q23" s="126"/>
      <c r="R23" s="126"/>
      <c r="S23" s="126"/>
      <c r="T23" s="126"/>
      <c r="U23" s="126"/>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row>
    <row r="24" spans="1:91" x14ac:dyDescent="0.25">
      <c r="C24" s="78"/>
      <c r="D24" s="78"/>
      <c r="E24" s="78"/>
      <c r="F24" s="78"/>
      <c r="H24" s="78"/>
      <c r="I24" s="78"/>
      <c r="K24" s="78"/>
      <c r="N24" s="78"/>
      <c r="Q24" s="78"/>
      <c r="T24" s="78"/>
    </row>
    <row r="25" spans="1:91" x14ac:dyDescent="0.25">
      <c r="C25" s="78"/>
      <c r="D25" s="78"/>
      <c r="E25" s="78"/>
      <c r="F25" s="78"/>
      <c r="H25" s="78"/>
      <c r="I25" s="78"/>
      <c r="K25" s="78"/>
      <c r="N25" s="78"/>
      <c r="Q25" s="78"/>
      <c r="T25" s="78"/>
    </row>
    <row r="26" spans="1:91" x14ac:dyDescent="0.25">
      <c r="C26" s="78"/>
      <c r="D26" s="78"/>
      <c r="E26" s="78"/>
      <c r="F26" s="78"/>
      <c r="H26" s="78"/>
      <c r="I26" s="78"/>
      <c r="K26" s="78"/>
      <c r="N26" s="78"/>
      <c r="Q26" s="78"/>
      <c r="T26" s="78"/>
    </row>
  </sheetData>
  <sheetProtection sheet="1" objects="1" scenarios="1" insertRows="0" selectLockedCells="1"/>
  <mergeCells count="47">
    <mergeCell ref="U18:U19"/>
    <mergeCell ref="B21:U21"/>
    <mergeCell ref="B22:U22"/>
    <mergeCell ref="B23:U23"/>
    <mergeCell ref="A17:B17"/>
    <mergeCell ref="A18:A20"/>
    <mergeCell ref="B18:B19"/>
    <mergeCell ref="C18:C19"/>
    <mergeCell ref="D18:D19"/>
    <mergeCell ref="T18:T19"/>
    <mergeCell ref="W7:W8"/>
    <mergeCell ref="D9:D10"/>
    <mergeCell ref="U9:U10"/>
    <mergeCell ref="V9:V10"/>
    <mergeCell ref="D11:D12"/>
    <mergeCell ref="U11:U12"/>
    <mergeCell ref="V11:V12"/>
    <mergeCell ref="K4:M4"/>
    <mergeCell ref="N4:P4"/>
    <mergeCell ref="Q4:S4"/>
    <mergeCell ref="T4:V5"/>
    <mergeCell ref="A7:A16"/>
    <mergeCell ref="D7:D8"/>
    <mergeCell ref="U7:U8"/>
    <mergeCell ref="V7:V8"/>
    <mergeCell ref="D13:D14"/>
    <mergeCell ref="U13:U14"/>
    <mergeCell ref="V13:V14"/>
    <mergeCell ref="D15:D16"/>
    <mergeCell ref="U15:U16"/>
    <mergeCell ref="V15:V16"/>
    <mergeCell ref="C1:V1"/>
    <mergeCell ref="B2:D2"/>
    <mergeCell ref="E2:S2"/>
    <mergeCell ref="T2:V3"/>
    <mergeCell ref="A3:A5"/>
    <mergeCell ref="E3:F3"/>
    <mergeCell ref="G3:S3"/>
    <mergeCell ref="C4:C5"/>
    <mergeCell ref="D4:D5"/>
    <mergeCell ref="E4:G4"/>
    <mergeCell ref="E5:F5"/>
    <mergeCell ref="H5:I5"/>
    <mergeCell ref="K5:L5"/>
    <mergeCell ref="N5:O5"/>
    <mergeCell ref="Q5:R5"/>
    <mergeCell ref="H4:J4"/>
  </mergeCells>
  <conditionalFormatting sqref="T18">
    <cfRule type="cellIs" dxfId="39" priority="39" stopIfTrue="1" operator="greaterThan">
      <formula>4.9999</formula>
    </cfRule>
    <cfRule type="cellIs" dxfId="38" priority="40" stopIfTrue="1" operator="greaterThan">
      <formula>5</formula>
    </cfRule>
  </conditionalFormatting>
  <conditionalFormatting sqref="T20">
    <cfRule type="cellIs" dxfId="37" priority="3" operator="greaterThan">
      <formula>T18*0.5</formula>
    </cfRule>
    <cfRule type="cellIs" dxfId="36" priority="38" operator="greaterThan">
      <formula>($T$18*0.501)</formula>
    </cfRule>
  </conditionalFormatting>
  <conditionalFormatting sqref="T6">
    <cfRule type="cellIs" dxfId="35" priority="37" stopIfTrue="1" operator="greaterThan">
      <formula>4.99999999999</formula>
    </cfRule>
  </conditionalFormatting>
  <conditionalFormatting sqref="T6">
    <cfRule type="cellIs" dxfId="34" priority="34" stopIfTrue="1" operator="equal">
      <formula>5</formula>
    </cfRule>
    <cfRule type="cellIs" dxfId="33" priority="35" stopIfTrue="1" operator="equal">
      <formula>5</formula>
    </cfRule>
    <cfRule type="cellIs" dxfId="32" priority="36" stopIfTrue="1" operator="greaterThan">
      <formula>5</formula>
    </cfRule>
  </conditionalFormatting>
  <conditionalFormatting sqref="E7">
    <cfRule type="cellIs" dxfId="31" priority="33" operator="greaterThan">
      <formula>0.99999999</formula>
    </cfRule>
  </conditionalFormatting>
  <conditionalFormatting sqref="H7">
    <cfRule type="cellIs" dxfId="30" priority="32" operator="greaterThan">
      <formula>0.99999999</formula>
    </cfRule>
  </conditionalFormatting>
  <conditionalFormatting sqref="K7">
    <cfRule type="cellIs" dxfId="29" priority="31" operator="greaterThan">
      <formula>0.99999999</formula>
    </cfRule>
  </conditionalFormatting>
  <conditionalFormatting sqref="N7">
    <cfRule type="cellIs" dxfId="28" priority="30" operator="greaterThan">
      <formula>0.99999999</formula>
    </cfRule>
  </conditionalFormatting>
  <conditionalFormatting sqref="Q7">
    <cfRule type="cellIs" dxfId="27" priority="29" operator="greaterThan">
      <formula>0.99999999</formula>
    </cfRule>
  </conditionalFormatting>
  <conditionalFormatting sqref="E9">
    <cfRule type="cellIs" dxfId="26" priority="28" operator="greaterThan">
      <formula>0.99999999</formula>
    </cfRule>
  </conditionalFormatting>
  <conditionalFormatting sqref="H9">
    <cfRule type="cellIs" dxfId="25" priority="27" operator="greaterThan">
      <formula>0.99999999</formula>
    </cfRule>
  </conditionalFormatting>
  <conditionalFormatting sqref="K9">
    <cfRule type="cellIs" dxfId="24" priority="26" operator="greaterThan">
      <formula>0.99999999</formula>
    </cfRule>
  </conditionalFormatting>
  <conditionalFormatting sqref="N9">
    <cfRule type="cellIs" dxfId="23" priority="25" operator="greaterThan">
      <formula>0.99999999</formula>
    </cfRule>
  </conditionalFormatting>
  <conditionalFormatting sqref="Q9">
    <cfRule type="cellIs" dxfId="22" priority="24" operator="greaterThan">
      <formula>0.99999999</formula>
    </cfRule>
  </conditionalFormatting>
  <conditionalFormatting sqref="E11">
    <cfRule type="cellIs" dxfId="21" priority="23" operator="greaterThan">
      <formula>0.99999999</formula>
    </cfRule>
  </conditionalFormatting>
  <conditionalFormatting sqref="H11">
    <cfRule type="cellIs" dxfId="20" priority="22" operator="greaterThan">
      <formula>0.99999999</formula>
    </cfRule>
  </conditionalFormatting>
  <conditionalFormatting sqref="K11">
    <cfRule type="cellIs" dxfId="19" priority="21" operator="greaterThan">
      <formula>0.99999999</formula>
    </cfRule>
  </conditionalFormatting>
  <conditionalFormatting sqref="N11">
    <cfRule type="cellIs" dxfId="18" priority="20" operator="greaterThan">
      <formula>0.99999999</formula>
    </cfRule>
  </conditionalFormatting>
  <conditionalFormatting sqref="Q11">
    <cfRule type="cellIs" dxfId="17" priority="19" operator="greaterThan">
      <formula>0.99999999</formula>
    </cfRule>
  </conditionalFormatting>
  <conditionalFormatting sqref="E7 H7 K7 N7 Q7 Q9 N9 K9 H9 E9 E11 H11 K11 N11 Q11">
    <cfRule type="cellIs" dxfId="16" priority="18" operator="greaterThan">
      <formula>0.999999999999999</formula>
    </cfRule>
  </conditionalFormatting>
  <conditionalFormatting sqref="E13">
    <cfRule type="cellIs" dxfId="15" priority="17" operator="greaterThan">
      <formula>0.99999999</formula>
    </cfRule>
  </conditionalFormatting>
  <conditionalFormatting sqref="H13">
    <cfRule type="cellIs" dxfId="14" priority="16" operator="greaterThan">
      <formula>0.99999999</formula>
    </cfRule>
  </conditionalFormatting>
  <conditionalFormatting sqref="K13">
    <cfRule type="cellIs" dxfId="13" priority="15" operator="greaterThan">
      <formula>0.99999999</formula>
    </cfRule>
  </conditionalFormatting>
  <conditionalFormatting sqref="N13">
    <cfRule type="cellIs" dxfId="12" priority="14" operator="greaterThan">
      <formula>0.99999999</formula>
    </cfRule>
  </conditionalFormatting>
  <conditionalFormatting sqref="Q13">
    <cfRule type="cellIs" dxfId="11" priority="13" operator="greaterThan">
      <formula>0.99999999</formula>
    </cfRule>
  </conditionalFormatting>
  <conditionalFormatting sqref="E15">
    <cfRule type="cellIs" dxfId="10" priority="12" operator="greaterThan">
      <formula>0.99999999</formula>
    </cfRule>
  </conditionalFormatting>
  <conditionalFormatting sqref="H15">
    <cfRule type="cellIs" dxfId="9" priority="11" operator="greaterThan">
      <formula>0.99999999</formula>
    </cfRule>
  </conditionalFormatting>
  <conditionalFormatting sqref="K15">
    <cfRule type="cellIs" dxfId="8" priority="10" operator="greaterThan">
      <formula>0.99999999</formula>
    </cfRule>
  </conditionalFormatting>
  <conditionalFormatting sqref="N15">
    <cfRule type="cellIs" dxfId="7" priority="9" operator="greaterThan">
      <formula>0.99999999</formula>
    </cfRule>
  </conditionalFormatting>
  <conditionalFormatting sqref="Q15">
    <cfRule type="cellIs" dxfId="6" priority="8" operator="greaterThan">
      <formula>0.99999999</formula>
    </cfRule>
  </conditionalFormatting>
  <conditionalFormatting sqref="Q13 N13 K13 H13 E13 E15 H15 K15 N15 Q15">
    <cfRule type="cellIs" dxfId="5" priority="7" operator="greaterThan">
      <formula>0.999999999999999</formula>
    </cfRule>
  </conditionalFormatting>
  <conditionalFormatting sqref="E17 H17 K17 N17 Q17">
    <cfRule type="cellIs" dxfId="4" priority="6" operator="lessThan">
      <formula>1</formula>
    </cfRule>
  </conditionalFormatting>
  <conditionalFormatting sqref="T17">
    <cfRule type="cellIs" dxfId="3" priority="5" operator="lessThan">
      <formula>5</formula>
    </cfRule>
  </conditionalFormatting>
  <conditionalFormatting sqref="T7 T9 T11 T13 T15">
    <cfRule type="cellIs" dxfId="2" priority="4" operator="between">
      <formula>8.99999999999999</formula>
      <formula>10</formula>
    </cfRule>
  </conditionalFormatting>
  <conditionalFormatting sqref="E6 H6 K6 N6 Q6">
    <cfRule type="cellIs" dxfId="1" priority="2" operator="lessThan">
      <formula>1</formula>
    </cfRule>
  </conditionalFormatting>
  <conditionalFormatting sqref="V7:V16">
    <cfRule type="cellIs" dxfId="0" priority="1" operator="greaterThan">
      <formula>7.99999999999999</formula>
    </cfRule>
  </conditionalFormatting>
  <dataValidations count="1">
    <dataValidation type="list" allowBlank="1" showInputMessage="1" showErrorMessage="1" sqref="E3">
      <formula1>$V$3:$X$3</formula1>
    </dataValidation>
  </dataValidations>
  <pageMargins left="0.25" right="0.25" top="1" bottom="0.25" header="0.5" footer="0.5"/>
  <pageSetup paperSize="5" scale="50" orientation="landscape" horizontalDpi="300" verticalDpi="300" r:id="rId1"/>
  <headerFooter>
    <oddFooter>&amp;RRevised 4/18/12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6-8 Breakfast 50% WRG</vt:lpstr>
      <vt:lpstr>6-8 Breakfast 100% WGR</vt:lpstr>
      <vt:lpstr>'6-8 Breakfast 100% WGR'!Print_Area</vt:lpstr>
      <vt:lpstr>'6-8 Breakfast 50% WRG'!Print_Area</vt:lpstr>
    </vt:vector>
  </TitlesOfParts>
  <Company>NCDPI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SThompson</dc:creator>
  <cp:lastModifiedBy>SThompson</cp:lastModifiedBy>
  <cp:lastPrinted>2015-04-15T17:30:25Z</cp:lastPrinted>
  <dcterms:created xsi:type="dcterms:W3CDTF">2012-08-24T20:58:14Z</dcterms:created>
  <dcterms:modified xsi:type="dcterms:W3CDTF">2015-07-13T17:54:41Z</dcterms:modified>
</cp:coreProperties>
</file>