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dpincgov.sharepoint.com/sites/Monitoring2017-21/Shared Documents/2021-25/Equitable Services/Calculating Prop Share/"/>
    </mc:Choice>
  </mc:AlternateContent>
  <xr:revisionPtr revIDLastSave="88" documentId="13_ncr:1_{47A03FB6-56FE-4038-A0E7-BFC959CC5271}" xr6:coauthVersionLast="47" xr6:coauthVersionMax="47" xr10:uidLastSave="{3A468B90-F29B-41AE-9DF1-8DA923D2596E}"/>
  <bookViews>
    <workbookView xWindow="-28920" yWindow="-120" windowWidth="29040" windowHeight="15720" xr2:uid="{00000000-000D-0000-FFFF-FFFF00000000}"/>
  </bookViews>
  <sheets>
    <sheet name="Title I" sheetId="1" r:id="rId1"/>
    <sheet name="Titles II, IV-A and III" sheetId="3" r:id="rId2"/>
  </sheets>
  <definedNames>
    <definedName name="_xlnm.Print_Area" localSheetId="0">'Title I'!$A$2:$G$29</definedName>
    <definedName name="_xlnm.Print_Area" localSheetId="1">'Titles II, IV-A and III'!$A$2:$H$33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3" l="1"/>
  <c r="E33" i="3" s="1"/>
  <c r="M20" i="3"/>
  <c r="G33" i="3" s="1"/>
  <c r="L20" i="3"/>
  <c r="F33" i="3" s="1"/>
  <c r="J20" i="3"/>
  <c r="D33" i="3" s="1"/>
  <c r="J17" i="1"/>
  <c r="G25" i="1" s="1"/>
  <c r="J20" i="1"/>
  <c r="E28" i="1" s="1"/>
  <c r="E20" i="1"/>
  <c r="D18" i="3"/>
  <c r="D21" i="3"/>
  <c r="G21" i="3"/>
  <c r="G18" i="3"/>
  <c r="F18" i="3"/>
  <c r="E18" i="3"/>
  <c r="F21" i="3"/>
  <c r="E21" i="3"/>
  <c r="K18" i="1"/>
  <c r="F18" i="1" s="1"/>
  <c r="J18" i="1"/>
  <c r="E18" i="1" s="1"/>
  <c r="E23" i="3" l="1"/>
  <c r="G23" i="3"/>
  <c r="F23" i="3"/>
  <c r="D23" i="3"/>
  <c r="F19" i="1"/>
  <c r="E19" i="1"/>
  <c r="G22" i="3" l="1"/>
  <c r="G31" i="3"/>
  <c r="F22" i="3"/>
  <c r="F31" i="3"/>
  <c r="E22" i="3"/>
  <c r="E31" i="3"/>
  <c r="D22" i="3"/>
  <c r="D31" i="3"/>
</calcChain>
</file>

<file path=xl/sharedStrings.xml><?xml version="1.0" encoding="utf-8"?>
<sst xmlns="http://schemas.openxmlformats.org/spreadsheetml/2006/main" count="89" uniqueCount="76">
  <si>
    <t>Public</t>
  </si>
  <si>
    <t>Private</t>
  </si>
  <si>
    <t>Title IV-A</t>
  </si>
  <si>
    <t>Title II</t>
  </si>
  <si>
    <t>Current year allotment (not including carryover)</t>
  </si>
  <si>
    <t>Proportionate share percentage</t>
  </si>
  <si>
    <t>Row 2</t>
  </si>
  <si>
    <t>Row 1</t>
  </si>
  <si>
    <t>Row 3</t>
  </si>
  <si>
    <t>Row 4</t>
  </si>
  <si>
    <r>
      <t xml:space="preserve">Proportionate share amount </t>
    </r>
    <r>
      <rPr>
        <sz val="11"/>
        <color rgb="FFFF0000"/>
        <rFont val="Calibri"/>
        <family val="2"/>
        <scheme val="minor"/>
      </rPr>
      <t>(= row 1 x row 3)</t>
    </r>
    <r>
      <rPr>
        <sz val="11"/>
        <color theme="1"/>
        <rFont val="Calibri"/>
        <family val="2"/>
        <scheme val="minor"/>
      </rPr>
      <t xml:space="preserve">   </t>
    </r>
  </si>
  <si>
    <t xml:space="preserve">K-12 student count, all public schools in district </t>
  </si>
  <si>
    <t>Total allotment (not including carryover)</t>
  </si>
  <si>
    <t xml:space="preserve">K-12 student count, all participating private schools </t>
  </si>
  <si>
    <t>Title III (104)</t>
  </si>
  <si>
    <t>Title III (111)</t>
  </si>
  <si>
    <t>Row A</t>
  </si>
  <si>
    <t>Row B</t>
  </si>
  <si>
    <t>Row C</t>
  </si>
  <si>
    <t>Row D</t>
  </si>
  <si>
    <t>Row E</t>
  </si>
  <si>
    <t>Row F</t>
  </si>
  <si>
    <t>Row G</t>
  </si>
  <si>
    <t>A</t>
  </si>
  <si>
    <t>B</t>
  </si>
  <si>
    <t>C</t>
  </si>
  <si>
    <t>D</t>
  </si>
  <si>
    <t>E</t>
  </si>
  <si>
    <t>F</t>
  </si>
  <si>
    <t>G</t>
  </si>
  <si>
    <t>H</t>
  </si>
  <si>
    <t xml:space="preserve">This is the remaining amount after the administrative costs are deducted. This value is used in row H. </t>
  </si>
  <si>
    <r>
      <t xml:space="preserve">Amount available to determine PPA </t>
    </r>
    <r>
      <rPr>
        <sz val="11"/>
        <color rgb="FFFF0000"/>
        <rFont val="Calibri"/>
        <family val="2"/>
        <scheme val="minor"/>
      </rPr>
      <t>(= row A  - row B)</t>
    </r>
  </si>
  <si>
    <r>
      <t xml:space="preserve">Total K-12 count, public &amp; private </t>
    </r>
    <r>
      <rPr>
        <sz val="11"/>
        <color rgb="FFFF0000"/>
        <rFont val="Calibri"/>
        <family val="2"/>
        <scheme val="minor"/>
      </rPr>
      <t>(= row D + row E)</t>
    </r>
  </si>
  <si>
    <r>
      <t xml:space="preserve">Proportionate share amount </t>
    </r>
    <r>
      <rPr>
        <sz val="11"/>
        <color rgb="FFFF0000"/>
        <rFont val="Calibri"/>
        <family val="2"/>
        <scheme val="minor"/>
      </rPr>
      <t>(= row H x row E)</t>
    </r>
  </si>
  <si>
    <r>
      <t xml:space="preserve">Dollars per enrolled K-12 student </t>
    </r>
    <r>
      <rPr>
        <sz val="11"/>
        <color rgb="FFFF0000"/>
        <rFont val="Calibri"/>
        <family val="2"/>
        <scheme val="minor"/>
      </rPr>
      <t xml:space="preserve">(= row C </t>
    </r>
    <r>
      <rPr>
        <sz val="11"/>
        <color rgb="FFFF0000"/>
        <rFont val="Calibri"/>
        <family val="2"/>
      </rPr>
      <t>÷</t>
    </r>
    <r>
      <rPr>
        <sz val="11"/>
        <color rgb="FFFF0000"/>
        <rFont val="Calibri"/>
        <family val="2"/>
        <scheme val="minor"/>
      </rPr>
      <t xml:space="preserve"> row F</t>
    </r>
    <r>
      <rPr>
        <sz val="11"/>
        <color rgb="FFFF0000"/>
        <rFont val="Calibri"/>
        <family val="2"/>
      </rPr>
      <t>)</t>
    </r>
  </si>
  <si>
    <t>1
2
3</t>
  </si>
  <si>
    <t>1
2
3
4</t>
  </si>
  <si>
    <t>1
2</t>
  </si>
  <si>
    <t>1
2
3
4
5</t>
  </si>
  <si>
    <t xml:space="preserve">The total count of public and private school K-12 students is used to calculate row H. </t>
  </si>
  <si>
    <t xml:space="preserve">Low-income K-12 students from APPLICABLE (i.e., Title I-served) attendance areas </t>
  </si>
  <si>
    <t>PLEASE SEE THE DIRECTIONS ABOVE BEFORE ENTERING NUMBERS.</t>
  </si>
  <si>
    <t xml:space="preserve">Title I-A -  ESEA Section 1117(c) </t>
  </si>
  <si>
    <t>General Provisions -  ESEA Section 8501 (a)</t>
  </si>
  <si>
    <r>
      <t xml:space="preserve">Dollars per low-income student </t>
    </r>
    <r>
      <rPr>
        <sz val="11"/>
        <color rgb="FFFF0000"/>
        <rFont val="Calibri"/>
        <family val="2"/>
        <scheme val="minor"/>
      </rPr>
      <t>(= row 1 ÷  the sum of row 2)</t>
    </r>
  </si>
  <si>
    <t>Reasonable district-wide administrative costs, per applicable limits</t>
  </si>
  <si>
    <t xml:space="preserve">The total amount of Title I funds available for equitable services is shown in the right column (green shading). This value should match (within a tiny round-off error) the amount that will be shown in CCIP when the application is completed (based on planning allotment). If the district's total allocation exceeds $500,000, 1% of the proportionate share should be used for Parent &amp;  Family Engagement at the private schools. Title I administrative costs are NOT deducted prior to the determination of proportionate share. Therefore, a reasonable amount of the proporationate share (up to 12% ) can be spent for administrative costs of Title I equitable services.  </t>
  </si>
  <si>
    <t>Revised MAR 2025</t>
  </si>
  <si>
    <t>This will show the percentages of Title I dollars available for use at the public and private schools.</t>
  </si>
  <si>
    <t>I</t>
  </si>
  <si>
    <t>J</t>
  </si>
  <si>
    <r>
      <t xml:space="preserve">Funds to be used at a school, based on its counts </t>
    </r>
    <r>
      <rPr>
        <sz val="11"/>
        <color rgb="FFFF0000"/>
        <rFont val="Calibri"/>
        <family val="2"/>
        <scheme val="minor"/>
      </rPr>
      <t>(= row H x row I)</t>
    </r>
  </si>
  <si>
    <r>
      <t xml:space="preserve">Funds to be used at the school, based on its low-income count </t>
    </r>
    <r>
      <rPr>
        <sz val="11"/>
        <color rgb="FFFF0000"/>
        <rFont val="Calibri"/>
        <family val="2"/>
        <scheme val="minor"/>
      </rPr>
      <t>(= row 5 x row 6)</t>
    </r>
  </si>
  <si>
    <t>PRC 111:</t>
  </si>
  <si>
    <t>PRC 104:</t>
  </si>
  <si>
    <t>IV-A:</t>
  </si>
  <si>
    <t>To support error message for Line I exceeding Line E.</t>
  </si>
  <si>
    <t>II :</t>
  </si>
  <si>
    <t>Optional School-Specific Calculator</t>
  </si>
  <si>
    <t>School name</t>
  </si>
  <si>
    <t>Low-income count at the school</t>
  </si>
  <si>
    <t>Student counts at the school</t>
  </si>
  <si>
    <t>DISTRICT-WIDE ADMINISTRTIVE COSTS (DIRECT + INDIRECT) FOR PUBLIC &amp; PRIVATE SCHOOLS: Unlike Title I, the administrative costs for Titles II, III &amp; IV-A are deducted prior to the determination of equitable share. For Title II, there is not an identified limit other than "resonable and necessary." For Titles III &amp; IV-A, the limit for direct administrative costs is 2% of allotment, but this does not count any indirect costs that may also be generated in the budgets.</t>
  </si>
  <si>
    <r>
      <t xml:space="preserve">PUBLIC SCHOOL COUNTS: For both Title II and Title IV-A, the public school student count is the total K-12 </t>
    </r>
    <r>
      <rPr>
        <u/>
        <sz val="10.5"/>
        <color theme="1"/>
        <rFont val="Calibri"/>
        <family val="2"/>
        <scheme val="minor"/>
      </rPr>
      <t>enrollment</t>
    </r>
    <r>
      <rPr>
        <sz val="10.5"/>
        <color theme="1"/>
        <rFont val="Calibri"/>
        <family val="2"/>
        <scheme val="minor"/>
      </rPr>
      <t xml:space="preserve"> of all </t>
    </r>
    <r>
      <rPr>
        <u/>
        <sz val="10.5"/>
        <color theme="1"/>
        <rFont val="Calibri"/>
        <family val="2"/>
        <scheme val="minor"/>
      </rPr>
      <t>public district schools</t>
    </r>
    <r>
      <rPr>
        <sz val="10.5"/>
        <color theme="1"/>
        <rFont val="Calibri"/>
        <family val="2"/>
        <scheme val="minor"/>
      </rPr>
      <t xml:space="preserve"> that will be shown in the ESSR for the upcoming year.  For Title III, the counts are</t>
    </r>
    <r>
      <rPr>
        <u/>
        <sz val="10.5"/>
        <color theme="1"/>
        <rFont val="Calibri"/>
        <family val="2"/>
        <scheme val="minor"/>
      </rPr>
      <t xml:space="preserve"> identified K-12 Multilingual Learners</t>
    </r>
    <r>
      <rPr>
        <sz val="10.5"/>
        <color theme="1"/>
        <rFont val="Calibri"/>
        <family val="2"/>
        <scheme val="minor"/>
      </rPr>
      <t xml:space="preserve"> for PRC 104 and the </t>
    </r>
    <r>
      <rPr>
        <u/>
        <sz val="10.5"/>
        <color theme="1"/>
        <rFont val="Calibri"/>
        <family val="2"/>
        <scheme val="minor"/>
      </rPr>
      <t>identified K-12 immigrant students</t>
    </r>
    <r>
      <rPr>
        <sz val="10.5"/>
        <color theme="1"/>
        <rFont val="Calibri"/>
        <family val="2"/>
        <scheme val="minor"/>
      </rPr>
      <t xml:space="preserve"> for PRC 111. Economic status and district of residence are not considered in these counts. </t>
    </r>
  </si>
  <si>
    <t>This is the amount to be made available for equitable services. The calculations in the Grant Details sections of CCIP for the respective programs follow the same process outlined below and will produce the same results (within tiny round-off errors).</t>
  </si>
  <si>
    <r>
      <t>During consultation (late winter or spring) and prior to the announcement of the upcoming year's planning allotment, an estimated amount should be used for row A below. (DPI recommends 85% of the current year allotment as an estimate.)</t>
    </r>
    <r>
      <rPr>
        <b/>
        <sz val="10.5"/>
        <color rgb="FF0070C0"/>
        <rFont val="Calibri"/>
        <family val="2"/>
        <scheme val="minor"/>
      </rPr>
      <t xml:space="preserve"> </t>
    </r>
    <r>
      <rPr>
        <b/>
        <sz val="10.5"/>
        <color rgb="FF7030A0"/>
        <rFont val="Calibri"/>
        <family val="2"/>
        <scheme val="minor"/>
      </rPr>
      <t>When the allotment values are announced (planning and actual) the proportionate share calculation should be updated accordingly, and the participating private schools should be notified.</t>
    </r>
  </si>
  <si>
    <r>
      <t>During consultation (late winter or spring) and prior to the announcement of the upcoming year's allotment, an estimated amount should be used for row 1 below. (DPI recommends 85% of the current year allotment as an estimate.)</t>
    </r>
    <r>
      <rPr>
        <sz val="11"/>
        <color rgb="FF0070C0"/>
        <rFont val="Calibri"/>
        <family val="2"/>
        <scheme val="minor"/>
      </rPr>
      <t xml:space="preserve"> </t>
    </r>
    <r>
      <rPr>
        <b/>
        <sz val="11"/>
        <color rgb="FF0070C0"/>
        <rFont val="Calibri"/>
        <family val="2"/>
        <scheme val="minor"/>
      </rPr>
      <t>When the allotment values are announced (planning and actual) the proportionate share calculation should be updated accordingly, and the participating private schools should be notified.</t>
    </r>
  </si>
  <si>
    <r>
      <t xml:space="preserve">PRIVATE SCHOOL COUNTS: These counts are taken </t>
    </r>
    <r>
      <rPr>
        <u/>
        <sz val="10.5"/>
        <color theme="1"/>
        <rFont val="Calibri"/>
        <family val="2"/>
        <scheme val="minor"/>
      </rPr>
      <t>during consultations in spring</t>
    </r>
    <r>
      <rPr>
        <sz val="10.5"/>
        <color theme="1"/>
        <rFont val="Calibri"/>
        <family val="2"/>
        <scheme val="minor"/>
      </rPr>
      <t xml:space="preserve"> to determine proportionate share for the upcoming year.  For both Title II and Title IV-A, the private school student counts are the current total K-12 </t>
    </r>
    <r>
      <rPr>
        <u/>
        <sz val="10.5"/>
        <color theme="1"/>
        <rFont val="Calibri"/>
        <family val="2"/>
        <scheme val="minor"/>
      </rPr>
      <t>enrollments</t>
    </r>
    <r>
      <rPr>
        <sz val="10.5"/>
        <color theme="1"/>
        <rFont val="Calibri"/>
        <family val="2"/>
        <scheme val="minor"/>
      </rPr>
      <t xml:space="preserve"> of the school(s) agreeing to next year's services in the respective programs. These may be different numbers for the two programs if different schools are participating. Apply the criteria for PRC 104 and PRC 111 as described above for row D. Economic status and district of residence are not  considered in these counts.
</t>
    </r>
    <r>
      <rPr>
        <b/>
        <sz val="10.5"/>
        <color rgb="FF7030A0"/>
        <rFont val="Calibri"/>
        <family val="2"/>
        <scheme val="minor"/>
      </rPr>
      <t>Accurate values in rows G &amp; H depend on the total counts for all participating schools being entered in row E. Inaccurate values will result from filling in row E for each private school one at a time and then summing the results to determine the total proportionate share.</t>
    </r>
  </si>
  <si>
    <t>These funds are not allocated to or shared with the private school. They are used by the district for implementation of services.</t>
  </si>
  <si>
    <t>Follow these directions and fill in the yellow cells.</t>
  </si>
  <si>
    <t>Title I-A</t>
  </si>
  <si>
    <t xml:space="preserve"> Title II, Title III (PRCs 0104 &amp; 0111) and Title IV-A </t>
  </si>
  <si>
    <r>
      <t xml:space="preserve">Enter the counts of K-12 low-income students (anonymous). Pre-school students are not included in these counts. The applicable attendance areas are the enrollment zones for Title I-served schools. For the PUBLIC SCHOOL COUNT, these numbers should match the ESSR data for Title I schools, NOT the district-wide low-income count.  The Private school representatives report their current counts during the consultation process, in accordance with a method approved by the district. (See </t>
    </r>
    <r>
      <rPr>
        <i/>
        <sz val="11"/>
        <color theme="1"/>
        <rFont val="Calibri"/>
        <family val="2"/>
        <scheme val="minor"/>
      </rPr>
      <t>Part 6</t>
    </r>
    <r>
      <rPr>
        <sz val="11"/>
        <color theme="1"/>
        <rFont val="Calibri"/>
        <family val="2"/>
        <scheme val="minor"/>
      </rPr>
      <t xml:space="preserve"> of the </t>
    </r>
    <r>
      <rPr>
        <i/>
        <sz val="11"/>
        <color theme="1"/>
        <rFont val="Calibri"/>
        <family val="2"/>
        <scheme val="minor"/>
      </rPr>
      <t>Guidelines</t>
    </r>
    <r>
      <rPr>
        <sz val="11"/>
        <color theme="1"/>
        <rFont val="Calibri"/>
        <family val="2"/>
        <scheme val="minor"/>
      </rPr>
      <t xml:space="preserve"> on the Equitable Services web page.) The PRIVATE SCHOOL COUNT is the current number of low-income students of </t>
    </r>
    <r>
      <rPr>
        <u/>
        <sz val="11"/>
        <color theme="1"/>
        <rFont val="Calibri"/>
        <family val="2"/>
        <scheme val="minor"/>
      </rPr>
      <t>all</t>
    </r>
    <r>
      <rPr>
        <sz val="11"/>
        <color theme="1"/>
        <rFont val="Calibri"/>
        <family val="2"/>
        <scheme val="minor"/>
      </rPr>
      <t xml:space="preserve"> eligible schools consulting for next year's services, who WOULD HAVE attended a Title I served school had they not gone to the private school. (Students counted here may or may not be the ones who will recieve services. Determining eligibilty for services is covered in </t>
    </r>
    <r>
      <rPr>
        <i/>
        <sz val="11"/>
        <color theme="1"/>
        <rFont val="Calibri"/>
        <family val="2"/>
        <scheme val="minor"/>
      </rPr>
      <t>Part 6</t>
    </r>
    <r>
      <rPr>
        <sz val="11"/>
        <color theme="1"/>
        <rFont val="Calibri"/>
        <family val="2"/>
        <scheme val="minor"/>
      </rPr>
      <t xml:space="preserve"> of the </t>
    </r>
    <r>
      <rPr>
        <i/>
        <sz val="11"/>
        <color theme="1"/>
        <rFont val="Calibri"/>
        <family val="2"/>
        <scheme val="minor"/>
      </rPr>
      <t>Guidelines</t>
    </r>
    <r>
      <rPr>
        <sz val="11"/>
        <color theme="1"/>
        <rFont val="Calibri"/>
        <family val="2"/>
        <scheme val="minor"/>
      </rPr>
      <t xml:space="preserve">.) 
</t>
    </r>
    <r>
      <rPr>
        <b/>
        <sz val="11"/>
        <color rgb="FF0070C0"/>
        <rFont val="Calibri"/>
        <family val="2"/>
        <scheme val="minor"/>
      </rPr>
      <t>Accurate values in rows 4 &amp; 5 depend on the total count for all participating schools being entered in row 2. Inaccurate values will result from entering each private school's count in row 2 one at a time and then summing the results to determine the total proportionate share.</t>
    </r>
  </si>
  <si>
    <t xml:space="preserve">If multiple private schools participate in a particular grant, the optional school-specific calculator may be used to determine how much of the equitable share is to be spent on that school based on its counts. </t>
  </si>
  <si>
    <t xml:space="preserve">If multiple private schools are participting, the optional school-specific calculator may be used to determine how much of the equitable share is to be spent on an individual private school, based on that school's number of low-income K-12 students from applicable attendance areas.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</si>
</sst>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_);_(* \(#,##0\);_(* &quot;-&quot;??_);_(@_)"/>
    <numFmt numFmtId="165" formatCode="0.0000000000000"/>
    <numFmt numFmtId="166" formatCode="&quot;$&quot;#,##0.00"/>
    <numFmt numFmtId="167" formatCode="#,##0.0"/>
    <numFmt numFmtId="168" formatCode="0.0000"/>
    <numFmt numFmtId="169" formatCode="0.0"/>
    <numFmt numFmtId="170" formatCode="0.000000000"/>
    <numFmt numFmtId="171" formatCode="#,##0.0_);\(#,##0.0\)"/>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sz val="14"/>
      <color theme="1"/>
      <name val="Calibri"/>
      <family val="2"/>
      <scheme val="minor"/>
    </font>
    <font>
      <sz val="14"/>
      <color rgb="FFFF0000"/>
      <name val="Calibri"/>
      <family val="2"/>
      <scheme val="minor"/>
    </font>
    <font>
      <b/>
      <sz val="11"/>
      <color rgb="FFFF0000"/>
      <name val="Calibri"/>
      <family val="2"/>
      <scheme val="minor"/>
    </font>
    <font>
      <b/>
      <sz val="11"/>
      <color rgb="FF0070C0"/>
      <name val="Calibri"/>
      <family val="2"/>
      <scheme val="minor"/>
    </font>
    <font>
      <b/>
      <sz val="14"/>
      <color rgb="FF0070C0"/>
      <name val="Calibri"/>
      <family val="2"/>
      <scheme val="minor"/>
    </font>
    <font>
      <b/>
      <sz val="8"/>
      <color rgb="FFFF0000"/>
      <name val="Calibri"/>
      <family val="2"/>
      <scheme val="minor"/>
    </font>
    <font>
      <sz val="8"/>
      <color rgb="FFFF0000"/>
      <name val="Calibri"/>
      <family val="2"/>
      <scheme val="minor"/>
    </font>
    <font>
      <sz val="8"/>
      <color theme="1"/>
      <name val="Calibri"/>
      <family val="2"/>
      <scheme val="minor"/>
    </font>
    <font>
      <b/>
      <sz val="8"/>
      <color theme="1"/>
      <name val="Calibri"/>
      <family val="2"/>
      <scheme val="minor"/>
    </font>
    <font>
      <b/>
      <sz val="8"/>
      <color rgb="FF0070C0"/>
      <name val="Calibri"/>
      <family val="2"/>
      <scheme val="minor"/>
    </font>
    <font>
      <sz val="10"/>
      <color rgb="FFFF0000"/>
      <name val="Calibri"/>
      <family val="2"/>
      <scheme val="minor"/>
    </font>
    <font>
      <sz val="11"/>
      <color rgb="FFFF0000"/>
      <name val="Calibri"/>
      <family val="2"/>
    </font>
    <font>
      <sz val="10.5"/>
      <color theme="1"/>
      <name val="Calibri"/>
      <family val="2"/>
      <scheme val="minor"/>
    </font>
    <font>
      <u/>
      <sz val="10.5"/>
      <color theme="1"/>
      <name val="Calibri"/>
      <family val="2"/>
      <scheme val="minor"/>
    </font>
    <font>
      <b/>
      <sz val="16"/>
      <color rgb="FF00B0F0"/>
      <name val="Calibri"/>
      <family val="2"/>
      <scheme val="minor"/>
    </font>
    <font>
      <i/>
      <sz val="11"/>
      <color theme="1"/>
      <name val="Calibri"/>
      <family val="2"/>
      <scheme val="minor"/>
    </font>
    <font>
      <sz val="8"/>
      <color theme="0" tint="-0.249977111117893"/>
      <name val="Calibri"/>
      <family val="2"/>
      <scheme val="minor"/>
    </font>
    <font>
      <b/>
      <sz val="9"/>
      <color rgb="FFFF0000"/>
      <name val="Calibri"/>
      <family val="2"/>
      <scheme val="minor"/>
    </font>
    <font>
      <b/>
      <sz val="10"/>
      <color rgb="FFFF0000"/>
      <name val="Calibri"/>
      <family val="2"/>
      <scheme val="minor"/>
    </font>
    <font>
      <u/>
      <sz val="11"/>
      <color theme="1"/>
      <name val="Calibri"/>
      <family val="2"/>
      <scheme val="minor"/>
    </font>
    <font>
      <b/>
      <sz val="10"/>
      <color rgb="FF00B050"/>
      <name val="Calibri"/>
      <family val="2"/>
      <scheme val="minor"/>
    </font>
    <font>
      <sz val="11"/>
      <color rgb="FF0070C0"/>
      <name val="Calibri"/>
      <family val="2"/>
      <scheme val="minor"/>
    </font>
    <font>
      <b/>
      <sz val="11"/>
      <color rgb="FF7030A0"/>
      <name val="Calibri"/>
      <family val="2"/>
      <scheme val="minor"/>
    </font>
    <font>
      <b/>
      <sz val="12"/>
      <color rgb="FF0070C0"/>
      <name val="Calibri"/>
      <family val="2"/>
      <scheme val="minor"/>
    </font>
    <font>
      <b/>
      <sz val="10"/>
      <color rgb="FF0070C0"/>
      <name val="Calibri"/>
      <family val="2"/>
      <scheme val="minor"/>
    </font>
    <font>
      <sz val="9"/>
      <color theme="0" tint="-0.499984740745262"/>
      <name val="Calibri"/>
      <family val="2"/>
      <scheme val="minor"/>
    </font>
    <font>
      <sz val="11"/>
      <color theme="0" tint="-0.499984740745262"/>
      <name val="Calibri"/>
      <family val="2"/>
      <scheme val="minor"/>
    </font>
    <font>
      <sz val="8"/>
      <color theme="0" tint="-0.499984740745262"/>
      <name val="Calibri"/>
      <family val="2"/>
      <scheme val="minor"/>
    </font>
    <font>
      <b/>
      <sz val="10"/>
      <color rgb="FFC00000"/>
      <name val="Calibri"/>
      <family val="2"/>
      <scheme val="minor"/>
    </font>
    <font>
      <sz val="11"/>
      <color theme="0" tint="-0.34998626667073579"/>
      <name val="Calibri"/>
      <family val="2"/>
      <scheme val="minor"/>
    </font>
    <font>
      <sz val="8"/>
      <color theme="0" tint="-0.34998626667073579"/>
      <name val="Calibri"/>
      <family val="2"/>
      <scheme val="minor"/>
    </font>
    <font>
      <sz val="9"/>
      <color theme="0" tint="-0.34998626667073579"/>
      <name val="Calibri"/>
      <family val="2"/>
      <scheme val="minor"/>
    </font>
    <font>
      <sz val="11"/>
      <color rgb="FFFF0000"/>
      <name val="Century"/>
      <family val="1"/>
    </font>
    <font>
      <b/>
      <sz val="10.5"/>
      <color rgb="FF0070C0"/>
      <name val="Calibri"/>
      <family val="2"/>
      <scheme val="minor"/>
    </font>
    <font>
      <sz val="9"/>
      <color rgb="FFFF0000"/>
      <name val="Calibri"/>
      <family val="2"/>
      <scheme val="minor"/>
    </font>
    <font>
      <b/>
      <sz val="10.5"/>
      <color rgb="FF7030A0"/>
      <name val="Calibri"/>
      <family val="2"/>
      <scheme val="minor"/>
    </font>
    <font>
      <b/>
      <sz val="8"/>
      <color theme="0" tint="-0.499984740745262"/>
      <name val="Calibri"/>
      <family val="2"/>
      <scheme val="minor"/>
    </font>
    <font>
      <b/>
      <sz val="11"/>
      <color theme="0" tint="-0.499984740745262"/>
      <name val="Calibri"/>
      <family val="2"/>
      <scheme val="minor"/>
    </font>
    <font>
      <b/>
      <i/>
      <sz val="11"/>
      <color rgb="FF0070C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style="medium">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auto="1"/>
      </right>
      <top style="thin">
        <color indexed="64"/>
      </top>
      <bottom style="medium">
        <color auto="1"/>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thin">
        <color indexed="64"/>
      </left>
      <right style="medium">
        <color indexed="64"/>
      </right>
      <top style="medium">
        <color auto="1"/>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auto="1"/>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auto="1"/>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auto="1"/>
      </right>
      <top style="medium">
        <color auto="1"/>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08">
    <xf numFmtId="0" fontId="0" fillId="0" borderId="0" xfId="0"/>
    <xf numFmtId="2" fontId="0" fillId="0" borderId="0" xfId="1" applyNumberFormat="1" applyFont="1" applyBorder="1" applyAlignment="1" applyProtection="1">
      <alignment vertical="center"/>
    </xf>
    <xf numFmtId="2" fontId="0" fillId="0" borderId="0" xfId="0" applyNumberFormat="1" applyAlignment="1">
      <alignment vertical="center"/>
    </xf>
    <xf numFmtId="1" fontId="0" fillId="0" borderId="0" xfId="0" applyNumberFormat="1" applyAlignment="1">
      <alignment vertical="center"/>
    </xf>
    <xf numFmtId="9" fontId="0" fillId="0" borderId="0" xfId="2" applyFont="1" applyBorder="1" applyAlignment="1" applyProtection="1">
      <alignment vertical="center"/>
    </xf>
    <xf numFmtId="44" fontId="0" fillId="0" borderId="0" xfId="1" applyFont="1" applyFill="1" applyBorder="1" applyAlignment="1" applyProtection="1">
      <alignment vertical="center"/>
    </xf>
    <xf numFmtId="164" fontId="0" fillId="2" borderId="1" xfId="3" applyNumberFormat="1" applyFont="1" applyFill="1" applyBorder="1" applyAlignment="1" applyProtection="1">
      <alignment vertical="center"/>
      <protection locked="0"/>
    </xf>
    <xf numFmtId="2" fontId="2" fillId="3" borderId="2" xfId="0" applyNumberFormat="1" applyFont="1" applyFill="1" applyBorder="1" applyAlignment="1">
      <alignment horizontal="center" vertical="center"/>
    </xf>
    <xf numFmtId="2" fontId="0" fillId="0" borderId="0" xfId="0" applyNumberFormat="1" applyAlignment="1">
      <alignment horizontal="center" vertical="center"/>
    </xf>
    <xf numFmtId="2" fontId="1" fillId="0" borderId="0" xfId="1" applyNumberFormat="1" applyFont="1" applyFill="1" applyBorder="1" applyAlignment="1" applyProtection="1">
      <alignment horizontal="center" vertical="center"/>
    </xf>
    <xf numFmtId="2" fontId="0" fillId="0" borderId="11" xfId="0" applyNumberFormat="1" applyBorder="1" applyAlignment="1">
      <alignment horizontal="center" vertical="center"/>
    </xf>
    <xf numFmtId="44" fontId="5" fillId="0" borderId="0" xfId="1" applyFont="1" applyBorder="1" applyAlignment="1" applyProtection="1">
      <alignment vertical="center"/>
    </xf>
    <xf numFmtId="2" fontId="4" fillId="0" borderId="0" xfId="0" applyNumberFormat="1" applyFont="1" applyAlignment="1">
      <alignment vertical="center"/>
    </xf>
    <xf numFmtId="44" fontId="4" fillId="0" borderId="0" xfId="1" applyFont="1" applyFill="1" applyBorder="1" applyAlignment="1" applyProtection="1">
      <alignment vertical="center"/>
    </xf>
    <xf numFmtId="44" fontId="10" fillId="0" borderId="0" xfId="1" applyFont="1" applyBorder="1" applyAlignment="1" applyProtection="1">
      <alignment vertical="center"/>
    </xf>
    <xf numFmtId="2" fontId="11" fillId="0" borderId="0" xfId="0" applyNumberFormat="1" applyFont="1" applyAlignment="1">
      <alignment vertical="center"/>
    </xf>
    <xf numFmtId="2" fontId="12" fillId="0" borderId="0" xfId="0" applyNumberFormat="1" applyFont="1" applyAlignment="1">
      <alignment horizontal="center" vertical="center"/>
    </xf>
    <xf numFmtId="2" fontId="13" fillId="0" borderId="0" xfId="0" applyNumberFormat="1" applyFont="1" applyAlignment="1">
      <alignment horizontal="center" vertical="center"/>
    </xf>
    <xf numFmtId="2" fontId="2" fillId="0" borderId="19" xfId="0" applyNumberFormat="1" applyFont="1" applyBorder="1" applyAlignment="1">
      <alignment horizontal="center" vertical="center"/>
    </xf>
    <xf numFmtId="2" fontId="2" fillId="0" borderId="20" xfId="0" applyNumberFormat="1" applyFont="1" applyBorder="1" applyAlignment="1">
      <alignment horizontal="center" vertical="center"/>
    </xf>
    <xf numFmtId="2" fontId="2" fillId="0" borderId="10"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2" fontId="11" fillId="0" borderId="0" xfId="1" applyNumberFormat="1" applyFont="1" applyFill="1" applyBorder="1" applyAlignment="1" applyProtection="1">
      <alignment horizontal="right" vertical="center"/>
    </xf>
    <xf numFmtId="2" fontId="10" fillId="0" borderId="0" xfId="1" applyNumberFormat="1" applyFont="1" applyFill="1" applyBorder="1" applyAlignment="1" applyProtection="1">
      <alignment horizontal="center" vertical="center"/>
    </xf>
    <xf numFmtId="2" fontId="0" fillId="0" borderId="0" xfId="0" applyNumberFormat="1" applyAlignment="1">
      <alignment horizontal="right" vertical="center"/>
    </xf>
    <xf numFmtId="2" fontId="3" fillId="0" borderId="0" xfId="0" applyNumberFormat="1" applyFont="1" applyAlignment="1">
      <alignment horizontal="center" vertical="center"/>
    </xf>
    <xf numFmtId="2" fontId="4" fillId="0" borderId="0" xfId="0" applyNumberFormat="1" applyFont="1" applyAlignment="1">
      <alignment horizontal="center" vertical="center"/>
    </xf>
    <xf numFmtId="3" fontId="0" fillId="2" borderId="2" xfId="1" applyNumberFormat="1" applyFont="1" applyFill="1" applyBorder="1" applyAlignment="1" applyProtection="1">
      <alignment horizontal="center" vertical="center"/>
      <protection locked="0"/>
    </xf>
    <xf numFmtId="1" fontId="6" fillId="0" borderId="0" xfId="0" applyNumberFormat="1" applyFont="1" applyAlignment="1">
      <alignment horizontal="center" vertical="center"/>
    </xf>
    <xf numFmtId="1" fontId="9" fillId="0" borderId="0" xfId="0" applyNumberFormat="1" applyFont="1" applyAlignment="1">
      <alignment horizontal="center" vertical="center"/>
    </xf>
    <xf numFmtId="1" fontId="14" fillId="0" borderId="0" xfId="0" applyNumberFormat="1" applyFont="1" applyAlignment="1">
      <alignment horizontal="center" vertical="center"/>
    </xf>
    <xf numFmtId="0" fontId="7" fillId="0" borderId="0" xfId="1" applyNumberFormat="1" applyFont="1" applyBorder="1" applyAlignment="1" applyProtection="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2" fontId="11" fillId="0" borderId="0" xfId="1" applyNumberFormat="1" applyFont="1" applyFill="1" applyBorder="1" applyAlignment="1" applyProtection="1">
      <alignment horizontal="right" vertical="center" wrapText="1"/>
    </xf>
    <xf numFmtId="2" fontId="10" fillId="0" borderId="0" xfId="1" applyNumberFormat="1" applyFont="1" applyFill="1" applyBorder="1" applyAlignment="1" applyProtection="1">
      <alignment horizontal="center" vertical="center" wrapText="1"/>
    </xf>
    <xf numFmtId="2" fontId="11" fillId="0" borderId="0" xfId="0" applyNumberFormat="1" applyFont="1" applyAlignment="1">
      <alignment vertical="center" wrapText="1"/>
    </xf>
    <xf numFmtId="44" fontId="0" fillId="0" borderId="0" xfId="1" applyFont="1" applyBorder="1" applyAlignment="1" applyProtection="1">
      <alignment vertical="center"/>
    </xf>
    <xf numFmtId="3" fontId="0" fillId="2" borderId="12" xfId="1" applyNumberFormat="1" applyFont="1" applyFill="1" applyBorder="1" applyAlignment="1" applyProtection="1">
      <alignment horizontal="center" vertical="center"/>
      <protection locked="0"/>
    </xf>
    <xf numFmtId="2" fontId="2" fillId="0" borderId="23" xfId="0" applyNumberFormat="1" applyFont="1" applyBorder="1" applyAlignment="1">
      <alignment horizontal="center" vertical="center"/>
    </xf>
    <xf numFmtId="2" fontId="0" fillId="0" borderId="4" xfId="0" applyNumberFormat="1" applyBorder="1" applyAlignment="1">
      <alignment horizontal="left" vertical="center"/>
    </xf>
    <xf numFmtId="2" fontId="0" fillId="0" borderId="16" xfId="0" applyNumberFormat="1" applyBorder="1" applyAlignment="1">
      <alignment horizontal="left" vertical="center"/>
    </xf>
    <xf numFmtId="2" fontId="0" fillId="0" borderId="6" xfId="0" applyNumberFormat="1" applyBorder="1" applyAlignment="1">
      <alignment horizontal="left" vertical="center"/>
    </xf>
    <xf numFmtId="2" fontId="0" fillId="0" borderId="17" xfId="0" applyNumberFormat="1" applyBorder="1" applyAlignment="1">
      <alignment horizontal="left" vertical="center"/>
    </xf>
    <xf numFmtId="2" fontId="0" fillId="0" borderId="4" xfId="1" applyNumberFormat="1" applyFont="1" applyBorder="1" applyAlignment="1" applyProtection="1">
      <alignment horizontal="left" vertical="center"/>
    </xf>
    <xf numFmtId="2" fontId="0" fillId="0" borderId="16" xfId="1" applyNumberFormat="1" applyFont="1" applyBorder="1" applyAlignment="1" applyProtection="1">
      <alignment horizontal="left" vertical="center"/>
    </xf>
    <xf numFmtId="2" fontId="0" fillId="0" borderId="4" xfId="0" applyNumberFormat="1" applyBorder="1" applyAlignment="1">
      <alignment horizontal="left" vertical="center" wrapText="1"/>
    </xf>
    <xf numFmtId="2" fontId="0" fillId="0" borderId="16" xfId="0" applyNumberFormat="1" applyBorder="1" applyAlignment="1">
      <alignment horizontal="left" vertical="center" wrapText="1"/>
    </xf>
    <xf numFmtId="1" fontId="0" fillId="0" borderId="0" xfId="0" applyNumberFormat="1" applyAlignment="1">
      <alignment horizontal="center" vertical="center"/>
    </xf>
    <xf numFmtId="166" fontId="0" fillId="0" borderId="1" xfId="1" applyNumberFormat="1" applyFont="1" applyFill="1" applyBorder="1" applyAlignment="1" applyProtection="1">
      <alignment vertical="center"/>
    </xf>
    <xf numFmtId="166" fontId="0" fillId="0" borderId="12" xfId="1" applyNumberFormat="1" applyFont="1" applyFill="1" applyBorder="1" applyAlignment="1" applyProtection="1">
      <alignment vertical="center"/>
    </xf>
    <xf numFmtId="166" fontId="0" fillId="0" borderId="2" xfId="1" applyNumberFormat="1" applyFont="1" applyFill="1" applyBorder="1" applyAlignment="1" applyProtection="1">
      <alignment vertical="center"/>
    </xf>
    <xf numFmtId="166" fontId="0" fillId="2" borderId="1" xfId="1" applyNumberFormat="1" applyFont="1" applyFill="1" applyBorder="1" applyAlignment="1" applyProtection="1">
      <alignment vertical="center"/>
      <protection locked="0"/>
    </xf>
    <xf numFmtId="166" fontId="0" fillId="0" borderId="1" xfId="1" applyNumberFormat="1" applyFont="1" applyFill="1" applyBorder="1" applyAlignment="1" applyProtection="1">
      <alignment horizontal="center" vertical="center"/>
    </xf>
    <xf numFmtId="166" fontId="0" fillId="2" borderId="12" xfId="1" applyNumberFormat="1" applyFont="1" applyFill="1" applyBorder="1" applyAlignment="1" applyProtection="1">
      <alignment vertical="center"/>
      <protection locked="0"/>
    </xf>
    <xf numFmtId="166" fontId="0" fillId="2" borderId="2" xfId="1" applyNumberFormat="1" applyFont="1" applyFill="1" applyBorder="1" applyAlignment="1" applyProtection="1">
      <alignment vertical="center"/>
      <protection locked="0"/>
    </xf>
    <xf numFmtId="2" fontId="0" fillId="0" borderId="24" xfId="0" applyNumberFormat="1" applyBorder="1" applyAlignment="1">
      <alignment horizontal="left" vertical="center"/>
    </xf>
    <xf numFmtId="2" fontId="0" fillId="0" borderId="25" xfId="0" applyNumberFormat="1" applyBorder="1" applyAlignment="1">
      <alignment horizontal="left" vertical="center"/>
    </xf>
    <xf numFmtId="166" fontId="0" fillId="0" borderId="3" xfId="1" applyNumberFormat="1" applyFont="1" applyFill="1" applyBorder="1" applyAlignment="1" applyProtection="1">
      <alignment vertical="center"/>
    </xf>
    <xf numFmtId="166" fontId="0" fillId="0" borderId="21" xfId="1" applyNumberFormat="1" applyFont="1" applyFill="1" applyBorder="1" applyAlignment="1" applyProtection="1">
      <alignment vertical="center"/>
    </xf>
    <xf numFmtId="166" fontId="0" fillId="0" borderId="15" xfId="1" applyNumberFormat="1" applyFont="1" applyFill="1" applyBorder="1" applyAlignment="1" applyProtection="1">
      <alignment vertical="center"/>
    </xf>
    <xf numFmtId="2" fontId="19" fillId="0" borderId="0" xfId="0" applyNumberFormat="1" applyFont="1" applyAlignment="1">
      <alignment horizontal="left" vertical="center"/>
    </xf>
    <xf numFmtId="2" fontId="20" fillId="0" borderId="0" xfId="0" applyNumberFormat="1" applyFont="1" applyAlignment="1">
      <alignment vertical="center" wrapText="1"/>
    </xf>
    <xf numFmtId="49" fontId="19" fillId="0" borderId="0" xfId="1" applyNumberFormat="1" applyFont="1" applyBorder="1" applyAlignment="1" applyProtection="1">
      <alignment vertical="center"/>
    </xf>
    <xf numFmtId="43" fontId="0" fillId="2" borderId="2" xfId="3" applyFont="1" applyFill="1" applyBorder="1" applyAlignment="1" applyProtection="1">
      <alignment vertical="center"/>
      <protection locked="0"/>
    </xf>
    <xf numFmtId="167" fontId="0" fillId="2" borderId="12" xfId="1" applyNumberFormat="1" applyFont="1" applyFill="1" applyBorder="1" applyAlignment="1" applyProtection="1">
      <alignment horizontal="center" vertical="center"/>
      <protection locked="0"/>
    </xf>
    <xf numFmtId="167" fontId="0" fillId="2" borderId="2" xfId="1" applyNumberFormat="1" applyFont="1" applyFill="1" applyBorder="1" applyAlignment="1" applyProtection="1">
      <alignment horizontal="center" vertical="center"/>
      <protection locked="0"/>
    </xf>
    <xf numFmtId="2" fontId="2" fillId="0" borderId="0" xfId="0" applyNumberFormat="1" applyFont="1" applyAlignment="1">
      <alignment vertical="top"/>
    </xf>
    <xf numFmtId="2" fontId="24" fillId="0" borderId="0" xfId="0" applyNumberFormat="1" applyFont="1" applyAlignment="1">
      <alignment horizontal="right" vertical="top"/>
    </xf>
    <xf numFmtId="2" fontId="11" fillId="0" borderId="0" xfId="0" applyNumberFormat="1" applyFont="1"/>
    <xf numFmtId="2" fontId="11" fillId="0" borderId="0" xfId="1" applyNumberFormat="1" applyFont="1" applyFill="1" applyBorder="1" applyAlignment="1" applyProtection="1">
      <alignment horizontal="right"/>
    </xf>
    <xf numFmtId="10" fontId="0" fillId="0" borderId="2" xfId="1" applyNumberFormat="1" applyFont="1" applyBorder="1" applyAlignment="1" applyProtection="1">
      <alignment vertical="center"/>
    </xf>
    <xf numFmtId="10" fontId="0" fillId="0" borderId="1" xfId="1" applyNumberFormat="1" applyFont="1" applyBorder="1" applyAlignment="1" applyProtection="1">
      <alignment vertical="center"/>
    </xf>
    <xf numFmtId="1" fontId="0" fillId="0" borderId="0" xfId="1" applyNumberFormat="1" applyFont="1" applyFill="1" applyBorder="1" applyAlignment="1" applyProtection="1">
      <alignment vertical="center"/>
    </xf>
    <xf numFmtId="44" fontId="0" fillId="0" borderId="0" xfId="1" applyFont="1" applyBorder="1" applyAlignment="1" applyProtection="1">
      <alignment horizontal="center" vertical="center"/>
    </xf>
    <xf numFmtId="2" fontId="18" fillId="0" borderId="0" xfId="0" applyNumberFormat="1" applyFont="1" applyAlignment="1">
      <alignment horizontal="right" vertical="center" wrapText="1"/>
    </xf>
    <xf numFmtId="0" fontId="0" fillId="0" borderId="0" xfId="1" applyNumberFormat="1" applyFont="1" applyBorder="1" applyAlignment="1" applyProtection="1">
      <alignment vertical="top"/>
    </xf>
    <xf numFmtId="0" fontId="0" fillId="0" borderId="0" xfId="1" applyNumberFormat="1" applyFont="1" applyBorder="1" applyAlignment="1" applyProtection="1">
      <alignment vertical="top" wrapText="1"/>
    </xf>
    <xf numFmtId="44" fontId="2" fillId="0" borderId="7" xfId="1" applyFont="1" applyBorder="1" applyAlignment="1" applyProtection="1">
      <alignment horizontal="center" vertical="center"/>
    </xf>
    <xf numFmtId="44" fontId="2" fillId="0" borderId="8" xfId="1" applyFont="1" applyBorder="1" applyAlignment="1" applyProtection="1">
      <alignment horizontal="center" vertical="center"/>
    </xf>
    <xf numFmtId="0" fontId="16" fillId="0" borderId="0" xfId="1" applyNumberFormat="1" applyFont="1" applyBorder="1" applyAlignment="1" applyProtection="1">
      <alignment vertical="top" wrapText="1"/>
    </xf>
    <xf numFmtId="2" fontId="0" fillId="4" borderId="0" xfId="0" applyNumberFormat="1" applyFill="1" applyAlignment="1">
      <alignment vertical="center"/>
    </xf>
    <xf numFmtId="2" fontId="13" fillId="4" borderId="0" xfId="0" applyNumberFormat="1" applyFont="1" applyFill="1" applyAlignment="1">
      <alignment horizontal="center" vertical="center"/>
    </xf>
    <xf numFmtId="2" fontId="24" fillId="4" borderId="0" xfId="0" applyNumberFormat="1" applyFont="1" applyFill="1" applyAlignment="1">
      <alignment horizontal="right" vertical="top"/>
    </xf>
    <xf numFmtId="0" fontId="0" fillId="4" borderId="0" xfId="1" applyNumberFormat="1" applyFont="1" applyFill="1" applyBorder="1" applyAlignment="1" applyProtection="1">
      <alignment vertical="top" wrapText="1"/>
    </xf>
    <xf numFmtId="0" fontId="0" fillId="4" borderId="0" xfId="1" applyNumberFormat="1" applyFont="1" applyFill="1" applyBorder="1" applyAlignment="1" applyProtection="1">
      <alignment vertical="top"/>
    </xf>
    <xf numFmtId="0" fontId="7" fillId="4" borderId="0" xfId="1" applyNumberFormat="1" applyFont="1" applyFill="1" applyBorder="1" applyAlignment="1" applyProtection="1">
      <alignment horizontal="center" vertical="center"/>
    </xf>
    <xf numFmtId="0" fontId="7" fillId="4" borderId="0" xfId="0" applyFont="1" applyFill="1" applyAlignment="1">
      <alignment horizontal="center" vertical="center"/>
    </xf>
    <xf numFmtId="0" fontId="8" fillId="4" borderId="0" xfId="0" applyFont="1" applyFill="1" applyAlignment="1">
      <alignment horizontal="center" vertical="center"/>
    </xf>
    <xf numFmtId="2" fontId="29" fillId="0" borderId="0" xfId="0" applyNumberFormat="1" applyFont="1" applyAlignment="1">
      <alignment horizontal="center" vertical="center"/>
    </xf>
    <xf numFmtId="2" fontId="30" fillId="0" borderId="0" xfId="0" applyNumberFormat="1" applyFont="1" applyAlignment="1">
      <alignment horizontal="center" vertical="center"/>
    </xf>
    <xf numFmtId="165" fontId="31" fillId="0" borderId="0" xfId="2" applyNumberFormat="1" applyFont="1" applyFill="1" applyBorder="1" applyAlignment="1" applyProtection="1">
      <alignment horizontal="center" vertical="center"/>
    </xf>
    <xf numFmtId="2" fontId="30" fillId="0" borderId="0" xfId="0" applyNumberFormat="1" applyFont="1" applyAlignment="1">
      <alignment horizontal="right" vertical="center"/>
    </xf>
    <xf numFmtId="2" fontId="32" fillId="0" borderId="0" xfId="0" applyNumberFormat="1" applyFont="1" applyAlignment="1">
      <alignment horizontal="right" vertical="top"/>
    </xf>
    <xf numFmtId="2" fontId="33" fillId="0" borderId="0" xfId="0" applyNumberFormat="1" applyFont="1" applyAlignment="1">
      <alignment horizontal="center" vertical="center"/>
    </xf>
    <xf numFmtId="2" fontId="33" fillId="0" borderId="0" xfId="0" applyNumberFormat="1" applyFont="1" applyAlignment="1">
      <alignment vertical="center"/>
    </xf>
    <xf numFmtId="2" fontId="34" fillId="0" borderId="0" xfId="0" applyNumberFormat="1" applyFont="1" applyAlignment="1">
      <alignment vertical="center"/>
    </xf>
    <xf numFmtId="2" fontId="34" fillId="0" borderId="0" xfId="0" applyNumberFormat="1" applyFont="1"/>
    <xf numFmtId="2" fontId="35" fillId="0" borderId="0" xfId="0" applyNumberFormat="1" applyFont="1" applyAlignment="1">
      <alignment horizontal="center" vertical="center" wrapText="1"/>
    </xf>
    <xf numFmtId="1" fontId="34" fillId="0" borderId="0" xfId="0" applyNumberFormat="1" applyFont="1" applyAlignment="1">
      <alignment horizontal="center" vertical="center"/>
    </xf>
    <xf numFmtId="1" fontId="34" fillId="0" borderId="0" xfId="0" applyNumberFormat="1" applyFont="1" applyAlignment="1">
      <alignment horizontal="center" vertical="center" wrapText="1"/>
    </xf>
    <xf numFmtId="2" fontId="34" fillId="0" borderId="0" xfId="0" applyNumberFormat="1" applyFont="1" applyAlignment="1">
      <alignment vertical="center" wrapText="1"/>
    </xf>
    <xf numFmtId="1" fontId="33" fillId="0" borderId="0" xfId="0" applyNumberFormat="1" applyFont="1" applyAlignment="1">
      <alignment horizontal="center" vertical="center"/>
    </xf>
    <xf numFmtId="44" fontId="33" fillId="0" borderId="0" xfId="1" applyFont="1" applyBorder="1" applyAlignment="1" applyProtection="1">
      <alignment vertical="center"/>
    </xf>
    <xf numFmtId="2" fontId="0" fillId="6" borderId="0" xfId="0" applyNumberFormat="1" applyFill="1" applyAlignment="1">
      <alignment vertical="center"/>
    </xf>
    <xf numFmtId="2" fontId="33" fillId="5" borderId="10" xfId="0" applyNumberFormat="1" applyFont="1" applyFill="1" applyBorder="1" applyAlignment="1">
      <alignment vertical="center"/>
    </xf>
    <xf numFmtId="2" fontId="33" fillId="5" borderId="29" xfId="0" applyNumberFormat="1" applyFont="1" applyFill="1" applyBorder="1" applyAlignment="1">
      <alignment vertical="center"/>
    </xf>
    <xf numFmtId="2" fontId="0" fillId="5" borderId="30" xfId="0" applyNumberFormat="1" applyFill="1" applyBorder="1" applyAlignment="1">
      <alignment vertical="center"/>
    </xf>
    <xf numFmtId="2" fontId="33" fillId="5" borderId="33" xfId="0" applyNumberFormat="1" applyFont="1" applyFill="1" applyBorder="1" applyAlignment="1">
      <alignment horizontal="center" vertical="center"/>
    </xf>
    <xf numFmtId="2" fontId="33" fillId="5" borderId="1" xfId="0" applyNumberFormat="1" applyFont="1" applyFill="1" applyBorder="1" applyAlignment="1">
      <alignment horizontal="center" vertical="center"/>
    </xf>
    <xf numFmtId="2" fontId="33" fillId="5" borderId="2" xfId="0" applyNumberFormat="1" applyFont="1" applyFill="1" applyBorder="1" applyAlignment="1">
      <alignment horizontal="center" vertical="center"/>
    </xf>
    <xf numFmtId="1" fontId="33" fillId="5" borderId="34" xfId="0" applyNumberFormat="1" applyFont="1" applyFill="1" applyBorder="1" applyAlignment="1">
      <alignment horizontal="center" vertical="center"/>
    </xf>
    <xf numFmtId="1" fontId="33" fillId="5" borderId="3" xfId="0" applyNumberFormat="1" applyFont="1" applyFill="1" applyBorder="1" applyAlignment="1">
      <alignment horizontal="center" vertical="center"/>
    </xf>
    <xf numFmtId="1" fontId="33" fillId="5" borderId="15" xfId="0" applyNumberFormat="1" applyFont="1" applyFill="1" applyBorder="1" applyAlignment="1">
      <alignment horizontal="center" vertical="center"/>
    </xf>
    <xf numFmtId="2" fontId="36" fillId="0" borderId="0" xfId="0" applyNumberFormat="1" applyFont="1" applyAlignment="1">
      <alignment horizontal="center" vertical="center" wrapText="1"/>
    </xf>
    <xf numFmtId="2" fontId="2" fillId="0" borderId="1" xfId="0" applyNumberFormat="1" applyFont="1" applyBorder="1" applyAlignment="1">
      <alignment horizontal="center" vertical="center"/>
    </xf>
    <xf numFmtId="2" fontId="2" fillId="0" borderId="2" xfId="0" applyNumberFormat="1" applyFont="1" applyBorder="1" applyAlignment="1">
      <alignment horizontal="center" vertical="center"/>
    </xf>
    <xf numFmtId="2" fontId="0" fillId="0" borderId="3" xfId="0" applyNumberFormat="1" applyBorder="1" applyAlignment="1">
      <alignment horizontal="left" vertical="center"/>
    </xf>
    <xf numFmtId="44" fontId="0" fillId="0" borderId="3" xfId="1" applyFont="1" applyFill="1" applyBorder="1" applyAlignment="1" applyProtection="1">
      <alignment vertical="center"/>
    </xf>
    <xf numFmtId="2" fontId="0" fillId="0" borderId="15" xfId="0" applyNumberFormat="1" applyBorder="1" applyAlignment="1">
      <alignment vertical="center"/>
    </xf>
    <xf numFmtId="44" fontId="0" fillId="0" borderId="16" xfId="1" applyFont="1" applyBorder="1" applyAlignment="1" applyProtection="1">
      <alignment vertical="center"/>
    </xf>
    <xf numFmtId="44" fontId="0" fillId="0" borderId="4" xfId="1" applyFont="1" applyBorder="1" applyAlignment="1" applyProtection="1">
      <alignment vertical="center"/>
    </xf>
    <xf numFmtId="2" fontId="0" fillId="0" borderId="4" xfId="0" applyNumberFormat="1" applyBorder="1" applyAlignment="1">
      <alignment horizontal="right" vertical="center"/>
    </xf>
    <xf numFmtId="44" fontId="0" fillId="0" borderId="6" xfId="1" applyFont="1" applyBorder="1" applyAlignment="1" applyProtection="1">
      <alignment vertical="center"/>
    </xf>
    <xf numFmtId="166" fontId="2" fillId="6" borderId="26" xfId="1" applyNumberFormat="1" applyFont="1" applyFill="1" applyBorder="1" applyAlignment="1" applyProtection="1">
      <alignment vertical="center"/>
    </xf>
    <xf numFmtId="166" fontId="2" fillId="6" borderId="27" xfId="1" applyNumberFormat="1" applyFont="1" applyFill="1" applyBorder="1" applyAlignment="1" applyProtection="1">
      <alignment vertical="center"/>
    </xf>
    <xf numFmtId="166" fontId="2" fillId="6" borderId="28" xfId="1" applyNumberFormat="1" applyFont="1" applyFill="1" applyBorder="1" applyAlignment="1" applyProtection="1">
      <alignment vertical="center"/>
    </xf>
    <xf numFmtId="166" fontId="2" fillId="6" borderId="2" xfId="1" applyNumberFormat="1" applyFont="1" applyFill="1" applyBorder="1" applyAlignment="1" applyProtection="1">
      <alignment horizontal="center" vertical="center"/>
    </xf>
    <xf numFmtId="44" fontId="0" fillId="6" borderId="1" xfId="1" applyFont="1" applyFill="1" applyBorder="1" applyAlignment="1" applyProtection="1">
      <alignment vertical="center"/>
    </xf>
    <xf numFmtId="168" fontId="31" fillId="0" borderId="0" xfId="2" applyNumberFormat="1" applyFont="1" applyFill="1" applyBorder="1" applyAlignment="1" applyProtection="1">
      <alignment horizontal="center" vertical="center"/>
    </xf>
    <xf numFmtId="2" fontId="33" fillId="0" borderId="1" xfId="0" applyNumberFormat="1" applyFont="1" applyBorder="1" applyAlignment="1">
      <alignment horizontal="center" vertical="center"/>
    </xf>
    <xf numFmtId="170" fontId="33" fillId="0" borderId="1" xfId="0" applyNumberFormat="1" applyFont="1" applyBorder="1" applyAlignment="1">
      <alignment horizontal="center" vertical="center"/>
    </xf>
    <xf numFmtId="49" fontId="2" fillId="0" borderId="29" xfId="1" applyNumberFormat="1" applyFont="1" applyBorder="1" applyAlignment="1" applyProtection="1">
      <alignment horizontal="center" vertical="center"/>
    </xf>
    <xf numFmtId="49" fontId="1" fillId="0" borderId="29" xfId="1" applyNumberFormat="1" applyFont="1" applyBorder="1" applyAlignment="1" applyProtection="1">
      <alignment horizontal="right" vertical="center"/>
    </xf>
    <xf numFmtId="49" fontId="2" fillId="0" borderId="10" xfId="1" applyNumberFormat="1" applyFont="1" applyBorder="1" applyAlignment="1" applyProtection="1">
      <alignment horizontal="right" vertical="center"/>
    </xf>
    <xf numFmtId="44" fontId="0" fillId="0" borderId="35" xfId="1" applyFont="1" applyBorder="1" applyAlignment="1" applyProtection="1">
      <alignment horizontal="right" vertical="center"/>
    </xf>
    <xf numFmtId="44" fontId="0" fillId="7" borderId="4" xfId="1" applyFont="1" applyFill="1" applyBorder="1" applyAlignment="1" applyProtection="1">
      <alignment vertical="center"/>
    </xf>
    <xf numFmtId="44" fontId="0" fillId="7" borderId="5" xfId="1" applyFont="1" applyFill="1" applyBorder="1" applyAlignment="1" applyProtection="1">
      <alignment vertical="center"/>
    </xf>
    <xf numFmtId="2" fontId="0" fillId="7" borderId="5" xfId="0" applyNumberFormat="1" applyFill="1" applyBorder="1" applyAlignment="1">
      <alignment vertical="center"/>
    </xf>
    <xf numFmtId="2" fontId="0" fillId="7" borderId="31" xfId="0" applyNumberFormat="1" applyFill="1" applyBorder="1" applyAlignment="1">
      <alignment vertical="center"/>
    </xf>
    <xf numFmtId="2" fontId="4" fillId="7" borderId="4" xfId="0" applyNumberFormat="1" applyFont="1" applyFill="1" applyBorder="1" applyAlignment="1">
      <alignment vertical="center"/>
    </xf>
    <xf numFmtId="2" fontId="4" fillId="7" borderId="5" xfId="0" applyNumberFormat="1" applyFont="1" applyFill="1" applyBorder="1" applyAlignment="1">
      <alignment vertical="center"/>
    </xf>
    <xf numFmtId="2" fontId="4" fillId="7" borderId="31" xfId="0" applyNumberFormat="1" applyFont="1" applyFill="1" applyBorder="1" applyAlignment="1">
      <alignment vertical="center"/>
    </xf>
    <xf numFmtId="44" fontId="22" fillId="0" borderId="0" xfId="1" applyFont="1" applyBorder="1" applyAlignment="1" applyProtection="1">
      <alignment horizontal="center" vertical="center"/>
    </xf>
    <xf numFmtId="2" fontId="10" fillId="6" borderId="0" xfId="1" applyNumberFormat="1" applyFont="1" applyFill="1" applyBorder="1" applyAlignment="1" applyProtection="1">
      <alignment horizontal="center" vertical="center"/>
    </xf>
    <xf numFmtId="2" fontId="10" fillId="6" borderId="0" xfId="1" applyNumberFormat="1" applyFont="1" applyFill="1" applyBorder="1" applyAlignment="1" applyProtection="1">
      <alignment horizontal="center" vertical="center" wrapText="1"/>
    </xf>
    <xf numFmtId="2" fontId="10" fillId="6" borderId="0" xfId="1" applyNumberFormat="1" applyFont="1" applyFill="1" applyBorder="1" applyAlignment="1" applyProtection="1">
      <alignment horizontal="center"/>
    </xf>
    <xf numFmtId="1" fontId="0" fillId="6" borderId="0" xfId="0" applyNumberFormat="1" applyFill="1" applyAlignment="1">
      <alignment horizontal="center" vertical="center"/>
    </xf>
    <xf numFmtId="2" fontId="18" fillId="6" borderId="0" xfId="0" applyNumberFormat="1" applyFont="1" applyFill="1" applyAlignment="1">
      <alignment horizontal="right" vertical="center" wrapText="1"/>
    </xf>
    <xf numFmtId="0" fontId="38" fillId="0" borderId="0" xfId="0" applyFont="1" applyAlignment="1">
      <alignment horizontal="center" vertical="top"/>
    </xf>
    <xf numFmtId="2" fontId="32" fillId="0" borderId="0" xfId="0" applyNumberFormat="1" applyFont="1" applyAlignment="1">
      <alignment horizontal="right" vertical="center"/>
    </xf>
    <xf numFmtId="166" fontId="0" fillId="0" borderId="0" xfId="1" applyNumberFormat="1" applyFont="1" applyFill="1" applyBorder="1" applyAlignment="1" applyProtection="1">
      <alignment horizontal="center" vertical="center"/>
    </xf>
    <xf numFmtId="0" fontId="7" fillId="0" borderId="0" xfId="0" applyFont="1" applyAlignment="1">
      <alignment horizontal="left" vertical="center" wrapText="1"/>
    </xf>
    <xf numFmtId="0" fontId="7" fillId="4" borderId="0" xfId="0" applyFont="1" applyFill="1" applyAlignment="1">
      <alignment horizontal="left" vertical="center" wrapText="1"/>
    </xf>
    <xf numFmtId="168" fontId="40" fillId="0" borderId="0" xfId="2" applyNumberFormat="1" applyFont="1" applyFill="1" applyBorder="1" applyAlignment="1" applyProtection="1">
      <alignment horizontal="left" vertical="center" wrapText="1"/>
    </xf>
    <xf numFmtId="2" fontId="41" fillId="0" borderId="0" xfId="0" applyNumberFormat="1" applyFont="1" applyAlignment="1">
      <alignment horizontal="left" vertical="center" wrapText="1"/>
    </xf>
    <xf numFmtId="1" fontId="2" fillId="0" borderId="0" xfId="1" applyNumberFormat="1" applyFont="1" applyFill="1" applyBorder="1" applyAlignment="1" applyProtection="1">
      <alignment horizontal="left" vertical="center" wrapText="1"/>
    </xf>
    <xf numFmtId="2" fontId="2" fillId="0" borderId="0" xfId="0" applyNumberFormat="1" applyFont="1" applyAlignment="1">
      <alignment horizontal="left" vertical="center" wrapText="1"/>
    </xf>
    <xf numFmtId="167" fontId="0" fillId="2" borderId="1" xfId="1" applyNumberFormat="1" applyFont="1" applyFill="1" applyBorder="1" applyAlignment="1" applyProtection="1">
      <alignment horizontal="center" vertical="center"/>
      <protection locked="0"/>
    </xf>
    <xf numFmtId="169" fontId="0" fillId="2" borderId="1" xfId="0" applyNumberFormat="1" applyFill="1" applyBorder="1" applyAlignment="1" applyProtection="1">
      <alignment horizontal="center" vertical="center"/>
      <protection locked="0"/>
    </xf>
    <xf numFmtId="171" fontId="0" fillId="0" borderId="1" xfId="3" applyNumberFormat="1" applyFont="1" applyFill="1" applyBorder="1" applyAlignment="1" applyProtection="1">
      <alignment horizontal="center" vertical="center"/>
    </xf>
    <xf numFmtId="171" fontId="0" fillId="0" borderId="12" xfId="3" applyNumberFormat="1" applyFont="1" applyFill="1" applyBorder="1" applyAlignment="1" applyProtection="1">
      <alignment horizontal="center" vertical="center"/>
    </xf>
    <xf numFmtId="171" fontId="0" fillId="0" borderId="2" xfId="3" applyNumberFormat="1" applyFont="1" applyFill="1" applyBorder="1" applyAlignment="1" applyProtection="1">
      <alignment horizontal="center" vertical="center"/>
    </xf>
    <xf numFmtId="44" fontId="0" fillId="0" borderId="0" xfId="1" applyFont="1" applyBorder="1" applyAlignment="1" applyProtection="1">
      <alignment vertical="center"/>
    </xf>
    <xf numFmtId="2" fontId="18" fillId="0" borderId="0" xfId="0" applyNumberFormat="1" applyFont="1" applyAlignment="1">
      <alignment horizontal="right" vertical="center" wrapText="1"/>
    </xf>
    <xf numFmtId="2" fontId="0" fillId="0" borderId="4" xfId="0" applyNumberFormat="1" applyBorder="1" applyAlignment="1">
      <alignment vertical="center"/>
    </xf>
    <xf numFmtId="2" fontId="0" fillId="0" borderId="5" xfId="0" applyNumberFormat="1" applyBorder="1" applyAlignment="1">
      <alignment vertical="center"/>
    </xf>
    <xf numFmtId="44" fontId="21" fillId="0" borderId="4" xfId="1" applyFont="1" applyFill="1" applyBorder="1" applyAlignment="1" applyProtection="1">
      <alignment horizontal="center" vertical="center"/>
    </xf>
    <xf numFmtId="44" fontId="21" fillId="0" borderId="5" xfId="1" applyFont="1" applyFill="1" applyBorder="1" applyAlignment="1" applyProtection="1">
      <alignment horizontal="center" vertical="center"/>
    </xf>
    <xf numFmtId="44" fontId="22" fillId="0" borderId="0" xfId="1" applyFont="1" applyBorder="1" applyAlignment="1" applyProtection="1">
      <alignment horizontal="center" vertical="center"/>
    </xf>
    <xf numFmtId="2" fontId="7" fillId="0" borderId="0" xfId="0" applyNumberFormat="1" applyFont="1" applyAlignment="1">
      <alignment horizontal="left"/>
    </xf>
    <xf numFmtId="1" fontId="27" fillId="0" borderId="0" xfId="0" applyNumberFormat="1" applyFont="1" applyAlignment="1">
      <alignment horizontal="center" vertical="center"/>
    </xf>
    <xf numFmtId="1" fontId="13" fillId="0" borderId="0" xfId="0" applyNumberFormat="1" applyFont="1" applyAlignment="1">
      <alignment horizontal="center" vertical="center"/>
    </xf>
    <xf numFmtId="0" fontId="0" fillId="0" borderId="0" xfId="1" applyNumberFormat="1" applyFont="1" applyBorder="1" applyAlignment="1" applyProtection="1">
      <alignment vertical="top"/>
    </xf>
    <xf numFmtId="0" fontId="0" fillId="0" borderId="0" xfId="1" applyNumberFormat="1" applyFont="1" applyBorder="1" applyAlignment="1" applyProtection="1">
      <alignment vertical="top" wrapText="1"/>
    </xf>
    <xf numFmtId="44" fontId="2" fillId="0" borderId="7" xfId="1" applyFont="1" applyBorder="1" applyAlignment="1" applyProtection="1">
      <alignment horizontal="center" vertical="center"/>
    </xf>
    <xf numFmtId="44" fontId="2" fillId="0" borderId="8" xfId="1" applyFont="1" applyBorder="1" applyAlignment="1" applyProtection="1">
      <alignment horizontal="center" vertical="center"/>
    </xf>
    <xf numFmtId="44" fontId="2" fillId="0" borderId="9" xfId="1" applyFont="1" applyBorder="1" applyAlignment="1" applyProtection="1">
      <alignment horizontal="center" vertical="center"/>
    </xf>
    <xf numFmtId="0" fontId="21" fillId="0" borderId="0" xfId="0" applyFont="1" applyAlignment="1">
      <alignment horizontal="center" vertical="center" wrapText="1"/>
    </xf>
    <xf numFmtId="49" fontId="42" fillId="0" borderId="0" xfId="1" applyNumberFormat="1" applyFont="1" applyBorder="1" applyAlignment="1" applyProtection="1">
      <alignment horizontal="center" vertical="center"/>
    </xf>
    <xf numFmtId="49" fontId="2" fillId="2" borderId="23"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1" fontId="28" fillId="0" borderId="0" xfId="0" applyNumberFormat="1" applyFont="1" applyAlignment="1">
      <alignment horizontal="left" vertical="center" wrapText="1"/>
    </xf>
    <xf numFmtId="2" fontId="1" fillId="2" borderId="12" xfId="1" applyNumberFormat="1" applyFont="1" applyFill="1" applyBorder="1" applyAlignment="1" applyProtection="1">
      <alignment horizontal="center" vertical="center"/>
      <protection locked="0"/>
    </xf>
    <xf numFmtId="2" fontId="1" fillId="2" borderId="31" xfId="1" applyNumberFormat="1" applyFont="1" applyFill="1" applyBorder="1" applyAlignment="1" applyProtection="1">
      <alignment horizontal="center" vertical="center"/>
      <protection locked="0"/>
    </xf>
    <xf numFmtId="166" fontId="2" fillId="6" borderId="21" xfId="1" applyNumberFormat="1" applyFont="1" applyFill="1" applyBorder="1" applyAlignment="1" applyProtection="1">
      <alignment horizontal="center" vertical="center"/>
    </xf>
    <xf numFmtId="166" fontId="2" fillId="6" borderId="22" xfId="1" applyNumberFormat="1" applyFont="1" applyFill="1" applyBorder="1" applyAlignment="1" applyProtection="1">
      <alignment horizontal="center" vertical="center"/>
    </xf>
    <xf numFmtId="49" fontId="0" fillId="0" borderId="4" xfId="1" applyNumberFormat="1" applyFont="1" applyBorder="1" applyAlignment="1" applyProtection="1">
      <alignment horizontal="right" vertical="center"/>
    </xf>
    <xf numFmtId="49" fontId="1" fillId="0" borderId="5" xfId="1" applyNumberFormat="1" applyFont="1" applyBorder="1" applyAlignment="1" applyProtection="1">
      <alignment horizontal="right" vertical="center"/>
    </xf>
    <xf numFmtId="49" fontId="0" fillId="0" borderId="6" xfId="1" applyNumberFormat="1" applyFont="1" applyBorder="1" applyAlignment="1" applyProtection="1">
      <alignment horizontal="right" vertical="center"/>
    </xf>
    <xf numFmtId="49" fontId="1" fillId="0" borderId="32" xfId="1" applyNumberFormat="1" applyFont="1" applyBorder="1" applyAlignment="1" applyProtection="1">
      <alignment horizontal="right" vertical="center"/>
    </xf>
    <xf numFmtId="2" fontId="0" fillId="0" borderId="14" xfId="0" applyNumberFormat="1" applyBorder="1" applyAlignment="1">
      <alignment vertical="center"/>
    </xf>
    <xf numFmtId="2" fontId="0" fillId="0" borderId="13" xfId="0" applyNumberFormat="1" applyBorder="1" applyAlignment="1">
      <alignment vertical="center"/>
    </xf>
    <xf numFmtId="166" fontId="0" fillId="0" borderId="21" xfId="1" applyNumberFormat="1" applyFont="1" applyFill="1" applyBorder="1" applyAlignment="1" applyProtection="1">
      <alignment horizontal="center" vertical="center"/>
    </xf>
    <xf numFmtId="166" fontId="0" fillId="0" borderId="22" xfId="1" applyNumberFormat="1" applyFont="1" applyFill="1" applyBorder="1" applyAlignment="1" applyProtection="1">
      <alignment horizontal="center" vertical="center"/>
    </xf>
    <xf numFmtId="2" fontId="26" fillId="0" borderId="0" xfId="0" applyNumberFormat="1" applyFont="1" applyAlignment="1">
      <alignment horizontal="center" vertical="center"/>
    </xf>
    <xf numFmtId="0" fontId="16" fillId="0" borderId="0" xfId="1" applyNumberFormat="1" applyFont="1" applyBorder="1" applyAlignment="1" applyProtection="1">
      <alignment vertical="top" wrapText="1"/>
    </xf>
    <xf numFmtId="0" fontId="16" fillId="0" borderId="0" xfId="1" applyNumberFormat="1" applyFont="1" applyBorder="1" applyAlignment="1" applyProtection="1">
      <alignment vertical="top"/>
    </xf>
    <xf numFmtId="2" fontId="26" fillId="0" borderId="0" xfId="0" applyNumberFormat="1" applyFont="1" applyAlignment="1">
      <alignment horizontal="left" vertical="center"/>
    </xf>
    <xf numFmtId="49" fontId="26" fillId="0" borderId="0" xfId="1" applyNumberFormat="1" applyFont="1" applyBorder="1" applyAlignment="1" applyProtection="1">
      <alignment vertical="center"/>
    </xf>
    <xf numFmtId="44" fontId="2" fillId="2" borderId="23" xfId="1" applyFont="1" applyFill="1" applyBorder="1" applyAlignment="1" applyProtection="1">
      <alignment horizontal="center" vertical="center"/>
      <protection locked="0"/>
    </xf>
    <xf numFmtId="44" fontId="2" fillId="2" borderId="8" xfId="1" applyFont="1" applyFill="1" applyBorder="1" applyAlignment="1" applyProtection="1">
      <alignment horizontal="center" vertical="center"/>
      <protection locked="0"/>
    </xf>
    <xf numFmtId="44" fontId="2" fillId="2" borderId="9" xfId="1" applyFont="1" applyFill="1" applyBorder="1" applyAlignment="1" applyProtection="1">
      <alignment horizontal="center" vertical="center"/>
      <protection locked="0"/>
    </xf>
    <xf numFmtId="0" fontId="26" fillId="0" borderId="0" xfId="1" applyNumberFormat="1" applyFont="1" applyBorder="1" applyAlignment="1" applyProtection="1">
      <alignment vertical="center" wrapText="1"/>
    </xf>
    <xf numFmtId="49" fontId="0" fillId="0" borderId="0" xfId="1" applyNumberFormat="1" applyFont="1" applyBorder="1" applyAlignment="1" applyProtection="1">
      <alignment vertical="center"/>
    </xf>
    <xf numFmtId="3" fontId="0" fillId="2" borderId="12" xfId="1" applyNumberFormat="1" applyFont="1" applyFill="1" applyBorder="1" applyAlignment="1" applyProtection="1">
      <alignment horizontal="center" vertical="center"/>
      <protection locked="0"/>
    </xf>
    <xf numFmtId="3" fontId="0" fillId="2" borderId="16" xfId="1" applyNumberFormat="1" applyFont="1" applyFill="1" applyBorder="1" applyAlignment="1" applyProtection="1">
      <alignment horizontal="center" vertical="center"/>
      <protection locked="0"/>
    </xf>
    <xf numFmtId="2" fontId="22" fillId="0" borderId="13" xfId="0" applyNumberFormat="1" applyFont="1" applyBorder="1" applyAlignment="1">
      <alignment horizontal="center"/>
    </xf>
  </cellXfs>
  <cellStyles count="4">
    <cellStyle name="Comma" xfId="3" builtinId="3"/>
    <cellStyle name="Currency" xfId="1" builtinId="4"/>
    <cellStyle name="Normal" xfId="0" builtinId="0"/>
    <cellStyle name="Percent" xfId="2" builtinId="5"/>
  </cellStyles>
  <dxfs count="12">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patternType="solid">
          <bgColor theme="0"/>
        </patternFill>
      </fill>
    </dxf>
    <dxf>
      <font>
        <color rgb="FFFF0000"/>
      </font>
    </dxf>
    <dxf>
      <fill>
        <patternFill>
          <bgColor theme="0"/>
        </patternFill>
      </fill>
    </dxf>
    <dxf>
      <fill>
        <patternFill>
          <bgColor theme="7" tint="0.79998168889431442"/>
        </patternFill>
      </fill>
    </dxf>
  </dxfs>
  <tableStyles count="0" defaultTableStyle="TableStyleMedium2" defaultPivotStyle="PivotStyleLight16"/>
  <colors>
    <mruColors>
      <color rgb="FFECF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9"/>
  <sheetViews>
    <sheetView showGridLines="0" showRowColHeaders="0" tabSelected="1" showRuler="0" zoomScale="140" zoomScaleNormal="140" workbookViewId="0">
      <selection activeCell="A3" sqref="A3:E3"/>
    </sheetView>
  </sheetViews>
  <sheetFormatPr defaultColWidth="9.1796875" defaultRowHeight="14.5" x14ac:dyDescent="0.35"/>
  <cols>
    <col min="1" max="1" width="6.453125" style="3" customWidth="1"/>
    <col min="2" max="2" width="54.08984375" style="37" customWidth="1"/>
    <col min="3" max="3" width="1.7265625" style="37" customWidth="1"/>
    <col min="4" max="5" width="16.81640625" style="37" customWidth="1"/>
    <col min="6" max="6" width="16.81640625" style="1" customWidth="1"/>
    <col min="7" max="7" width="14.08984375" style="2" customWidth="1"/>
    <col min="8" max="8" width="1" style="2" customWidth="1"/>
    <col min="9" max="9" width="1.90625" style="81" customWidth="1"/>
    <col min="10" max="11" width="21.26953125" style="2" hidden="1" customWidth="1"/>
    <col min="12" max="12" width="21.26953125" style="8" customWidth="1"/>
    <col min="13" max="17" width="15.54296875" style="2" customWidth="1"/>
    <col min="18" max="16384" width="9.1796875" style="2"/>
  </cols>
  <sheetData>
    <row r="1" spans="1:22" ht="5.25" customHeight="1" x14ac:dyDescent="0.35">
      <c r="B1" s="11"/>
    </row>
    <row r="2" spans="1:22" s="15" customFormat="1" ht="16.5" customHeight="1" x14ac:dyDescent="0.35">
      <c r="A2" s="171" t="s">
        <v>71</v>
      </c>
      <c r="B2" s="172"/>
      <c r="C2" s="172"/>
      <c r="D2" s="172"/>
      <c r="E2" s="172"/>
      <c r="F2" s="172"/>
      <c r="G2" s="172"/>
      <c r="H2" s="17"/>
      <c r="I2" s="82"/>
      <c r="J2" s="22"/>
      <c r="K2" s="23"/>
      <c r="L2" s="164"/>
      <c r="M2" s="164"/>
    </row>
    <row r="3" spans="1:22" s="15" customFormat="1" ht="18.649999999999999" customHeight="1" x14ac:dyDescent="0.35">
      <c r="A3" s="170" t="s">
        <v>70</v>
      </c>
      <c r="B3" s="170"/>
      <c r="C3" s="170"/>
      <c r="D3" s="170"/>
      <c r="E3" s="170"/>
      <c r="F3" s="67"/>
      <c r="G3" s="93" t="s">
        <v>48</v>
      </c>
      <c r="H3" s="68"/>
      <c r="I3" s="83"/>
      <c r="J3" s="2"/>
      <c r="K3" s="23"/>
      <c r="L3" s="164"/>
      <c r="M3" s="164"/>
    </row>
    <row r="4" spans="1:22" s="15" customFormat="1" ht="6" customHeight="1" x14ac:dyDescent="0.35">
      <c r="A4" s="29"/>
      <c r="B4" s="14"/>
      <c r="F4" s="16"/>
      <c r="G4" s="17"/>
      <c r="H4" s="17"/>
      <c r="I4" s="82"/>
      <c r="J4" s="22"/>
      <c r="K4" s="23"/>
      <c r="L4" s="164"/>
      <c r="M4" s="164"/>
    </row>
    <row r="5" spans="1:22" s="15" customFormat="1" ht="67.5" customHeight="1" x14ac:dyDescent="0.35">
      <c r="A5" s="149" t="s">
        <v>7</v>
      </c>
      <c r="B5" s="174" t="s">
        <v>67</v>
      </c>
      <c r="C5" s="174"/>
      <c r="D5" s="174"/>
      <c r="E5" s="174"/>
      <c r="F5" s="174"/>
      <c r="G5" s="174"/>
      <c r="H5" s="77"/>
      <c r="I5" s="84"/>
      <c r="J5" s="22"/>
      <c r="K5" s="23"/>
      <c r="L5" s="164"/>
      <c r="M5" s="164"/>
      <c r="N5" s="62"/>
    </row>
    <row r="6" spans="1:22" s="36" customFormat="1" ht="161" customHeight="1" x14ac:dyDescent="0.35">
      <c r="A6" s="149" t="s">
        <v>6</v>
      </c>
      <c r="B6" s="174" t="s">
        <v>73</v>
      </c>
      <c r="C6" s="174"/>
      <c r="D6" s="174"/>
      <c r="E6" s="174"/>
      <c r="F6" s="174"/>
      <c r="G6" s="174"/>
      <c r="H6" s="77"/>
      <c r="I6" s="84"/>
      <c r="J6" s="34"/>
      <c r="K6" s="35"/>
      <c r="N6" s="62"/>
    </row>
    <row r="7" spans="1:22" s="15" customFormat="1" ht="21.65" customHeight="1" x14ac:dyDescent="0.35">
      <c r="A7" s="149" t="s">
        <v>8</v>
      </c>
      <c r="B7" s="173" t="s">
        <v>49</v>
      </c>
      <c r="C7" s="173"/>
      <c r="D7" s="173"/>
      <c r="E7" s="173"/>
      <c r="F7" s="173"/>
      <c r="G7" s="173"/>
      <c r="H7" s="76"/>
      <c r="I7" s="85"/>
      <c r="J7" s="22"/>
      <c r="K7" s="23"/>
      <c r="N7" s="62"/>
    </row>
    <row r="8" spans="1:22" s="15" customFormat="1" ht="78" customHeight="1" x14ac:dyDescent="0.35">
      <c r="A8" s="149" t="s">
        <v>9</v>
      </c>
      <c r="B8" s="174" t="s">
        <v>47</v>
      </c>
      <c r="C8" s="174"/>
      <c r="D8" s="174"/>
      <c r="E8" s="174"/>
      <c r="F8" s="174"/>
      <c r="G8" s="174"/>
      <c r="H8" s="77"/>
      <c r="I8" s="84"/>
      <c r="J8" s="22"/>
      <c r="K8" s="23"/>
      <c r="N8" s="62"/>
    </row>
    <row r="9" spans="1:22" s="15" customFormat="1" ht="26.5" customHeight="1" x14ac:dyDescent="0.35">
      <c r="A9" s="179" t="s">
        <v>69</v>
      </c>
      <c r="B9" s="179"/>
      <c r="C9" s="179"/>
      <c r="D9" s="179"/>
      <c r="E9" s="179"/>
      <c r="F9" s="179"/>
      <c r="G9" s="179"/>
      <c r="H9" s="77"/>
      <c r="I9" s="84"/>
      <c r="J9" s="22"/>
      <c r="K9" s="23"/>
      <c r="N9" s="62"/>
    </row>
    <row r="10" spans="1:22" s="15" customFormat="1" ht="9.5" customHeight="1" x14ac:dyDescent="0.35">
      <c r="A10" s="149"/>
      <c r="B10" s="77"/>
      <c r="C10" s="77"/>
      <c r="D10" s="77"/>
      <c r="E10" s="77"/>
      <c r="F10" s="77"/>
      <c r="G10" s="77"/>
      <c r="H10" s="77"/>
      <c r="I10" s="84"/>
      <c r="J10" s="22"/>
      <c r="K10" s="23"/>
      <c r="N10" s="62"/>
    </row>
    <row r="11" spans="1:22" s="15" customFormat="1" ht="8.5" customHeight="1" x14ac:dyDescent="0.35">
      <c r="A11" s="149"/>
      <c r="B11" s="77"/>
      <c r="C11" s="77"/>
      <c r="D11" s="77"/>
      <c r="E11" s="77"/>
      <c r="F11" s="77"/>
      <c r="G11" s="77"/>
      <c r="H11" s="77"/>
      <c r="I11" s="84"/>
      <c r="J11" s="22"/>
      <c r="K11" s="23"/>
      <c r="N11" s="62"/>
    </row>
    <row r="12" spans="1:22" s="15" customFormat="1" ht="13.5" customHeight="1" x14ac:dyDescent="0.35">
      <c r="A12" s="29"/>
      <c r="B12" s="169" t="s">
        <v>42</v>
      </c>
      <c r="C12" s="169"/>
      <c r="D12" s="169"/>
      <c r="E12" s="169"/>
      <c r="F12" s="169"/>
      <c r="G12" s="17"/>
      <c r="H12" s="17"/>
      <c r="I12" s="82"/>
      <c r="J12" s="22"/>
      <c r="K12" s="23"/>
    </row>
    <row r="13" spans="1:22" s="15" customFormat="1" ht="13.5" customHeight="1" thickBot="1" x14ac:dyDescent="0.4">
      <c r="A13" s="29"/>
      <c r="B13" s="143"/>
      <c r="C13" s="143"/>
      <c r="D13" s="143"/>
      <c r="E13" s="143"/>
      <c r="F13" s="143"/>
      <c r="G13" s="17"/>
      <c r="H13" s="17"/>
      <c r="I13" s="82"/>
      <c r="J13" s="22"/>
      <c r="K13" s="23"/>
    </row>
    <row r="14" spans="1:22" ht="15" customHeight="1" x14ac:dyDescent="0.35">
      <c r="A14" s="28"/>
      <c r="B14" s="175" t="s">
        <v>43</v>
      </c>
      <c r="C14" s="176"/>
      <c r="D14" s="176"/>
      <c r="E14" s="176"/>
      <c r="F14" s="177"/>
      <c r="G14" s="31"/>
      <c r="H14" s="31"/>
      <c r="I14" s="86"/>
      <c r="J14" s="24"/>
      <c r="K14" s="25"/>
      <c r="L14" s="2"/>
    </row>
    <row r="15" spans="1:22" ht="10.5" customHeight="1" x14ac:dyDescent="0.35">
      <c r="A15" s="28"/>
      <c r="B15" s="167"/>
      <c r="C15" s="168"/>
      <c r="D15" s="168"/>
      <c r="E15" s="9" t="s">
        <v>0</v>
      </c>
      <c r="F15" s="10" t="s">
        <v>1</v>
      </c>
      <c r="G15" s="32"/>
      <c r="H15" s="32"/>
      <c r="I15" s="87"/>
      <c r="J15" s="24"/>
      <c r="K15" s="25"/>
      <c r="L15" s="2"/>
      <c r="Q15" s="1"/>
      <c r="T15" s="1"/>
    </row>
    <row r="16" spans="1:22" ht="15" customHeight="1" x14ac:dyDescent="0.35">
      <c r="A16" s="30">
        <v>1</v>
      </c>
      <c r="B16" s="165" t="s">
        <v>12</v>
      </c>
      <c r="C16" s="166"/>
      <c r="D16" s="166"/>
      <c r="E16" s="52"/>
      <c r="F16" s="7"/>
      <c r="G16" s="32"/>
      <c r="H16" s="32"/>
      <c r="I16" s="87"/>
      <c r="J16" s="24"/>
      <c r="K16" s="25"/>
      <c r="L16" s="2"/>
      <c r="V16" s="3"/>
    </row>
    <row r="17" spans="1:22" ht="15" customHeight="1" x14ac:dyDescent="0.35">
      <c r="A17" s="30">
        <v>2</v>
      </c>
      <c r="B17" s="165" t="s">
        <v>41</v>
      </c>
      <c r="C17" s="166"/>
      <c r="D17" s="166"/>
      <c r="E17" s="6"/>
      <c r="F17" s="64"/>
      <c r="G17" s="32"/>
      <c r="H17" s="32"/>
      <c r="I17" s="87"/>
      <c r="J17" s="89">
        <f>IF(COUNTA(F17),F17,0)</f>
        <v>0</v>
      </c>
      <c r="K17" s="90"/>
      <c r="L17" s="2"/>
      <c r="V17" s="4"/>
    </row>
    <row r="18" spans="1:22" ht="15" customHeight="1" x14ac:dyDescent="0.35">
      <c r="A18" s="30">
        <v>3</v>
      </c>
      <c r="B18" s="165" t="s">
        <v>5</v>
      </c>
      <c r="C18" s="166"/>
      <c r="D18" s="166"/>
      <c r="E18" s="72" t="str">
        <f>J18</f>
        <v>-</v>
      </c>
      <c r="F18" s="71" t="str">
        <f>K18</f>
        <v>-</v>
      </c>
      <c r="G18" s="32"/>
      <c r="H18" s="32"/>
      <c r="I18" s="87"/>
      <c r="J18" s="91" t="str">
        <f>IF(COUNTBLANK(E17:F17)=0,E17/(E17+F17),"-")</f>
        <v>-</v>
      </c>
      <c r="K18" s="91" t="str">
        <f>IF(COUNTBLANK(E17:F17)=0,F17/(E17+F17),"-")</f>
        <v>-</v>
      </c>
      <c r="L18" s="73"/>
      <c r="V18" s="37"/>
    </row>
    <row r="19" spans="1:22" ht="15" customHeight="1" x14ac:dyDescent="0.35">
      <c r="A19" s="30">
        <v>4</v>
      </c>
      <c r="B19" s="165" t="s">
        <v>10</v>
      </c>
      <c r="C19" s="166"/>
      <c r="D19" s="166"/>
      <c r="E19" s="53" t="str">
        <f>IF(COUNTBLANK(E17:F17)=0,J18*E16,"-")</f>
        <v>-</v>
      </c>
      <c r="F19" s="127" t="str">
        <f>IF(COUNTBLANK(E17:F17)=0,K18*E16,"-")</f>
        <v>-</v>
      </c>
      <c r="G19" s="32"/>
      <c r="H19" s="32"/>
      <c r="I19" s="87"/>
      <c r="J19" s="92"/>
      <c r="K19" s="90"/>
      <c r="L19" s="73"/>
      <c r="V19" s="5"/>
    </row>
    <row r="20" spans="1:22" ht="15" customHeight="1" thickBot="1" x14ac:dyDescent="0.4">
      <c r="A20" s="30">
        <v>5</v>
      </c>
      <c r="B20" s="191" t="s">
        <v>45</v>
      </c>
      <c r="C20" s="192"/>
      <c r="D20" s="192"/>
      <c r="E20" s="193">
        <f>IF(COUNTBLANK(E17:F17)=0,E16/(E17+F17),0)</f>
        <v>0</v>
      </c>
      <c r="F20" s="194"/>
      <c r="G20" s="32"/>
      <c r="H20" s="32"/>
      <c r="I20" s="87"/>
      <c r="J20" s="129">
        <f>IF(COUNTBLANK(E17:F17)=0,E16/(E17+F17),0)</f>
        <v>0</v>
      </c>
      <c r="K20" s="90"/>
      <c r="L20" s="73"/>
    </row>
    <row r="21" spans="1:22" ht="15" customHeight="1" x14ac:dyDescent="0.35">
      <c r="A21" s="30"/>
      <c r="B21" s="2"/>
      <c r="C21" s="2"/>
      <c r="D21" s="2"/>
      <c r="E21" s="151"/>
      <c r="F21" s="151"/>
      <c r="G21" s="32"/>
      <c r="H21" s="32"/>
      <c r="I21" s="87"/>
      <c r="J21" s="129"/>
      <c r="K21" s="90"/>
      <c r="L21" s="73"/>
    </row>
    <row r="22" spans="1:22" ht="15" customHeight="1" x14ac:dyDescent="0.35">
      <c r="A22" s="30"/>
      <c r="B22" s="2"/>
      <c r="C22" s="2"/>
      <c r="D22" s="2"/>
      <c r="E22" s="151"/>
      <c r="F22" s="151"/>
      <c r="G22" s="32"/>
      <c r="H22" s="32"/>
      <c r="I22" s="87"/>
      <c r="J22" s="129"/>
      <c r="K22" s="90"/>
      <c r="L22" s="73"/>
    </row>
    <row r="23" spans="1:22" s="157" customFormat="1" ht="28.5" customHeight="1" x14ac:dyDescent="0.35">
      <c r="A23" s="182" t="s">
        <v>75</v>
      </c>
      <c r="B23" s="182"/>
      <c r="C23" s="182"/>
      <c r="D23" s="182"/>
      <c r="E23" s="182"/>
      <c r="F23" s="182"/>
      <c r="G23" s="182"/>
      <c r="H23" s="152"/>
      <c r="I23" s="153"/>
      <c r="J23" s="154"/>
      <c r="K23" s="155"/>
      <c r="L23" s="156"/>
    </row>
    <row r="24" spans="1:22" s="12" customFormat="1" ht="16.5" customHeight="1" thickBot="1" x14ac:dyDescent="0.4">
      <c r="A24" s="30"/>
      <c r="B24" s="63"/>
      <c r="E24" s="13"/>
      <c r="F24" s="13"/>
      <c r="G24" s="33"/>
      <c r="H24" s="33"/>
      <c r="I24" s="88"/>
      <c r="K24" s="26"/>
      <c r="L24" s="73"/>
    </row>
    <row r="25" spans="1:22" s="12" customFormat="1" ht="16.5" customHeight="1" x14ac:dyDescent="0.35">
      <c r="A25" s="30"/>
      <c r="B25" s="134" t="s">
        <v>59</v>
      </c>
      <c r="C25" s="132"/>
      <c r="D25" s="133" t="s">
        <v>60</v>
      </c>
      <c r="E25" s="180"/>
      <c r="F25" s="181"/>
      <c r="G25" s="178" t="str">
        <f>IF(E27&gt;J17,"Line 6 cannot exceed the private school number in Line 2.","")</f>
        <v/>
      </c>
      <c r="H25" s="33"/>
      <c r="I25" s="88"/>
      <c r="K25" s="26"/>
      <c r="L25" s="73"/>
    </row>
    <row r="26" spans="1:22" s="12" customFormat="1" ht="4.5" customHeight="1" x14ac:dyDescent="0.35">
      <c r="A26" s="30"/>
      <c r="B26" s="140"/>
      <c r="C26" s="141"/>
      <c r="D26" s="141"/>
      <c r="E26" s="141"/>
      <c r="F26" s="142"/>
      <c r="G26" s="178"/>
      <c r="H26" s="33"/>
      <c r="I26" s="88"/>
      <c r="K26" s="26"/>
      <c r="L26" s="73"/>
    </row>
    <row r="27" spans="1:22" s="12" customFormat="1" ht="16.5" customHeight="1" x14ac:dyDescent="0.35">
      <c r="A27" s="30">
        <v>6</v>
      </c>
      <c r="B27" s="187" t="s">
        <v>61</v>
      </c>
      <c r="C27" s="188"/>
      <c r="D27" s="188"/>
      <c r="E27" s="183"/>
      <c r="F27" s="184"/>
      <c r="G27" s="178"/>
      <c r="H27" s="33"/>
      <c r="I27" s="88"/>
      <c r="K27" s="26"/>
      <c r="L27" s="73"/>
    </row>
    <row r="28" spans="1:22" s="12" customFormat="1" ht="16.5" customHeight="1" thickBot="1" x14ac:dyDescent="0.4">
      <c r="A28" s="30">
        <v>7</v>
      </c>
      <c r="B28" s="189" t="s">
        <v>53</v>
      </c>
      <c r="C28" s="190"/>
      <c r="D28" s="190"/>
      <c r="E28" s="185">
        <f>J20*E27</f>
        <v>0</v>
      </c>
      <c r="F28" s="186"/>
      <c r="G28" s="178"/>
      <c r="H28" s="33"/>
      <c r="I28" s="88"/>
      <c r="K28" s="26"/>
      <c r="L28" s="73"/>
    </row>
    <row r="29" spans="1:22" s="12" customFormat="1" ht="16.5" customHeight="1" x14ac:dyDescent="0.35">
      <c r="A29" s="30"/>
      <c r="B29" s="63"/>
      <c r="E29" s="13"/>
      <c r="F29" s="13"/>
      <c r="G29" s="178"/>
      <c r="H29" s="33"/>
      <c r="I29" s="88"/>
      <c r="K29" s="26"/>
      <c r="L29" s="73"/>
    </row>
    <row r="30" spans="1:22" s="12" customFormat="1" ht="16.5" customHeight="1" x14ac:dyDescent="0.35">
      <c r="H30" s="33"/>
      <c r="I30" s="88"/>
      <c r="K30" s="26"/>
      <c r="L30" s="73"/>
    </row>
    <row r="31" spans="1:22" x14ac:dyDescent="0.35">
      <c r="L31" s="48"/>
    </row>
    <row r="32" spans="1:22" x14ac:dyDescent="0.35">
      <c r="B32" s="163"/>
      <c r="C32" s="163"/>
      <c r="D32" s="163"/>
      <c r="E32" s="163"/>
      <c r="F32" s="163"/>
      <c r="G32" s="163"/>
      <c r="H32" s="163"/>
      <c r="I32" s="163"/>
      <c r="J32" s="163"/>
    </row>
    <row r="33" spans="2:12" x14ac:dyDescent="0.35">
      <c r="B33" s="163"/>
      <c r="C33" s="163"/>
      <c r="D33" s="163"/>
      <c r="E33" s="163"/>
      <c r="F33" s="163"/>
      <c r="G33" s="163"/>
      <c r="H33" s="163"/>
      <c r="I33" s="163"/>
      <c r="J33" s="163"/>
    </row>
    <row r="34" spans="2:12" x14ac:dyDescent="0.35">
      <c r="B34" s="163"/>
      <c r="C34" s="163"/>
      <c r="D34" s="163"/>
      <c r="E34" s="163"/>
      <c r="F34" s="163"/>
      <c r="G34" s="163"/>
      <c r="H34" s="163"/>
      <c r="I34" s="163"/>
      <c r="J34" s="163"/>
    </row>
    <row r="35" spans="2:12" x14ac:dyDescent="0.35">
      <c r="B35" s="163"/>
      <c r="C35" s="163"/>
      <c r="D35" s="163"/>
      <c r="E35" s="163"/>
      <c r="F35" s="163"/>
      <c r="G35" s="163"/>
      <c r="H35" s="163"/>
      <c r="I35" s="163"/>
      <c r="J35" s="163"/>
    </row>
    <row r="36" spans="2:12" x14ac:dyDescent="0.35">
      <c r="B36" s="163"/>
      <c r="C36" s="163"/>
      <c r="D36" s="163"/>
      <c r="E36" s="163"/>
      <c r="F36" s="163"/>
      <c r="G36" s="163"/>
      <c r="H36" s="163"/>
      <c r="I36" s="163"/>
      <c r="J36" s="163"/>
      <c r="L36" s="74"/>
    </row>
    <row r="37" spans="2:12" x14ac:dyDescent="0.35">
      <c r="B37" s="163"/>
      <c r="C37" s="163"/>
      <c r="D37" s="163"/>
      <c r="E37" s="163"/>
      <c r="F37" s="163"/>
      <c r="G37" s="163"/>
      <c r="H37" s="163"/>
      <c r="I37" s="163"/>
      <c r="J37" s="163"/>
    </row>
    <row r="38" spans="2:12" x14ac:dyDescent="0.35">
      <c r="B38" s="163"/>
      <c r="C38" s="163"/>
      <c r="D38" s="163"/>
      <c r="E38" s="163"/>
      <c r="F38" s="163"/>
      <c r="G38" s="163"/>
      <c r="H38" s="163"/>
      <c r="I38" s="163"/>
      <c r="J38" s="163"/>
    </row>
    <row r="39" spans="2:12" x14ac:dyDescent="0.35">
      <c r="B39" s="163"/>
      <c r="C39" s="163"/>
      <c r="D39" s="163"/>
      <c r="E39" s="163"/>
      <c r="F39" s="163"/>
      <c r="G39" s="163"/>
      <c r="H39" s="163"/>
      <c r="I39" s="163"/>
      <c r="J39" s="163"/>
    </row>
    <row r="40" spans="2:12" x14ac:dyDescent="0.35">
      <c r="B40" s="163"/>
      <c r="C40" s="163"/>
      <c r="D40" s="163"/>
      <c r="E40" s="163"/>
      <c r="F40" s="163"/>
      <c r="G40" s="163"/>
      <c r="H40" s="163"/>
      <c r="I40" s="163"/>
      <c r="J40" s="163"/>
    </row>
    <row r="41" spans="2:12" x14ac:dyDescent="0.35">
      <c r="B41" s="163"/>
      <c r="C41" s="163"/>
      <c r="D41" s="163"/>
      <c r="E41" s="163"/>
      <c r="F41" s="163"/>
      <c r="G41" s="163"/>
      <c r="H41" s="163"/>
      <c r="I41" s="163"/>
      <c r="J41" s="163"/>
    </row>
    <row r="42" spans="2:12" x14ac:dyDescent="0.35">
      <c r="B42" s="163"/>
      <c r="C42" s="163"/>
      <c r="D42" s="163"/>
      <c r="E42" s="163"/>
      <c r="F42" s="163"/>
      <c r="G42" s="163"/>
      <c r="H42" s="163"/>
      <c r="I42" s="163"/>
      <c r="J42" s="163"/>
    </row>
    <row r="43" spans="2:12" x14ac:dyDescent="0.35">
      <c r="B43" s="163"/>
      <c r="C43" s="163"/>
      <c r="D43" s="163"/>
      <c r="E43" s="163"/>
      <c r="F43" s="163"/>
      <c r="G43" s="163"/>
      <c r="H43" s="163"/>
      <c r="I43" s="163"/>
      <c r="J43" s="163"/>
    </row>
    <row r="44" spans="2:12" x14ac:dyDescent="0.35">
      <c r="B44" s="163"/>
      <c r="C44" s="163"/>
      <c r="D44" s="163"/>
      <c r="E44" s="163"/>
      <c r="F44" s="163"/>
      <c r="G44" s="163"/>
      <c r="H44" s="163"/>
      <c r="I44" s="163"/>
      <c r="J44" s="163"/>
    </row>
    <row r="45" spans="2:12" x14ac:dyDescent="0.35">
      <c r="B45" s="163"/>
      <c r="C45" s="163"/>
      <c r="D45" s="163"/>
      <c r="E45" s="163"/>
      <c r="F45" s="163"/>
      <c r="G45" s="163"/>
      <c r="H45" s="163"/>
      <c r="I45" s="163"/>
      <c r="J45" s="163"/>
    </row>
    <row r="46" spans="2:12" x14ac:dyDescent="0.35">
      <c r="B46" s="163"/>
      <c r="C46" s="163"/>
      <c r="D46" s="163"/>
      <c r="E46" s="163"/>
      <c r="F46" s="163"/>
      <c r="G46" s="163"/>
      <c r="H46" s="163"/>
      <c r="I46" s="163"/>
      <c r="J46" s="163"/>
    </row>
    <row r="47" spans="2:12" x14ac:dyDescent="0.35">
      <c r="B47" s="163"/>
      <c r="C47" s="163"/>
      <c r="D47" s="163"/>
      <c r="E47" s="163"/>
      <c r="F47" s="163"/>
      <c r="G47" s="163"/>
      <c r="H47" s="163"/>
      <c r="I47" s="163"/>
      <c r="J47" s="163"/>
    </row>
    <row r="48" spans="2:12" x14ac:dyDescent="0.35">
      <c r="B48" s="163"/>
      <c r="C48" s="163"/>
      <c r="D48" s="163"/>
      <c r="E48" s="163"/>
      <c r="F48" s="163"/>
      <c r="G48" s="163"/>
      <c r="H48" s="163"/>
      <c r="I48" s="163"/>
      <c r="J48" s="163"/>
    </row>
    <row r="49" spans="2:10" x14ac:dyDescent="0.35">
      <c r="B49" s="163"/>
      <c r="C49" s="163"/>
      <c r="D49" s="163"/>
      <c r="E49" s="163"/>
      <c r="F49" s="163"/>
      <c r="G49" s="163"/>
      <c r="H49" s="163"/>
      <c r="I49" s="163"/>
      <c r="J49" s="163"/>
    </row>
  </sheetData>
  <sheetProtection algorithmName="SHA-512" hashValue="ZyKQShLFKo3eoUeCVa3Si6lYqNiNl7ATUKlMcTfzYO0IyMozBKYKoZFDHUZOkRjvbKoF79djkr0HCRna+haVnA==" saltValue="ykfllM3WW/Z1DB8MfuEVJw==" spinCount="100000" sheet="1" objects="1" scenarios="1"/>
  <mergeCells count="42">
    <mergeCell ref="G25:G29"/>
    <mergeCell ref="A9:G9"/>
    <mergeCell ref="E25:F25"/>
    <mergeCell ref="A23:G23"/>
    <mergeCell ref="E27:F27"/>
    <mergeCell ref="E28:F28"/>
    <mergeCell ref="B27:D27"/>
    <mergeCell ref="B28:D28"/>
    <mergeCell ref="B20:D20"/>
    <mergeCell ref="B18:D18"/>
    <mergeCell ref="B19:D19"/>
    <mergeCell ref="E20:F20"/>
    <mergeCell ref="L2:M5"/>
    <mergeCell ref="B16:D16"/>
    <mergeCell ref="B17:D17"/>
    <mergeCell ref="B15:D15"/>
    <mergeCell ref="B12:F12"/>
    <mergeCell ref="A3:E3"/>
    <mergeCell ref="A2:G2"/>
    <mergeCell ref="B7:G7"/>
    <mergeCell ref="B8:G8"/>
    <mergeCell ref="B5:G5"/>
    <mergeCell ref="B6:G6"/>
    <mergeCell ref="B14:F14"/>
    <mergeCell ref="B32:J32"/>
    <mergeCell ref="B35:J35"/>
    <mergeCell ref="B36:J36"/>
    <mergeCell ref="B37:J37"/>
    <mergeCell ref="B33:J33"/>
    <mergeCell ref="B34:J34"/>
    <mergeCell ref="B38:J38"/>
    <mergeCell ref="B39:J39"/>
    <mergeCell ref="B40:J40"/>
    <mergeCell ref="B41:J41"/>
    <mergeCell ref="B42:J42"/>
    <mergeCell ref="B48:J48"/>
    <mergeCell ref="B49:J49"/>
    <mergeCell ref="B43:J43"/>
    <mergeCell ref="B44:J44"/>
    <mergeCell ref="B45:J45"/>
    <mergeCell ref="B46:J46"/>
    <mergeCell ref="B47:J47"/>
  </mergeCells>
  <conditionalFormatting sqref="E16:E17">
    <cfRule type="notContainsBlanks" dxfId="11" priority="28">
      <formula>LEN(TRIM(E16))&gt;0</formula>
    </cfRule>
  </conditionalFormatting>
  <conditionalFormatting sqref="E25:F25">
    <cfRule type="notContainsBlanks" dxfId="10" priority="1">
      <formula>LEN(TRIM(E25))&gt;0</formula>
    </cfRule>
  </conditionalFormatting>
  <conditionalFormatting sqref="E27:F27">
    <cfRule type="expression" dxfId="9" priority="2">
      <formula>$E$27&gt;$J$17</formula>
    </cfRule>
    <cfRule type="notContainsBlanks" dxfId="8" priority="3">
      <formula>LEN(TRIM(E27))&gt;0</formula>
    </cfRule>
  </conditionalFormatting>
  <conditionalFormatting sqref="F17">
    <cfRule type="notContainsBlanks" dxfId="7" priority="27">
      <formula>LEN(TRIM(F17))&gt;0</formula>
    </cfRule>
  </conditionalFormatting>
  <dataValidations count="1">
    <dataValidation type="decimal" operator="lessThanOrEqual" allowBlank="1" showErrorMessage="1" errorTitle="OOPS! TOO MUCH!!" error="This entry cannot exceed the private school number entered in Line 2." sqref="E27:F27" xr:uid="{9CE04FD9-CDFA-4255-B445-12DE56A81A24}">
      <formula1>F17</formula1>
    </dataValidation>
  </dataValidations>
  <pageMargins left="0.49" right="0.36" top="0.74" bottom="0.53" header="0.3" footer="0.43"/>
  <pageSetup orientation="landscape" r:id="rId1"/>
  <headerFooter>
    <oddHeader xml:space="preserve">&amp;C&amp;"-,Bold"NCDPI Proportionate Share Calculator for ESEA Equitable Services
&amp;R&amp;"MS Gothic,Regular"&amp;K7030A0
</oddHeader>
  </headerFooter>
  <rowBreaks count="1" manualBreakCount="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13568-FD58-4C53-BD8D-36B21C9E44A3}">
  <dimension ref="A1:M55"/>
  <sheetViews>
    <sheetView showGridLines="0" showRowColHeaders="0" showRuler="0" zoomScale="130" zoomScaleNormal="130" workbookViewId="0">
      <selection activeCell="A3" sqref="A3:F3"/>
    </sheetView>
  </sheetViews>
  <sheetFormatPr defaultColWidth="9.1796875" defaultRowHeight="14.5" x14ac:dyDescent="0.35"/>
  <cols>
    <col min="1" max="1" width="6.453125" style="3" customWidth="1"/>
    <col min="2" max="2" width="53.453125" style="37" customWidth="1"/>
    <col min="3" max="3" width="1.26953125" style="37" customWidth="1"/>
    <col min="4" max="5" width="15.81640625" style="37" customWidth="1"/>
    <col min="6" max="6" width="15.81640625" style="1" customWidth="1"/>
    <col min="7" max="7" width="16.08984375" style="2" customWidth="1"/>
    <col min="8" max="8" width="1.453125" style="2" customWidth="1"/>
    <col min="9" max="9" width="1.453125" style="104" customWidth="1"/>
    <col min="10" max="10" width="21.26953125" style="94" hidden="1" customWidth="1"/>
    <col min="11" max="12" width="15.54296875" style="95" hidden="1" customWidth="1"/>
    <col min="13" max="13" width="15.54296875" style="2" hidden="1" customWidth="1"/>
    <col min="14" max="14" width="15.26953125" style="2" customWidth="1"/>
    <col min="15" max="15" width="15.54296875" style="2" customWidth="1"/>
    <col min="16" max="16384" width="9.1796875" style="2"/>
  </cols>
  <sheetData>
    <row r="1" spans="1:12" ht="3" customHeight="1" x14ac:dyDescent="0.35">
      <c r="B1" s="11"/>
    </row>
    <row r="2" spans="1:12" s="15" customFormat="1" ht="14" customHeight="1" x14ac:dyDescent="0.35">
      <c r="A2" s="195" t="s">
        <v>72</v>
      </c>
      <c r="B2" s="195"/>
      <c r="C2" s="195"/>
      <c r="D2" s="195"/>
      <c r="E2" s="195"/>
      <c r="F2" s="195"/>
      <c r="G2" s="195"/>
      <c r="H2" s="75"/>
      <c r="I2" s="148"/>
      <c r="J2" s="96"/>
      <c r="K2" s="96"/>
      <c r="L2" s="96"/>
    </row>
    <row r="3" spans="1:12" s="15" customFormat="1" ht="27" customHeight="1" x14ac:dyDescent="0.35">
      <c r="A3" s="198" t="s">
        <v>70</v>
      </c>
      <c r="B3" s="198"/>
      <c r="C3" s="198"/>
      <c r="D3" s="198"/>
      <c r="E3" s="198"/>
      <c r="F3" s="198"/>
      <c r="G3" s="150" t="s">
        <v>48</v>
      </c>
      <c r="H3" s="75"/>
      <c r="I3" s="148"/>
      <c r="J3" s="96"/>
      <c r="K3" s="96"/>
      <c r="L3" s="96"/>
    </row>
    <row r="4" spans="1:12" s="15" customFormat="1" ht="52" customHeight="1" x14ac:dyDescent="0.35">
      <c r="A4" s="149" t="s">
        <v>16</v>
      </c>
      <c r="B4" s="196" t="s">
        <v>66</v>
      </c>
      <c r="C4" s="196"/>
      <c r="D4" s="196"/>
      <c r="E4" s="196"/>
      <c r="F4" s="196"/>
      <c r="G4" s="196"/>
      <c r="H4" s="75"/>
      <c r="I4" s="148"/>
      <c r="J4" s="98" t="s">
        <v>37</v>
      </c>
      <c r="K4" s="99"/>
      <c r="L4" s="96"/>
    </row>
    <row r="5" spans="1:12" s="15" customFormat="1" ht="56" customHeight="1" x14ac:dyDescent="0.35">
      <c r="A5" s="149" t="s">
        <v>17</v>
      </c>
      <c r="B5" s="196" t="s">
        <v>63</v>
      </c>
      <c r="C5" s="196"/>
      <c r="D5" s="196"/>
      <c r="E5" s="196"/>
      <c r="F5" s="196"/>
      <c r="G5" s="196"/>
      <c r="H5" s="22"/>
      <c r="I5" s="144"/>
      <c r="J5" s="98" t="s">
        <v>36</v>
      </c>
      <c r="K5" s="99"/>
      <c r="L5" s="96"/>
    </row>
    <row r="6" spans="1:12" s="36" customFormat="1" ht="24" customHeight="1" x14ac:dyDescent="0.35">
      <c r="A6" s="149" t="s">
        <v>18</v>
      </c>
      <c r="B6" s="196" t="s">
        <v>31</v>
      </c>
      <c r="C6" s="196"/>
      <c r="D6" s="196"/>
      <c r="E6" s="196"/>
      <c r="F6" s="196"/>
      <c r="G6" s="196"/>
      <c r="H6" s="34"/>
      <c r="I6" s="145"/>
      <c r="J6" s="98" t="s">
        <v>38</v>
      </c>
      <c r="K6" s="100"/>
      <c r="L6" s="101"/>
    </row>
    <row r="7" spans="1:12" s="36" customFormat="1" ht="55" customHeight="1" x14ac:dyDescent="0.35">
      <c r="A7" s="149" t="s">
        <v>19</v>
      </c>
      <c r="B7" s="196" t="s">
        <v>64</v>
      </c>
      <c r="C7" s="196"/>
      <c r="D7" s="196"/>
      <c r="E7" s="196"/>
      <c r="F7" s="196"/>
      <c r="G7" s="196"/>
      <c r="H7" s="34"/>
      <c r="I7" s="145"/>
      <c r="J7" s="98" t="s">
        <v>37</v>
      </c>
      <c r="K7" s="100"/>
      <c r="L7" s="101"/>
    </row>
    <row r="8" spans="1:12" s="15" customFormat="1" ht="113.5" customHeight="1" x14ac:dyDescent="0.35">
      <c r="A8" s="149" t="s">
        <v>20</v>
      </c>
      <c r="B8" s="196" t="s">
        <v>68</v>
      </c>
      <c r="C8" s="196"/>
      <c r="D8" s="196"/>
      <c r="E8" s="196"/>
      <c r="F8" s="196"/>
      <c r="G8" s="196"/>
      <c r="H8" s="22"/>
      <c r="I8" s="144"/>
      <c r="J8" s="98" t="s">
        <v>39</v>
      </c>
      <c r="K8" s="99"/>
      <c r="L8" s="96"/>
    </row>
    <row r="9" spans="1:12" s="15" customFormat="1" ht="23" customHeight="1" x14ac:dyDescent="0.35">
      <c r="A9" s="149" t="s">
        <v>21</v>
      </c>
      <c r="B9" s="197" t="s">
        <v>40</v>
      </c>
      <c r="C9" s="197"/>
      <c r="D9" s="197"/>
      <c r="E9" s="197"/>
      <c r="F9" s="197"/>
      <c r="G9" s="197"/>
      <c r="H9" s="22"/>
      <c r="I9" s="144"/>
      <c r="J9" s="98" t="s">
        <v>38</v>
      </c>
      <c r="K9" s="99"/>
      <c r="L9" s="96"/>
    </row>
    <row r="10" spans="1:12" s="15" customFormat="1" ht="33.75" customHeight="1" x14ac:dyDescent="0.35">
      <c r="A10" s="149" t="s">
        <v>22</v>
      </c>
      <c r="B10" s="196" t="s">
        <v>65</v>
      </c>
      <c r="C10" s="196"/>
      <c r="D10" s="196"/>
      <c r="E10" s="196"/>
      <c r="F10" s="196"/>
      <c r="G10" s="196"/>
      <c r="H10" s="22"/>
      <c r="I10" s="144"/>
      <c r="J10" s="98" t="s">
        <v>36</v>
      </c>
      <c r="K10" s="99"/>
      <c r="L10" s="96"/>
    </row>
    <row r="11" spans="1:12" s="15" customFormat="1" ht="16.5" customHeight="1" x14ac:dyDescent="0.35">
      <c r="A11" s="149"/>
      <c r="B11" s="80"/>
      <c r="C11" s="80"/>
      <c r="D11" s="80"/>
      <c r="E11" s="80"/>
      <c r="F11" s="80"/>
      <c r="G11" s="80"/>
      <c r="H11" s="22"/>
      <c r="I11" s="144"/>
      <c r="J11" s="98"/>
      <c r="K11" s="99"/>
      <c r="L11" s="96"/>
    </row>
    <row r="12" spans="1:12" s="15" customFormat="1" ht="16.5" customHeight="1" x14ac:dyDescent="0.35">
      <c r="A12" s="199" t="s">
        <v>69</v>
      </c>
      <c r="B12" s="199"/>
      <c r="C12" s="199"/>
      <c r="D12" s="199"/>
      <c r="E12" s="199"/>
      <c r="F12" s="199"/>
      <c r="G12" s="199"/>
      <c r="H12" s="199"/>
      <c r="I12" s="144"/>
      <c r="J12" s="98"/>
      <c r="K12" s="99"/>
      <c r="L12" s="96"/>
    </row>
    <row r="13" spans="1:12" s="15" customFormat="1" ht="16.5" customHeight="1" x14ac:dyDescent="0.35">
      <c r="A13" s="149"/>
      <c r="B13" s="80"/>
      <c r="C13" s="80"/>
      <c r="D13" s="80"/>
      <c r="E13" s="80"/>
      <c r="F13" s="80"/>
      <c r="G13" s="80"/>
      <c r="H13" s="22"/>
      <c r="I13" s="144"/>
      <c r="J13" s="98"/>
      <c r="K13" s="99"/>
      <c r="L13" s="96"/>
    </row>
    <row r="14" spans="1:12" s="69" customFormat="1" ht="15.65" customHeight="1" thickBot="1" x14ac:dyDescent="0.35">
      <c r="B14" s="207" t="s">
        <v>42</v>
      </c>
      <c r="C14" s="207"/>
      <c r="D14" s="207"/>
      <c r="E14" s="207"/>
      <c r="F14" s="207"/>
      <c r="G14" s="207"/>
      <c r="H14" s="70"/>
      <c r="I14" s="146"/>
      <c r="J14" s="97"/>
      <c r="K14" s="97"/>
      <c r="L14" s="97"/>
    </row>
    <row r="15" spans="1:12" ht="12" customHeight="1" x14ac:dyDescent="0.35">
      <c r="A15" s="30"/>
      <c r="B15" s="20" t="s">
        <v>44</v>
      </c>
      <c r="C15" s="21"/>
      <c r="D15" s="18" t="s">
        <v>3</v>
      </c>
      <c r="E15" s="18" t="s">
        <v>2</v>
      </c>
      <c r="F15" s="39" t="s">
        <v>14</v>
      </c>
      <c r="G15" s="19" t="s">
        <v>15</v>
      </c>
      <c r="J15" s="95"/>
    </row>
    <row r="16" spans="1:12" ht="12.75" customHeight="1" x14ac:dyDescent="0.35">
      <c r="A16" s="30" t="s">
        <v>23</v>
      </c>
      <c r="B16" s="40" t="s">
        <v>4</v>
      </c>
      <c r="C16" s="41"/>
      <c r="D16" s="52"/>
      <c r="E16" s="52"/>
      <c r="F16" s="54"/>
      <c r="G16" s="55"/>
      <c r="H16" s="37"/>
      <c r="J16" s="95"/>
    </row>
    <row r="17" spans="1:13" ht="12.75" customHeight="1" thickBot="1" x14ac:dyDescent="0.4">
      <c r="A17" s="30" t="s">
        <v>24</v>
      </c>
      <c r="B17" s="40" t="s">
        <v>46</v>
      </c>
      <c r="C17" s="41"/>
      <c r="D17" s="52"/>
      <c r="E17" s="52"/>
      <c r="F17" s="54"/>
      <c r="G17" s="55"/>
    </row>
    <row r="18" spans="1:13" ht="12.75" customHeight="1" x14ac:dyDescent="0.35">
      <c r="A18" s="30" t="s">
        <v>25</v>
      </c>
      <c r="B18" s="40" t="s">
        <v>32</v>
      </c>
      <c r="C18" s="41"/>
      <c r="D18" s="49">
        <f>D16-D17</f>
        <v>0</v>
      </c>
      <c r="E18" s="49">
        <f>E16-E17</f>
        <v>0</v>
      </c>
      <c r="F18" s="50">
        <f>F16-F17</f>
        <v>0</v>
      </c>
      <c r="G18" s="51">
        <f>G16-G17</f>
        <v>0</v>
      </c>
      <c r="J18" s="105" t="s">
        <v>57</v>
      </c>
      <c r="K18" s="106"/>
      <c r="L18" s="106"/>
      <c r="M18" s="107"/>
    </row>
    <row r="19" spans="1:13" ht="12.75" customHeight="1" x14ac:dyDescent="0.35">
      <c r="A19" s="30" t="s">
        <v>26</v>
      </c>
      <c r="B19" s="44" t="s">
        <v>11</v>
      </c>
      <c r="C19" s="45"/>
      <c r="D19" s="205"/>
      <c r="E19" s="206"/>
      <c r="F19" s="38"/>
      <c r="G19" s="27"/>
      <c r="J19" s="108" t="s">
        <v>58</v>
      </c>
      <c r="K19" s="109" t="s">
        <v>56</v>
      </c>
      <c r="L19" s="109" t="s">
        <v>55</v>
      </c>
      <c r="M19" s="110" t="s">
        <v>54</v>
      </c>
    </row>
    <row r="20" spans="1:13" ht="12.75" customHeight="1" thickBot="1" x14ac:dyDescent="0.4">
      <c r="A20" s="30" t="s">
        <v>27</v>
      </c>
      <c r="B20" s="46" t="s">
        <v>13</v>
      </c>
      <c r="C20" s="47"/>
      <c r="D20" s="158"/>
      <c r="E20" s="158"/>
      <c r="F20" s="65"/>
      <c r="G20" s="66"/>
      <c r="J20" s="111">
        <f>IF(COUNTA(D20),D20,0)</f>
        <v>0</v>
      </c>
      <c r="K20" s="112">
        <f>IF(COUNTA(E20),E20,0)</f>
        <v>0</v>
      </c>
      <c r="L20" s="112">
        <f>IF(COUNTA(F20),F20,0)</f>
        <v>0</v>
      </c>
      <c r="M20" s="113">
        <f>IF(COUNTA(G20),G20,0)</f>
        <v>0</v>
      </c>
    </row>
    <row r="21" spans="1:13" ht="12.75" customHeight="1" x14ac:dyDescent="0.35">
      <c r="A21" s="30" t="s">
        <v>28</v>
      </c>
      <c r="B21" s="40" t="s">
        <v>33</v>
      </c>
      <c r="C21" s="41"/>
      <c r="D21" s="160">
        <f>IF(COUNTBLANK(D20)=0,($D$19+D20), )</f>
        <v>0</v>
      </c>
      <c r="E21" s="160">
        <f>IF(COUNTBLANK(E20)=0,($D$19+E20), )</f>
        <v>0</v>
      </c>
      <c r="F21" s="161">
        <f>IF(COUNTBLANK(F20:F20)=0,SUM(F19:F20), )</f>
        <v>0</v>
      </c>
      <c r="G21" s="162">
        <f>IF(COUNTBLANK(G20:G20)=0,SUM(G19:G20), )</f>
        <v>0</v>
      </c>
      <c r="J21" s="95"/>
    </row>
    <row r="22" spans="1:13" ht="12.75" customHeight="1" x14ac:dyDescent="0.35">
      <c r="A22" s="30" t="s">
        <v>29</v>
      </c>
      <c r="B22" s="56" t="s">
        <v>34</v>
      </c>
      <c r="C22" s="57"/>
      <c r="D22" s="124">
        <f>D23*D20</f>
        <v>0</v>
      </c>
      <c r="E22" s="124">
        <f>E23*E20</f>
        <v>0</v>
      </c>
      <c r="F22" s="125">
        <f>F23*F20</f>
        <v>0</v>
      </c>
      <c r="G22" s="126">
        <f>G23*G20</f>
        <v>0</v>
      </c>
      <c r="J22" s="130"/>
      <c r="K22" s="130"/>
      <c r="L22" s="130"/>
      <c r="M22" s="130"/>
    </row>
    <row r="23" spans="1:13" ht="12.75" customHeight="1" thickBot="1" x14ac:dyDescent="0.4">
      <c r="A23" s="30" t="s">
        <v>30</v>
      </c>
      <c r="B23" s="42" t="s">
        <v>35</v>
      </c>
      <c r="C23" s="43"/>
      <c r="D23" s="58">
        <f>IF(COUNTBLANK(D20)=0,D18/(D21),)</f>
        <v>0</v>
      </c>
      <c r="E23" s="58">
        <f>IF(COUNTBLANK(E20)=0,E18/(E21),)</f>
        <v>0</v>
      </c>
      <c r="F23" s="59">
        <f>IF(COUNTBLANK(F20)=0,F18/(F21),)</f>
        <v>0</v>
      </c>
      <c r="G23" s="60">
        <f>IF(COUNTBLANK(G20)=0,G18/(G21),)</f>
        <v>0</v>
      </c>
      <c r="J23" s="130"/>
      <c r="K23" s="131"/>
      <c r="L23" s="131"/>
      <c r="M23" s="131"/>
    </row>
    <row r="24" spans="1:13" ht="14.25" customHeight="1" x14ac:dyDescent="0.35">
      <c r="B24" s="61"/>
      <c r="J24" s="95"/>
    </row>
    <row r="25" spans="1:13" ht="24" customHeight="1" x14ac:dyDescent="0.35">
      <c r="A25" s="203" t="s">
        <v>74</v>
      </c>
      <c r="B25" s="203"/>
      <c r="C25" s="203"/>
      <c r="D25" s="203"/>
      <c r="E25" s="203"/>
      <c r="F25" s="203"/>
      <c r="G25" s="203"/>
      <c r="I25" s="147"/>
      <c r="J25" s="102"/>
      <c r="K25" s="103"/>
    </row>
    <row r="26" spans="1:13" ht="13.5" customHeight="1" thickBot="1" x14ac:dyDescent="0.4">
      <c r="I26" s="147"/>
      <c r="J26" s="102"/>
      <c r="K26" s="103"/>
    </row>
    <row r="27" spans="1:13" ht="13.5" customHeight="1" x14ac:dyDescent="0.35">
      <c r="B27" s="78" t="s">
        <v>59</v>
      </c>
      <c r="C27" s="79"/>
      <c r="D27" s="135" t="s">
        <v>60</v>
      </c>
      <c r="E27" s="200"/>
      <c r="F27" s="201"/>
      <c r="G27" s="202"/>
      <c r="I27" s="147"/>
      <c r="J27" s="102"/>
      <c r="K27" s="103"/>
    </row>
    <row r="28" spans="1:13" ht="3.5" customHeight="1" x14ac:dyDescent="0.35">
      <c r="B28" s="136"/>
      <c r="C28" s="137"/>
      <c r="D28" s="138"/>
      <c r="E28" s="138"/>
      <c r="F28" s="138"/>
      <c r="G28" s="139"/>
      <c r="I28" s="147"/>
      <c r="J28" s="102"/>
      <c r="K28" s="103"/>
    </row>
    <row r="29" spans="1:13" ht="13.5" customHeight="1" x14ac:dyDescent="0.35">
      <c r="B29" s="121"/>
      <c r="C29" s="120"/>
      <c r="D29" s="115" t="s">
        <v>3</v>
      </c>
      <c r="E29" s="115" t="s">
        <v>2</v>
      </c>
      <c r="F29" s="115" t="s">
        <v>14</v>
      </c>
      <c r="G29" s="116" t="s">
        <v>15</v>
      </c>
      <c r="I29" s="147"/>
      <c r="J29" s="102"/>
      <c r="K29" s="103"/>
    </row>
    <row r="30" spans="1:13" ht="13.5" customHeight="1" x14ac:dyDescent="0.35">
      <c r="A30" s="30" t="s">
        <v>50</v>
      </c>
      <c r="B30" s="122" t="s">
        <v>62</v>
      </c>
      <c r="C30" s="120"/>
      <c r="D30" s="159"/>
      <c r="E30" s="159"/>
      <c r="F30" s="159"/>
      <c r="G30" s="159"/>
      <c r="I30" s="147"/>
      <c r="J30" s="102"/>
      <c r="K30" s="103"/>
    </row>
    <row r="31" spans="1:13" ht="13.5" customHeight="1" x14ac:dyDescent="0.35">
      <c r="A31" s="30" t="s">
        <v>51</v>
      </c>
      <c r="B31" s="122" t="s">
        <v>52</v>
      </c>
      <c r="C31" s="120"/>
      <c r="D31" s="128">
        <f>D30*D23</f>
        <v>0</v>
      </c>
      <c r="E31" s="128">
        <f t="shared" ref="E31:G31" si="0">E30*E23</f>
        <v>0</v>
      </c>
      <c r="F31" s="128">
        <f t="shared" si="0"/>
        <v>0</v>
      </c>
      <c r="G31" s="128">
        <f t="shared" si="0"/>
        <v>0</v>
      </c>
      <c r="I31" s="147"/>
      <c r="J31" s="102"/>
      <c r="K31" s="103"/>
    </row>
    <row r="32" spans="1:13" ht="5" customHeight="1" thickBot="1" x14ac:dyDescent="0.4">
      <c r="A32" s="28"/>
      <c r="B32" s="123"/>
      <c r="C32" s="43"/>
      <c r="D32" s="117"/>
      <c r="E32" s="118"/>
      <c r="F32" s="118"/>
      <c r="G32" s="119"/>
      <c r="I32" s="147"/>
      <c r="J32" s="102"/>
      <c r="K32" s="103"/>
    </row>
    <row r="33" spans="1:10" ht="70" customHeight="1" x14ac:dyDescent="0.35">
      <c r="A33" s="2"/>
      <c r="B33" s="2"/>
      <c r="C33" s="2"/>
      <c r="D33" s="114" t="str">
        <f>IF(D30&gt;J20,"Line I cannot exceed Line E.","")</f>
        <v/>
      </c>
      <c r="E33" s="114" t="str">
        <f t="shared" ref="E33:G33" si="1">IF(E30&gt;K20,"Line I cannot exceed Line E.","")</f>
        <v/>
      </c>
      <c r="F33" s="114" t="str">
        <f t="shared" si="1"/>
        <v/>
      </c>
      <c r="G33" s="114" t="str">
        <f t="shared" si="1"/>
        <v/>
      </c>
      <c r="J33" s="95"/>
    </row>
    <row r="34" spans="1:10" x14ac:dyDescent="0.35">
      <c r="A34" s="2"/>
      <c r="B34" s="2"/>
      <c r="C34" s="2"/>
      <c r="D34" s="2"/>
      <c r="E34" s="2"/>
      <c r="F34" s="2"/>
    </row>
    <row r="35" spans="1:10" x14ac:dyDescent="0.35">
      <c r="B35" s="204"/>
      <c r="C35" s="204"/>
      <c r="D35" s="204"/>
      <c r="E35" s="204"/>
      <c r="F35" s="204"/>
      <c r="G35" s="204"/>
      <c r="H35" s="204"/>
    </row>
    <row r="36" spans="1:10" x14ac:dyDescent="0.35">
      <c r="B36" s="2"/>
      <c r="C36" s="2"/>
      <c r="D36" s="2"/>
      <c r="E36" s="2"/>
      <c r="F36" s="2"/>
    </row>
    <row r="37" spans="1:10" x14ac:dyDescent="0.35">
      <c r="B37" s="204"/>
      <c r="C37" s="204"/>
      <c r="D37" s="204"/>
      <c r="E37" s="204"/>
      <c r="F37" s="204"/>
      <c r="G37" s="204"/>
      <c r="H37" s="204"/>
    </row>
    <row r="38" spans="1:10" x14ac:dyDescent="0.35">
      <c r="B38" s="163"/>
      <c r="C38" s="163"/>
      <c r="D38" s="163"/>
      <c r="E38" s="163"/>
      <c r="F38" s="163"/>
      <c r="G38" s="163"/>
      <c r="H38" s="163"/>
    </row>
    <row r="39" spans="1:10" x14ac:dyDescent="0.35">
      <c r="B39" s="163"/>
      <c r="C39" s="163"/>
      <c r="D39" s="163"/>
      <c r="E39" s="163"/>
      <c r="F39" s="163"/>
      <c r="G39" s="163"/>
      <c r="H39" s="163"/>
    </row>
    <row r="40" spans="1:10" x14ac:dyDescent="0.35">
      <c r="B40" s="163"/>
      <c r="C40" s="163"/>
      <c r="D40" s="163"/>
      <c r="E40" s="163"/>
      <c r="F40" s="163"/>
      <c r="G40" s="163"/>
      <c r="H40" s="163"/>
    </row>
    <row r="41" spans="1:10" x14ac:dyDescent="0.35">
      <c r="B41" s="163"/>
      <c r="C41" s="163"/>
      <c r="D41" s="163"/>
      <c r="E41" s="163"/>
      <c r="F41" s="163"/>
      <c r="G41" s="163"/>
      <c r="H41" s="163"/>
    </row>
    <row r="42" spans="1:10" x14ac:dyDescent="0.35">
      <c r="B42" s="163"/>
      <c r="C42" s="163"/>
      <c r="D42" s="163"/>
      <c r="E42" s="163"/>
      <c r="F42" s="163"/>
      <c r="G42" s="163"/>
      <c r="H42" s="163"/>
    </row>
    <row r="43" spans="1:10" x14ac:dyDescent="0.35">
      <c r="B43" s="163"/>
      <c r="C43" s="163"/>
      <c r="D43" s="163"/>
      <c r="E43" s="163"/>
      <c r="F43" s="163"/>
      <c r="G43" s="163"/>
      <c r="H43" s="163"/>
    </row>
    <row r="44" spans="1:10" x14ac:dyDescent="0.35">
      <c r="B44" s="163"/>
      <c r="C44" s="163"/>
      <c r="D44" s="163"/>
      <c r="E44" s="163"/>
      <c r="F44" s="163"/>
      <c r="G44" s="163"/>
      <c r="H44" s="163"/>
    </row>
    <row r="45" spans="1:10" x14ac:dyDescent="0.35">
      <c r="B45" s="163"/>
      <c r="C45" s="163"/>
      <c r="D45" s="163"/>
      <c r="E45" s="163"/>
      <c r="F45" s="163"/>
      <c r="G45" s="163"/>
      <c r="H45" s="163"/>
    </row>
    <row r="46" spans="1:10" x14ac:dyDescent="0.35">
      <c r="B46" s="163"/>
      <c r="C46" s="163"/>
      <c r="D46" s="163"/>
      <c r="E46" s="163"/>
      <c r="F46" s="163"/>
      <c r="G46" s="163"/>
      <c r="H46" s="163"/>
    </row>
    <row r="47" spans="1:10" x14ac:dyDescent="0.35">
      <c r="B47" s="163"/>
      <c r="C47" s="163"/>
      <c r="D47" s="163"/>
      <c r="E47" s="163"/>
      <c r="F47" s="163"/>
      <c r="G47" s="163"/>
      <c r="H47" s="163"/>
    </row>
    <row r="48" spans="1:10" x14ac:dyDescent="0.35">
      <c r="B48" s="163"/>
      <c r="C48" s="163"/>
      <c r="D48" s="163"/>
      <c r="E48" s="163"/>
      <c r="F48" s="163"/>
      <c r="G48" s="163"/>
      <c r="H48" s="163"/>
    </row>
    <row r="49" spans="2:8" x14ac:dyDescent="0.35">
      <c r="B49" s="163"/>
      <c r="C49" s="163"/>
      <c r="D49" s="163"/>
      <c r="E49" s="163"/>
      <c r="F49" s="163"/>
      <c r="G49" s="163"/>
      <c r="H49" s="163"/>
    </row>
    <row r="50" spans="2:8" x14ac:dyDescent="0.35">
      <c r="B50" s="163"/>
      <c r="C50" s="163"/>
      <c r="D50" s="163"/>
      <c r="E50" s="163"/>
      <c r="F50" s="163"/>
      <c r="G50" s="163"/>
      <c r="H50" s="163"/>
    </row>
    <row r="51" spans="2:8" x14ac:dyDescent="0.35">
      <c r="B51" s="163"/>
      <c r="C51" s="163"/>
      <c r="D51" s="163"/>
      <c r="E51" s="163"/>
      <c r="F51" s="163"/>
      <c r="G51" s="163"/>
      <c r="H51" s="163"/>
    </row>
    <row r="52" spans="2:8" x14ac:dyDescent="0.35">
      <c r="B52" s="163"/>
      <c r="C52" s="163"/>
      <c r="D52" s="163"/>
      <c r="E52" s="163"/>
      <c r="F52" s="163"/>
      <c r="G52" s="163"/>
      <c r="H52" s="163"/>
    </row>
    <row r="53" spans="2:8" x14ac:dyDescent="0.35">
      <c r="B53" s="163"/>
      <c r="C53" s="163"/>
      <c r="D53" s="163"/>
      <c r="E53" s="163"/>
      <c r="F53" s="163"/>
      <c r="G53" s="163"/>
      <c r="H53" s="163"/>
    </row>
    <row r="54" spans="2:8" x14ac:dyDescent="0.35">
      <c r="B54" s="163"/>
      <c r="C54" s="163"/>
      <c r="D54" s="163"/>
      <c r="E54" s="163"/>
      <c r="F54" s="163"/>
      <c r="G54" s="163"/>
      <c r="H54" s="163"/>
    </row>
    <row r="55" spans="2:8" x14ac:dyDescent="0.35">
      <c r="B55" s="163"/>
      <c r="C55" s="163"/>
      <c r="D55" s="163"/>
      <c r="E55" s="163"/>
      <c r="F55" s="163"/>
      <c r="G55" s="163"/>
      <c r="H55" s="163"/>
    </row>
  </sheetData>
  <sheetProtection algorithmName="SHA-512" hashValue="F2MbmNgtZWF/XgXpoRULjbyaSkIaOFDmVfokWQRupNdS25VG2F5XGFj3oX9h1wFt1hpJvLzEn4+tyBXta82P9Q==" saltValue="t0my83AXJS18C53tbltSbw==" spinCount="100000" sheet="1" objects="1" scenarios="1"/>
  <mergeCells count="34">
    <mergeCell ref="A12:H12"/>
    <mergeCell ref="E27:G27"/>
    <mergeCell ref="A25:G25"/>
    <mergeCell ref="B43:H43"/>
    <mergeCell ref="B35:H35"/>
    <mergeCell ref="B37:H37"/>
    <mergeCell ref="B38:H38"/>
    <mergeCell ref="B39:H39"/>
    <mergeCell ref="B40:H40"/>
    <mergeCell ref="B41:H41"/>
    <mergeCell ref="B42:H42"/>
    <mergeCell ref="D19:E19"/>
    <mergeCell ref="B14:G14"/>
    <mergeCell ref="B50:H50"/>
    <mergeCell ref="B44:H44"/>
    <mergeCell ref="B45:H45"/>
    <mergeCell ref="B46:H46"/>
    <mergeCell ref="B47:H47"/>
    <mergeCell ref="B48:H48"/>
    <mergeCell ref="B49:H49"/>
    <mergeCell ref="B51:H51"/>
    <mergeCell ref="B52:H52"/>
    <mergeCell ref="B53:H53"/>
    <mergeCell ref="B54:H54"/>
    <mergeCell ref="B55:H55"/>
    <mergeCell ref="A2:G2"/>
    <mergeCell ref="B8:G8"/>
    <mergeCell ref="B7:G7"/>
    <mergeCell ref="B10:G10"/>
    <mergeCell ref="B9:G9"/>
    <mergeCell ref="B4:G4"/>
    <mergeCell ref="B5:G5"/>
    <mergeCell ref="B6:G6"/>
    <mergeCell ref="A3:F3"/>
  </mergeCells>
  <conditionalFormatting sqref="D19:D20">
    <cfRule type="notContainsBlanks" dxfId="6" priority="6">
      <formula>LEN(TRIM(D19))&gt;0</formula>
    </cfRule>
  </conditionalFormatting>
  <conditionalFormatting sqref="D16:G17">
    <cfRule type="notContainsBlanks" dxfId="5" priority="13">
      <formula>LEN(TRIM(D16))&gt;0</formula>
    </cfRule>
  </conditionalFormatting>
  <conditionalFormatting sqref="D30:G30">
    <cfRule type="expression" dxfId="4" priority="2">
      <formula>D30&gt;J20</formula>
    </cfRule>
    <cfRule type="notContainsBlanks" dxfId="3" priority="5">
      <formula>LEN(TRIM(D30))&gt;0</formula>
    </cfRule>
  </conditionalFormatting>
  <conditionalFormatting sqref="E20">
    <cfRule type="notContainsBlanks" dxfId="2" priority="12">
      <formula>LEN(TRIM(E20))&gt;0</formula>
    </cfRule>
  </conditionalFormatting>
  <conditionalFormatting sqref="E27:G27">
    <cfRule type="notContainsBlanks" dxfId="1" priority="1">
      <formula>LEN(TRIM(E27))&gt;0</formula>
    </cfRule>
  </conditionalFormatting>
  <conditionalFormatting sqref="F19:G20">
    <cfRule type="notContainsBlanks" dxfId="0" priority="9">
      <formula>LEN(TRIM(F19))&gt;0</formula>
    </cfRule>
  </conditionalFormatting>
  <pageMargins left="0.5" right="0.48" top="0.52" bottom="0.53" header="0.05" footer="0.43"/>
  <pageSetup orientation="landscape" r:id="rId1"/>
  <headerFooter>
    <oddHeader xml:space="preserve">&amp;C&amp;"-,Bold"NCDPI Proportionate Share Calculator for ESEA Equitable Services&amp;R&amp;"MS Gothic,Regular"&amp;K7030A0
</oddHeader>
  </headerFooter>
  <rowBreaks count="1" manualBreakCount="1">
    <brk id="1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c2193ac7-f074-497f-a938-4c812096122a">
      <Terms xmlns="http://schemas.microsoft.com/office/infopath/2007/PartnerControls"/>
    </lcf76f155ced4ddcb4097134ff3c332f>
    <TaxCatchAll xmlns="a663bc7e-d16f-4815-8c52-72575c0867ae" xsi:nil="true"/>
    <_ip_UnifiedCompliancePolicyProperties xmlns="http://schemas.microsoft.com/sharepoint/v3" xsi:nil="true"/>
    <date xmlns="c2193ac7-f074-497f-a938-4c812096122a" xsi:nil="true"/>
    <Date0 xmlns="c2193ac7-f074-497f-a938-4c812096122a" xsi:nil="true"/>
    <_Flow_SignoffStatus xmlns="c2193ac7-f074-497f-a938-4c812096122a" xsi:nil="true"/>
    <order0 xmlns="c2193ac7-f074-497f-a938-4c81209612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CA3E5C7B371A47AC6F693A16331DF8" ma:contentTypeVersion="26" ma:contentTypeDescription="Create a new document." ma:contentTypeScope="" ma:versionID="6004fe32996137d750587b86408d7649">
  <xsd:schema xmlns:xsd="http://www.w3.org/2001/XMLSchema" xmlns:xs="http://www.w3.org/2001/XMLSchema" xmlns:p="http://schemas.microsoft.com/office/2006/metadata/properties" xmlns:ns1="http://schemas.microsoft.com/sharepoint/v3" xmlns:ns2="c2193ac7-f074-497f-a938-4c812096122a" xmlns:ns3="a663bc7e-d16f-4815-8c52-72575c0867ae" targetNamespace="http://schemas.microsoft.com/office/2006/metadata/properties" ma:root="true" ma:fieldsID="7b97c819006e0aa8327ec40a206053ac" ns1:_="" ns2:_="" ns3:_="">
    <xsd:import namespace="http://schemas.microsoft.com/sharepoint/v3"/>
    <xsd:import namespace="c2193ac7-f074-497f-a938-4c812096122a"/>
    <xsd:import namespace="a663bc7e-d16f-4815-8c52-72575c0867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date" minOccurs="0"/>
                <xsd:element ref="ns2:MediaLengthInSeconds" minOccurs="0"/>
                <xsd:element ref="ns2:Date0" minOccurs="0"/>
                <xsd:element ref="ns2:lcf76f155ced4ddcb4097134ff3c332f" minOccurs="0"/>
                <xsd:element ref="ns3:TaxCatchAll" minOccurs="0"/>
                <xsd:element ref="ns2:order0"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193ac7-f074-497f-a938-4c81209612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MediaLengthInSeconds" ma:index="23" nillable="true" ma:displayName="Length (seconds)" ma:internalName="MediaLengthInSeconds" ma:readOnly="true">
      <xsd:simpleType>
        <xsd:restriction base="dms:Unknown"/>
      </xsd:simpleType>
    </xsd:element>
    <xsd:element name="Date0" ma:index="24" nillable="true" ma:displayName="Date" ma:format="DateTime" ma:internalName="Date0">
      <xsd:simpleType>
        <xsd:restriction base="dms:DateTim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f04b984-fa73-4293-9547-6fa4c72eebf3" ma:termSetId="09814cd3-568e-fe90-9814-8d621ff8fb84" ma:anchorId="fba54fb3-c3e1-fe81-a776-ca4b69148c4d" ma:open="true" ma:isKeyword="false">
      <xsd:complexType>
        <xsd:sequence>
          <xsd:element ref="pc:Terms" minOccurs="0" maxOccurs="1"/>
        </xsd:sequence>
      </xsd:complexType>
    </xsd:element>
    <xsd:element name="order0" ma:index="28" nillable="true" ma:displayName="order" ma:format="Dropdown" ma:internalName="order0" ma:percentage="FALSE">
      <xsd:simpleType>
        <xsd:restriction base="dms:Number"/>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_Flow_SignoffStatus" ma:index="31" nillable="true" ma:displayName="Sign-off status" ma:internalName="_x0024_Resources_x003a_core_x002c_Signoff_Status">
      <xsd:simpleType>
        <xsd:restriction base="dms:Text"/>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3bc7e-d16f-4815-8c52-72575c0867ae"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TaxCatchAll" ma:index="27" nillable="true" ma:displayName="Taxonomy Catch All Column" ma:hidden="true" ma:list="{7840795a-9655-47c9-aae7-7ade5dfbd823}" ma:internalName="TaxCatchAll" ma:showField="CatchAllData" ma:web="a663bc7e-d16f-4815-8c52-72575c0867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D96E3D-7FA2-4EE8-9795-A98788C35589}">
  <ds:schemaRefs>
    <ds:schemaRef ds:uri="http://schemas.microsoft.com/office/2006/metadata/properties"/>
    <ds:schemaRef ds:uri="http://schemas.microsoft.com/office/infopath/2007/PartnerControls"/>
    <ds:schemaRef ds:uri="http://schemas.microsoft.com/sharepoint/v3"/>
    <ds:schemaRef ds:uri="c2193ac7-f074-497f-a938-4c812096122a"/>
    <ds:schemaRef ds:uri="a663bc7e-d16f-4815-8c52-72575c0867ae"/>
  </ds:schemaRefs>
</ds:datastoreItem>
</file>

<file path=customXml/itemProps2.xml><?xml version="1.0" encoding="utf-8"?>
<ds:datastoreItem xmlns:ds="http://schemas.openxmlformats.org/officeDocument/2006/customXml" ds:itemID="{7144424A-570B-4112-9E55-002A29DD9FDC}">
  <ds:schemaRefs>
    <ds:schemaRef ds:uri="http://schemas.microsoft.com/sharepoint/v3/contenttype/forms"/>
  </ds:schemaRefs>
</ds:datastoreItem>
</file>

<file path=customXml/itemProps3.xml><?xml version="1.0" encoding="utf-8"?>
<ds:datastoreItem xmlns:ds="http://schemas.openxmlformats.org/officeDocument/2006/customXml" ds:itemID="{39C48B3A-14AE-4D23-85DC-1FDDCC4A0A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193ac7-f074-497f-a938-4c812096122a"/>
    <ds:schemaRef ds:uri="a663bc7e-d16f-4815-8c52-72575c0867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Title I</vt:lpstr>
      <vt:lpstr>Titles II, IV-A and III</vt:lpstr>
      <vt:lpstr>'Title I'!Print_Area</vt:lpstr>
      <vt:lpstr>'Titles II, IV-A and 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Troy</dc:creator>
  <cp:lastModifiedBy>Talbot Troy</cp:lastModifiedBy>
  <cp:lastPrinted>2025-03-27T15:49:36Z</cp:lastPrinted>
  <dcterms:created xsi:type="dcterms:W3CDTF">2017-07-25T16:48:46Z</dcterms:created>
  <dcterms:modified xsi:type="dcterms:W3CDTF">2025-03-27T16:22:55Z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0x0101003ACA3E5C7B371A47AC6F693A16331DF8</vt:lpwstr>
  </property>
  <property fmtid="{D5CDD505-2E9C-101B-9397-08002B2CF9AE}" pid="3" name="MediaServiceImageTags">
    <vt:lpwstr/>
  </property>
</Properties>
</file>