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BS\INFOANALYSIS\COVID19\ESSER USDoE Annual Report\Year 5\learning_loss\"/>
    </mc:Choice>
  </mc:AlternateContent>
  <xr:revisionPtr revIDLastSave="0" documentId="8_{2490C0D4-F3DE-409E-B473-07224192A4AB}" xr6:coauthVersionLast="47" xr6:coauthVersionMax="47" xr10:uidLastSave="{00000000-0000-0000-0000-000000000000}"/>
  <bookViews>
    <workbookView xWindow="-38520" yWindow="-3120" windowWidth="38640" windowHeight="21120" xr2:uid="{D9B5A174-56BA-406C-99F4-9F1521EED145}"/>
  </bookViews>
  <sheets>
    <sheet name="Attestation" sheetId="18" r:id="rId1"/>
    <sheet name="PRC 181 Learning Loss" sheetId="15" r:id="rId2"/>
    <sheet name="Activity" sheetId="17" r:id="rId3"/>
    <sheet name="arp" sheetId="11" state="hidden" r:id="rId4"/>
  </sheets>
  <definedNames>
    <definedName name="\b">#REF!</definedName>
    <definedName name="_" hidden="1">#REF!</definedName>
    <definedName name="___BOE2">#REF!</definedName>
    <definedName name="__BOE2">#REF!</definedName>
    <definedName name="_010">#REF!</definedName>
    <definedName name="_2a" hidden="1">#REF!</definedName>
    <definedName name="_91LOCAL">#REF!</definedName>
    <definedName name="_94ADM">#REF!</definedName>
    <definedName name="_bas">#REF!</definedName>
    <definedName name="_BOE2">#REF!</definedName>
    <definedName name="_Fill" hidden="1">#REF!</definedName>
    <definedName name="_Fill1" hidden="1">#REF!</definedName>
    <definedName name="_filter">#REF!</definedName>
    <definedName name="_xlnm._FilterDatabase" localSheetId="3" hidden="1">arp!$A$1:$FK$331</definedName>
    <definedName name="_xlnm._FilterDatabase" localSheetId="1" hidden="1">'PRC 181 Learning Loss'!$A$3:$H$276</definedName>
    <definedName name="_xlnm._FilterDatabase">#REF!</definedName>
    <definedName name="_key" hidden="1">#REF!</definedName>
    <definedName name="_Key1" hidden="1">#REF!</definedName>
    <definedName name="_Key2" hidden="1">#REF!</definedName>
    <definedName name="_Key2a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_sort1" hidden="1">#REF!</definedName>
    <definedName name="a">#REF!</definedName>
    <definedName name="A_S">#N/A</definedName>
    <definedName name="ab">#REF!</definedName>
    <definedName name="AccountTItle">#REF!</definedName>
    <definedName name="Address">#REF!</definedName>
    <definedName name="AdjustedAllottedADM">#REF!</definedName>
    <definedName name="ADM">#REF!</definedName>
    <definedName name="admin342">#REF!</definedName>
    <definedName name="adminbudexp">#REF!</definedName>
    <definedName name="adminexp">#REF!</definedName>
    <definedName name="adminexp1600">#REF!</definedName>
    <definedName name="Administration">#REF!</definedName>
    <definedName name="advisory">#REF!</definedName>
    <definedName name="AFIR">#REF!</definedName>
    <definedName name="Alabama">#REF!</definedName>
    <definedName name="Alaska">#REF!</definedName>
    <definedName name="AllottedADM">#REF!</definedName>
    <definedName name="American_Samoa">#REF!</definedName>
    <definedName name="Arizona">#REF!</definedName>
    <definedName name="Arkansas">#REF!</definedName>
    <definedName name="b">#REF!</definedName>
    <definedName name="bas">#REF!</definedName>
    <definedName name="BASE">#REF!</definedName>
    <definedName name="basic">#REF!</definedName>
    <definedName name="BASIC1">#REF!</definedName>
    <definedName name="BASIC2">#REF!</definedName>
    <definedName name="basic2a">#REF!</definedName>
    <definedName name="BASIC3">#REF!</definedName>
    <definedName name="BASIC4">#REF!</definedName>
    <definedName name="BOE">#REF!</definedName>
    <definedName name="BOND">#N/A</definedName>
    <definedName name="budexp160032950380">#REF!</definedName>
    <definedName name="budexp160032956801">#REF!</definedName>
    <definedName name="budgetandexp">#REF!</definedName>
    <definedName name="C_">#N/A</definedName>
    <definedName name="cack15">#REF!</definedName>
    <definedName name="cacl2">#REF!</definedName>
    <definedName name="CALC">#REF!</definedName>
    <definedName name="CALC1">#REF!</definedName>
    <definedName name="CALC2">#REF!</definedName>
    <definedName name="California">#REF!</definedName>
    <definedName name="cecas">#REF!</definedName>
    <definedName name="cecasexp">#REF!</definedName>
    <definedName name="ced">#REF!</definedName>
    <definedName name="certbud">#REF!</definedName>
    <definedName name="CFF">#N/A</definedName>
    <definedName name="charter">#REF!</definedName>
    <definedName name="CJF">#N/A</definedName>
    <definedName name="COF">#N/A</definedName>
    <definedName name="Colorado">#REF!</definedName>
    <definedName name="Comparison">#REF!</definedName>
    <definedName name="CONAME">#REF!</definedName>
    <definedName name="Connecticut">#REF!</definedName>
    <definedName name="CONT1">#REF!</definedName>
    <definedName name="CONT2">#REF!</definedName>
    <definedName name="CONT3">#REF!</definedName>
    <definedName name="county">#REF!</definedName>
    <definedName name="CountyLEA">#REF!</definedName>
    <definedName name="CSB1F2">#REF!</definedName>
    <definedName name="D">#N/A</definedName>
    <definedName name="Data">#REF!</definedName>
    <definedName name="Date">#REF!</definedName>
    <definedName name="de">#REF!</definedName>
    <definedName name="Delaware">#REF!</definedName>
    <definedName name="DiscRed">#REF!</definedName>
    <definedName name="District_of_Columbia">#REF!</definedName>
    <definedName name="dpe">#REF!</definedName>
    <definedName name="E">#N/A</definedName>
    <definedName name="ecadmin">#REF!</definedName>
    <definedName name="eclship">#REF!</definedName>
    <definedName name="EDDIE">#REF!</definedName>
    <definedName name="EVAAS_Math_3rd">#REF!</definedName>
    <definedName name="EVAAS_Math_4th">#REF!</definedName>
    <definedName name="EVAAS_Reading_3rd">#REF!</definedName>
    <definedName name="EVAAS_Reading_4th">#REF!</definedName>
    <definedName name="F">#N/A</definedName>
    <definedName name="F_F">#N/A</definedName>
    <definedName name="FCCData">#REF!</definedName>
    <definedName name="FF_INT">#N/A</definedName>
    <definedName name="FFEES">#N/A</definedName>
    <definedName name="Filter2Satabase">#REF!</definedName>
    <definedName name="FINES">#N/A</definedName>
    <definedName name="Florida">#REF!</definedName>
    <definedName name="Freely_Associated_States">#REF!</definedName>
    <definedName name="FY04A">#REF!</definedName>
    <definedName name="FY04ADM">#REF!</definedName>
    <definedName name="FY04B">#REF!</definedName>
    <definedName name="FY04C">#REF!</definedName>
    <definedName name="FY04D">#REF!</definedName>
    <definedName name="FY04E">#REF!</definedName>
    <definedName name="FY04F">#REF!</definedName>
    <definedName name="FY04GH">#REF!</definedName>
    <definedName name="FY04I">#REF!</definedName>
    <definedName name="FY04J">#REF!</definedName>
    <definedName name="FY04Rounding">#REF!</definedName>
    <definedName name="FY04Summary">#REF!</definedName>
    <definedName name="FY05A">#REF!</definedName>
    <definedName name="FY05ADM">#REF!</definedName>
    <definedName name="FY05B">#REF!</definedName>
    <definedName name="FY05C">#REF!</definedName>
    <definedName name="FY05D">#REF!</definedName>
    <definedName name="FY05E">#REF!</definedName>
    <definedName name="FY05F">#REF!</definedName>
    <definedName name="FY05GH">#REF!</definedName>
    <definedName name="FY05I">#REF!</definedName>
    <definedName name="FY05J">#REF!</definedName>
    <definedName name="FY05Rounding">#REF!</definedName>
    <definedName name="FY05Summary">#REF!</definedName>
    <definedName name="FY06A">#REF!</definedName>
    <definedName name="FY06ADM">#REF!</definedName>
    <definedName name="FY06B">#REF!</definedName>
    <definedName name="FY06C">#REF!</definedName>
    <definedName name="FY06D">#REF!</definedName>
    <definedName name="FY06E">#REF!</definedName>
    <definedName name="FY06F">#REF!</definedName>
    <definedName name="FY06G">#REF!</definedName>
    <definedName name="FY06I">#REF!</definedName>
    <definedName name="FY06J">#REF!</definedName>
    <definedName name="FY06sum">#REF!</definedName>
    <definedName name="FY07A">#REF!</definedName>
    <definedName name="FY07ADM">#REF!</definedName>
    <definedName name="FY07B">#REF!</definedName>
    <definedName name="FY07C">#REF!</definedName>
    <definedName name="FY07D">#REF!</definedName>
    <definedName name="FY07E">#REF!</definedName>
    <definedName name="FY07F">#REF!</definedName>
    <definedName name="FY07G">#REF!</definedName>
    <definedName name="FY07J">#REF!</definedName>
    <definedName name="FY08A">#REF!</definedName>
    <definedName name="FY08ADM">#REF!</definedName>
    <definedName name="FY08B">#REF!</definedName>
    <definedName name="FY08C">#REF!</definedName>
    <definedName name="FY08D">#REF!</definedName>
    <definedName name="FY08E">#REF!</definedName>
    <definedName name="FY08F">#REF!</definedName>
    <definedName name="FY08G">#REF!</definedName>
    <definedName name="FY08I">#REF!</definedName>
    <definedName name="FY08J">#REF!</definedName>
    <definedName name="FY09A">#REF!</definedName>
    <definedName name="FY09ADm">#REF!</definedName>
    <definedName name="FY09B">#REF!</definedName>
    <definedName name="FY09C">#REF!</definedName>
    <definedName name="FY09D">#REF!</definedName>
    <definedName name="FY09E">#REF!</definedName>
    <definedName name="FY09F">#REF!</definedName>
    <definedName name="FY09G">#REF!</definedName>
    <definedName name="FY09I">#REF!</definedName>
    <definedName name="FY09J">#REF!</definedName>
    <definedName name="fy10A">#REF!</definedName>
    <definedName name="fy10Adm">#REF!</definedName>
    <definedName name="FY10B">#REF!</definedName>
    <definedName name="FY10C">#REF!</definedName>
    <definedName name="FY10D">#REF!</definedName>
    <definedName name="FY10E">#REF!</definedName>
    <definedName name="FY10F">#REF!</definedName>
    <definedName name="FY10G">#REF!</definedName>
    <definedName name="FY10I">#REF!+#REF!</definedName>
    <definedName name="Fy10J">#REF!</definedName>
    <definedName name="FY11A">#REF!</definedName>
    <definedName name="FY11Adm">#REF!</definedName>
    <definedName name="FY11B">#REF!</definedName>
    <definedName name="FY11C">#REF!</definedName>
    <definedName name="FY11D">#REF!</definedName>
    <definedName name="FY11e">#REF!</definedName>
    <definedName name="FY11F">#REF!</definedName>
    <definedName name="FY11G">#REF!</definedName>
    <definedName name="FY11J">#REF!</definedName>
    <definedName name="FY12A">#REF!</definedName>
    <definedName name="FY12ADM">#REF!</definedName>
    <definedName name="FY12B">#REF!</definedName>
    <definedName name="FY12C">#REF!</definedName>
    <definedName name="FY12D">#REF!</definedName>
    <definedName name="FY12E">#REF!</definedName>
    <definedName name="FY12F">#REF!</definedName>
    <definedName name="FY12G">#REF!</definedName>
    <definedName name="FY12J">#REF!</definedName>
    <definedName name="FY13A">#REF!</definedName>
    <definedName name="FY13ADM">#REF!</definedName>
    <definedName name="FY13B">#REF!</definedName>
    <definedName name="FY13C">#REF!</definedName>
    <definedName name="FY13D">#REF!</definedName>
    <definedName name="FY13E">#REF!</definedName>
    <definedName name="FY13F">#REF!</definedName>
    <definedName name="FY13G">#REF!</definedName>
    <definedName name="FY13J">#REF!</definedName>
    <definedName name="FY14A">#REF!</definedName>
    <definedName name="FY14ADM">#REF!</definedName>
    <definedName name="FY14Allot">#REF!</definedName>
    <definedName name="FY14B">#REF!</definedName>
    <definedName name="FY14C">#REF!</definedName>
    <definedName name="FY14D">#REF!</definedName>
    <definedName name="FY14E">#REF!</definedName>
    <definedName name="FY14F">#REF!</definedName>
    <definedName name="FY14G">#REF!</definedName>
    <definedName name="FY14J">#REF!</definedName>
    <definedName name="FY15A">#REF!</definedName>
    <definedName name="FY15ADM">#REF!</definedName>
    <definedName name="FY15Allot">#REF!</definedName>
    <definedName name="FY15B">#REF!</definedName>
    <definedName name="FY15C">#REF!</definedName>
    <definedName name="FY15D">#REF!</definedName>
    <definedName name="FY15E">#REF!</definedName>
    <definedName name="FY15F">#REF!</definedName>
    <definedName name="FY15G">#REF!</definedName>
    <definedName name="FY15J">#REF!</definedName>
    <definedName name="FY16A">#REF!</definedName>
    <definedName name="FY16ADM">#REF!</definedName>
    <definedName name="FY16Allot">#REF!</definedName>
    <definedName name="FY16B">#REF!</definedName>
    <definedName name="FY16C">#REF!</definedName>
    <definedName name="FY16D">#REF!</definedName>
    <definedName name="FY16E">#REF!</definedName>
    <definedName name="FY16F">#REF!</definedName>
    <definedName name="FY16G">#REF!</definedName>
    <definedName name="FY16J">#REF!</definedName>
    <definedName name="FY17A">#REF!</definedName>
    <definedName name="FY17ADM">#REF!</definedName>
    <definedName name="FY17Allot">#REF!</definedName>
    <definedName name="FY17B">#REF!</definedName>
    <definedName name="FY17C">#REF!</definedName>
    <definedName name="FY17D">#REF!</definedName>
    <definedName name="FY17E">#REF!</definedName>
    <definedName name="FY17F">#REF!</definedName>
    <definedName name="FY17G">#REF!</definedName>
    <definedName name="FY17J">#REF!</definedName>
    <definedName name="FY18A">#REF!</definedName>
    <definedName name="FY18ADM">#REF!</definedName>
    <definedName name="FY18Allot">#REF!</definedName>
    <definedName name="FY18B">#REF!</definedName>
    <definedName name="FY18C">#REF!</definedName>
    <definedName name="FY18D">#REF!</definedName>
    <definedName name="FY18E">#REF!</definedName>
    <definedName name="FY18F">#REF!</definedName>
    <definedName name="FY18G">#REF!</definedName>
    <definedName name="FY18J">#REF!</definedName>
    <definedName name="G">#N/A</definedName>
    <definedName name="GCJ">#N/A</definedName>
    <definedName name="Georgia">#REF!</definedName>
    <definedName name="Grand_Total">#REF!</definedName>
    <definedName name="Grants">#REF!</definedName>
    <definedName name="Guam">#REF!</definedName>
    <definedName name="Hawaii">#REF!</definedName>
    <definedName name="Headcount">#REF!</definedName>
    <definedName name="help">#REF!</definedName>
    <definedName name="help1">#REF!</definedName>
    <definedName name="help2">#REF!</definedName>
    <definedName name="help3">#REF!</definedName>
    <definedName name="help4">#REF!</definedName>
    <definedName name="Higher_of_2_month_ADM">#REF!</definedName>
    <definedName name="HOME">#REF!</definedName>
    <definedName name="Idaho">#REF!</definedName>
    <definedName name="Illinois">#REF!</definedName>
    <definedName name="Indian_Set_Aside">#REF!</definedName>
    <definedName name="Indiana">#REF!</definedName>
    <definedName name="Iowa">#REF!</definedName>
    <definedName name="itadmin">#REF!</definedName>
    <definedName name="J">#N/A</definedName>
    <definedName name="JFEES">#REF!</definedName>
    <definedName name="JUDGE">#N/A</definedName>
    <definedName name="Kansas">#REF!</definedName>
    <definedName name="Kentucky">#REF!</definedName>
    <definedName name="LEA">#REF!</definedName>
    <definedName name="leadershipbudexp">#REF!</definedName>
    <definedName name="leadershipexp">#REF!</definedName>
    <definedName name="LeaName">#REF!</definedName>
    <definedName name="LEOB">#N/A</definedName>
    <definedName name="Louisiana">#REF!</definedName>
    <definedName name="lshipbud">#REF!</definedName>
    <definedName name="lshipcertauth">#REF!</definedName>
    <definedName name="lshipexp">#REF!</definedName>
    <definedName name="lshipspendingplan">#REF!</definedName>
    <definedName name="Lydia_final_export">#REF!</definedName>
    <definedName name="lydiafina">#REF!</definedName>
    <definedName name="Maine">#REF!</definedName>
    <definedName name="Maryland">#REF!</definedName>
    <definedName name="Massachusetts">#REF!</definedName>
    <definedName name="MathSummary_K4">#REF!</definedName>
    <definedName name="mediation">#REF!</definedName>
    <definedName name="Michigan">#REF!</definedName>
    <definedName name="MIGRANT">#REF!</definedName>
    <definedName name="migrant1">#REF!</definedName>
    <definedName name="Minnesota">#REF!</definedName>
    <definedName name="MISC">#N/A</definedName>
    <definedName name="Mississippi">#REF!</definedName>
    <definedName name="Missouri">#REF!</definedName>
    <definedName name="MOF">#N/A</definedName>
    <definedName name="Montana">#REF!</definedName>
    <definedName name="MV">#REF!</definedName>
    <definedName name="Nebraska">#REF!</definedName>
    <definedName name="Nevada">#REF!</definedName>
    <definedName name="new">#REF!</definedName>
    <definedName name="New_Hampshire">#REF!</definedName>
    <definedName name="New_Jersey">#REF!</definedName>
    <definedName name="New_Mexico">#REF!</definedName>
    <definedName name="new_print_area">#REF!</definedName>
    <definedName name="New_York">#REF!</definedName>
    <definedName name="no">#REF!</definedName>
    <definedName name="North_Carolina">#REF!</definedName>
    <definedName name="North_Dakota">#REF!</definedName>
    <definedName name="Northern_Mariana_Islands">#REF!</definedName>
    <definedName name="not">#REF!</definedName>
    <definedName name="NOTES">#REF!</definedName>
    <definedName name="notes1">#REF!</definedName>
    <definedName name="O_S">#N/A</definedName>
    <definedName name="OFEES">#N/A</definedName>
    <definedName name="Ohio">#REF!</definedName>
    <definedName name="Oklahoma">#REF!</definedName>
    <definedName name="Oregon">#REF!</definedName>
    <definedName name="Other_Non_State_Allocations">#REF!</definedName>
    <definedName name="p">#REF!</definedName>
    <definedName name="page">#REF!</definedName>
    <definedName name="PAGE1">#REF!</definedName>
    <definedName name="PAGE2">#REF!</definedName>
    <definedName name="PAGE3">#REF!</definedName>
    <definedName name="PartDSubpart2">#REF!</definedName>
    <definedName name="Pennsylvania">#REF!</definedName>
    <definedName name="Period">#REF!</definedName>
    <definedName name="planadministration">#REF!</definedName>
    <definedName name="planadvisorycouncil">#REF!</definedName>
    <definedName name="planleadership">#REF!</definedName>
    <definedName name="PP">#REF!</definedName>
    <definedName name="PRC068_069_2019">#REF!</definedName>
    <definedName name="PRC068_069_2020">#REF!</definedName>
    <definedName name="Print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SC">#REF!</definedName>
    <definedName name="Puerto_Rico">#REF!</definedName>
    <definedName name="qryChildrenAge5_17_Step_01">#REF!</definedName>
    <definedName name="qryDec08_AmtTransfer">#REF!</definedName>
    <definedName name="qryMaster_Step02">#REF!</definedName>
    <definedName name="qryPoverty_Step_03">#REF!</definedName>
    <definedName name="RAT">#REF!</definedName>
    <definedName name="RE">#REF!</definedName>
    <definedName name="ReadingSummary_23">#REF!</definedName>
    <definedName name="ReadingSummary_K14">#REF!</definedName>
    <definedName name="REVALUE">#REF!</definedName>
    <definedName name="reverse">#REF!</definedName>
    <definedName name="Rhode_Island">#REF!</definedName>
    <definedName name="SchoolEntity">#REF!</definedName>
    <definedName name="SEC">#N/A</definedName>
    <definedName name="septytdexp">#REF!</definedName>
    <definedName name="so">#REF!</definedName>
    <definedName name="South_Carolina">#REF!</definedName>
    <definedName name="South_Dakota">#REF!</definedName>
    <definedName name="st_">#REF!</definedName>
    <definedName name="SummaryCALC">#REF!</definedName>
    <definedName name="Tennessee">#REF!</definedName>
    <definedName name="Texas">#REF!</definedName>
    <definedName name="TOREPROP">#REF!</definedName>
    <definedName name="TOTAL">#REF!</definedName>
    <definedName name="TRUST">#N/A</definedName>
    <definedName name="Utah">#REF!</definedName>
    <definedName name="VERIFY">#REF!</definedName>
    <definedName name="Vermont">#REF!</definedName>
    <definedName name="Virgin_Islands">#REF!</definedName>
    <definedName name="Virginia">#REF!</definedName>
    <definedName name="Washington">#REF!</definedName>
    <definedName name="West_Virginia">#REF!</definedName>
    <definedName name="Which_Month_ADM">#REF!</definedName>
    <definedName name="Wisconsin">#REF!</definedName>
    <definedName name="Wyoming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5" l="1"/>
  <c r="K17" i="15"/>
  <c r="I17" i="15" s="1"/>
  <c r="H17" i="15" s="1"/>
  <c r="G16" i="15"/>
  <c r="G23" i="15" l="1"/>
  <c r="G24" i="15"/>
  <c r="G44" i="15"/>
  <c r="G49" i="15"/>
  <c r="G69" i="15"/>
  <c r="G104" i="15"/>
  <c r="G149" i="15"/>
  <c r="G169" i="15"/>
  <c r="G170" i="15"/>
  <c r="G184" i="15"/>
  <c r="G229" i="15"/>
  <c r="G244" i="15"/>
  <c r="G249" i="15"/>
  <c r="G250" i="15"/>
  <c r="Y278" i="15"/>
  <c r="X278" i="15"/>
  <c r="W278" i="15"/>
  <c r="V278" i="15"/>
  <c r="U278" i="15"/>
  <c r="T278" i="15"/>
  <c r="S278" i="15"/>
  <c r="R278" i="15"/>
  <c r="Q278" i="15"/>
  <c r="P278" i="15"/>
  <c r="O278" i="15"/>
  <c r="N278" i="15"/>
  <c r="M278" i="15"/>
  <c r="L278" i="15"/>
  <c r="J278" i="15"/>
  <c r="C282" i="15" s="1"/>
  <c r="E278" i="15"/>
  <c r="D278" i="15"/>
  <c r="K276" i="15"/>
  <c r="I276" i="15" s="1"/>
  <c r="K275" i="15"/>
  <c r="I275" i="15" s="1"/>
  <c r="K274" i="15"/>
  <c r="I274" i="15"/>
  <c r="K273" i="15"/>
  <c r="I273" i="15" s="1"/>
  <c r="K272" i="15"/>
  <c r="I272" i="15" s="1"/>
  <c r="K271" i="15"/>
  <c r="I271" i="15" s="1"/>
  <c r="K270" i="15"/>
  <c r="I270" i="15" s="1"/>
  <c r="K269" i="15"/>
  <c r="I269" i="15" s="1"/>
  <c r="K268" i="15"/>
  <c r="I268" i="15" s="1"/>
  <c r="K267" i="15"/>
  <c r="I267" i="15" s="1"/>
  <c r="K266" i="15"/>
  <c r="I266" i="15" s="1"/>
  <c r="K265" i="15"/>
  <c r="I265" i="15" s="1"/>
  <c r="K264" i="15"/>
  <c r="I264" i="15" s="1"/>
  <c r="K263" i="15"/>
  <c r="I263" i="15" s="1"/>
  <c r="K262" i="15"/>
  <c r="I262" i="15" s="1"/>
  <c r="K261" i="15"/>
  <c r="I261" i="15" s="1"/>
  <c r="K260" i="15"/>
  <c r="I260" i="15" s="1"/>
  <c r="K259" i="15"/>
  <c r="I259" i="15" s="1"/>
  <c r="K258" i="15"/>
  <c r="I258" i="15" s="1"/>
  <c r="K257" i="15"/>
  <c r="I257" i="15" s="1"/>
  <c r="K256" i="15"/>
  <c r="I256" i="15"/>
  <c r="K255" i="15"/>
  <c r="I255" i="15" s="1"/>
  <c r="K254" i="15"/>
  <c r="I254" i="15" s="1"/>
  <c r="K253" i="15"/>
  <c r="I253" i="15" s="1"/>
  <c r="K252" i="15"/>
  <c r="I252" i="15" s="1"/>
  <c r="K251" i="15"/>
  <c r="I251" i="15" s="1"/>
  <c r="K250" i="15"/>
  <c r="I250" i="15" s="1"/>
  <c r="K249" i="15"/>
  <c r="I249" i="15" s="1"/>
  <c r="K248" i="15"/>
  <c r="I248" i="15" s="1"/>
  <c r="K247" i="15"/>
  <c r="I247" i="15" s="1"/>
  <c r="K246" i="15"/>
  <c r="I246" i="15" s="1"/>
  <c r="H246" i="15" s="1"/>
  <c r="K245" i="15"/>
  <c r="I245" i="15" s="1"/>
  <c r="K244" i="15"/>
  <c r="I244" i="15" s="1"/>
  <c r="K243" i="15"/>
  <c r="I243" i="15" s="1"/>
  <c r="K242" i="15"/>
  <c r="I242" i="15" s="1"/>
  <c r="K241" i="15"/>
  <c r="I241" i="15" s="1"/>
  <c r="K240" i="15"/>
  <c r="I240" i="15" s="1"/>
  <c r="K239" i="15"/>
  <c r="I239" i="15" s="1"/>
  <c r="K238" i="15"/>
  <c r="I238" i="15" s="1"/>
  <c r="K237" i="15"/>
  <c r="I237" i="15" s="1"/>
  <c r="K236" i="15"/>
  <c r="I236" i="15"/>
  <c r="K235" i="15"/>
  <c r="I235" i="15" s="1"/>
  <c r="K234" i="15"/>
  <c r="I234" i="15" s="1"/>
  <c r="K233" i="15"/>
  <c r="I233" i="15" s="1"/>
  <c r="K232" i="15"/>
  <c r="I232" i="15" s="1"/>
  <c r="K231" i="15"/>
  <c r="I231" i="15" s="1"/>
  <c r="K230" i="15"/>
  <c r="I230" i="15" s="1"/>
  <c r="K229" i="15"/>
  <c r="I229" i="15" s="1"/>
  <c r="K228" i="15"/>
  <c r="I228" i="15" s="1"/>
  <c r="K227" i="15"/>
  <c r="I227" i="15" s="1"/>
  <c r="K226" i="15"/>
  <c r="I226" i="15" s="1"/>
  <c r="K225" i="15"/>
  <c r="I225" i="15" s="1"/>
  <c r="K224" i="15"/>
  <c r="I224" i="15" s="1"/>
  <c r="K223" i="15"/>
  <c r="I223" i="15" s="1"/>
  <c r="K222" i="15"/>
  <c r="I222" i="15" s="1"/>
  <c r="K221" i="15"/>
  <c r="I221" i="15" s="1"/>
  <c r="K220" i="15"/>
  <c r="I220" i="15" s="1"/>
  <c r="K219" i="15"/>
  <c r="I219" i="15" s="1"/>
  <c r="K218" i="15"/>
  <c r="I218" i="15" s="1"/>
  <c r="K217" i="15"/>
  <c r="I217" i="15" s="1"/>
  <c r="K216" i="15"/>
  <c r="I216" i="15" s="1"/>
  <c r="K215" i="15"/>
  <c r="I215" i="15" s="1"/>
  <c r="K214" i="15"/>
  <c r="I214" i="15" s="1"/>
  <c r="K213" i="15"/>
  <c r="I213" i="15" s="1"/>
  <c r="K212" i="15"/>
  <c r="I212" i="15" s="1"/>
  <c r="K211" i="15"/>
  <c r="I211" i="15" s="1"/>
  <c r="K210" i="15"/>
  <c r="I210" i="15" s="1"/>
  <c r="K209" i="15"/>
  <c r="I209" i="15" s="1"/>
  <c r="K208" i="15"/>
  <c r="I208" i="15" s="1"/>
  <c r="K207" i="15"/>
  <c r="I207" i="15" s="1"/>
  <c r="K206" i="15"/>
  <c r="I206" i="15" s="1"/>
  <c r="K205" i="15"/>
  <c r="I205" i="15" s="1"/>
  <c r="K204" i="15"/>
  <c r="I204" i="15" s="1"/>
  <c r="K203" i="15"/>
  <c r="I203" i="15" s="1"/>
  <c r="K202" i="15"/>
  <c r="I202" i="15" s="1"/>
  <c r="K201" i="15"/>
  <c r="I201" i="15" s="1"/>
  <c r="K200" i="15"/>
  <c r="I200" i="15" s="1"/>
  <c r="K199" i="15"/>
  <c r="I199" i="15" s="1"/>
  <c r="K198" i="15"/>
  <c r="I198" i="15" s="1"/>
  <c r="K197" i="15"/>
  <c r="I197" i="15" s="1"/>
  <c r="K196" i="15"/>
  <c r="I196" i="15" s="1"/>
  <c r="K195" i="15"/>
  <c r="I195" i="15" s="1"/>
  <c r="K194" i="15"/>
  <c r="I194" i="15" s="1"/>
  <c r="K193" i="15"/>
  <c r="I193" i="15" s="1"/>
  <c r="K192" i="15"/>
  <c r="I192" i="15" s="1"/>
  <c r="K191" i="15"/>
  <c r="I191" i="15" s="1"/>
  <c r="K190" i="15"/>
  <c r="I190" i="15" s="1"/>
  <c r="K189" i="15"/>
  <c r="I189" i="15" s="1"/>
  <c r="K188" i="15"/>
  <c r="I188" i="15" s="1"/>
  <c r="K187" i="15"/>
  <c r="I187" i="15" s="1"/>
  <c r="K186" i="15"/>
  <c r="I186" i="15" s="1"/>
  <c r="H186" i="15" s="1"/>
  <c r="K185" i="15"/>
  <c r="I185" i="15" s="1"/>
  <c r="K184" i="15"/>
  <c r="I184" i="15" s="1"/>
  <c r="K183" i="15"/>
  <c r="I183" i="15" s="1"/>
  <c r="K182" i="15"/>
  <c r="I182" i="15" s="1"/>
  <c r="K181" i="15"/>
  <c r="I181" i="15" s="1"/>
  <c r="K180" i="15"/>
  <c r="I180" i="15" s="1"/>
  <c r="K179" i="15"/>
  <c r="I179" i="15" s="1"/>
  <c r="K178" i="15"/>
  <c r="I178" i="15" s="1"/>
  <c r="K177" i="15"/>
  <c r="I177" i="15" s="1"/>
  <c r="K176" i="15"/>
  <c r="I176" i="15" s="1"/>
  <c r="K175" i="15"/>
  <c r="I175" i="15" s="1"/>
  <c r="K174" i="15"/>
  <c r="I174" i="15" s="1"/>
  <c r="K173" i="15"/>
  <c r="I173" i="15" s="1"/>
  <c r="K172" i="15"/>
  <c r="I172" i="15" s="1"/>
  <c r="K171" i="15"/>
  <c r="I171" i="15" s="1"/>
  <c r="K170" i="15"/>
  <c r="I170" i="15" s="1"/>
  <c r="K169" i="15"/>
  <c r="I169" i="15" s="1"/>
  <c r="K168" i="15"/>
  <c r="I168" i="15" s="1"/>
  <c r="K167" i="15"/>
  <c r="I167" i="15" s="1"/>
  <c r="K166" i="15"/>
  <c r="I166" i="15" s="1"/>
  <c r="K165" i="15"/>
  <c r="I165" i="15" s="1"/>
  <c r="K164" i="15"/>
  <c r="I164" i="15" s="1"/>
  <c r="K163" i="15"/>
  <c r="I163" i="15" s="1"/>
  <c r="K162" i="15"/>
  <c r="I162" i="15" s="1"/>
  <c r="K161" i="15"/>
  <c r="I161" i="15" s="1"/>
  <c r="K160" i="15"/>
  <c r="I160" i="15" s="1"/>
  <c r="K159" i="15"/>
  <c r="I159" i="15" s="1"/>
  <c r="K158" i="15"/>
  <c r="I158" i="15" s="1"/>
  <c r="K157" i="15"/>
  <c r="I157" i="15" s="1"/>
  <c r="K156" i="15"/>
  <c r="I156" i="15" s="1"/>
  <c r="K155" i="15"/>
  <c r="I155" i="15" s="1"/>
  <c r="K154" i="15"/>
  <c r="I154" i="15" s="1"/>
  <c r="K153" i="15"/>
  <c r="I153" i="15" s="1"/>
  <c r="K152" i="15"/>
  <c r="I152" i="15" s="1"/>
  <c r="K151" i="15"/>
  <c r="I151" i="15" s="1"/>
  <c r="K150" i="15"/>
  <c r="I150" i="15" s="1"/>
  <c r="K149" i="15"/>
  <c r="I149" i="15" s="1"/>
  <c r="K148" i="15"/>
  <c r="I148" i="15" s="1"/>
  <c r="K147" i="15"/>
  <c r="I147" i="15" s="1"/>
  <c r="K146" i="15"/>
  <c r="I146" i="15" s="1"/>
  <c r="K145" i="15"/>
  <c r="I145" i="15" s="1"/>
  <c r="K144" i="15"/>
  <c r="I144" i="15" s="1"/>
  <c r="K143" i="15"/>
  <c r="I143" i="15" s="1"/>
  <c r="K142" i="15"/>
  <c r="I142" i="15" s="1"/>
  <c r="K141" i="15"/>
  <c r="I141" i="15" s="1"/>
  <c r="K140" i="15"/>
  <c r="I140" i="15" s="1"/>
  <c r="K139" i="15"/>
  <c r="I139" i="15" s="1"/>
  <c r="K138" i="15"/>
  <c r="I138" i="15" s="1"/>
  <c r="K137" i="15"/>
  <c r="I137" i="15" s="1"/>
  <c r="K136" i="15"/>
  <c r="I136" i="15" s="1"/>
  <c r="K135" i="15"/>
  <c r="I135" i="15" s="1"/>
  <c r="K134" i="15"/>
  <c r="I134" i="15" s="1"/>
  <c r="K133" i="15"/>
  <c r="I133" i="15" s="1"/>
  <c r="K132" i="15"/>
  <c r="I132" i="15" s="1"/>
  <c r="K131" i="15"/>
  <c r="I131" i="15" s="1"/>
  <c r="K130" i="15"/>
  <c r="I130" i="15" s="1"/>
  <c r="K129" i="15"/>
  <c r="I129" i="15" s="1"/>
  <c r="K128" i="15"/>
  <c r="I128" i="15" s="1"/>
  <c r="K127" i="15"/>
  <c r="I127" i="15" s="1"/>
  <c r="K126" i="15"/>
  <c r="I126" i="15" s="1"/>
  <c r="K125" i="15"/>
  <c r="I125" i="15" s="1"/>
  <c r="K124" i="15"/>
  <c r="I124" i="15" s="1"/>
  <c r="K123" i="15"/>
  <c r="I123" i="15" s="1"/>
  <c r="K122" i="15"/>
  <c r="I122" i="15" s="1"/>
  <c r="K121" i="15"/>
  <c r="I121" i="15" s="1"/>
  <c r="K120" i="15"/>
  <c r="I120" i="15" s="1"/>
  <c r="K119" i="15"/>
  <c r="I119" i="15" s="1"/>
  <c r="K118" i="15"/>
  <c r="I118" i="15" s="1"/>
  <c r="K117" i="15"/>
  <c r="I117" i="15" s="1"/>
  <c r="K116" i="15"/>
  <c r="I116" i="15" s="1"/>
  <c r="K115" i="15"/>
  <c r="I115" i="15" s="1"/>
  <c r="K114" i="15"/>
  <c r="I114" i="15" s="1"/>
  <c r="K113" i="15"/>
  <c r="I113" i="15" s="1"/>
  <c r="K112" i="15"/>
  <c r="I112" i="15" s="1"/>
  <c r="K111" i="15"/>
  <c r="I111" i="15" s="1"/>
  <c r="K110" i="15"/>
  <c r="I110" i="15" s="1"/>
  <c r="K109" i="15"/>
  <c r="I109" i="15" s="1"/>
  <c r="K108" i="15"/>
  <c r="I108" i="15" s="1"/>
  <c r="K107" i="15"/>
  <c r="I107" i="15" s="1"/>
  <c r="K106" i="15"/>
  <c r="I106" i="15" s="1"/>
  <c r="K105" i="15"/>
  <c r="I105" i="15" s="1"/>
  <c r="K104" i="15"/>
  <c r="I104" i="15" s="1"/>
  <c r="K103" i="15"/>
  <c r="I103" i="15" s="1"/>
  <c r="K102" i="15"/>
  <c r="I102" i="15" s="1"/>
  <c r="K101" i="15"/>
  <c r="I101" i="15" s="1"/>
  <c r="K100" i="15"/>
  <c r="I100" i="15" s="1"/>
  <c r="K99" i="15"/>
  <c r="I99" i="15"/>
  <c r="K98" i="15"/>
  <c r="I98" i="15" s="1"/>
  <c r="K97" i="15"/>
  <c r="I97" i="15" s="1"/>
  <c r="K96" i="15"/>
  <c r="I96" i="15" s="1"/>
  <c r="K95" i="15"/>
  <c r="I95" i="15" s="1"/>
  <c r="K94" i="15"/>
  <c r="I94" i="15" s="1"/>
  <c r="K93" i="15"/>
  <c r="I93" i="15" s="1"/>
  <c r="K92" i="15"/>
  <c r="I92" i="15" s="1"/>
  <c r="K91" i="15"/>
  <c r="I91" i="15" s="1"/>
  <c r="K90" i="15"/>
  <c r="I90" i="15" s="1"/>
  <c r="K89" i="15"/>
  <c r="I89" i="15" s="1"/>
  <c r="K88" i="15"/>
  <c r="I88" i="15" s="1"/>
  <c r="K87" i="15"/>
  <c r="I87" i="15" s="1"/>
  <c r="K86" i="15"/>
  <c r="I86" i="15" s="1"/>
  <c r="K85" i="15"/>
  <c r="I85" i="15" s="1"/>
  <c r="K84" i="15"/>
  <c r="I84" i="15" s="1"/>
  <c r="K83" i="15"/>
  <c r="I83" i="15" s="1"/>
  <c r="K82" i="15"/>
  <c r="I82" i="15" s="1"/>
  <c r="K81" i="15"/>
  <c r="I81" i="15" s="1"/>
  <c r="K80" i="15"/>
  <c r="I80" i="15" s="1"/>
  <c r="K79" i="15"/>
  <c r="I79" i="15" s="1"/>
  <c r="K78" i="15"/>
  <c r="I78" i="15" s="1"/>
  <c r="K77" i="15"/>
  <c r="I77" i="15" s="1"/>
  <c r="K76" i="15"/>
  <c r="I76" i="15" s="1"/>
  <c r="K75" i="15"/>
  <c r="I75" i="15" s="1"/>
  <c r="K74" i="15"/>
  <c r="I74" i="15" s="1"/>
  <c r="K73" i="15"/>
  <c r="I73" i="15" s="1"/>
  <c r="K72" i="15"/>
  <c r="I72" i="15" s="1"/>
  <c r="K71" i="15"/>
  <c r="I71" i="15" s="1"/>
  <c r="K70" i="15"/>
  <c r="I70" i="15" s="1"/>
  <c r="K69" i="15"/>
  <c r="I69" i="15" s="1"/>
  <c r="K68" i="15"/>
  <c r="I68" i="15" s="1"/>
  <c r="K67" i="15"/>
  <c r="I67" i="15" s="1"/>
  <c r="K66" i="15"/>
  <c r="I66" i="15" s="1"/>
  <c r="K65" i="15"/>
  <c r="I65" i="15" s="1"/>
  <c r="K64" i="15"/>
  <c r="I64" i="15" s="1"/>
  <c r="K63" i="15"/>
  <c r="I63" i="15" s="1"/>
  <c r="K62" i="15"/>
  <c r="I62" i="15" s="1"/>
  <c r="K61" i="15"/>
  <c r="I61" i="15" s="1"/>
  <c r="K60" i="15"/>
  <c r="I60" i="15" s="1"/>
  <c r="K59" i="15"/>
  <c r="I59" i="15" s="1"/>
  <c r="K58" i="15"/>
  <c r="I58" i="15" s="1"/>
  <c r="K57" i="15"/>
  <c r="I57" i="15" s="1"/>
  <c r="K56" i="15"/>
  <c r="I56" i="15" s="1"/>
  <c r="K55" i="15"/>
  <c r="I55" i="15" s="1"/>
  <c r="K54" i="15"/>
  <c r="I54" i="15" s="1"/>
  <c r="K53" i="15"/>
  <c r="I53" i="15" s="1"/>
  <c r="K52" i="15"/>
  <c r="I52" i="15" s="1"/>
  <c r="K51" i="15"/>
  <c r="I51" i="15" s="1"/>
  <c r="K50" i="15"/>
  <c r="I50" i="15" s="1"/>
  <c r="K49" i="15"/>
  <c r="I49" i="15" s="1"/>
  <c r="K48" i="15"/>
  <c r="I48" i="15" s="1"/>
  <c r="K47" i="15"/>
  <c r="I47" i="15" s="1"/>
  <c r="K46" i="15"/>
  <c r="I46" i="15" s="1"/>
  <c r="H46" i="15" s="1"/>
  <c r="K45" i="15"/>
  <c r="I45" i="15" s="1"/>
  <c r="K44" i="15"/>
  <c r="I44" i="15" s="1"/>
  <c r="K43" i="15"/>
  <c r="I43" i="15" s="1"/>
  <c r="K42" i="15"/>
  <c r="I42" i="15" s="1"/>
  <c r="K41" i="15"/>
  <c r="I41" i="15" s="1"/>
  <c r="K40" i="15"/>
  <c r="I40" i="15" s="1"/>
  <c r="K39" i="15"/>
  <c r="I39" i="15" s="1"/>
  <c r="K38" i="15"/>
  <c r="I38" i="15" s="1"/>
  <c r="K37" i="15"/>
  <c r="I37" i="15" s="1"/>
  <c r="K36" i="15"/>
  <c r="I36" i="15" s="1"/>
  <c r="K35" i="15"/>
  <c r="I35" i="15" s="1"/>
  <c r="K34" i="15"/>
  <c r="I34" i="15" s="1"/>
  <c r="K33" i="15"/>
  <c r="I33" i="15" s="1"/>
  <c r="K32" i="15"/>
  <c r="I32" i="15" s="1"/>
  <c r="K31" i="15"/>
  <c r="I31" i="15" s="1"/>
  <c r="K30" i="15"/>
  <c r="I30" i="15" s="1"/>
  <c r="K29" i="15"/>
  <c r="I29" i="15" s="1"/>
  <c r="K28" i="15"/>
  <c r="I28" i="15" s="1"/>
  <c r="K27" i="15"/>
  <c r="I27" i="15" s="1"/>
  <c r="K26" i="15"/>
  <c r="I26" i="15" s="1"/>
  <c r="K25" i="15"/>
  <c r="I25" i="15" s="1"/>
  <c r="K24" i="15"/>
  <c r="I24" i="15" s="1"/>
  <c r="K23" i="15"/>
  <c r="I23" i="15" s="1"/>
  <c r="K22" i="15"/>
  <c r="I22" i="15" s="1"/>
  <c r="K21" i="15"/>
  <c r="I21" i="15" s="1"/>
  <c r="K20" i="15"/>
  <c r="I20" i="15" s="1"/>
  <c r="K19" i="15"/>
  <c r="I19" i="15" s="1"/>
  <c r="K18" i="15"/>
  <c r="I18" i="15" s="1"/>
  <c r="K16" i="15"/>
  <c r="I16" i="15" s="1"/>
  <c r="K15" i="15"/>
  <c r="I15" i="15" s="1"/>
  <c r="K14" i="15"/>
  <c r="I14" i="15" s="1"/>
  <c r="K13" i="15"/>
  <c r="I13" i="15" s="1"/>
  <c r="K12" i="15"/>
  <c r="I12" i="15" s="1"/>
  <c r="K11" i="15"/>
  <c r="I11" i="15" s="1"/>
  <c r="K10" i="15"/>
  <c r="I10" i="15" s="1"/>
  <c r="K9" i="15"/>
  <c r="I9" i="15" s="1"/>
  <c r="K8" i="15"/>
  <c r="I8" i="15" s="1"/>
  <c r="K7" i="15"/>
  <c r="I7" i="15" s="1"/>
  <c r="K6" i="15"/>
  <c r="I6" i="15" s="1"/>
  <c r="K5" i="15"/>
  <c r="I5" i="15" s="1"/>
  <c r="K4" i="15"/>
  <c r="I4" i="15" s="1"/>
  <c r="H266" i="15" l="1"/>
  <c r="H228" i="15"/>
  <c r="H27" i="15"/>
  <c r="H148" i="15"/>
  <c r="H168" i="15"/>
  <c r="H4" i="15"/>
  <c r="H166" i="15"/>
  <c r="H28" i="15"/>
  <c r="H86" i="15"/>
  <c r="H87" i="15"/>
  <c r="H126" i="15"/>
  <c r="H127" i="15"/>
  <c r="H245" i="15"/>
  <c r="H265" i="15"/>
  <c r="H45" i="15"/>
  <c r="H65" i="15"/>
  <c r="H125" i="15"/>
  <c r="H165" i="15"/>
  <c r="H185" i="15"/>
  <c r="H85" i="15"/>
  <c r="H105" i="15"/>
  <c r="H255" i="15"/>
  <c r="H36" i="15"/>
  <c r="H205" i="15"/>
  <c r="H75" i="15"/>
  <c r="H47" i="15"/>
  <c r="H231" i="15"/>
  <c r="H109" i="15"/>
  <c r="H128" i="15"/>
  <c r="G248" i="15"/>
  <c r="G228" i="15"/>
  <c r="G208" i="15"/>
  <c r="G168" i="15"/>
  <c r="G148" i="15"/>
  <c r="G128" i="15"/>
  <c r="G88" i="15"/>
  <c r="G68" i="15"/>
  <c r="G8" i="15"/>
  <c r="H145" i="15"/>
  <c r="H206" i="15"/>
  <c r="G247" i="15"/>
  <c r="G227" i="15"/>
  <c r="G207" i="15"/>
  <c r="G167" i="15"/>
  <c r="G147" i="15"/>
  <c r="G127" i="15"/>
  <c r="G87" i="15"/>
  <c r="G67" i="15"/>
  <c r="G47" i="15"/>
  <c r="G7" i="15"/>
  <c r="H6" i="15"/>
  <c r="G246" i="15"/>
  <c r="G226" i="15"/>
  <c r="G206" i="15"/>
  <c r="G186" i="15"/>
  <c r="G166" i="15"/>
  <c r="G146" i="15"/>
  <c r="G126" i="15"/>
  <c r="G106" i="15"/>
  <c r="G86" i="15"/>
  <c r="G66" i="15"/>
  <c r="G46" i="15"/>
  <c r="G26" i="15"/>
  <c r="G6" i="15"/>
  <c r="H146" i="15"/>
  <c r="H207" i="15"/>
  <c r="H225" i="15"/>
  <c r="G265" i="15"/>
  <c r="G245" i="15"/>
  <c r="G225" i="15"/>
  <c r="G205" i="15"/>
  <c r="G185" i="15"/>
  <c r="G165" i="15"/>
  <c r="G145" i="15"/>
  <c r="G125" i="15"/>
  <c r="G105" i="15"/>
  <c r="G85" i="15"/>
  <c r="G65" i="15"/>
  <c r="G45" i="15"/>
  <c r="G25" i="15"/>
  <c r="G5" i="15"/>
  <c r="H7" i="15"/>
  <c r="H25" i="15"/>
  <c r="H68" i="15"/>
  <c r="H241" i="15"/>
  <c r="G11" i="15"/>
  <c r="H226" i="15"/>
  <c r="H147" i="15"/>
  <c r="H227" i="15"/>
  <c r="H26" i="15"/>
  <c r="G10" i="15"/>
  <c r="G9" i="15"/>
  <c r="H249" i="15"/>
  <c r="H48" i="15"/>
  <c r="H107" i="15"/>
  <c r="H106" i="15"/>
  <c r="H222" i="15"/>
  <c r="H217" i="15"/>
  <c r="H49" i="15"/>
  <c r="H66" i="15"/>
  <c r="H187" i="15"/>
  <c r="H248" i="15"/>
  <c r="H175" i="15"/>
  <c r="H236" i="15"/>
  <c r="G236" i="15"/>
  <c r="G235" i="15"/>
  <c r="G155" i="15"/>
  <c r="H97" i="15"/>
  <c r="G77" i="15"/>
  <c r="G37" i="15"/>
  <c r="G216" i="15"/>
  <c r="G275" i="15"/>
  <c r="G195" i="15"/>
  <c r="G135" i="15"/>
  <c r="G75" i="15"/>
  <c r="G35" i="15"/>
  <c r="H133" i="15"/>
  <c r="G156" i="15"/>
  <c r="G76" i="15"/>
  <c r="G36" i="15"/>
  <c r="G215" i="15"/>
  <c r="G115" i="15"/>
  <c r="H173" i="15"/>
  <c r="H117" i="15"/>
  <c r="H195" i="15"/>
  <c r="H10" i="15"/>
  <c r="H95" i="15"/>
  <c r="H108" i="15"/>
  <c r="H78" i="15"/>
  <c r="G48" i="15"/>
  <c r="G267" i="15"/>
  <c r="H192" i="15"/>
  <c r="G266" i="15"/>
  <c r="H250" i="15"/>
  <c r="G121" i="15"/>
  <c r="G139" i="15"/>
  <c r="G119" i="15"/>
  <c r="G198" i="15"/>
  <c r="H252" i="15"/>
  <c r="G276" i="15"/>
  <c r="G196" i="15"/>
  <c r="G116" i="15"/>
  <c r="H32" i="15"/>
  <c r="H261" i="15"/>
  <c r="G201" i="15"/>
  <c r="G141" i="15"/>
  <c r="F278" i="15"/>
  <c r="C290" i="15" s="1"/>
  <c r="H254" i="15"/>
  <c r="G271" i="15"/>
  <c r="G270" i="15"/>
  <c r="G110" i="15"/>
  <c r="G189" i="15"/>
  <c r="H270" i="15"/>
  <c r="G27" i="15"/>
  <c r="H89" i="15"/>
  <c r="H155" i="15"/>
  <c r="G221" i="15"/>
  <c r="H73" i="15"/>
  <c r="H178" i="15"/>
  <c r="G188" i="15"/>
  <c r="G108" i="15"/>
  <c r="G187" i="15"/>
  <c r="G107" i="15"/>
  <c r="H67" i="15"/>
  <c r="H169" i="15"/>
  <c r="H208" i="15"/>
  <c r="H247" i="15"/>
  <c r="H271" i="15"/>
  <c r="G136" i="15"/>
  <c r="G56" i="15"/>
  <c r="H157" i="15"/>
  <c r="G255" i="15"/>
  <c r="G175" i="15"/>
  <c r="G95" i="15"/>
  <c r="G55" i="15"/>
  <c r="G15" i="15"/>
  <c r="H276" i="15"/>
  <c r="H144" i="15"/>
  <c r="H136" i="15"/>
  <c r="G231" i="15"/>
  <c r="H191" i="15"/>
  <c r="H12" i="15"/>
  <c r="H197" i="15"/>
  <c r="G50" i="15"/>
  <c r="G29" i="15"/>
  <c r="G109" i="15"/>
  <c r="G28" i="15"/>
  <c r="H34" i="15"/>
  <c r="H209" i="15"/>
  <c r="G39" i="15"/>
  <c r="G269" i="15"/>
  <c r="G237" i="15"/>
  <c r="G177" i="15"/>
  <c r="G97" i="15"/>
  <c r="H98" i="15"/>
  <c r="G118" i="15"/>
  <c r="G117" i="15"/>
  <c r="G4" i="15"/>
  <c r="G251" i="15"/>
  <c r="G131" i="15"/>
  <c r="G130" i="15"/>
  <c r="G191" i="15"/>
  <c r="G111" i="15"/>
  <c r="G89" i="15"/>
  <c r="G190" i="15"/>
  <c r="H50" i="15"/>
  <c r="H132" i="15"/>
  <c r="H235" i="15"/>
  <c r="H8" i="15"/>
  <c r="H29" i="15"/>
  <c r="H56" i="15"/>
  <c r="H267" i="15"/>
  <c r="G38" i="15"/>
  <c r="G268" i="15"/>
  <c r="G81" i="15"/>
  <c r="G78" i="15"/>
  <c r="H59" i="15"/>
  <c r="G200" i="15"/>
  <c r="G19" i="15"/>
  <c r="G217" i="15"/>
  <c r="H43" i="15"/>
  <c r="H76" i="15"/>
  <c r="H90" i="15"/>
  <c r="H115" i="15"/>
  <c r="H176" i="15"/>
  <c r="G256" i="15"/>
  <c r="G211" i="15"/>
  <c r="G176" i="15"/>
  <c r="G138" i="15"/>
  <c r="G31" i="15"/>
  <c r="G254" i="15"/>
  <c r="G214" i="15"/>
  <c r="G54" i="15"/>
  <c r="G14" i="15"/>
  <c r="H37" i="15"/>
  <c r="H54" i="15"/>
  <c r="H57" i="15"/>
  <c r="H215" i="15"/>
  <c r="H275" i="15"/>
  <c r="G210" i="15"/>
  <c r="G137" i="15"/>
  <c r="G61" i="15"/>
  <c r="G30" i="15"/>
  <c r="G273" i="15"/>
  <c r="G253" i="15"/>
  <c r="G213" i="15"/>
  <c r="G153" i="15"/>
  <c r="G133" i="15"/>
  <c r="G113" i="15"/>
  <c r="G93" i="15"/>
  <c r="G53" i="15"/>
  <c r="G33" i="15"/>
  <c r="G183" i="15"/>
  <c r="G43" i="15"/>
  <c r="G222" i="15"/>
  <c r="G142" i="15"/>
  <c r="G102" i="15"/>
  <c r="G62" i="15"/>
  <c r="G41" i="15"/>
  <c r="G260" i="15"/>
  <c r="G259" i="15"/>
  <c r="G79" i="15"/>
  <c r="G257" i="15"/>
  <c r="H20" i="15"/>
  <c r="G140" i="15"/>
  <c r="H137" i="15"/>
  <c r="H256" i="15"/>
  <c r="H51" i="15"/>
  <c r="H156" i="15"/>
  <c r="H190" i="15"/>
  <c r="H274" i="15"/>
  <c r="G154" i="15"/>
  <c r="G114" i="15"/>
  <c r="G74" i="15"/>
  <c r="G34" i="15"/>
  <c r="H15" i="15"/>
  <c r="G209" i="15"/>
  <c r="G171" i="15"/>
  <c r="G60" i="15"/>
  <c r="H272" i="15"/>
  <c r="G252" i="15"/>
  <c r="G232" i="15"/>
  <c r="G172" i="15"/>
  <c r="G132" i="15"/>
  <c r="G92" i="15"/>
  <c r="G72" i="15"/>
  <c r="G32" i="15"/>
  <c r="G12" i="15"/>
  <c r="H139" i="15"/>
  <c r="G240" i="15"/>
  <c r="G40" i="15"/>
  <c r="G258" i="15"/>
  <c r="G18" i="15"/>
  <c r="H239" i="15"/>
  <c r="H11" i="15"/>
  <c r="G203" i="15"/>
  <c r="G103" i="15"/>
  <c r="G202" i="15"/>
  <c r="H119" i="15"/>
  <c r="H110" i="15"/>
  <c r="H135" i="15"/>
  <c r="H196" i="15"/>
  <c r="G129" i="15"/>
  <c r="G91" i="15"/>
  <c r="G242" i="15"/>
  <c r="G42" i="15"/>
  <c r="H141" i="15"/>
  <c r="G120" i="15"/>
  <c r="H35" i="15"/>
  <c r="H55" i="15"/>
  <c r="H77" i="15"/>
  <c r="H116" i="15"/>
  <c r="H138" i="15"/>
  <c r="H154" i="15"/>
  <c r="H177" i="15"/>
  <c r="G199" i="15"/>
  <c r="G90" i="15"/>
  <c r="G263" i="15"/>
  <c r="G163" i="15"/>
  <c r="G122" i="15"/>
  <c r="H31" i="15"/>
  <c r="H149" i="15"/>
  <c r="H183" i="15"/>
  <c r="H199" i="15"/>
  <c r="H216" i="15"/>
  <c r="G51" i="15"/>
  <c r="G162" i="15"/>
  <c r="G179" i="15"/>
  <c r="G59" i="15"/>
  <c r="G96" i="15"/>
  <c r="G58" i="15"/>
  <c r="G57" i="15"/>
  <c r="H16" i="15"/>
  <c r="H80" i="15"/>
  <c r="H91" i="15"/>
  <c r="G197" i="15"/>
  <c r="G157" i="15"/>
  <c r="G63" i="15"/>
  <c r="G82" i="15"/>
  <c r="G220" i="15"/>
  <c r="H201" i="15"/>
  <c r="H61" i="15"/>
  <c r="H243" i="15"/>
  <c r="H259" i="15"/>
  <c r="G218" i="15"/>
  <c r="H198" i="15"/>
  <c r="H40" i="15"/>
  <c r="H114" i="15"/>
  <c r="H160" i="15"/>
  <c r="G164" i="15"/>
  <c r="G84" i="15"/>
  <c r="H102" i="15"/>
  <c r="H142" i="15"/>
  <c r="G241" i="15"/>
  <c r="G161" i="15"/>
  <c r="H42" i="15"/>
  <c r="H72" i="15"/>
  <c r="H153" i="15"/>
  <c r="H171" i="15"/>
  <c r="H180" i="15"/>
  <c r="H221" i="15"/>
  <c r="H233" i="15"/>
  <c r="G160" i="15"/>
  <c r="G80" i="15"/>
  <c r="G243" i="15"/>
  <c r="G262" i="15"/>
  <c r="G159" i="15"/>
  <c r="G234" i="15"/>
  <c r="H234" i="15"/>
  <c r="G174" i="15"/>
  <c r="G233" i="15"/>
  <c r="G52" i="15"/>
  <c r="H52" i="15"/>
  <c r="H151" i="15"/>
  <c r="G223" i="15"/>
  <c r="G143" i="15"/>
  <c r="G123" i="15"/>
  <c r="G22" i="15"/>
  <c r="H22" i="15"/>
  <c r="H82" i="15"/>
  <c r="H84" i="15"/>
  <c r="H24" i="15"/>
  <c r="G239" i="15"/>
  <c r="H104" i="15"/>
  <c r="H162" i="15"/>
  <c r="H214" i="15"/>
  <c r="H240" i="15"/>
  <c r="G238" i="15"/>
  <c r="G158" i="15"/>
  <c r="G13" i="15"/>
  <c r="H33" i="15"/>
  <c r="H44" i="15"/>
  <c r="H79" i="15"/>
  <c r="H118" i="15"/>
  <c r="H184" i="15"/>
  <c r="G112" i="15"/>
  <c r="H164" i="15"/>
  <c r="H251" i="15"/>
  <c r="H202" i="15"/>
  <c r="H218" i="15"/>
  <c r="G230" i="15"/>
  <c r="G178" i="15"/>
  <c r="G150" i="15"/>
  <c r="G98" i="15"/>
  <c r="G70" i="15"/>
  <c r="H92" i="15"/>
  <c r="H122" i="15"/>
  <c r="H150" i="15"/>
  <c r="G204" i="15"/>
  <c r="G124" i="15"/>
  <c r="G83" i="15"/>
  <c r="G219" i="15"/>
  <c r="G274" i="15"/>
  <c r="G94" i="15"/>
  <c r="G193" i="15"/>
  <c r="G73" i="15"/>
  <c r="G272" i="15"/>
  <c r="G192" i="15"/>
  <c r="H53" i="15"/>
  <c r="H200" i="15"/>
  <c r="H242" i="15"/>
  <c r="G180" i="15"/>
  <c r="G100" i="15"/>
  <c r="G20" i="15"/>
  <c r="H23" i="15"/>
  <c r="H179" i="15"/>
  <c r="H232" i="15"/>
  <c r="H253" i="15"/>
  <c r="H258" i="15"/>
  <c r="G151" i="15"/>
  <c r="G99" i="15"/>
  <c r="H30" i="15"/>
  <c r="H41" i="15"/>
  <c r="H161" i="15"/>
  <c r="H170" i="15"/>
  <c r="H220" i="15"/>
  <c r="H260" i="15"/>
  <c r="H244" i="15"/>
  <c r="G224" i="15"/>
  <c r="G144" i="15"/>
  <c r="G64" i="15"/>
  <c r="G182" i="15"/>
  <c r="H182" i="15"/>
  <c r="H264" i="15"/>
  <c r="H121" i="15"/>
  <c r="H123" i="15"/>
  <c r="G194" i="15"/>
  <c r="H194" i="15"/>
  <c r="G134" i="15"/>
  <c r="H134" i="15"/>
  <c r="G173" i="15"/>
  <c r="C278" i="15"/>
  <c r="G264" i="15"/>
  <c r="G212" i="15"/>
  <c r="G152" i="15"/>
  <c r="G261" i="15"/>
  <c r="G181" i="15"/>
  <c r="G101" i="15"/>
  <c r="G21" i="15"/>
  <c r="H130" i="15"/>
  <c r="H60" i="15"/>
  <c r="H113" i="15"/>
  <c r="H120" i="15"/>
  <c r="H223" i="15"/>
  <c r="G71" i="15"/>
  <c r="H99" i="15"/>
  <c r="H18" i="15"/>
  <c r="H94" i="15"/>
  <c r="H103" i="15"/>
  <c r="H131" i="15"/>
  <c r="H143" i="15"/>
  <c r="H204" i="15"/>
  <c r="H211" i="15"/>
  <c r="H13" i="15"/>
  <c r="H58" i="15"/>
  <c r="H63" i="15"/>
  <c r="H70" i="15"/>
  <c r="H111" i="15"/>
  <c r="H140" i="15"/>
  <c r="H159" i="15"/>
  <c r="H238" i="15"/>
  <c r="H262" i="15"/>
  <c r="H39" i="15"/>
  <c r="H96" i="15"/>
  <c r="H101" i="15"/>
  <c r="H152" i="15"/>
  <c r="H189" i="15"/>
  <c r="H213" i="15"/>
  <c r="H230" i="15"/>
  <c r="H257" i="15"/>
  <c r="H269" i="15"/>
  <c r="H93" i="15"/>
  <c r="H163" i="15"/>
  <c r="H203" i="15"/>
  <c r="H19" i="15"/>
  <c r="H62" i="15"/>
  <c r="H74" i="15"/>
  <c r="H81" i="15"/>
  <c r="H172" i="15"/>
  <c r="H210" i="15"/>
  <c r="H237" i="15"/>
  <c r="H273" i="15"/>
  <c r="H69" i="15"/>
  <c r="H129" i="15"/>
  <c r="H158" i="15"/>
  <c r="H219" i="15"/>
  <c r="H21" i="15"/>
  <c r="H38" i="15"/>
  <c r="H100" i="15"/>
  <c r="H124" i="15"/>
  <c r="H174" i="15"/>
  <c r="H181" i="15"/>
  <c r="H188" i="15"/>
  <c r="H193" i="15"/>
  <c r="H212" i="15"/>
  <c r="H224" i="15"/>
  <c r="H229" i="15"/>
  <c r="H268" i="15"/>
  <c r="H9" i="15"/>
  <c r="H14" i="15"/>
  <c r="H64" i="15"/>
  <c r="H71" i="15"/>
  <c r="H83" i="15"/>
  <c r="H88" i="15"/>
  <c r="H112" i="15"/>
  <c r="H167" i="15"/>
  <c r="H263" i="15"/>
  <c r="I278" i="15"/>
  <c r="H5" i="15"/>
  <c r="K278" i="15"/>
  <c r="C283" i="15" s="1"/>
  <c r="C284" i="15" l="1"/>
  <c r="C285" i="15"/>
  <c r="C289" i="15"/>
  <c r="C291" i="15" s="1"/>
  <c r="C286" i="15"/>
  <c r="G278" i="15"/>
  <c r="FK9" i="11" l="1"/>
  <c r="FK11" i="11"/>
  <c r="FK18" i="11"/>
  <c r="FK27" i="11"/>
  <c r="FK31" i="11"/>
  <c r="FK33" i="11"/>
  <c r="FK44" i="11"/>
  <c r="FK51" i="11"/>
  <c r="FK59" i="11"/>
  <c r="FK73" i="11"/>
  <c r="FK76" i="11"/>
  <c r="FK78" i="11"/>
  <c r="FK79" i="11"/>
  <c r="FK101" i="11"/>
  <c r="FK102" i="11"/>
  <c r="FK103" i="11"/>
  <c r="FK104" i="11"/>
  <c r="FK106" i="11"/>
  <c r="FK108" i="11"/>
  <c r="FK114" i="11"/>
  <c r="FK124" i="11"/>
  <c r="FK126" i="11"/>
  <c r="FK140" i="11"/>
  <c r="FK145" i="11"/>
  <c r="FK157" i="11"/>
  <c r="FK158" i="11"/>
  <c r="FK165" i="11"/>
  <c r="FK168" i="11"/>
  <c r="FK175" i="11"/>
  <c r="FK176" i="11"/>
  <c r="FK182" i="11"/>
  <c r="FK206" i="11"/>
  <c r="FK210" i="11"/>
  <c r="FK217" i="11"/>
  <c r="FK218" i="11"/>
  <c r="FK227" i="11"/>
  <c r="FK228" i="11"/>
  <c r="FK233" i="11"/>
  <c r="FK234" i="11"/>
  <c r="FK238" i="11"/>
  <c r="FK245" i="11"/>
  <c r="FK253" i="11"/>
  <c r="FK254" i="11"/>
  <c r="FK255" i="11"/>
  <c r="FK258" i="11"/>
  <c r="FK265" i="11"/>
  <c r="FK268" i="11"/>
  <c r="FK269" i="11"/>
  <c r="FK270" i="11"/>
  <c r="FK274" i="11"/>
  <c r="FK275" i="11"/>
  <c r="FK277" i="11"/>
  <c r="FK279" i="11"/>
  <c r="FK281" i="11"/>
  <c r="FK283" i="11"/>
  <c r="FK284" i="11"/>
  <c r="FK287" i="11"/>
  <c r="FK290" i="11"/>
  <c r="FK297" i="11"/>
  <c r="FK299" i="11"/>
  <c r="FK302" i="11"/>
  <c r="FK303" i="11"/>
  <c r="FK310" i="11"/>
  <c r="FK313" i="11"/>
  <c r="FK315" i="11"/>
  <c r="FK322" i="11"/>
  <c r="FK323" i="11"/>
  <c r="FK330" i="11"/>
  <c r="AI2" i="11"/>
  <c r="FJ3" i="11"/>
  <c r="FK3" i="11" s="1"/>
  <c r="FJ4" i="11"/>
  <c r="FK4" i="11" s="1"/>
  <c r="FJ5" i="11"/>
  <c r="FK5" i="11" s="1"/>
  <c r="FJ6" i="11"/>
  <c r="FK6" i="11" s="1"/>
  <c r="FJ7" i="11"/>
  <c r="FK7" i="11" s="1"/>
  <c r="FJ8" i="11"/>
  <c r="FK8" i="11" s="1"/>
  <c r="FJ9" i="11"/>
  <c r="FJ10" i="11"/>
  <c r="FK10" i="11" s="1"/>
  <c r="FJ11" i="11"/>
  <c r="FJ12" i="11"/>
  <c r="FK12" i="11" s="1"/>
  <c r="FJ13" i="11"/>
  <c r="FK13" i="11" s="1"/>
  <c r="FJ14" i="11"/>
  <c r="FK14" i="11" s="1"/>
  <c r="FJ15" i="11"/>
  <c r="FK15" i="11" s="1"/>
  <c r="FJ16" i="11"/>
  <c r="FK16" i="11" s="1"/>
  <c r="FJ17" i="11"/>
  <c r="FK17" i="11" s="1"/>
  <c r="FJ18" i="11"/>
  <c r="FJ19" i="11"/>
  <c r="FK19" i="11" s="1"/>
  <c r="FJ20" i="11"/>
  <c r="FK20" i="11" s="1"/>
  <c r="FJ21" i="11"/>
  <c r="FK21" i="11" s="1"/>
  <c r="FJ22" i="11"/>
  <c r="FK22" i="11" s="1"/>
  <c r="FJ23" i="11"/>
  <c r="FK23" i="11" s="1"/>
  <c r="FJ24" i="11"/>
  <c r="FK24" i="11" s="1"/>
  <c r="FJ25" i="11"/>
  <c r="FK25" i="11" s="1"/>
  <c r="FJ26" i="11"/>
  <c r="FK26" i="11" s="1"/>
  <c r="FJ27" i="11"/>
  <c r="FJ28" i="11"/>
  <c r="FK28" i="11" s="1"/>
  <c r="FJ29" i="11"/>
  <c r="FK29" i="11" s="1"/>
  <c r="FJ30" i="11"/>
  <c r="FK30" i="11" s="1"/>
  <c r="FJ31" i="11"/>
  <c r="FJ32" i="11"/>
  <c r="FK32" i="11" s="1"/>
  <c r="FJ33" i="11"/>
  <c r="FJ34" i="11"/>
  <c r="FK34" i="11" s="1"/>
  <c r="FJ35" i="11"/>
  <c r="FK35" i="11" s="1"/>
  <c r="FJ36" i="11"/>
  <c r="FK36" i="11" s="1"/>
  <c r="FJ37" i="11"/>
  <c r="FK37" i="11" s="1"/>
  <c r="FJ38" i="11"/>
  <c r="FK38" i="11" s="1"/>
  <c r="FJ39" i="11"/>
  <c r="FK39" i="11" s="1"/>
  <c r="FJ40" i="11"/>
  <c r="FK40" i="11" s="1"/>
  <c r="FJ41" i="11"/>
  <c r="FK41" i="11" s="1"/>
  <c r="FJ42" i="11"/>
  <c r="FK42" i="11" s="1"/>
  <c r="FJ43" i="11"/>
  <c r="FK43" i="11" s="1"/>
  <c r="FJ44" i="11"/>
  <c r="FJ45" i="11"/>
  <c r="FK45" i="11" s="1"/>
  <c r="FJ46" i="11"/>
  <c r="FK46" i="11" s="1"/>
  <c r="FJ47" i="11"/>
  <c r="FK47" i="11" s="1"/>
  <c r="FJ48" i="11"/>
  <c r="FK48" i="11" s="1"/>
  <c r="FJ49" i="11"/>
  <c r="FK49" i="11" s="1"/>
  <c r="FJ50" i="11"/>
  <c r="FK50" i="11" s="1"/>
  <c r="FJ51" i="11"/>
  <c r="FJ52" i="11"/>
  <c r="FK52" i="11" s="1"/>
  <c r="FJ53" i="11"/>
  <c r="FK53" i="11" s="1"/>
  <c r="FJ54" i="11"/>
  <c r="FK54" i="11" s="1"/>
  <c r="FJ55" i="11"/>
  <c r="FK55" i="11" s="1"/>
  <c r="FJ56" i="11"/>
  <c r="FK56" i="11" s="1"/>
  <c r="FJ57" i="11"/>
  <c r="FK57" i="11" s="1"/>
  <c r="FJ58" i="11"/>
  <c r="FK58" i="11" s="1"/>
  <c r="FJ59" i="11"/>
  <c r="FJ60" i="11"/>
  <c r="FK60" i="11" s="1"/>
  <c r="FJ61" i="11"/>
  <c r="FK61" i="11" s="1"/>
  <c r="FJ62" i="11"/>
  <c r="FK62" i="11" s="1"/>
  <c r="FJ63" i="11"/>
  <c r="FK63" i="11" s="1"/>
  <c r="FJ64" i="11"/>
  <c r="FK64" i="11" s="1"/>
  <c r="FJ65" i="11"/>
  <c r="FK65" i="11" s="1"/>
  <c r="FJ66" i="11"/>
  <c r="FK66" i="11" s="1"/>
  <c r="FJ67" i="11"/>
  <c r="FK67" i="11" s="1"/>
  <c r="FJ68" i="11"/>
  <c r="FK68" i="11" s="1"/>
  <c r="FJ69" i="11"/>
  <c r="FK69" i="11" s="1"/>
  <c r="FJ70" i="11"/>
  <c r="FK70" i="11" s="1"/>
  <c r="FJ71" i="11"/>
  <c r="FK71" i="11" s="1"/>
  <c r="FJ72" i="11"/>
  <c r="FK72" i="11" s="1"/>
  <c r="FJ73" i="11"/>
  <c r="FJ74" i="11"/>
  <c r="FK74" i="11" s="1"/>
  <c r="FJ75" i="11"/>
  <c r="FK75" i="11" s="1"/>
  <c r="FJ76" i="11"/>
  <c r="FJ77" i="11"/>
  <c r="FK77" i="11" s="1"/>
  <c r="FJ78" i="11"/>
  <c r="FJ79" i="11"/>
  <c r="FJ80" i="11"/>
  <c r="FK80" i="11" s="1"/>
  <c r="FJ81" i="11"/>
  <c r="FK81" i="11" s="1"/>
  <c r="FJ82" i="11"/>
  <c r="FK82" i="11" s="1"/>
  <c r="FJ83" i="11"/>
  <c r="FK83" i="11" s="1"/>
  <c r="FJ84" i="11"/>
  <c r="FK84" i="11" s="1"/>
  <c r="FJ85" i="11"/>
  <c r="FK85" i="11" s="1"/>
  <c r="FJ86" i="11"/>
  <c r="FK86" i="11" s="1"/>
  <c r="FJ87" i="11"/>
  <c r="FK87" i="11" s="1"/>
  <c r="FJ88" i="11"/>
  <c r="FK88" i="11" s="1"/>
  <c r="FJ89" i="11"/>
  <c r="FK89" i="11" s="1"/>
  <c r="FJ90" i="11"/>
  <c r="FK90" i="11" s="1"/>
  <c r="FJ91" i="11"/>
  <c r="FK91" i="11" s="1"/>
  <c r="FJ92" i="11"/>
  <c r="FK92" i="11" s="1"/>
  <c r="FJ93" i="11"/>
  <c r="FK93" i="11" s="1"/>
  <c r="FJ94" i="11"/>
  <c r="FK94" i="11" s="1"/>
  <c r="FJ95" i="11"/>
  <c r="FK95" i="11" s="1"/>
  <c r="FJ96" i="11"/>
  <c r="FK96" i="11" s="1"/>
  <c r="FJ97" i="11"/>
  <c r="FK97" i="11" s="1"/>
  <c r="FJ98" i="11"/>
  <c r="FK98" i="11" s="1"/>
  <c r="FJ99" i="11"/>
  <c r="FK99" i="11" s="1"/>
  <c r="FJ100" i="11"/>
  <c r="FK100" i="11" s="1"/>
  <c r="FJ101" i="11"/>
  <c r="FJ102" i="11"/>
  <c r="FJ103" i="11"/>
  <c r="FJ104" i="11"/>
  <c r="FJ105" i="11"/>
  <c r="FK105" i="11" s="1"/>
  <c r="FJ106" i="11"/>
  <c r="FJ107" i="11"/>
  <c r="FK107" i="11" s="1"/>
  <c r="FJ108" i="11"/>
  <c r="FJ109" i="11"/>
  <c r="FK109" i="11" s="1"/>
  <c r="FJ110" i="11"/>
  <c r="FK110" i="11" s="1"/>
  <c r="FJ111" i="11"/>
  <c r="FK111" i="11" s="1"/>
  <c r="FJ112" i="11"/>
  <c r="FK112" i="11" s="1"/>
  <c r="FJ113" i="11"/>
  <c r="FK113" i="11" s="1"/>
  <c r="FJ114" i="11"/>
  <c r="FJ115" i="11"/>
  <c r="FK115" i="11" s="1"/>
  <c r="FJ116" i="11"/>
  <c r="FK116" i="11" s="1"/>
  <c r="FJ117" i="11"/>
  <c r="FK117" i="11" s="1"/>
  <c r="FJ118" i="11"/>
  <c r="FK118" i="11" s="1"/>
  <c r="FJ119" i="11"/>
  <c r="FK119" i="11" s="1"/>
  <c r="FJ120" i="11"/>
  <c r="FK120" i="11" s="1"/>
  <c r="FJ121" i="11"/>
  <c r="FK121" i="11" s="1"/>
  <c r="FJ122" i="11"/>
  <c r="FK122" i="11" s="1"/>
  <c r="FJ123" i="11"/>
  <c r="FK123" i="11" s="1"/>
  <c r="FJ124" i="11"/>
  <c r="FJ125" i="11"/>
  <c r="FK125" i="11" s="1"/>
  <c r="FJ126" i="11"/>
  <c r="FJ127" i="11"/>
  <c r="FK127" i="11" s="1"/>
  <c r="FJ128" i="11"/>
  <c r="FK128" i="11" s="1"/>
  <c r="FJ129" i="11"/>
  <c r="FK129" i="11" s="1"/>
  <c r="FJ130" i="11"/>
  <c r="FK130" i="11" s="1"/>
  <c r="FJ131" i="11"/>
  <c r="FK131" i="11" s="1"/>
  <c r="FJ132" i="11"/>
  <c r="FK132" i="11" s="1"/>
  <c r="FJ133" i="11"/>
  <c r="FK133" i="11" s="1"/>
  <c r="FJ134" i="11"/>
  <c r="FK134" i="11" s="1"/>
  <c r="FJ135" i="11"/>
  <c r="FK135" i="11" s="1"/>
  <c r="FJ136" i="11"/>
  <c r="FK136" i="11" s="1"/>
  <c r="FJ137" i="11"/>
  <c r="FK137" i="11" s="1"/>
  <c r="FJ138" i="11"/>
  <c r="FK138" i="11" s="1"/>
  <c r="FJ139" i="11"/>
  <c r="FK139" i="11" s="1"/>
  <c r="FJ140" i="11"/>
  <c r="FJ141" i="11"/>
  <c r="FK141" i="11" s="1"/>
  <c r="FJ142" i="11"/>
  <c r="FK142" i="11" s="1"/>
  <c r="FJ143" i="11"/>
  <c r="FK143" i="11" s="1"/>
  <c r="FJ144" i="11"/>
  <c r="FK144" i="11" s="1"/>
  <c r="FJ145" i="11"/>
  <c r="FJ146" i="11"/>
  <c r="FK146" i="11" s="1"/>
  <c r="FJ147" i="11"/>
  <c r="FK147" i="11" s="1"/>
  <c r="FJ148" i="11"/>
  <c r="FK148" i="11" s="1"/>
  <c r="FJ149" i="11"/>
  <c r="FK149" i="11" s="1"/>
  <c r="FJ150" i="11"/>
  <c r="FK150" i="11" s="1"/>
  <c r="FJ151" i="11"/>
  <c r="FK151" i="11" s="1"/>
  <c r="FJ152" i="11"/>
  <c r="FK152" i="11" s="1"/>
  <c r="FJ153" i="11"/>
  <c r="FK153" i="11" s="1"/>
  <c r="FJ154" i="11"/>
  <c r="FK154" i="11" s="1"/>
  <c r="FJ155" i="11"/>
  <c r="FK155" i="11" s="1"/>
  <c r="FJ156" i="11"/>
  <c r="FK156" i="11" s="1"/>
  <c r="FJ157" i="11"/>
  <c r="FJ158" i="11"/>
  <c r="FJ159" i="11"/>
  <c r="FK159" i="11" s="1"/>
  <c r="FJ160" i="11"/>
  <c r="FK160" i="11" s="1"/>
  <c r="FJ161" i="11"/>
  <c r="FK161" i="11" s="1"/>
  <c r="FJ162" i="11"/>
  <c r="FK162" i="11" s="1"/>
  <c r="FJ163" i="11"/>
  <c r="FK163" i="11" s="1"/>
  <c r="FJ164" i="11"/>
  <c r="FK164" i="11" s="1"/>
  <c r="FJ165" i="11"/>
  <c r="FJ166" i="11"/>
  <c r="FK166" i="11" s="1"/>
  <c r="FJ167" i="11"/>
  <c r="FK167" i="11" s="1"/>
  <c r="FJ168" i="11"/>
  <c r="FJ169" i="11"/>
  <c r="FK169" i="11" s="1"/>
  <c r="FJ170" i="11"/>
  <c r="FK170" i="11" s="1"/>
  <c r="FJ171" i="11"/>
  <c r="FK171" i="11" s="1"/>
  <c r="FJ172" i="11"/>
  <c r="FK172" i="11" s="1"/>
  <c r="FJ173" i="11"/>
  <c r="FK173" i="11" s="1"/>
  <c r="FJ174" i="11"/>
  <c r="FK174" i="11" s="1"/>
  <c r="FJ175" i="11"/>
  <c r="FJ176" i="11"/>
  <c r="FJ177" i="11"/>
  <c r="FK177" i="11" s="1"/>
  <c r="FJ178" i="11"/>
  <c r="FK178" i="11" s="1"/>
  <c r="FJ179" i="11"/>
  <c r="FK179" i="11" s="1"/>
  <c r="FJ180" i="11"/>
  <c r="FK180" i="11" s="1"/>
  <c r="FJ181" i="11"/>
  <c r="FK181" i="11" s="1"/>
  <c r="FJ182" i="11"/>
  <c r="FJ183" i="11"/>
  <c r="FK183" i="11" s="1"/>
  <c r="FJ184" i="11"/>
  <c r="FK184" i="11" s="1"/>
  <c r="FJ185" i="11"/>
  <c r="FK185" i="11" s="1"/>
  <c r="FJ186" i="11"/>
  <c r="FK186" i="11" s="1"/>
  <c r="FJ187" i="11"/>
  <c r="FK187" i="11" s="1"/>
  <c r="FJ188" i="11"/>
  <c r="FK188" i="11" s="1"/>
  <c r="FJ189" i="11"/>
  <c r="FK189" i="11" s="1"/>
  <c r="FJ190" i="11"/>
  <c r="FK190" i="11" s="1"/>
  <c r="FJ191" i="11"/>
  <c r="FK191" i="11" s="1"/>
  <c r="FJ192" i="11"/>
  <c r="FK192" i="11" s="1"/>
  <c r="FJ193" i="11"/>
  <c r="FK193" i="11" s="1"/>
  <c r="FJ194" i="11"/>
  <c r="FK194" i="11" s="1"/>
  <c r="FJ195" i="11"/>
  <c r="FK195" i="11" s="1"/>
  <c r="FJ196" i="11"/>
  <c r="FK196" i="11" s="1"/>
  <c r="FJ197" i="11"/>
  <c r="FK197" i="11" s="1"/>
  <c r="FJ198" i="11"/>
  <c r="FK198" i="11" s="1"/>
  <c r="FJ199" i="11"/>
  <c r="FK199" i="11" s="1"/>
  <c r="FJ200" i="11"/>
  <c r="FK200" i="11" s="1"/>
  <c r="FJ201" i="11"/>
  <c r="FK201" i="11" s="1"/>
  <c r="FJ202" i="11"/>
  <c r="FK202" i="11" s="1"/>
  <c r="FJ203" i="11"/>
  <c r="FK203" i="11" s="1"/>
  <c r="FJ204" i="11"/>
  <c r="FK204" i="11" s="1"/>
  <c r="FJ205" i="11"/>
  <c r="FK205" i="11" s="1"/>
  <c r="FJ206" i="11"/>
  <c r="FJ207" i="11"/>
  <c r="FK207" i="11" s="1"/>
  <c r="FJ208" i="11"/>
  <c r="FK208" i="11" s="1"/>
  <c r="FJ209" i="11"/>
  <c r="FK209" i="11" s="1"/>
  <c r="FJ210" i="11"/>
  <c r="FJ211" i="11"/>
  <c r="FK211" i="11" s="1"/>
  <c r="FJ212" i="11"/>
  <c r="FK212" i="11" s="1"/>
  <c r="FJ213" i="11"/>
  <c r="FK213" i="11" s="1"/>
  <c r="FJ214" i="11"/>
  <c r="FK214" i="11" s="1"/>
  <c r="FJ215" i="11"/>
  <c r="FK215" i="11" s="1"/>
  <c r="FJ216" i="11"/>
  <c r="FK216" i="11" s="1"/>
  <c r="FJ217" i="11"/>
  <c r="FJ218" i="11"/>
  <c r="FJ219" i="11"/>
  <c r="FK219" i="11" s="1"/>
  <c r="FJ220" i="11"/>
  <c r="FK220" i="11" s="1"/>
  <c r="FJ221" i="11"/>
  <c r="FK221" i="11" s="1"/>
  <c r="FJ222" i="11"/>
  <c r="FK222" i="11" s="1"/>
  <c r="FJ223" i="11"/>
  <c r="FK223" i="11" s="1"/>
  <c r="FJ224" i="11"/>
  <c r="FK224" i="11" s="1"/>
  <c r="FJ225" i="11"/>
  <c r="FK225" i="11" s="1"/>
  <c r="FJ226" i="11"/>
  <c r="FK226" i="11" s="1"/>
  <c r="FJ227" i="11"/>
  <c r="FJ228" i="11"/>
  <c r="FJ229" i="11"/>
  <c r="FK229" i="11" s="1"/>
  <c r="FJ230" i="11"/>
  <c r="FK230" i="11" s="1"/>
  <c r="FJ231" i="11"/>
  <c r="FK231" i="11" s="1"/>
  <c r="FJ232" i="11"/>
  <c r="FK232" i="11" s="1"/>
  <c r="FJ233" i="11"/>
  <c r="FJ234" i="11"/>
  <c r="FJ235" i="11"/>
  <c r="FK235" i="11" s="1"/>
  <c r="FJ236" i="11"/>
  <c r="FK236" i="11" s="1"/>
  <c r="FJ237" i="11"/>
  <c r="FK237" i="11" s="1"/>
  <c r="FJ238" i="11"/>
  <c r="FJ239" i="11"/>
  <c r="FK239" i="11" s="1"/>
  <c r="FJ240" i="11"/>
  <c r="FK240" i="11" s="1"/>
  <c r="FJ241" i="11"/>
  <c r="FK241" i="11" s="1"/>
  <c r="FJ242" i="11"/>
  <c r="FK242" i="11" s="1"/>
  <c r="FJ243" i="11"/>
  <c r="FK243" i="11" s="1"/>
  <c r="FJ244" i="11"/>
  <c r="FK244" i="11" s="1"/>
  <c r="FJ245" i="11"/>
  <c r="FJ246" i="11"/>
  <c r="FK246" i="11" s="1"/>
  <c r="FJ247" i="11"/>
  <c r="FK247" i="11" s="1"/>
  <c r="FJ248" i="11"/>
  <c r="FK248" i="11" s="1"/>
  <c r="FJ249" i="11"/>
  <c r="FK249" i="11" s="1"/>
  <c r="FJ250" i="11"/>
  <c r="FK250" i="11" s="1"/>
  <c r="FJ251" i="11"/>
  <c r="FK251" i="11" s="1"/>
  <c r="FJ252" i="11"/>
  <c r="FK252" i="11" s="1"/>
  <c r="FJ253" i="11"/>
  <c r="FJ254" i="11"/>
  <c r="FJ255" i="11"/>
  <c r="FJ256" i="11"/>
  <c r="FK256" i="11" s="1"/>
  <c r="FJ257" i="11"/>
  <c r="FK257" i="11" s="1"/>
  <c r="FJ258" i="11"/>
  <c r="FJ259" i="11"/>
  <c r="FK259" i="11" s="1"/>
  <c r="FJ260" i="11"/>
  <c r="FK260" i="11" s="1"/>
  <c r="FJ261" i="11"/>
  <c r="FK261" i="11" s="1"/>
  <c r="FJ262" i="11"/>
  <c r="FK262" i="11" s="1"/>
  <c r="FJ263" i="11"/>
  <c r="FK263" i="11" s="1"/>
  <c r="FJ264" i="11"/>
  <c r="FK264" i="11" s="1"/>
  <c r="FJ265" i="11"/>
  <c r="FJ266" i="11"/>
  <c r="FK266" i="11" s="1"/>
  <c r="FJ267" i="11"/>
  <c r="FK267" i="11" s="1"/>
  <c r="FJ268" i="11"/>
  <c r="FJ269" i="11"/>
  <c r="FJ270" i="11"/>
  <c r="FJ271" i="11"/>
  <c r="FK271" i="11" s="1"/>
  <c r="FJ272" i="11"/>
  <c r="FK272" i="11" s="1"/>
  <c r="FJ273" i="11"/>
  <c r="FK273" i="11" s="1"/>
  <c r="FJ274" i="11"/>
  <c r="FJ275" i="11"/>
  <c r="FJ276" i="11"/>
  <c r="FK276" i="11" s="1"/>
  <c r="FJ277" i="11"/>
  <c r="FJ278" i="11"/>
  <c r="FK278" i="11" s="1"/>
  <c r="FJ279" i="11"/>
  <c r="FJ280" i="11"/>
  <c r="FK280" i="11" s="1"/>
  <c r="FJ281" i="11"/>
  <c r="FJ282" i="11"/>
  <c r="FK282" i="11" s="1"/>
  <c r="FJ283" i="11"/>
  <c r="FJ284" i="11"/>
  <c r="FJ285" i="11"/>
  <c r="FK285" i="11" s="1"/>
  <c r="FJ286" i="11"/>
  <c r="FK286" i="11" s="1"/>
  <c r="FJ287" i="11"/>
  <c r="FJ288" i="11"/>
  <c r="FK288" i="11" s="1"/>
  <c r="FJ289" i="11"/>
  <c r="FK289" i="11" s="1"/>
  <c r="FJ290" i="11"/>
  <c r="FJ291" i="11"/>
  <c r="FK291" i="11" s="1"/>
  <c r="FJ292" i="11"/>
  <c r="FK292" i="11" s="1"/>
  <c r="FJ293" i="11"/>
  <c r="FK293" i="11" s="1"/>
  <c r="FJ294" i="11"/>
  <c r="FK294" i="11" s="1"/>
  <c r="FJ295" i="11"/>
  <c r="FK295" i="11" s="1"/>
  <c r="FJ296" i="11"/>
  <c r="FK296" i="11" s="1"/>
  <c r="FJ297" i="11"/>
  <c r="FJ298" i="11"/>
  <c r="FK298" i="11" s="1"/>
  <c r="FJ299" i="11"/>
  <c r="FJ300" i="11"/>
  <c r="FK300" i="11" s="1"/>
  <c r="FJ301" i="11"/>
  <c r="FK301" i="11" s="1"/>
  <c r="FJ302" i="11"/>
  <c r="FJ303" i="11"/>
  <c r="FJ304" i="11"/>
  <c r="FK304" i="11" s="1"/>
  <c r="FJ305" i="11"/>
  <c r="FK305" i="11" s="1"/>
  <c r="FJ306" i="11"/>
  <c r="FK306" i="11" s="1"/>
  <c r="FJ307" i="11"/>
  <c r="FK307" i="11" s="1"/>
  <c r="FJ308" i="11"/>
  <c r="FK308" i="11" s="1"/>
  <c r="FJ309" i="11"/>
  <c r="FK309" i="11" s="1"/>
  <c r="FJ310" i="11"/>
  <c r="FJ311" i="11"/>
  <c r="FK311" i="11" s="1"/>
  <c r="FJ312" i="11"/>
  <c r="FK312" i="11" s="1"/>
  <c r="FJ313" i="11"/>
  <c r="FJ314" i="11"/>
  <c r="FK314" i="11" s="1"/>
  <c r="FJ315" i="11"/>
  <c r="FJ316" i="11"/>
  <c r="FK316" i="11" s="1"/>
  <c r="FJ317" i="11"/>
  <c r="FK317" i="11" s="1"/>
  <c r="FJ318" i="11"/>
  <c r="FK318" i="11" s="1"/>
  <c r="FJ319" i="11"/>
  <c r="FK319" i="11" s="1"/>
  <c r="FJ320" i="11"/>
  <c r="FK320" i="11" s="1"/>
  <c r="FJ321" i="11"/>
  <c r="FK321" i="11" s="1"/>
  <c r="FJ322" i="11"/>
  <c r="FJ323" i="11"/>
  <c r="FJ324" i="11"/>
  <c r="FK324" i="11" s="1"/>
  <c r="FJ325" i="11"/>
  <c r="FK325" i="11" s="1"/>
  <c r="FJ326" i="11"/>
  <c r="FK326" i="11" s="1"/>
  <c r="FJ327" i="11"/>
  <c r="FK327" i="11" s="1"/>
  <c r="FJ328" i="11"/>
  <c r="FK328" i="11" s="1"/>
  <c r="FJ329" i="11"/>
  <c r="FK329" i="11" s="1"/>
  <c r="FJ330" i="11"/>
  <c r="FJ331" i="11"/>
  <c r="FK331" i="11" s="1"/>
  <c r="FJ2" i="11"/>
  <c r="FK2" i="11" s="1"/>
  <c r="FH333" i="11"/>
  <c r="FG333" i="11"/>
  <c r="FF333" i="11"/>
  <c r="FE333" i="11"/>
  <c r="FD333" i="11"/>
  <c r="FC333" i="11"/>
  <c r="FB333" i="11"/>
  <c r="FA333" i="11"/>
  <c r="EZ333" i="11"/>
  <c r="EY333" i="11"/>
  <c r="EX333" i="11"/>
  <c r="EW333" i="11"/>
  <c r="EV333" i="11"/>
  <c r="EU333" i="11"/>
  <c r="CI333" i="11"/>
  <c r="CH333" i="11"/>
  <c r="CG333" i="11"/>
  <c r="CF333" i="11"/>
  <c r="CE333" i="11"/>
  <c r="CD333" i="11"/>
  <c r="CC333" i="11"/>
  <c r="CB333" i="11"/>
  <c r="CA333" i="11"/>
  <c r="BZ333" i="11"/>
  <c r="BY333" i="11"/>
  <c r="BX333" i="11"/>
  <c r="AH333" i="11"/>
  <c r="AG333" i="11"/>
  <c r="AF333" i="11"/>
  <c r="AI331" i="11"/>
  <c r="AI330" i="11"/>
  <c r="AI329" i="11"/>
  <c r="AI328" i="11"/>
  <c r="AI327" i="11"/>
  <c r="AI326" i="11"/>
  <c r="AI325" i="11"/>
  <c r="AI324" i="11"/>
  <c r="AI323" i="11"/>
  <c r="AI322" i="11"/>
  <c r="AI321" i="11"/>
  <c r="AI320" i="11"/>
  <c r="AI319" i="11"/>
  <c r="AI318" i="11"/>
  <c r="AI317" i="11"/>
  <c r="AI316" i="11"/>
  <c r="AI315" i="11"/>
  <c r="AI314" i="11"/>
  <c r="AI313" i="11"/>
  <c r="AI312" i="11"/>
  <c r="AI311" i="11"/>
  <c r="AI310" i="11"/>
  <c r="AI309" i="11"/>
  <c r="AI308" i="11"/>
  <c r="AI307" i="11"/>
  <c r="AI306" i="11"/>
  <c r="AI305" i="11"/>
  <c r="AI304" i="11"/>
  <c r="AI303" i="11"/>
  <c r="AI302" i="11"/>
  <c r="AI301" i="11"/>
  <c r="AI300" i="11"/>
  <c r="AI299" i="11"/>
  <c r="AI298" i="11"/>
  <c r="AI297" i="11"/>
  <c r="AI296" i="11"/>
  <c r="AI295" i="11"/>
  <c r="AI294" i="11"/>
  <c r="AI293" i="11"/>
  <c r="AI292" i="11"/>
  <c r="AI291" i="11"/>
  <c r="AI290" i="11"/>
  <c r="AI289" i="11"/>
  <c r="AI288" i="11"/>
  <c r="AI287" i="11"/>
  <c r="AI286" i="11"/>
  <c r="AI285" i="11"/>
  <c r="AI284" i="11"/>
  <c r="AI283" i="11"/>
  <c r="AI282" i="11"/>
  <c r="AI281" i="11"/>
  <c r="AI280" i="11"/>
  <c r="AI279" i="11"/>
  <c r="AI278" i="11"/>
  <c r="AI277" i="11"/>
  <c r="AI276" i="11"/>
  <c r="AI275" i="11"/>
  <c r="AI274" i="11"/>
  <c r="AI273" i="11"/>
  <c r="AI272" i="11"/>
  <c r="AI271" i="11"/>
  <c r="AI270" i="11"/>
  <c r="AI269" i="11"/>
  <c r="AI268" i="11"/>
  <c r="AI267" i="11"/>
  <c r="AI266" i="11"/>
  <c r="AI265" i="11"/>
  <c r="AI264" i="11"/>
  <c r="AI263" i="11"/>
  <c r="AI262" i="11"/>
  <c r="AI261" i="11"/>
  <c r="AI260" i="11"/>
  <c r="AI259" i="11"/>
  <c r="AI258" i="11"/>
  <c r="AI257" i="11"/>
  <c r="AI256" i="11"/>
  <c r="AI255" i="11"/>
  <c r="AI254" i="11"/>
  <c r="AI253" i="11"/>
  <c r="AI252" i="11"/>
  <c r="AI251" i="11"/>
  <c r="AI250" i="11"/>
  <c r="AI249" i="11"/>
  <c r="AI248" i="11"/>
  <c r="AI247" i="11"/>
  <c r="AI246" i="11"/>
  <c r="AI245" i="11"/>
  <c r="AI244" i="11"/>
  <c r="AI243" i="11"/>
  <c r="AI242" i="11"/>
  <c r="AI241" i="11"/>
  <c r="AI240" i="11"/>
  <c r="AI239" i="11"/>
  <c r="AI238" i="11"/>
  <c r="AI237" i="11"/>
  <c r="AI236" i="11"/>
  <c r="AI235" i="11"/>
  <c r="AI234" i="11"/>
  <c r="AI233" i="11"/>
  <c r="AI232" i="11"/>
  <c r="AI231" i="11"/>
  <c r="AI230" i="11"/>
  <c r="AI229" i="11"/>
  <c r="AI228" i="11"/>
  <c r="AI227" i="11"/>
  <c r="AI226" i="11"/>
  <c r="AI225" i="11"/>
  <c r="AI224" i="11"/>
  <c r="AI223" i="11"/>
  <c r="AI222" i="11"/>
  <c r="AI221" i="11"/>
  <c r="AI220" i="11"/>
  <c r="AI219" i="11"/>
  <c r="AI218" i="11"/>
  <c r="AI217" i="11"/>
  <c r="AI216" i="11"/>
  <c r="AI215" i="11"/>
  <c r="AI214" i="11"/>
  <c r="AI213" i="11"/>
  <c r="AI212" i="11"/>
  <c r="AI211" i="11"/>
  <c r="AI210" i="11"/>
  <c r="AI209" i="11"/>
  <c r="AI208" i="11"/>
  <c r="AI207" i="11"/>
  <c r="AI206" i="11"/>
  <c r="AI205" i="11"/>
  <c r="AI204" i="11"/>
  <c r="AI203" i="11"/>
  <c r="AI202" i="11"/>
  <c r="AI201" i="11"/>
  <c r="AI200" i="11"/>
  <c r="AI199" i="11"/>
  <c r="AI198" i="11"/>
  <c r="AI197" i="11"/>
  <c r="AI196" i="11"/>
  <c r="AI195" i="11"/>
  <c r="AI194" i="11"/>
  <c r="AI193" i="11"/>
  <c r="AI192" i="11"/>
  <c r="AI191" i="11"/>
  <c r="AI190" i="11"/>
  <c r="AI189" i="11"/>
  <c r="AI188" i="11"/>
  <c r="AI187" i="11"/>
  <c r="AI186" i="11"/>
  <c r="AI185" i="11"/>
  <c r="AI184" i="11"/>
  <c r="AI183" i="11"/>
  <c r="AI182" i="11"/>
  <c r="AI181" i="11"/>
  <c r="AI180" i="11"/>
  <c r="AI179" i="11"/>
  <c r="AI178" i="11"/>
  <c r="AI177" i="11"/>
  <c r="AI176" i="11"/>
  <c r="AI175" i="11"/>
  <c r="AI174" i="11"/>
  <c r="AI173" i="11"/>
  <c r="AI172" i="11"/>
  <c r="AI171" i="11"/>
  <c r="AI170" i="11"/>
  <c r="AI169" i="11"/>
  <c r="AI168" i="11"/>
  <c r="AI167" i="11"/>
  <c r="AI166" i="11"/>
  <c r="AI165" i="11"/>
  <c r="AI164" i="11"/>
  <c r="AI163" i="11"/>
  <c r="AI162" i="11"/>
  <c r="AI161" i="11"/>
  <c r="AI160" i="11"/>
  <c r="AI159" i="11"/>
  <c r="AI158" i="11"/>
  <c r="AI157" i="11"/>
  <c r="AI156" i="11"/>
  <c r="AI155" i="11"/>
  <c r="AI154" i="11"/>
  <c r="AI153" i="11"/>
  <c r="AI152" i="11"/>
  <c r="AI151" i="11"/>
  <c r="AI150" i="11"/>
  <c r="AI149" i="11"/>
  <c r="AI148" i="11"/>
  <c r="AI147" i="11"/>
  <c r="AI146" i="11"/>
  <c r="AI145" i="11"/>
  <c r="AI144" i="11"/>
  <c r="AI143" i="11"/>
  <c r="AI142" i="11"/>
  <c r="AI141" i="11"/>
  <c r="AI140" i="11"/>
  <c r="AI139" i="11"/>
  <c r="AI138" i="11"/>
  <c r="AI137" i="11"/>
  <c r="AI136" i="11"/>
  <c r="AI135" i="11"/>
  <c r="AI134" i="11"/>
  <c r="AI133" i="11"/>
  <c r="AI132" i="11"/>
  <c r="AI131" i="11"/>
  <c r="AI130" i="11"/>
  <c r="AI129" i="11"/>
  <c r="AI128" i="11"/>
  <c r="AI127" i="11"/>
  <c r="AI126" i="11"/>
  <c r="AI125" i="11"/>
  <c r="AI124" i="11"/>
  <c r="AI123" i="11"/>
  <c r="AI122" i="11"/>
  <c r="AI121" i="11"/>
  <c r="AI120" i="11"/>
  <c r="AI119" i="11"/>
  <c r="AI118" i="11"/>
  <c r="AI117" i="11"/>
  <c r="AI116" i="11"/>
  <c r="AI115" i="11"/>
  <c r="AI114" i="11"/>
  <c r="AI113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I87" i="11"/>
  <c r="AI86" i="11"/>
  <c r="AI85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59" i="11"/>
  <c r="AI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I31" i="11"/>
  <c r="AI30" i="11"/>
  <c r="AI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3" i="11"/>
  <c r="FJ333" i="11" l="1"/>
  <c r="EU334" i="11"/>
  <c r="AI333" i="11"/>
</calcChain>
</file>

<file path=xl/sharedStrings.xml><?xml version="1.0" encoding="utf-8"?>
<sst xmlns="http://schemas.openxmlformats.org/spreadsheetml/2006/main" count="3630" uniqueCount="1889">
  <si>
    <t>Total PRC 181 Expenditures</t>
  </si>
  <si>
    <t>VALIDATION</t>
  </si>
  <si>
    <t>Total</t>
  </si>
  <si>
    <t>True</t>
  </si>
  <si>
    <t>3705070</t>
  </si>
  <si>
    <t>SEXJQWB47MD5</t>
  </si>
  <si>
    <t>100059229</t>
  </si>
  <si>
    <t>Yancey County</t>
  </si>
  <si>
    <t>995</t>
  </si>
  <si>
    <t>3705040</t>
  </si>
  <si>
    <t>ECFRET4J43M7</t>
  </si>
  <si>
    <t>159660745</t>
  </si>
  <si>
    <t>Yadkin County</t>
  </si>
  <si>
    <t>990</t>
  </si>
  <si>
    <t>3700379</t>
  </si>
  <si>
    <t>KMRLMC763AY7</t>
  </si>
  <si>
    <t>549343600</t>
  </si>
  <si>
    <t>Wilson Preparatory Academy</t>
  </si>
  <si>
    <t>98B</t>
  </si>
  <si>
    <t>3700049</t>
  </si>
  <si>
    <t>G8FWKNU8UZM5</t>
  </si>
  <si>
    <t>378996800</t>
  </si>
  <si>
    <t>Sallie B Howard School</t>
  </si>
  <si>
    <t>98A</t>
  </si>
  <si>
    <t>3705020</t>
  </si>
  <si>
    <t>HYNRBUWJ2H55</t>
  </si>
  <si>
    <t>928215326</t>
  </si>
  <si>
    <t>Wilson County</t>
  </si>
  <si>
    <t>980</t>
  </si>
  <si>
    <t>3700041</t>
  </si>
  <si>
    <t>NCDEDNCEDNC3</t>
  </si>
  <si>
    <t>645572400</t>
  </si>
  <si>
    <t>Bridges Academy</t>
  </si>
  <si>
    <t>97D</t>
  </si>
  <si>
    <t>3704950</t>
  </si>
  <si>
    <t>TL4TMC9XJD61</t>
  </si>
  <si>
    <t>176656742</t>
  </si>
  <si>
    <t>Wilkes County</t>
  </si>
  <si>
    <t>970</t>
  </si>
  <si>
    <t>3700377</t>
  </si>
  <si>
    <t>SDHZHNEGHZ95</t>
  </si>
  <si>
    <t>794165270</t>
  </si>
  <si>
    <t>Wayne Preparatory</t>
  </si>
  <si>
    <t>96F</t>
  </si>
  <si>
    <t>3700074</t>
  </si>
  <si>
    <t>PEKKXJNP6973</t>
  </si>
  <si>
    <t>840278092</t>
  </si>
  <si>
    <t>Dillard Academy</t>
  </si>
  <si>
    <t>96C</t>
  </si>
  <si>
    <t>3704880</t>
  </si>
  <si>
    <t>PRC9ZC7J56X7</t>
  </si>
  <si>
    <t>521990150</t>
  </si>
  <si>
    <t>Wayne County</t>
  </si>
  <si>
    <t>960</t>
  </si>
  <si>
    <t>3700138</t>
  </si>
  <si>
    <t>JJ7UZAJKVE33</t>
  </si>
  <si>
    <t>160401514</t>
  </si>
  <si>
    <t>Two Rivers Community School</t>
  </si>
  <si>
    <t>95A</t>
  </si>
  <si>
    <t>3704830</t>
  </si>
  <si>
    <t>NBY4EJF5PFL5</t>
  </si>
  <si>
    <t>193456027</t>
  </si>
  <si>
    <t>Watauga County</t>
  </si>
  <si>
    <t>950</t>
  </si>
  <si>
    <t>3700321</t>
  </si>
  <si>
    <t>ZLCLAR7SM899</t>
  </si>
  <si>
    <t>786432880</t>
  </si>
  <si>
    <t>North East Regional School</t>
  </si>
  <si>
    <t>94Z</t>
  </si>
  <si>
    <t>3700448</t>
  </si>
  <si>
    <t>MZDFS2XN6RU7</t>
  </si>
  <si>
    <t>814527800</t>
  </si>
  <si>
    <t>Pocosin Innovative Charter</t>
  </si>
  <si>
    <t>94A</t>
  </si>
  <si>
    <t>3704800</t>
  </si>
  <si>
    <t>Y495KL7GWPU1</t>
  </si>
  <si>
    <t>755525540</t>
  </si>
  <si>
    <t>Washington County</t>
  </si>
  <si>
    <t>940</t>
  </si>
  <si>
    <t>3700464</t>
  </si>
  <si>
    <t>VKH6UMMYMXZ3</t>
  </si>
  <si>
    <t>110126422</t>
  </si>
  <si>
    <t>Doral Academy</t>
  </si>
  <si>
    <t>93V</t>
  </si>
  <si>
    <t>3700465</t>
  </si>
  <si>
    <t>XYBQWJNZNN75</t>
  </si>
  <si>
    <t>494929890</t>
  </si>
  <si>
    <t>Cardinal Charter Academy</t>
  </si>
  <si>
    <t>93T</t>
  </si>
  <si>
    <t>3700428</t>
  </si>
  <si>
    <t>LKQKD8FS62F2</t>
  </si>
  <si>
    <t>488946060</t>
  </si>
  <si>
    <t>Raleigh Oak Charter School</t>
  </si>
  <si>
    <t>93R</t>
  </si>
  <si>
    <t>3700423</t>
  </si>
  <si>
    <t>UQQFSYL5H583</t>
  </si>
  <si>
    <t>810512000</t>
  </si>
  <si>
    <t>Carolina Charter Academy:Cfa</t>
  </si>
  <si>
    <t>93Q</t>
  </si>
  <si>
    <t>3700433</t>
  </si>
  <si>
    <t>GPFMUL892A79</t>
  </si>
  <si>
    <t>811510090</t>
  </si>
  <si>
    <t>Rolesville Charter Academy</t>
  </si>
  <si>
    <t>93P</t>
  </si>
  <si>
    <t>3700417</t>
  </si>
  <si>
    <t>H3BJNCT3LNJ5</t>
  </si>
  <si>
    <t>806107630</t>
  </si>
  <si>
    <t>Pine Springs Preparatory Acad</t>
  </si>
  <si>
    <t>93N</t>
  </si>
  <si>
    <t>3700402</t>
  </si>
  <si>
    <t>N8FRVQ8LF3Y1</t>
  </si>
  <si>
    <t>806176740</t>
  </si>
  <si>
    <t>Peak Charter Academy</t>
  </si>
  <si>
    <t>93M</t>
  </si>
  <si>
    <t>3700406</t>
  </si>
  <si>
    <t>K1TMTQ8VK6V5</t>
  </si>
  <si>
    <t>802636120</t>
  </si>
  <si>
    <t>Central Wake Charter High Sch</t>
  </si>
  <si>
    <t>93L</t>
  </si>
  <si>
    <t>3700397</t>
  </si>
  <si>
    <t>RAVJSXXW1978</t>
  </si>
  <si>
    <t>794520570</t>
  </si>
  <si>
    <t>Rise Se Raleigh Charter Scho</t>
  </si>
  <si>
    <t>93J</t>
  </si>
  <si>
    <t>3700115</t>
  </si>
  <si>
    <t>M9DPH1EHBL53</t>
  </si>
  <si>
    <t>207966810</t>
  </si>
  <si>
    <t>Haliwa Saponi Tribal School</t>
  </si>
  <si>
    <t>93A</t>
  </si>
  <si>
    <t>3704740</t>
  </si>
  <si>
    <t>F959MJRDZXZ9</t>
  </si>
  <si>
    <t>100059146</t>
  </si>
  <si>
    <t>Warren County</t>
  </si>
  <si>
    <t>930</t>
  </si>
  <si>
    <t>3700362</t>
  </si>
  <si>
    <t>JWVKYV12UXG5</t>
  </si>
  <si>
    <t>307883330</t>
  </si>
  <si>
    <t>Envision Science Academy</t>
  </si>
  <si>
    <t>92Y</t>
  </si>
  <si>
    <t>3700358</t>
  </si>
  <si>
    <t>XYBQWJNZNN76</t>
  </si>
  <si>
    <t>494929840</t>
  </si>
  <si>
    <t>Cardinal Charter</t>
  </si>
  <si>
    <t>92W</t>
  </si>
  <si>
    <t>3700364</t>
  </si>
  <si>
    <t>E3MUEAN3ZJJ3</t>
  </si>
  <si>
    <t>792841580</t>
  </si>
  <si>
    <t>Wake Forest Charter Academy</t>
  </si>
  <si>
    <t>92V</t>
  </si>
  <si>
    <t>3700337</t>
  </si>
  <si>
    <t>GMVQEKF26WN5</t>
  </si>
  <si>
    <t>355965160</t>
  </si>
  <si>
    <t>Longleaf School Of The Arts</t>
  </si>
  <si>
    <t>92U</t>
  </si>
  <si>
    <t>3700324</t>
  </si>
  <si>
    <t>PYCMQQJL5MF7</t>
  </si>
  <si>
    <t>784854540</t>
  </si>
  <si>
    <t>Triangle Math &amp; Science</t>
  </si>
  <si>
    <t>92T</t>
  </si>
  <si>
    <t>3700314</t>
  </si>
  <si>
    <t>JBMJPPKAFMY6</t>
  </si>
  <si>
    <t>828170402</t>
  </si>
  <si>
    <t>Endeavor Charter School</t>
  </si>
  <si>
    <t>92S</t>
  </si>
  <si>
    <t>3700131</t>
  </si>
  <si>
    <t>CXFSL46JQMN5</t>
  </si>
  <si>
    <t>197650026</t>
  </si>
  <si>
    <t>Casa Esperanza</t>
  </si>
  <si>
    <t>92R</t>
  </si>
  <si>
    <t>3700114</t>
  </si>
  <si>
    <t>RFX7CQPK96N8</t>
  </si>
  <si>
    <t>394181370</t>
  </si>
  <si>
    <t>Southern Wake Academy</t>
  </si>
  <si>
    <t>92P</t>
  </si>
  <si>
    <t>3700099</t>
  </si>
  <si>
    <t>Q7SXVPBM9PD5</t>
  </si>
  <si>
    <t>336104650</t>
  </si>
  <si>
    <t>Quest Academy</t>
  </si>
  <si>
    <t>92N</t>
  </si>
  <si>
    <t>3700113</t>
  </si>
  <si>
    <t>YRY6JXDJ35L9</t>
  </si>
  <si>
    <t>729758290</t>
  </si>
  <si>
    <t>Preeminent Charter School</t>
  </si>
  <si>
    <t>92M</t>
  </si>
  <si>
    <t>3700447</t>
  </si>
  <si>
    <t>LDL2B1YBEQQ7</t>
  </si>
  <si>
    <t>135164023</t>
  </si>
  <si>
    <t>Torchlight Academy</t>
  </si>
  <si>
    <t>92L</t>
  </si>
  <si>
    <t>KDBFYHHRD9H4</t>
  </si>
  <si>
    <t>168309107</t>
  </si>
  <si>
    <t>Raleigh Charter High School</t>
  </si>
  <si>
    <t>92K</t>
  </si>
  <si>
    <t>3700070</t>
  </si>
  <si>
    <t>HCSLQTHABG91</t>
  </si>
  <si>
    <t>251050450</t>
  </si>
  <si>
    <t>East Wake Academy</t>
  </si>
  <si>
    <t>92G</t>
  </si>
  <si>
    <t>3700069</t>
  </si>
  <si>
    <t>JLNYVMJA1K77</t>
  </si>
  <si>
    <t>113109214</t>
  </si>
  <si>
    <t>Franklin Academy</t>
  </si>
  <si>
    <t>92F</t>
  </si>
  <si>
    <t>3700046</t>
  </si>
  <si>
    <t>H9G7KMKH7WE6</t>
  </si>
  <si>
    <t>799812847</t>
  </si>
  <si>
    <t>Sterling Montessori Academy</t>
  </si>
  <si>
    <t>92E</t>
  </si>
  <si>
    <t>3700045</t>
  </si>
  <si>
    <t>CMBXQDHDY5D5</t>
  </si>
  <si>
    <t>378985100</t>
  </si>
  <si>
    <t>Magellan Charter School</t>
  </si>
  <si>
    <t>92D</t>
  </si>
  <si>
    <t>3700043</t>
  </si>
  <si>
    <t>DUZ3XCMGVLX1</t>
  </si>
  <si>
    <t>797987580</t>
  </si>
  <si>
    <t>Exploris Middle School</t>
  </si>
  <si>
    <t>92B</t>
  </si>
  <si>
    <t>3704720</t>
  </si>
  <si>
    <t>VKEXKANFXZ67</t>
  </si>
  <si>
    <t>755818840</t>
  </si>
  <si>
    <t>Wake County</t>
  </si>
  <si>
    <t>920</t>
  </si>
  <si>
    <t>3700319</t>
  </si>
  <si>
    <t>VLELGJFGMU23</t>
  </si>
  <si>
    <t>831547695</t>
  </si>
  <si>
    <t>Henderson Collegiate</t>
  </si>
  <si>
    <t>91B</t>
  </si>
  <si>
    <t>3700096</t>
  </si>
  <si>
    <t>V7ABL8UY69L4</t>
  </si>
  <si>
    <t>286576900</t>
  </si>
  <si>
    <t>Vance Charter School</t>
  </si>
  <si>
    <t>91A</t>
  </si>
  <si>
    <t>3704650</t>
  </si>
  <si>
    <t>DK3WGD5YHQL5</t>
  </si>
  <si>
    <t>400420460</t>
  </si>
  <si>
    <t>Vance County</t>
  </si>
  <si>
    <t>910</t>
  </si>
  <si>
    <t>3700439</t>
  </si>
  <si>
    <t>MN6BNTEECKJ3</t>
  </si>
  <si>
    <t>105826628</t>
  </si>
  <si>
    <t>Apprentice Academy Hs Of Nc</t>
  </si>
  <si>
    <t>90F</t>
  </si>
  <si>
    <t>3700426</t>
  </si>
  <si>
    <t>MFA5LMFJQJL9</t>
  </si>
  <si>
    <t>344708960</t>
  </si>
  <si>
    <t>Monroe Charter Academy</t>
  </si>
  <si>
    <t>90D</t>
  </si>
  <si>
    <t>3700401</t>
  </si>
  <si>
    <t>Z194BCHHFCK3</t>
  </si>
  <si>
    <t>802904930</t>
  </si>
  <si>
    <t>Union Preparatory Academy</t>
  </si>
  <si>
    <t>90C</t>
  </si>
  <si>
    <t>3700403</t>
  </si>
  <si>
    <t>NGN4A2AN1BN4</t>
  </si>
  <si>
    <t>801889500</t>
  </si>
  <si>
    <t>Union Day School</t>
  </si>
  <si>
    <t>90B</t>
  </si>
  <si>
    <t>3700112</t>
  </si>
  <si>
    <t>JWHTT3L6WAZ9</t>
  </si>
  <si>
    <t>168950900</t>
  </si>
  <si>
    <t>Union Academy</t>
  </si>
  <si>
    <t>90A</t>
  </si>
  <si>
    <t>3704620</t>
  </si>
  <si>
    <t>MJ7JT5N2UN17</t>
  </si>
  <si>
    <t>100059138</t>
  </si>
  <si>
    <t>Union County</t>
  </si>
  <si>
    <t>900</t>
  </si>
  <si>
    <t>3704590</t>
  </si>
  <si>
    <t>F9E2KMNA9YJ5</t>
  </si>
  <si>
    <t>193017480</t>
  </si>
  <si>
    <t>Tyrrell County</t>
  </si>
  <si>
    <t>890</t>
  </si>
  <si>
    <t>3700068</t>
  </si>
  <si>
    <t>U5DLF4CWB8B6</t>
  </si>
  <si>
    <t>794397870</t>
  </si>
  <si>
    <t>Brevard Academy</t>
  </si>
  <si>
    <t>88A</t>
  </si>
  <si>
    <t>3704530</t>
  </si>
  <si>
    <t>FTHLQL8F7DD5</t>
  </si>
  <si>
    <t>100059104</t>
  </si>
  <si>
    <t>Transylvania Co</t>
  </si>
  <si>
    <t>880</t>
  </si>
  <si>
    <t>3700129</t>
  </si>
  <si>
    <t>JLMRA4K1C653</t>
  </si>
  <si>
    <t>133622238</t>
  </si>
  <si>
    <t>Mountain Discovery School</t>
  </si>
  <si>
    <t>87A</t>
  </si>
  <si>
    <t>3704440</t>
  </si>
  <si>
    <t>KAA7Z3XXVP35</t>
  </si>
  <si>
    <t>709069696</t>
  </si>
  <si>
    <t>Swain County</t>
  </si>
  <si>
    <t>870</t>
  </si>
  <si>
    <t>3700111</t>
  </si>
  <si>
    <t>LJ46KUAWT2K3</t>
  </si>
  <si>
    <t>394111240</t>
  </si>
  <si>
    <t>Millennium Charter</t>
  </si>
  <si>
    <t>86T</t>
  </si>
  <si>
    <t>3703210</t>
  </si>
  <si>
    <t>YFL5D87WBN74</t>
  </si>
  <si>
    <t>100058858</t>
  </si>
  <si>
    <t>Mount Airy City</t>
  </si>
  <si>
    <t>862</t>
  </si>
  <si>
    <t>3701380</t>
  </si>
  <si>
    <t>P3V8QTGGTGM7</t>
  </si>
  <si>
    <t>961626980</t>
  </si>
  <si>
    <t>Elkin City</t>
  </si>
  <si>
    <t>861</t>
  </si>
  <si>
    <t>3704410</t>
  </si>
  <si>
    <t>SG11RMZLLPN4</t>
  </si>
  <si>
    <t>100059088</t>
  </si>
  <si>
    <t>Surry County</t>
  </si>
  <si>
    <t>860</t>
  </si>
  <si>
    <t>3704380</t>
  </si>
  <si>
    <t>KRNRBK55E1N3</t>
  </si>
  <si>
    <t>100664606</t>
  </si>
  <si>
    <t>Stokes County</t>
  </si>
  <si>
    <t>850</t>
  </si>
  <si>
    <t>3700128</t>
  </si>
  <si>
    <t>FNL5KU4J9Z97</t>
  </si>
  <si>
    <t>136368722</t>
  </si>
  <si>
    <t>Gray Stone Day School</t>
  </si>
  <si>
    <t>84B</t>
  </si>
  <si>
    <t>3704320</t>
  </si>
  <si>
    <t>HHFBDU1EL968</t>
  </si>
  <si>
    <t>124148362</t>
  </si>
  <si>
    <t>Stanly County</t>
  </si>
  <si>
    <t>840</t>
  </si>
  <si>
    <t>3704200</t>
  </si>
  <si>
    <t>LN84WEZA7KA8</t>
  </si>
  <si>
    <t>841648540</t>
  </si>
  <si>
    <t>Scotland County</t>
  </si>
  <si>
    <t>830</t>
  </si>
  <si>
    <t>3700930</t>
  </si>
  <si>
    <t>PE8KECJWNJW6</t>
  </si>
  <si>
    <t>123025629</t>
  </si>
  <si>
    <t>Clinton City</t>
  </si>
  <si>
    <t>821</t>
  </si>
  <si>
    <t>3704140</t>
  </si>
  <si>
    <t>QN6CBAKH8NS3</t>
  </si>
  <si>
    <t>100059047</t>
  </si>
  <si>
    <t>Sampson County</t>
  </si>
  <si>
    <t>820</t>
  </si>
  <si>
    <t>3700318</t>
  </si>
  <si>
    <t>CE5HYGJABEE9</t>
  </si>
  <si>
    <t>965165892</t>
  </si>
  <si>
    <t>Lake Lure Classical Academy</t>
  </si>
  <si>
    <t>81B</t>
  </si>
  <si>
    <t>3700093</t>
  </si>
  <si>
    <t>NC1LHL5MWMP3</t>
  </si>
  <si>
    <t>157754010</t>
  </si>
  <si>
    <t>Thomas Jefferson Classical</t>
  </si>
  <si>
    <t>81A</t>
  </si>
  <si>
    <t>3704080</t>
  </si>
  <si>
    <t>CJ4DNHN2XE79</t>
  </si>
  <si>
    <t>323707500</t>
  </si>
  <si>
    <t>Rutherford County</t>
  </si>
  <si>
    <t>810</t>
  </si>
  <si>
    <t>Faith Academy</t>
  </si>
  <si>
    <t>80C</t>
  </si>
  <si>
    <t>3700434</t>
  </si>
  <si>
    <t>AZZZZZZZZZZZ</t>
  </si>
  <si>
    <t>810350500</t>
  </si>
  <si>
    <t>Essie Mae Kiser Foxx Charter School</t>
  </si>
  <si>
    <t>80B</t>
  </si>
  <si>
    <t>3704050</t>
  </si>
  <si>
    <t>WXA2ESWNHJ83</t>
  </si>
  <si>
    <t>789538159</t>
  </si>
  <si>
    <t>Rowan-Salisbury</t>
  </si>
  <si>
    <t>800</t>
  </si>
  <si>
    <t>3700431</t>
  </si>
  <si>
    <t>C13DF16LC3H4</t>
  </si>
  <si>
    <t>616152567</t>
  </si>
  <si>
    <t>Moss Street Partnership Sch</t>
  </si>
  <si>
    <t>79Z</t>
  </si>
  <si>
    <t>3700110</t>
  </si>
  <si>
    <t>GVJPNB3FEW44</t>
  </si>
  <si>
    <t>898392730</t>
  </si>
  <si>
    <t>Bethany Community Middle Sch.</t>
  </si>
  <si>
    <t>79A</t>
  </si>
  <si>
    <t>3703990</t>
  </si>
  <si>
    <t>VQKVJLLGGAR5</t>
  </si>
  <si>
    <t>193017050</t>
  </si>
  <si>
    <t>Rockingham County</t>
  </si>
  <si>
    <t>790</t>
  </si>
  <si>
    <t>3700474</t>
  </si>
  <si>
    <t>JVQ9KAP4YA21</t>
  </si>
  <si>
    <t>116794797</t>
  </si>
  <si>
    <t>Old Main Stream Academy</t>
  </si>
  <si>
    <t>78C</t>
  </si>
  <si>
    <t>3700346</t>
  </si>
  <si>
    <t>WJJ5PJMKFBR3</t>
  </si>
  <si>
    <t>800938771</t>
  </si>
  <si>
    <t>Southeastern Academy</t>
  </si>
  <si>
    <t>78B</t>
  </si>
  <si>
    <t>3700040</t>
  </si>
  <si>
    <t>DLJ3ME78UQB5</t>
  </si>
  <si>
    <t>231312660</t>
  </si>
  <si>
    <t>Cis Academy</t>
  </si>
  <si>
    <t>78A</t>
  </si>
  <si>
    <t>3703930</t>
  </si>
  <si>
    <t>HAE1GMMBQS45</t>
  </si>
  <si>
    <t>100058999</t>
  </si>
  <si>
    <t>Robeson County</t>
  </si>
  <si>
    <t>780</t>
  </si>
  <si>
    <t>3703870</t>
  </si>
  <si>
    <t>UX9FGZRRQJ49</t>
  </si>
  <si>
    <t>100058973</t>
  </si>
  <si>
    <t>Richmond County</t>
  </si>
  <si>
    <t>770</t>
  </si>
  <si>
    <t>3700334</t>
  </si>
  <si>
    <t>N9SFQPG38975</t>
  </si>
  <si>
    <t>708870023</t>
  </si>
  <si>
    <t>Uwharrie Charter Academy</t>
  </si>
  <si>
    <t>76A</t>
  </si>
  <si>
    <t>3700240</t>
  </si>
  <si>
    <t>NEP2GJKLLYQ1</t>
  </si>
  <si>
    <t>100664457</t>
  </si>
  <si>
    <t>Asheboro City</t>
  </si>
  <si>
    <t>761</t>
  </si>
  <si>
    <t>3703780</t>
  </si>
  <si>
    <t>HMJNKPA8YRW5</t>
  </si>
  <si>
    <t>715843610</t>
  </si>
  <si>
    <t>Randolph County</t>
  </si>
  <si>
    <t>760</t>
  </si>
  <si>
    <t>3703720</t>
  </si>
  <si>
    <t>NDAFBCKMC4Z3</t>
  </si>
  <si>
    <t>157171067</t>
  </si>
  <si>
    <t>Polk County</t>
  </si>
  <si>
    <t>750</t>
  </si>
  <si>
    <t>3700419</t>
  </si>
  <si>
    <t>KBBLK99KP4R7</t>
  </si>
  <si>
    <t>755579260</t>
  </si>
  <si>
    <t>Ecu Lab School</t>
  </si>
  <si>
    <t>74Z</t>
  </si>
  <si>
    <t>3700396</t>
  </si>
  <si>
    <t>KDZ8BL6Q8P64</t>
  </si>
  <si>
    <t>798184970</t>
  </si>
  <si>
    <t>Winterville Charter Academy</t>
  </si>
  <si>
    <t>74C</t>
  </si>
  <si>
    <t>3700012</t>
  </si>
  <si>
    <t>ECKDEHPCB6D4</t>
  </si>
  <si>
    <t>100664580</t>
  </si>
  <si>
    <t>Pitt County</t>
  </si>
  <si>
    <t>740</t>
  </si>
  <si>
    <t>3700175</t>
  </si>
  <si>
    <t>KLBMZPAK5PF3</t>
  </si>
  <si>
    <t>797988290</t>
  </si>
  <si>
    <t>Roxboro Community School</t>
  </si>
  <si>
    <t>73B</t>
  </si>
  <si>
    <t>3700109</t>
  </si>
  <si>
    <t>RLHRYZ3MZGK6</t>
  </si>
  <si>
    <t>100411487</t>
  </si>
  <si>
    <t>Bethel Hill Charter School</t>
  </si>
  <si>
    <t>73A</t>
  </si>
  <si>
    <t>3703630</t>
  </si>
  <si>
    <t>N5CFQG4WL6Z4</t>
  </si>
  <si>
    <t>410471760</t>
  </si>
  <si>
    <t>Person County</t>
  </si>
  <si>
    <t>730</t>
  </si>
  <si>
    <t>3703600</t>
  </si>
  <si>
    <t>LNWLPN79QBK5</t>
  </si>
  <si>
    <t>100058932</t>
  </si>
  <si>
    <t>Perquimans County</t>
  </si>
  <si>
    <t>720</t>
  </si>
  <si>
    <t>3703570</t>
  </si>
  <si>
    <t>KPVGBJNRL5M5</t>
  </si>
  <si>
    <t>193016854</t>
  </si>
  <si>
    <t>Pender County</t>
  </si>
  <si>
    <t>710</t>
  </si>
  <si>
    <t>3700394</t>
  </si>
  <si>
    <t>GH5JNDAY4KQ5</t>
  </si>
  <si>
    <t>659296770</t>
  </si>
  <si>
    <t>Ne Academy Of Aerospace</t>
  </si>
  <si>
    <t>70A</t>
  </si>
  <si>
    <t>3703540</t>
  </si>
  <si>
    <t>EN14GL6U4CN6</t>
  </si>
  <si>
    <t>270006250</t>
  </si>
  <si>
    <t>Pasquotank County</t>
  </si>
  <si>
    <t>700</t>
  </si>
  <si>
    <t>3700038</t>
  </si>
  <si>
    <t>Y7NLECL6YWQ3</t>
  </si>
  <si>
    <t>201846640</t>
  </si>
  <si>
    <t>Arapahoe Charter School</t>
  </si>
  <si>
    <t>69A</t>
  </si>
  <si>
    <t>3703510</t>
  </si>
  <si>
    <t>U5LVMZJB52J5</t>
  </si>
  <si>
    <t>100058908</t>
  </si>
  <si>
    <t>Pamlico County</t>
  </si>
  <si>
    <t>690</t>
  </si>
  <si>
    <t>3700354</t>
  </si>
  <si>
    <t>QDE3WCEE9T79</t>
  </si>
  <si>
    <t>200751650</t>
  </si>
  <si>
    <t>The Expedition School</t>
  </si>
  <si>
    <t>68C</t>
  </si>
  <si>
    <t>3700035</t>
  </si>
  <si>
    <t>FTT2CFNN6W53</t>
  </si>
  <si>
    <t>797508004</t>
  </si>
  <si>
    <t>Eno River Academy</t>
  </si>
  <si>
    <t>68A</t>
  </si>
  <si>
    <t>3700720</t>
  </si>
  <si>
    <t>CDYWDVS1Y4N6</t>
  </si>
  <si>
    <t>109143768</t>
  </si>
  <si>
    <t>Chapel Hill/Carr</t>
  </si>
  <si>
    <t>681</t>
  </si>
  <si>
    <t>3703480</t>
  </si>
  <si>
    <t>NUAMN1MF8M94</t>
  </si>
  <si>
    <t>100058890</t>
  </si>
  <si>
    <t>Orange County</t>
  </si>
  <si>
    <t>680</t>
  </si>
  <si>
    <t>3700348</t>
  </si>
  <si>
    <t>KF8EKNFS1CJ6</t>
  </si>
  <si>
    <t>236366340</t>
  </si>
  <si>
    <t>Zeca School Of Arts And Techn</t>
  </si>
  <si>
    <t>67B</t>
  </si>
  <si>
    <t>3703450</t>
  </si>
  <si>
    <t>QRBTJ7VAW632</t>
  </si>
  <si>
    <t>823635730</t>
  </si>
  <si>
    <t>Onslow County</t>
  </si>
  <si>
    <t>670</t>
  </si>
  <si>
    <t>3700123</t>
  </si>
  <si>
    <t>JKDSSXH5MNR5</t>
  </si>
  <si>
    <t>984061710</t>
  </si>
  <si>
    <t>Gaston College Preparatory</t>
  </si>
  <si>
    <t>66A</t>
  </si>
  <si>
    <t>3703420</t>
  </si>
  <si>
    <t>SL4SEKUJMSP8</t>
  </si>
  <si>
    <t>794674366</t>
  </si>
  <si>
    <t>Northampton Co</t>
  </si>
  <si>
    <t>660</t>
  </si>
  <si>
    <t>3700429</t>
  </si>
  <si>
    <t>L1GPHS96MUE1</t>
  </si>
  <si>
    <t>400365840</t>
  </si>
  <si>
    <t>Dc Virgo Prep Academy</t>
  </si>
  <si>
    <t>65Z</t>
  </si>
  <si>
    <t>3700457</t>
  </si>
  <si>
    <t>EQF8Z7NVKKL4</t>
  </si>
  <si>
    <t>116990262</t>
  </si>
  <si>
    <t>Wilmington School Of The Arts</t>
  </si>
  <si>
    <t>65H</t>
  </si>
  <si>
    <t>3700407</t>
  </si>
  <si>
    <t>HKBANPKJCR58</t>
  </si>
  <si>
    <t>793274390</t>
  </si>
  <si>
    <t>Girls Leadership Academy Of W</t>
  </si>
  <si>
    <t>65G</t>
  </si>
  <si>
    <t>L4G9NBWLTKZ5</t>
  </si>
  <si>
    <t>806656570</t>
  </si>
  <si>
    <t>Coastal Preparatory Academy</t>
  </si>
  <si>
    <t>65F</t>
  </si>
  <si>
    <t>3700332</t>
  </si>
  <si>
    <t>RJNFGAMAY4K3</t>
  </si>
  <si>
    <t>708870397</t>
  </si>
  <si>
    <t>Island Montessori Charter</t>
  </si>
  <si>
    <t>65D</t>
  </si>
  <si>
    <t>3700340</t>
  </si>
  <si>
    <t>MBE6YXM4GYN1</t>
  </si>
  <si>
    <t>626691655</t>
  </si>
  <si>
    <t>Classical Char Sch Of Wilm</t>
  </si>
  <si>
    <t>65C</t>
  </si>
  <si>
    <t>3700341</t>
  </si>
  <si>
    <t>CKU1B6ADJ4V1</t>
  </si>
  <si>
    <t>795672679</t>
  </si>
  <si>
    <t>Wilmington Preparatory Academy</t>
  </si>
  <si>
    <t>65B</t>
  </si>
  <si>
    <t>3700108</t>
  </si>
  <si>
    <t>D5TEM3MMU8Y1</t>
  </si>
  <si>
    <t>111892837</t>
  </si>
  <si>
    <t>Cape Fear Center For Inquiry</t>
  </si>
  <si>
    <t>65A</t>
  </si>
  <si>
    <t>3703330</t>
  </si>
  <si>
    <t>H9KFKBENBPL3</t>
  </si>
  <si>
    <t>826338506</t>
  </si>
  <si>
    <t>New Hanover Co</t>
  </si>
  <si>
    <t>650</t>
  </si>
  <si>
    <t>3700034</t>
  </si>
  <si>
    <t>JCPDJJYJJ6L5</t>
  </si>
  <si>
    <t>806486635</t>
  </si>
  <si>
    <t>Rocky Mount Public Charter</t>
  </si>
  <si>
    <t>64A</t>
  </si>
  <si>
    <t>3703270</t>
  </si>
  <si>
    <t>SBD8MUJBXVD5</t>
  </si>
  <si>
    <t>808328306</t>
  </si>
  <si>
    <t>Nash County</t>
  </si>
  <si>
    <t>640</t>
  </si>
  <si>
    <t>3700432</t>
  </si>
  <si>
    <t>ZK53G1KWDNB6</t>
  </si>
  <si>
    <t>334042690</t>
  </si>
  <si>
    <t>Moore Montessori Community Sc</t>
  </si>
  <si>
    <t>63C</t>
  </si>
  <si>
    <t>3700091</t>
  </si>
  <si>
    <t>PXLKQWLX7CK7</t>
  </si>
  <si>
    <t>491065150</t>
  </si>
  <si>
    <t>Sandhills Theater Arts (Stars)</t>
  </si>
  <si>
    <t>63B</t>
  </si>
  <si>
    <t>3700033</t>
  </si>
  <si>
    <t>MPEMWFBH2CK4</t>
  </si>
  <si>
    <t>415492300</t>
  </si>
  <si>
    <t>The Academy Of Moore County</t>
  </si>
  <si>
    <t>63A</t>
  </si>
  <si>
    <t>3703090</t>
  </si>
  <si>
    <t>UH1WN2X6LL25</t>
  </si>
  <si>
    <t>603069170</t>
  </si>
  <si>
    <t>Moore County</t>
  </si>
  <si>
    <t>630</t>
  </si>
  <si>
    <t>62L</t>
  </si>
  <si>
    <t>3700455</t>
  </si>
  <si>
    <t>V5LAPNDXH3L9</t>
  </si>
  <si>
    <t>806900190</t>
  </si>
  <si>
    <t>Movement School Eastland</t>
  </si>
  <si>
    <t>62K</t>
  </si>
  <si>
    <t>3700446</t>
  </si>
  <si>
    <t>NE42EPBVCD86</t>
  </si>
  <si>
    <t>117196403</t>
  </si>
  <si>
    <t>Southwest Charlotte Stem Acad</t>
  </si>
  <si>
    <t>62J</t>
  </si>
  <si>
    <t>H9EDLJYMK418</t>
  </si>
  <si>
    <t>624478380</t>
  </si>
  <si>
    <t>Tillery Charter Academy</t>
  </si>
  <si>
    <t>62A</t>
  </si>
  <si>
    <t>3703060</t>
  </si>
  <si>
    <t>QD4KCMKUV8Z1</t>
  </si>
  <si>
    <t>184194884</t>
  </si>
  <si>
    <t>Montgomery County</t>
  </si>
  <si>
    <t>620</t>
  </si>
  <si>
    <t>3700454</t>
  </si>
  <si>
    <t>JGLCNEAQ11A4</t>
  </si>
  <si>
    <t>116989057</t>
  </si>
  <si>
    <t>Steele Creek Preparatory Aca</t>
  </si>
  <si>
    <t>61Y</t>
  </si>
  <si>
    <t>3700441</t>
  </si>
  <si>
    <t>UT6XKGGN2EG4</t>
  </si>
  <si>
    <t>933296894</t>
  </si>
  <si>
    <t>Jackson Day School</t>
  </si>
  <si>
    <t>61X</t>
  </si>
  <si>
    <t>3700424</t>
  </si>
  <si>
    <t>TD35K5LNK7L4</t>
  </si>
  <si>
    <t>812348220</t>
  </si>
  <si>
    <t>East Voyager Academy</t>
  </si>
  <si>
    <t>61W</t>
  </si>
  <si>
    <t>3700449</t>
  </si>
  <si>
    <t>GSPRLLZQTSN1</t>
  </si>
  <si>
    <t>117064686</t>
  </si>
  <si>
    <t>Bonnie Cone Classical Academy</t>
  </si>
  <si>
    <t>61V</t>
  </si>
  <si>
    <t>3700409</t>
  </si>
  <si>
    <t>MZB4MPD1G4K5</t>
  </si>
  <si>
    <t>568882810</t>
  </si>
  <si>
    <t>Uproar Leadership Academy</t>
  </si>
  <si>
    <t>61U</t>
  </si>
  <si>
    <t>3700411</t>
  </si>
  <si>
    <t>GWQCL2RAMLM3</t>
  </si>
  <si>
    <t>806900120</t>
  </si>
  <si>
    <t>Movement School</t>
  </si>
  <si>
    <t>61T</t>
  </si>
  <si>
    <t>CMCEE6HMNCY1</t>
  </si>
  <si>
    <t>590073680</t>
  </si>
  <si>
    <t>Unity Classical Charter</t>
  </si>
  <si>
    <t>61S</t>
  </si>
  <si>
    <t>3700405</t>
  </si>
  <si>
    <t>QNCQWE6YMA84</t>
  </si>
  <si>
    <t>802704630</t>
  </si>
  <si>
    <t>Matthews Charter Academy</t>
  </si>
  <si>
    <t>61R</t>
  </si>
  <si>
    <t>3700410</t>
  </si>
  <si>
    <t>QRNREETCNPE7</t>
  </si>
  <si>
    <t>802612680</t>
  </si>
  <si>
    <t>Mallard Creek Stem Academy</t>
  </si>
  <si>
    <t>61Q</t>
  </si>
  <si>
    <t>3700393</t>
  </si>
  <si>
    <t>VLMYSC51LA33</t>
  </si>
  <si>
    <t>793642550</t>
  </si>
  <si>
    <t>Veritas Community School</t>
  </si>
  <si>
    <t>61P</t>
  </si>
  <si>
    <t>3700392</t>
  </si>
  <si>
    <t>MKMSETMNM7Y5</t>
  </si>
  <si>
    <t>798949280</t>
  </si>
  <si>
    <t>The Math &amp; Science Acad</t>
  </si>
  <si>
    <t>61N</t>
  </si>
  <si>
    <t>3700391</t>
  </si>
  <si>
    <t>PKWVLSVKM2L1</t>
  </si>
  <si>
    <t>794537550</t>
  </si>
  <si>
    <t>Charlotte Lab School</t>
  </si>
  <si>
    <t>61M</t>
  </si>
  <si>
    <t>3700374</t>
  </si>
  <si>
    <t>SHQLM9M2KGF3</t>
  </si>
  <si>
    <t>798357530</t>
  </si>
  <si>
    <t>Stewart Creek High School</t>
  </si>
  <si>
    <t>61L</t>
  </si>
  <si>
    <t>3700367</t>
  </si>
  <si>
    <t>XHHLK8DDM8M3</t>
  </si>
  <si>
    <t>792670240</t>
  </si>
  <si>
    <t>United Community School</t>
  </si>
  <si>
    <t>61K</t>
  </si>
  <si>
    <t>FNTCXUEJFKR8</t>
  </si>
  <si>
    <t>394996930</t>
  </si>
  <si>
    <t>Lakeside Charter Academy</t>
  </si>
  <si>
    <t>61J</t>
  </si>
  <si>
    <t>3703000</t>
  </si>
  <si>
    <t>FGEMAWKM9Q56</t>
  </si>
  <si>
    <t>709049490</t>
  </si>
  <si>
    <t>Mitchell County</t>
  </si>
  <si>
    <t>610</t>
  </si>
  <si>
    <t>3700443</t>
  </si>
  <si>
    <t>XKCZGYXKZ6P1</t>
  </si>
  <si>
    <t>155925900</t>
  </si>
  <si>
    <t>Niner University Elementary</t>
  </si>
  <si>
    <t>60Z</t>
  </si>
  <si>
    <t>3700359</t>
  </si>
  <si>
    <t>QEMGLMTGMV23</t>
  </si>
  <si>
    <t>709168674</t>
  </si>
  <si>
    <t>Pioneer Springs Community Sch</t>
  </si>
  <si>
    <t>60Y</t>
  </si>
  <si>
    <t>3700382</t>
  </si>
  <si>
    <t>ZB5JLW5HAQ37</t>
  </si>
  <si>
    <t>794014580</t>
  </si>
  <si>
    <t>Commonwealth High School</t>
  </si>
  <si>
    <t>60U</t>
  </si>
  <si>
    <t>3700356</t>
  </si>
  <si>
    <t>HVB7GJ74U7K8</t>
  </si>
  <si>
    <t>792779400</t>
  </si>
  <si>
    <t>Bradford Preparatory School</t>
  </si>
  <si>
    <t>60S</t>
  </si>
  <si>
    <t>3700333</t>
  </si>
  <si>
    <t>QQ3KC26TA5G6</t>
  </si>
  <si>
    <t>708848148</t>
  </si>
  <si>
    <t>Invest Collegiate</t>
  </si>
  <si>
    <t>60Q</t>
  </si>
  <si>
    <t>3700339</t>
  </si>
  <si>
    <t>N72ACBPUQVB3</t>
  </si>
  <si>
    <t>124506500</t>
  </si>
  <si>
    <t>Eastside Stream Academy</t>
  </si>
  <si>
    <t>60P</t>
  </si>
  <si>
    <t>3700350</t>
  </si>
  <si>
    <t>JUYUJJBJLNR2</t>
  </si>
  <si>
    <t>708833409</t>
  </si>
  <si>
    <t>Aristotle Preparatory Academy</t>
  </si>
  <si>
    <t>60N</t>
  </si>
  <si>
    <t>3700327</t>
  </si>
  <si>
    <t>MXDDDUTVSJ45</t>
  </si>
  <si>
    <t>613067240</t>
  </si>
  <si>
    <t>Corvian Community School</t>
  </si>
  <si>
    <t>60M</t>
  </si>
  <si>
    <t>3700142</t>
  </si>
  <si>
    <t>CEY8Z6G8WTX7</t>
  </si>
  <si>
    <t>868911236</t>
  </si>
  <si>
    <t>Kipp Charlotte Charter School</t>
  </si>
  <si>
    <t>60L</t>
  </si>
  <si>
    <t>3700143</t>
  </si>
  <si>
    <t>JHJ9XK4WFDT7</t>
  </si>
  <si>
    <t>884391470</t>
  </si>
  <si>
    <t>Charlotte Secondary</t>
  </si>
  <si>
    <t>60K</t>
  </si>
  <si>
    <t>3700137</t>
  </si>
  <si>
    <t>SXZCALGZZMK4</t>
  </si>
  <si>
    <t>606722333</t>
  </si>
  <si>
    <t>Socrates Academy</t>
  </si>
  <si>
    <t>60J</t>
  </si>
  <si>
    <t>3700135</t>
  </si>
  <si>
    <t>LBXGK5G7DNM4</t>
  </si>
  <si>
    <t>963539494</t>
  </si>
  <si>
    <t>Community School Of Davidson</t>
  </si>
  <si>
    <t>60I</t>
  </si>
  <si>
    <t>3700127</t>
  </si>
  <si>
    <t>QWM4NYUN5AB4</t>
  </si>
  <si>
    <t>135162076</t>
  </si>
  <si>
    <t>Queens Grant Community School</t>
  </si>
  <si>
    <t>60G</t>
  </si>
  <si>
    <t>3700107</t>
  </si>
  <si>
    <t>DJ8DRGYH61N5</t>
  </si>
  <si>
    <t>658355010</t>
  </si>
  <si>
    <t>Metrolina Reg. Scholars' Acad</t>
  </si>
  <si>
    <t>60F</t>
  </si>
  <si>
    <t>3700064</t>
  </si>
  <si>
    <t>XFYBN7YAMCC7</t>
  </si>
  <si>
    <t>390436870</t>
  </si>
  <si>
    <t>Lake Norman Charter Sch</t>
  </si>
  <si>
    <t>60D</t>
  </si>
  <si>
    <t>3700089</t>
  </si>
  <si>
    <t>JFRLPZM6J787</t>
  </si>
  <si>
    <t>162098250</t>
  </si>
  <si>
    <t>Sugar Creek Charter School</t>
  </si>
  <si>
    <t>60B</t>
  </si>
  <si>
    <t>3702970</t>
  </si>
  <si>
    <t>W2FGWCLD1GZ2</t>
  </si>
  <si>
    <t>709071155</t>
  </si>
  <si>
    <t>Charlotte-Meck</t>
  </si>
  <si>
    <t>600</t>
  </si>
  <si>
    <t>3702940</t>
  </si>
  <si>
    <t>ZCV7JP2MVKJ4</t>
  </si>
  <si>
    <t>933368570</t>
  </si>
  <si>
    <t>Mcdowell County</t>
  </si>
  <si>
    <t>590</t>
  </si>
  <si>
    <t>3700322</t>
  </si>
  <si>
    <t>KK5CN69P4A95</t>
  </si>
  <si>
    <t>784665110</t>
  </si>
  <si>
    <t>Bear Grass</t>
  </si>
  <si>
    <t>58B</t>
  </si>
  <si>
    <t>3702880</t>
  </si>
  <si>
    <t>RJMQCHZ5G3M8</t>
  </si>
  <si>
    <t>863240680</t>
  </si>
  <si>
    <t>Martin County</t>
  </si>
  <si>
    <t>580</t>
  </si>
  <si>
    <t>3702820</t>
  </si>
  <si>
    <t>NM6ATQWTLUY5</t>
  </si>
  <si>
    <t>100058783</t>
  </si>
  <si>
    <t>Madison County</t>
  </si>
  <si>
    <t>570</t>
  </si>
  <si>
    <t>3702760</t>
  </si>
  <si>
    <t>GFAGQJ9KDJJ3</t>
  </si>
  <si>
    <t>193016565</t>
  </si>
  <si>
    <t>Macon County</t>
  </si>
  <si>
    <t>560</t>
  </si>
  <si>
    <t>3700453</t>
  </si>
  <si>
    <t>DL7WAJP4TAJ1</t>
  </si>
  <si>
    <t>380195020</t>
  </si>
  <si>
    <t>West Lake Preparatory Academy</t>
  </si>
  <si>
    <t>55B</t>
  </si>
  <si>
    <t>3700062</t>
  </si>
  <si>
    <t>DJDZX3CKHM19</t>
  </si>
  <si>
    <t>124658944</t>
  </si>
  <si>
    <t>Lincoln Charter School</t>
  </si>
  <si>
    <t>55A</t>
  </si>
  <si>
    <t>3702680</t>
  </si>
  <si>
    <t>Q925DUTK4MC3</t>
  </si>
  <si>
    <t>193016540</t>
  </si>
  <si>
    <t>Lincoln County</t>
  </si>
  <si>
    <t>550</t>
  </si>
  <si>
    <t>3700031</t>
  </si>
  <si>
    <t>MMD5UJ7KWPN8</t>
  </si>
  <si>
    <t>379399400</t>
  </si>
  <si>
    <t>Children'S Village Academy</t>
  </si>
  <si>
    <t>54A</t>
  </si>
  <si>
    <t>3702610</t>
  </si>
  <si>
    <t>CXMCUN7YKHX5</t>
  </si>
  <si>
    <t>755798470</t>
  </si>
  <si>
    <t>Lenoir County</t>
  </si>
  <si>
    <t>540</t>
  </si>
  <si>
    <t>3700466</t>
  </si>
  <si>
    <t>P38SAAKPE3D5</t>
  </si>
  <si>
    <t>811595320</t>
  </si>
  <si>
    <t>Mina Charter School Of Lee Co</t>
  </si>
  <si>
    <t>53C</t>
  </si>
  <si>
    <t>3700438</t>
  </si>
  <si>
    <t>EY14EP6F4X69</t>
  </si>
  <si>
    <t>811177820</t>
  </si>
  <si>
    <t>Ascend Leadership Aca: Lee Co</t>
  </si>
  <si>
    <t>53B</t>
  </si>
  <si>
    <t>3702560</t>
  </si>
  <si>
    <t>G8MMU3BNSRN5</t>
  </si>
  <si>
    <t>100058734</t>
  </si>
  <si>
    <t>Lee County</t>
  </si>
  <si>
    <t>530</t>
  </si>
  <si>
    <t>3702400</t>
  </si>
  <si>
    <t>DYFZG7A5THX5</t>
  </si>
  <si>
    <t>367814660</t>
  </si>
  <si>
    <t>Jones County</t>
  </si>
  <si>
    <t>520</t>
  </si>
  <si>
    <t>3700386</t>
  </si>
  <si>
    <t>CMMJNNC4MV62</t>
  </si>
  <si>
    <t>798169930</t>
  </si>
  <si>
    <t>American Leadership Academy</t>
  </si>
  <si>
    <t>51C</t>
  </si>
  <si>
    <t>3700430</t>
  </si>
  <si>
    <t>DN4JKMR79SS1</t>
  </si>
  <si>
    <t>810833360</t>
  </si>
  <si>
    <t>Johnston Charter Academy</t>
  </si>
  <si>
    <t>51B</t>
  </si>
  <si>
    <t>3700144</t>
  </si>
  <si>
    <t>L4X2DMZ1GJP6</t>
  </si>
  <si>
    <t>414094520</t>
  </si>
  <si>
    <t>Neuse Charter School</t>
  </si>
  <si>
    <t>51A</t>
  </si>
  <si>
    <t>3702370</t>
  </si>
  <si>
    <t>HP51MNJMFQ61</t>
  </si>
  <si>
    <t>100058676</t>
  </si>
  <si>
    <t>Johnston County</t>
  </si>
  <si>
    <t>510</t>
  </si>
  <si>
    <t>LLFAXDBMYCB5</t>
  </si>
  <si>
    <t>663000390</t>
  </si>
  <si>
    <t>Catamount School</t>
  </si>
  <si>
    <t>50Z</t>
  </si>
  <si>
    <t>WW4LAZMACBY8</t>
  </si>
  <si>
    <t>839836913</t>
  </si>
  <si>
    <t>Summitt Charter School</t>
  </si>
  <si>
    <t>50A</t>
  </si>
  <si>
    <t>3702340</t>
  </si>
  <si>
    <t>JD8HKRNC4YH5</t>
  </si>
  <si>
    <t>100058668</t>
  </si>
  <si>
    <t>Jackson County</t>
  </si>
  <si>
    <t>500</t>
  </si>
  <si>
    <t>3700400</t>
  </si>
  <si>
    <t>NJ5SR6EKR8W5</t>
  </si>
  <si>
    <t>784859690</t>
  </si>
  <si>
    <t>Iredell Charter Academy</t>
  </si>
  <si>
    <t>49G</t>
  </si>
  <si>
    <t>3700331</t>
  </si>
  <si>
    <t>MKL8QLYXS2M7</t>
  </si>
  <si>
    <t>708875753</t>
  </si>
  <si>
    <t>Langtree Charter Academy</t>
  </si>
  <si>
    <t>49F</t>
  </si>
  <si>
    <t>3700145</t>
  </si>
  <si>
    <t>E9NCTNSMGCPS</t>
  </si>
  <si>
    <t>780116187</t>
  </si>
  <si>
    <t>Pine Lake Preparatory</t>
  </si>
  <si>
    <t>49E</t>
  </si>
  <si>
    <t>3700106</t>
  </si>
  <si>
    <t>CF9MM2JH6NY5</t>
  </si>
  <si>
    <t>112588319</t>
  </si>
  <si>
    <t>Success Institute</t>
  </si>
  <si>
    <t>49D</t>
  </si>
  <si>
    <t>3700086</t>
  </si>
  <si>
    <t>FLH8NJDFFXH1</t>
  </si>
  <si>
    <t>101089956</t>
  </si>
  <si>
    <t>American Renissance Middle Sch</t>
  </si>
  <si>
    <t>49B</t>
  </si>
  <si>
    <t>3703120</t>
  </si>
  <si>
    <t>LK85RBN51X83</t>
  </si>
  <si>
    <t>100058841</t>
  </si>
  <si>
    <t>Mooresville City</t>
  </si>
  <si>
    <t>491</t>
  </si>
  <si>
    <t>3702310</t>
  </si>
  <si>
    <t>CKDGXLL4NN87</t>
  </si>
  <si>
    <t>710571600</t>
  </si>
  <si>
    <t>Iredell-Statesville</t>
  </si>
  <si>
    <t>490</t>
  </si>
  <si>
    <t>3702280</t>
  </si>
  <si>
    <t>RE2NT5L43ND4</t>
  </si>
  <si>
    <t>828739784</t>
  </si>
  <si>
    <t>Hyde County</t>
  </si>
  <si>
    <t>480</t>
  </si>
  <si>
    <t>3702250</t>
  </si>
  <si>
    <t>FMGLQC4JDWC9</t>
  </si>
  <si>
    <t>100058635</t>
  </si>
  <si>
    <t>Hoke County</t>
  </si>
  <si>
    <t>470</t>
  </si>
  <si>
    <t>3702160</t>
  </si>
  <si>
    <t>S22FENWELRY4</t>
  </si>
  <si>
    <t>967743725</t>
  </si>
  <si>
    <t>Hertford County</t>
  </si>
  <si>
    <t>460</t>
  </si>
  <si>
    <t>3700404</t>
  </si>
  <si>
    <t>NBK7Y44TT6F3</t>
  </si>
  <si>
    <t>794409150</t>
  </si>
  <si>
    <t>Fernleaf Community Charter</t>
  </si>
  <si>
    <t>45B</t>
  </si>
  <si>
    <t>3700085</t>
  </si>
  <si>
    <t>T7KWNJ39G8C5</t>
  </si>
  <si>
    <t>186399965</t>
  </si>
  <si>
    <t>The Mountain Communtiy School</t>
  </si>
  <si>
    <t>45A</t>
  </si>
  <si>
    <t>3702100</t>
  </si>
  <si>
    <t>FMETBZ96BDJ5</t>
  </si>
  <si>
    <t>124629528</t>
  </si>
  <si>
    <t>Henderson County</t>
  </si>
  <si>
    <t>450</t>
  </si>
  <si>
    <t>3700389</t>
  </si>
  <si>
    <t>RLJ4S2JHJ9Q4</t>
  </si>
  <si>
    <t>798231080</t>
  </si>
  <si>
    <t>Shining Rock Classical Acad</t>
  </si>
  <si>
    <t>44A</t>
  </si>
  <si>
    <t>3702040</t>
  </si>
  <si>
    <t>QDLZUFYQV1F3</t>
  </si>
  <si>
    <t>551344230</t>
  </si>
  <si>
    <t>Haywood County</t>
  </si>
  <si>
    <t>440</t>
  </si>
  <si>
    <t>3700459</t>
  </si>
  <si>
    <t>J9UMMGE341Y6</t>
  </si>
  <si>
    <t>117526390</t>
  </si>
  <si>
    <t>Achievement Charter Academy</t>
  </si>
  <si>
    <t>43D</t>
  </si>
  <si>
    <t>3700381</t>
  </si>
  <si>
    <t>U1RDK7LD14N6</t>
  </si>
  <si>
    <t>792083680</t>
  </si>
  <si>
    <t>Anderson Creek Club</t>
  </si>
  <si>
    <t>43C</t>
  </si>
  <si>
    <t>3702010</t>
  </si>
  <si>
    <t>XKGNL17FKW65</t>
  </si>
  <si>
    <t>103715694</t>
  </si>
  <si>
    <t>Harnett County</t>
  </si>
  <si>
    <t>430</t>
  </si>
  <si>
    <t>3700445</t>
  </si>
  <si>
    <t>PVBAN3C72BE3</t>
  </si>
  <si>
    <t>814499700</t>
  </si>
  <si>
    <t>Hobgood Charter School</t>
  </si>
  <si>
    <t>42B</t>
  </si>
  <si>
    <t>3700375</t>
  </si>
  <si>
    <t>D2YWYCTL9VS9</t>
  </si>
  <si>
    <t>984061730</t>
  </si>
  <si>
    <t>Kipp Halifax College Preparat</t>
  </si>
  <si>
    <t>42A</t>
  </si>
  <si>
    <t>3704890</t>
  </si>
  <si>
    <t>U2B6HJB2BTK3</t>
  </si>
  <si>
    <t>548638650</t>
  </si>
  <si>
    <t>Weldon City</t>
  </si>
  <si>
    <t>422</t>
  </si>
  <si>
    <t>3703900</t>
  </si>
  <si>
    <t>MU48W7FWU755</t>
  </si>
  <si>
    <t>547846240</t>
  </si>
  <si>
    <t>Roanoke Rapids City</t>
  </si>
  <si>
    <t>421</t>
  </si>
  <si>
    <t>3701950</t>
  </si>
  <si>
    <t>GVL2SJ8JSFY4</t>
  </si>
  <si>
    <t>720038170</t>
  </si>
  <si>
    <t>Halifax County</t>
  </si>
  <si>
    <t>420</t>
  </si>
  <si>
    <t>3700471</t>
  </si>
  <si>
    <t>UB8GVXKL2QR8</t>
  </si>
  <si>
    <t>117657459</t>
  </si>
  <si>
    <t>Summit Creek Academy</t>
  </si>
  <si>
    <t>41R</t>
  </si>
  <si>
    <t>3700463</t>
  </si>
  <si>
    <t>TAJAM8FANMJ8</t>
  </si>
  <si>
    <t>318581630</t>
  </si>
  <si>
    <t>Revolution Academy</t>
  </si>
  <si>
    <t>41Q</t>
  </si>
  <si>
    <t>3700425</t>
  </si>
  <si>
    <t>KZGQFZJUYYP4</t>
  </si>
  <si>
    <t>812350370</t>
  </si>
  <si>
    <t>The Experiential Sch Of Green</t>
  </si>
  <si>
    <t>41N</t>
  </si>
  <si>
    <t>3700435</t>
  </si>
  <si>
    <t>P8DCKX382RF8</t>
  </si>
  <si>
    <t>812382460</t>
  </si>
  <si>
    <t>Next Generation Academy</t>
  </si>
  <si>
    <t>41M</t>
  </si>
  <si>
    <t>3700408</t>
  </si>
  <si>
    <t>JY33AQWMVHG5</t>
  </si>
  <si>
    <t>802150220</t>
  </si>
  <si>
    <t>Gate City Charter Academy</t>
  </si>
  <si>
    <t>41L</t>
  </si>
  <si>
    <t>3700388</t>
  </si>
  <si>
    <t>RLGYLABDYJF2</t>
  </si>
  <si>
    <t>798497190</t>
  </si>
  <si>
    <t>Piedmont Classical High Sch</t>
  </si>
  <si>
    <t>41K</t>
  </si>
  <si>
    <t>3700344</t>
  </si>
  <si>
    <t>TMXFSMJCGL78</t>
  </si>
  <si>
    <t>708882519</t>
  </si>
  <si>
    <t>Summerfield Charter Academy</t>
  </si>
  <si>
    <t>41J</t>
  </si>
  <si>
    <t>3700325</t>
  </si>
  <si>
    <t>KSCUT1DNTNP7</t>
  </si>
  <si>
    <t>182093550</t>
  </si>
  <si>
    <t>The College Preparatory &amp; Lea</t>
  </si>
  <si>
    <t>41H</t>
  </si>
  <si>
    <t>3700328</t>
  </si>
  <si>
    <t>KAHHMJDLGHC3</t>
  </si>
  <si>
    <t>614929700</t>
  </si>
  <si>
    <t>Cornerstone Academy</t>
  </si>
  <si>
    <t>41G</t>
  </si>
  <si>
    <t>3700315</t>
  </si>
  <si>
    <t>DHG1DK4AVKC5</t>
  </si>
  <si>
    <t>214339970</t>
  </si>
  <si>
    <t>Triad Math And Science</t>
  </si>
  <si>
    <t>41F</t>
  </si>
  <si>
    <t>3700105</t>
  </si>
  <si>
    <t>X7GMDGHBLTE5</t>
  </si>
  <si>
    <t>447059570</t>
  </si>
  <si>
    <t>Phoenix Academy</t>
  </si>
  <si>
    <t>41D</t>
  </si>
  <si>
    <t>3700121</t>
  </si>
  <si>
    <t>GWLYBXNS9M15</t>
  </si>
  <si>
    <t>150687346</t>
  </si>
  <si>
    <t>Guilford Charter School</t>
  </si>
  <si>
    <t>41C</t>
  </si>
  <si>
    <t>3700084</t>
  </si>
  <si>
    <t>PRB6HJ29ABL3</t>
  </si>
  <si>
    <t>826307709</t>
  </si>
  <si>
    <t>Greensboro Academy</t>
  </si>
  <si>
    <t>41B</t>
  </si>
  <si>
    <t>3701920</t>
  </si>
  <si>
    <t>RATCG34TQ8L5</t>
  </si>
  <si>
    <t>125569277</t>
  </si>
  <si>
    <t>Guilford County</t>
  </si>
  <si>
    <t>410</t>
  </si>
  <si>
    <t>3701830</t>
  </si>
  <si>
    <t>CKLKG2TEV1K3</t>
  </si>
  <si>
    <t>100406149</t>
  </si>
  <si>
    <t>Greene County</t>
  </si>
  <si>
    <t>400</t>
  </si>
  <si>
    <t>3700338</t>
  </si>
  <si>
    <t>HLEWBDQYLKL6</t>
  </si>
  <si>
    <t>788301450</t>
  </si>
  <si>
    <t>Oxford Preparatory High Schoo</t>
  </si>
  <si>
    <t>39B</t>
  </si>
  <si>
    <t>3700336</t>
  </si>
  <si>
    <t>SKGDH9WJMFS6</t>
  </si>
  <si>
    <t>599708810</t>
  </si>
  <si>
    <t>Falls Lake Academy</t>
  </si>
  <si>
    <t>39A</t>
  </si>
  <si>
    <t>3701800</t>
  </si>
  <si>
    <t>P6G2GNE2KCC3</t>
  </si>
  <si>
    <t>100058528</t>
  </si>
  <si>
    <t>Granville County</t>
  </si>
  <si>
    <t>390</t>
  </si>
  <si>
    <t>3701770</t>
  </si>
  <si>
    <t>HWL5KL8L7MY7</t>
  </si>
  <si>
    <t>100058510</t>
  </si>
  <si>
    <t>Graham County</t>
  </si>
  <si>
    <t>380</t>
  </si>
  <si>
    <t>3701680</t>
  </si>
  <si>
    <t>ND8MC2KQCWH3</t>
  </si>
  <si>
    <t>193016144</t>
  </si>
  <si>
    <t>Gates County</t>
  </si>
  <si>
    <t>370</t>
  </si>
  <si>
    <t>3700452</t>
  </si>
  <si>
    <t>FMJQJMB1QRF2</t>
  </si>
  <si>
    <t>117065692</t>
  </si>
  <si>
    <t>Teamcfa-Community Public Char</t>
  </si>
  <si>
    <t>36G</t>
  </si>
  <si>
    <t>3700451</t>
  </si>
  <si>
    <t>G1BHYGFWSTL5</t>
  </si>
  <si>
    <t>117073513</t>
  </si>
  <si>
    <t>Ridgeview Charter School</t>
  </si>
  <si>
    <t>36F</t>
  </si>
  <si>
    <t>3700317</t>
  </si>
  <si>
    <t>TX4KUR76FPZ3</t>
  </si>
  <si>
    <t>831724179</t>
  </si>
  <si>
    <t>Mountain Island Charter Sch</t>
  </si>
  <si>
    <t>36C</t>
  </si>
  <si>
    <t>3700104</t>
  </si>
  <si>
    <t>GUG5N2MUFXL4</t>
  </si>
  <si>
    <t>512266990</t>
  </si>
  <si>
    <t>Piedmont Community School</t>
  </si>
  <si>
    <t>36B</t>
  </si>
  <si>
    <t>3701620</t>
  </si>
  <si>
    <t>KWKBW29T3721</t>
  </si>
  <si>
    <t>193294840</t>
  </si>
  <si>
    <t>Gaston County</t>
  </si>
  <si>
    <t>360</t>
  </si>
  <si>
    <t>3700387</t>
  </si>
  <si>
    <t>N52MGLSHE191</t>
  </si>
  <si>
    <t>798462370</t>
  </si>
  <si>
    <t>Youngsville Academy</t>
  </si>
  <si>
    <t>35B</t>
  </si>
  <si>
    <t>3700119</t>
  </si>
  <si>
    <t>NQ2EUBBG8XU6</t>
  </si>
  <si>
    <t>468543400</t>
  </si>
  <si>
    <t>Crosscreek Charter</t>
  </si>
  <si>
    <t>35A</t>
  </si>
  <si>
    <t>3701530</t>
  </si>
  <si>
    <t>RP2NJMGPXJL4</t>
  </si>
  <si>
    <t>100405620</t>
  </si>
  <si>
    <t>Franklin County</t>
  </si>
  <si>
    <t>350</t>
  </si>
  <si>
    <t>3700999</t>
  </si>
  <si>
    <t>F1NAKY5L1425</t>
  </si>
  <si>
    <t>781866264</t>
  </si>
  <si>
    <t>Appalachian St Univ Academy</t>
  </si>
  <si>
    <t>34Z</t>
  </si>
  <si>
    <t>3420130</t>
  </si>
  <si>
    <t>JUK4UNMACLB1</t>
  </si>
  <si>
    <t>365840560</t>
  </si>
  <si>
    <t>The North Carolina Leadership</t>
  </si>
  <si>
    <t>34H</t>
  </si>
  <si>
    <t>3700126</t>
  </si>
  <si>
    <t>P2CVJKK5TLQ4</t>
  </si>
  <si>
    <t>142437107</t>
  </si>
  <si>
    <t>Arts-Based Elementary</t>
  </si>
  <si>
    <t>34G</t>
  </si>
  <si>
    <t>3700083</t>
  </si>
  <si>
    <t>M2BJWFNZGED5</t>
  </si>
  <si>
    <t>798967753</t>
  </si>
  <si>
    <t>Forsyth Academies</t>
  </si>
  <si>
    <t>34F</t>
  </si>
  <si>
    <t>3700027</t>
  </si>
  <si>
    <t>SU36MZQ3FNM3</t>
  </si>
  <si>
    <t>388096900</t>
  </si>
  <si>
    <t>Carter G Woodson Schl Challg</t>
  </si>
  <si>
    <t>34D</t>
  </si>
  <si>
    <t>3700025</t>
  </si>
  <si>
    <t>NK1HHJ7HNNM8</t>
  </si>
  <si>
    <t>809456598</t>
  </si>
  <si>
    <t>Quality Education Academy</t>
  </si>
  <si>
    <t>34B</t>
  </si>
  <si>
    <t>3701500</t>
  </si>
  <si>
    <t>KUVVM6DUNJJ9</t>
  </si>
  <si>
    <t>360315080</t>
  </si>
  <si>
    <t>Forsyth County</t>
  </si>
  <si>
    <t>340</t>
  </si>
  <si>
    <t>3700323</t>
  </si>
  <si>
    <t>SZUDVV6EX743</t>
  </si>
  <si>
    <t>405620250</t>
  </si>
  <si>
    <t>North East Carolina Prep</t>
  </si>
  <si>
    <t>33A</t>
  </si>
  <si>
    <t>3701320</t>
  </si>
  <si>
    <t>LW9HFNZE62T3</t>
  </si>
  <si>
    <t>522885290</t>
  </si>
  <si>
    <t>Edgecombe County</t>
  </si>
  <si>
    <t>330</t>
  </si>
  <si>
    <t>3700418</t>
  </si>
  <si>
    <t>TKDKGDSHAH43</t>
  </si>
  <si>
    <t>117073983</t>
  </si>
  <si>
    <t>Discovery Charter School</t>
  </si>
  <si>
    <t>32T</t>
  </si>
  <si>
    <t>3700385</t>
  </si>
  <si>
    <t>STDKHRGL6VA1</t>
  </si>
  <si>
    <t>984061720</t>
  </si>
  <si>
    <t>Kipp Durham College Prep</t>
  </si>
  <si>
    <t>32S</t>
  </si>
  <si>
    <t>3700384</t>
  </si>
  <si>
    <t>Z27NE23XNDJ1</t>
  </si>
  <si>
    <t>479549160</t>
  </si>
  <si>
    <t>Excelsior Classical Academy</t>
  </si>
  <si>
    <t>32R</t>
  </si>
  <si>
    <t>3700363</t>
  </si>
  <si>
    <t>KREDMZKHNN64</t>
  </si>
  <si>
    <t>709166697</t>
  </si>
  <si>
    <t>Reaching All Minds Academy</t>
  </si>
  <si>
    <t>32Q</t>
  </si>
  <si>
    <t>3700352</t>
  </si>
  <si>
    <t>HE53A78MP1D5</t>
  </si>
  <si>
    <t>708869811</t>
  </si>
  <si>
    <t>The Institute For The Develop</t>
  </si>
  <si>
    <t>32P</t>
  </si>
  <si>
    <t>3700326</t>
  </si>
  <si>
    <t>ZJMNHWSMGQG3</t>
  </si>
  <si>
    <t>657287590</t>
  </si>
  <si>
    <t>Research Triangle High School</t>
  </si>
  <si>
    <t>32N</t>
  </si>
  <si>
    <t>3700316</t>
  </si>
  <si>
    <t>ZP78TNTHQLT5</t>
  </si>
  <si>
    <t>701634780</t>
  </si>
  <si>
    <t>Global Scholars Academy Chart</t>
  </si>
  <si>
    <t>32M</t>
  </si>
  <si>
    <t>3700139</t>
  </si>
  <si>
    <t>JWV1Z3KYN1E6</t>
  </si>
  <si>
    <t>103946150</t>
  </si>
  <si>
    <t>Voyager Academy Charter</t>
  </si>
  <si>
    <t>32L</t>
  </si>
  <si>
    <t>3700130</t>
  </si>
  <si>
    <t>U3DWBALM1FH3</t>
  </si>
  <si>
    <t>136015034</t>
  </si>
  <si>
    <t>Central Park School For Child</t>
  </si>
  <si>
    <t>32K</t>
  </si>
  <si>
    <t>3700081</t>
  </si>
  <si>
    <t>ZJMNHWSMGQG2</t>
  </si>
  <si>
    <t>657287550</t>
  </si>
  <si>
    <t>Research Triangle Charter Ac</t>
  </si>
  <si>
    <t>32H</t>
  </si>
  <si>
    <t>3700055</t>
  </si>
  <si>
    <t>L92ZBRDJ9BX5</t>
  </si>
  <si>
    <t>703328740</t>
  </si>
  <si>
    <t>Kestrel Heights School</t>
  </si>
  <si>
    <t>32D</t>
  </si>
  <si>
    <t>3700054</t>
  </si>
  <si>
    <t>KV9TCD72KSG9</t>
  </si>
  <si>
    <t>797508988</t>
  </si>
  <si>
    <t>Carter Community School</t>
  </si>
  <si>
    <t>32C</t>
  </si>
  <si>
    <t>3700023</t>
  </si>
  <si>
    <t>RZQMN9AVQMU8</t>
  </si>
  <si>
    <t>176284340</t>
  </si>
  <si>
    <t>Durham Charter School</t>
  </si>
  <si>
    <t>32B</t>
  </si>
  <si>
    <t>3700022</t>
  </si>
  <si>
    <t>C35LU4T4MCX7</t>
  </si>
  <si>
    <t>378977800</t>
  </si>
  <si>
    <t>Maureen Joy Charter School</t>
  </si>
  <si>
    <t>32A</t>
  </si>
  <si>
    <t>3701260</t>
  </si>
  <si>
    <t>FMHJTNHK8MD4</t>
  </si>
  <si>
    <t>100058429</t>
  </si>
  <si>
    <t>Durham Public Sch</t>
  </si>
  <si>
    <t>320</t>
  </si>
  <si>
    <t>3701200</t>
  </si>
  <si>
    <t>C53KJ59ELGF3</t>
  </si>
  <si>
    <t>755509880</t>
  </si>
  <si>
    <t>Duplin County</t>
  </si>
  <si>
    <t>310</t>
  </si>
  <si>
    <t>3701170</t>
  </si>
  <si>
    <t>FMKHJF3STRG3</t>
  </si>
  <si>
    <t>854407820</t>
  </si>
  <si>
    <t>Davie County</t>
  </si>
  <si>
    <t>300</t>
  </si>
  <si>
    <t>3700422</t>
  </si>
  <si>
    <t>D9HKTY9J1LW6</t>
  </si>
  <si>
    <t>811117740</t>
  </si>
  <si>
    <t>Davidson Charter Academy Cfa</t>
  </si>
  <si>
    <t>29A</t>
  </si>
  <si>
    <t>3700295</t>
  </si>
  <si>
    <t>GTC2PAVPZD75</t>
  </si>
  <si>
    <t>116955459</t>
  </si>
  <si>
    <t>Innovative School District</t>
  </si>
  <si>
    <t>295</t>
  </si>
  <si>
    <t>3704500</t>
  </si>
  <si>
    <t>CRFSBYFAN882</t>
  </si>
  <si>
    <t>808550693</t>
  </si>
  <si>
    <t>Thomasville City</t>
  </si>
  <si>
    <t>292</t>
  </si>
  <si>
    <t>3702640</t>
  </si>
  <si>
    <t>KQRGJ3GBEXD8</t>
  </si>
  <si>
    <t>100058742</t>
  </si>
  <si>
    <t>Lexington City</t>
  </si>
  <si>
    <t>291</t>
  </si>
  <si>
    <t>3701140</t>
  </si>
  <si>
    <t>UURHEPCUDV74</t>
  </si>
  <si>
    <t>899010290</t>
  </si>
  <si>
    <t>Davidson County</t>
  </si>
  <si>
    <t>290</t>
  </si>
  <si>
    <t>CLZNJS6U6WD6</t>
  </si>
  <si>
    <t>100058395</t>
  </si>
  <si>
    <t>Dare County</t>
  </si>
  <si>
    <t>280</t>
  </si>
  <si>
    <t>3700329</t>
  </si>
  <si>
    <t>S7MMQFPVMWT7</t>
  </si>
  <si>
    <t>783844830</t>
  </si>
  <si>
    <t>Waters Edge Village School</t>
  </si>
  <si>
    <t>27A</t>
  </si>
  <si>
    <t>3701080</t>
  </si>
  <si>
    <t>DHL4B7MNUCF6</t>
  </si>
  <si>
    <t>935612070</t>
  </si>
  <si>
    <t>Currituck County</t>
  </si>
  <si>
    <t>270</t>
  </si>
  <si>
    <t>3700370</t>
  </si>
  <si>
    <t>LGSHTPBMJPR6</t>
  </si>
  <si>
    <t>750472930</t>
  </si>
  <si>
    <t>The Capitol Encore Academy</t>
  </si>
  <si>
    <t>26C</t>
  </si>
  <si>
    <t>3700103</t>
  </si>
  <si>
    <t>GLREZRJY5B33</t>
  </si>
  <si>
    <t>966410164</t>
  </si>
  <si>
    <t>Alpha Academy</t>
  </si>
  <si>
    <t>26B</t>
  </si>
  <si>
    <t>3700011</t>
  </si>
  <si>
    <t>HXANAXS47MF4</t>
  </si>
  <si>
    <t>400506760</t>
  </si>
  <si>
    <t>Cumberland County</t>
  </si>
  <si>
    <t>260</t>
  </si>
  <si>
    <t>3703310</t>
  </si>
  <si>
    <t>JCHZJ9JM5JR3</t>
  </si>
  <si>
    <t>100664507</t>
  </si>
  <si>
    <t>New Bern-Craven</t>
  </si>
  <si>
    <t>250</t>
  </si>
  <si>
    <t>3700140</t>
  </si>
  <si>
    <t>JYK5EFHJ33D8</t>
  </si>
  <si>
    <t>626691656</t>
  </si>
  <si>
    <t>Classical Char Sch Of Whitev</t>
  </si>
  <si>
    <t>24N</t>
  </si>
  <si>
    <t>3700349</t>
  </si>
  <si>
    <t>SYBDNF68DTQ4</t>
  </si>
  <si>
    <t>553575780</t>
  </si>
  <si>
    <t>Thomas Academy</t>
  </si>
  <si>
    <t>24B</t>
  </si>
  <si>
    <t>3704920</t>
  </si>
  <si>
    <t>ZRA7UJPPURJ6</t>
  </si>
  <si>
    <t>100059195</t>
  </si>
  <si>
    <t>Whiteville City</t>
  </si>
  <si>
    <t>241</t>
  </si>
  <si>
    <t>3700960</t>
  </si>
  <si>
    <t>RC9LFKC1MFU3</t>
  </si>
  <si>
    <t>100664499</t>
  </si>
  <si>
    <t>Columbus County</t>
  </si>
  <si>
    <t>240</t>
  </si>
  <si>
    <t>3700353</t>
  </si>
  <si>
    <t>NE82EDKF6MJ9</t>
  </si>
  <si>
    <t>577470830</t>
  </si>
  <si>
    <t>Pinnacle Classical Academy</t>
  </si>
  <si>
    <t>23A</t>
  </si>
  <si>
    <t>3700900</t>
  </si>
  <si>
    <t>JZV6MK4NLL63</t>
  </si>
  <si>
    <t>695269810</t>
  </si>
  <si>
    <t>Cleveland County</t>
  </si>
  <si>
    <t>230</t>
  </si>
  <si>
    <t>3700870</t>
  </si>
  <si>
    <t>X5PEKLEKDVU6</t>
  </si>
  <si>
    <t>807684761</t>
  </si>
  <si>
    <t>Clay County</t>
  </si>
  <si>
    <t>220</t>
  </si>
  <si>
    <t>3700840</t>
  </si>
  <si>
    <t>GL9GRJJHJEW3</t>
  </si>
  <si>
    <t>100058346</t>
  </si>
  <si>
    <t>Chowan County</t>
  </si>
  <si>
    <t>210</t>
  </si>
  <si>
    <t>EHRLN19AE6X4</t>
  </si>
  <si>
    <t>825792260</t>
  </si>
  <si>
    <t>The Learning Center</t>
  </si>
  <si>
    <t>20A</t>
  </si>
  <si>
    <t>3700780</t>
  </si>
  <si>
    <t>V4UJJ88VV9G8</t>
  </si>
  <si>
    <t>150489763</t>
  </si>
  <si>
    <t>Cherokee County</t>
  </si>
  <si>
    <t>200</t>
  </si>
  <si>
    <t>3700141</t>
  </si>
  <si>
    <t>TX9XLZDNLCM3</t>
  </si>
  <si>
    <t>800903000</t>
  </si>
  <si>
    <t>Willow Oak Montessori</t>
  </si>
  <si>
    <t>19C</t>
  </si>
  <si>
    <t>3700053</t>
  </si>
  <si>
    <t>F9EZMNK2SWA6</t>
  </si>
  <si>
    <t>105058460</t>
  </si>
  <si>
    <t>The Woods Charter School</t>
  </si>
  <si>
    <t>19B</t>
  </si>
  <si>
    <t>3700020</t>
  </si>
  <si>
    <t>JKKYAQQLK2N7</t>
  </si>
  <si>
    <t>111588737</t>
  </si>
  <si>
    <t>Chatham Charter School</t>
  </si>
  <si>
    <t>19A</t>
  </si>
  <si>
    <t>3700750</t>
  </si>
  <si>
    <t>ZGN7WN2SKU31</t>
  </si>
  <si>
    <t>778216430</t>
  </si>
  <si>
    <t>Chatham County</t>
  </si>
  <si>
    <t>190</t>
  </si>
  <si>
    <t>3703360</t>
  </si>
  <si>
    <t>GT3FK7N1Y687</t>
  </si>
  <si>
    <t>100058874</t>
  </si>
  <si>
    <t>Newton-Conover</t>
  </si>
  <si>
    <t>182</t>
  </si>
  <si>
    <t>3702190</t>
  </si>
  <si>
    <t>FELLC6GSXBT6</t>
  </si>
  <si>
    <t>100058619</t>
  </si>
  <si>
    <t>Hickory City</t>
  </si>
  <si>
    <t>181</t>
  </si>
  <si>
    <t>3700690</t>
  </si>
  <si>
    <t>G43FAXVJVM57</t>
  </si>
  <si>
    <t>173556028</t>
  </si>
  <si>
    <t>Catawba County</t>
  </si>
  <si>
    <t>180</t>
  </si>
  <si>
    <t>3700660</t>
  </si>
  <si>
    <t>VF78DYF75J99</t>
  </si>
  <si>
    <t>100058296</t>
  </si>
  <si>
    <t>Caswell County</t>
  </si>
  <si>
    <t>170</t>
  </si>
  <si>
    <t>3700052</t>
  </si>
  <si>
    <t>NBMLCRCC5XN9</t>
  </si>
  <si>
    <t>933008849</t>
  </si>
  <si>
    <t>Tiller School</t>
  </si>
  <si>
    <t>16B</t>
  </si>
  <si>
    <t>3700630</t>
  </si>
  <si>
    <t>SYP9FKX11367</t>
  </si>
  <si>
    <t>841664040</t>
  </si>
  <si>
    <t>Carteret County</t>
  </si>
  <si>
    <t>160</t>
  </si>
  <si>
    <t>3700600</t>
  </si>
  <si>
    <t>SE6TWN1TELQ3</t>
  </si>
  <si>
    <t>927015123</t>
  </si>
  <si>
    <t>Camden County</t>
  </si>
  <si>
    <t>150</t>
  </si>
  <si>
    <t>3700580</t>
  </si>
  <si>
    <t>DAUYESLNGL17</t>
  </si>
  <si>
    <t>305168430</t>
  </si>
  <si>
    <t>Caldwell County</t>
  </si>
  <si>
    <t>140</t>
  </si>
  <si>
    <t>3700399</t>
  </si>
  <si>
    <t>NJ5SR6EKR8W6</t>
  </si>
  <si>
    <t>784859650</t>
  </si>
  <si>
    <t>Concord Lake Steam Academy</t>
  </si>
  <si>
    <t>13D</t>
  </si>
  <si>
    <t>3700372</t>
  </si>
  <si>
    <t>DU3BUWV2ZJ71</t>
  </si>
  <si>
    <t>Ace Academy</t>
  </si>
  <si>
    <t>13C</t>
  </si>
  <si>
    <t>3700347</t>
  </si>
  <si>
    <t>C95NY6SPLA37</t>
  </si>
  <si>
    <t>478763630</t>
  </si>
  <si>
    <t>Cabarrus Charter Academy</t>
  </si>
  <si>
    <t>13B</t>
  </si>
  <si>
    <t>3700133</t>
  </si>
  <si>
    <t>KLBXAJFCUCF7</t>
  </si>
  <si>
    <t>150721905</t>
  </si>
  <si>
    <t>Carolina International Sch</t>
  </si>
  <si>
    <t>13A</t>
  </si>
  <si>
    <t>3702430</t>
  </si>
  <si>
    <t>HQEJWKVC6JW1</t>
  </si>
  <si>
    <t>807887794</t>
  </si>
  <si>
    <t>Kannapolis City</t>
  </si>
  <si>
    <t>132</t>
  </si>
  <si>
    <t>3700530</t>
  </si>
  <si>
    <t>VHKTMJGPA8L1</t>
  </si>
  <si>
    <t>798275228</t>
  </si>
  <si>
    <t>Cabarrus County</t>
  </si>
  <si>
    <t>130</t>
  </si>
  <si>
    <t>3700118</t>
  </si>
  <si>
    <t>YKNAAN5MY7E1</t>
  </si>
  <si>
    <t>216923270</t>
  </si>
  <si>
    <t>The New Dimensions School</t>
  </si>
  <si>
    <t>12A</t>
  </si>
  <si>
    <t>3700480</t>
  </si>
  <si>
    <t>TGW7GL4EK8N7</t>
  </si>
  <si>
    <t>813219110</t>
  </si>
  <si>
    <t>Burke County</t>
  </si>
  <si>
    <t>120</t>
  </si>
  <si>
    <t>3700017</t>
  </si>
  <si>
    <t>K3EJV3LDTQG3</t>
  </si>
  <si>
    <t>235612560</t>
  </si>
  <si>
    <t>Francine Delany New Schl</t>
  </si>
  <si>
    <t>11K</t>
  </si>
  <si>
    <t>3700469</t>
  </si>
  <si>
    <t>U9LJFKYJ8DJ5</t>
  </si>
  <si>
    <t>Asheville Peak Academy</t>
  </si>
  <si>
    <t>11F</t>
  </si>
  <si>
    <t>3700361</t>
  </si>
  <si>
    <t>Z7C1LCZGY4U8</t>
  </si>
  <si>
    <t>708861976</t>
  </si>
  <si>
    <t>The Franklin School Of Innova</t>
  </si>
  <si>
    <t>11D</t>
  </si>
  <si>
    <t>3700369</t>
  </si>
  <si>
    <t>HMMDYAKMNHY5</t>
  </si>
  <si>
    <t>332330770</t>
  </si>
  <si>
    <t>Invest Collegiate (Buncombe)</t>
  </si>
  <si>
    <t>11C</t>
  </si>
  <si>
    <t>3700117</t>
  </si>
  <si>
    <t>G1JVLEEQTXM1</t>
  </si>
  <si>
    <t>586418100</t>
  </si>
  <si>
    <t>The Artspace Charter School</t>
  </si>
  <si>
    <t>11B</t>
  </si>
  <si>
    <t>3700078</t>
  </si>
  <si>
    <t>S56XDP6BZ1C5</t>
  </si>
  <si>
    <t>142202680</t>
  </si>
  <si>
    <t>Evergreen Community Charter</t>
  </si>
  <si>
    <t>11A</t>
  </si>
  <si>
    <t>3700270</t>
  </si>
  <si>
    <t>F38FB65F47G1</t>
  </si>
  <si>
    <t>100058189</t>
  </si>
  <si>
    <t>Asheville City</t>
  </si>
  <si>
    <t>111</t>
  </si>
  <si>
    <t>3700450</t>
  </si>
  <si>
    <t>LTACK1RKM5N7</t>
  </si>
  <si>
    <t>813334030</t>
  </si>
  <si>
    <t>Buncombe County</t>
  </si>
  <si>
    <t>110</t>
  </si>
  <si>
    <t>3700378</t>
  </si>
  <si>
    <t>HN7CNKMMLPY5</t>
  </si>
  <si>
    <t>626691657</t>
  </si>
  <si>
    <t>Classical Char Sch Of Southp</t>
  </si>
  <si>
    <t>10B</t>
  </si>
  <si>
    <t>3700102</t>
  </si>
  <si>
    <t>DSW2T99A3UC8</t>
  </si>
  <si>
    <t>626691658</t>
  </si>
  <si>
    <t>Classical Char Sch Of Lelan</t>
  </si>
  <si>
    <t>10A</t>
  </si>
  <si>
    <t>3700420</t>
  </si>
  <si>
    <t>SDLFXVL8WJR9</t>
  </si>
  <si>
    <t>100058213</t>
  </si>
  <si>
    <t>Brunswick County</t>
  </si>
  <si>
    <t>100</t>
  </si>
  <si>
    <t>3700413</t>
  </si>
  <si>
    <t>UMSMBJAE6CW5</t>
  </si>
  <si>
    <t>813090260</t>
  </si>
  <si>
    <t>Emereau: Bladen</t>
  </si>
  <si>
    <t>09B</t>
  </si>
  <si>
    <t>3700351</t>
  </si>
  <si>
    <t>C9P1HKYNZDK1</t>
  </si>
  <si>
    <t>788314800</t>
  </si>
  <si>
    <t>Paul R Brown Leadership Acad</t>
  </si>
  <si>
    <t>09A</t>
  </si>
  <si>
    <t>3700390</t>
  </si>
  <si>
    <t>GMBNJ79LYX43</t>
  </si>
  <si>
    <t>100058205</t>
  </si>
  <si>
    <t>Bladen County</t>
  </si>
  <si>
    <t>090</t>
  </si>
  <si>
    <t>S8KELMYQ6WS9</t>
  </si>
  <si>
    <t>116856508</t>
  </si>
  <si>
    <t>Three Rivers Academy</t>
  </si>
  <si>
    <t>08A</t>
  </si>
  <si>
    <t>3700360</t>
  </si>
  <si>
    <t>HGBJET7XGJM9</t>
  </si>
  <si>
    <t>362569150</t>
  </si>
  <si>
    <t>Bertie County</t>
  </si>
  <si>
    <t>080</t>
  </si>
  <si>
    <t>3700101</t>
  </si>
  <si>
    <t>DPJMP6AFPAS3</t>
  </si>
  <si>
    <t>978976100</t>
  </si>
  <si>
    <t>Washington Montessori Charter</t>
  </si>
  <si>
    <t>07A</t>
  </si>
  <si>
    <t>3700330</t>
  </si>
  <si>
    <t>W9RZF4VBN6K5</t>
  </si>
  <si>
    <t>915718100</t>
  </si>
  <si>
    <t>Beaufort County</t>
  </si>
  <si>
    <t>070</t>
  </si>
  <si>
    <t>3700077</t>
  </si>
  <si>
    <t>DHLKV8LAGU66</t>
  </si>
  <si>
    <t>835826629</t>
  </si>
  <si>
    <t>Marjorie Williams Academy</t>
  </si>
  <si>
    <t>06B</t>
  </si>
  <si>
    <t>3700300</t>
  </si>
  <si>
    <t>EED6TVDW7MQ7</t>
  </si>
  <si>
    <t>131906489</t>
  </si>
  <si>
    <t>Avery County</t>
  </si>
  <si>
    <t>060</t>
  </si>
  <si>
    <t>3700210</t>
  </si>
  <si>
    <t>EGNJUUBUC2N3</t>
  </si>
  <si>
    <t>100058171</t>
  </si>
  <si>
    <t>Ashe County</t>
  </si>
  <si>
    <t>050</t>
  </si>
  <si>
    <t>3700180</t>
  </si>
  <si>
    <t>DXWXZVKMS6X5</t>
  </si>
  <si>
    <t>958394710</t>
  </si>
  <si>
    <t>Anson County</t>
  </si>
  <si>
    <t>040</t>
  </si>
  <si>
    <t>3700120</t>
  </si>
  <si>
    <t>KY91M51MCLM9</t>
  </si>
  <si>
    <t>945791390</t>
  </si>
  <si>
    <t>Alleghany County</t>
  </si>
  <si>
    <t>030</t>
  </si>
  <si>
    <t>3700090</t>
  </si>
  <si>
    <t>FFB8BM5ESYH4</t>
  </si>
  <si>
    <t>100058148</t>
  </si>
  <si>
    <t>Alexander County</t>
  </si>
  <si>
    <t>020</t>
  </si>
  <si>
    <t>3700467</t>
  </si>
  <si>
    <t>G9VJKSEV7JL7</t>
  </si>
  <si>
    <t>164681740</t>
  </si>
  <si>
    <t>Alamance Community School</t>
  </si>
  <si>
    <t>01F</t>
  </si>
  <si>
    <t>3700132</t>
  </si>
  <si>
    <t>KJ5MXKD978A9</t>
  </si>
  <si>
    <t>191902332</t>
  </si>
  <si>
    <t>The Hawbridge School</t>
  </si>
  <si>
    <t>01D</t>
  </si>
  <si>
    <t>3700116</t>
  </si>
  <si>
    <t>MNLRVLDWFBW3</t>
  </si>
  <si>
    <t>101873524</t>
  </si>
  <si>
    <t>Clover Garden School</t>
  </si>
  <si>
    <t>01C</t>
  </si>
  <si>
    <t>3700050</t>
  </si>
  <si>
    <t>H2Y8LJYM6NF7</t>
  </si>
  <si>
    <t>603447645</t>
  </si>
  <si>
    <t>River Mill</t>
  </si>
  <si>
    <t>01B</t>
  </si>
  <si>
    <t>3700030</t>
  </si>
  <si>
    <t>KPTDLJRNNE31</t>
  </si>
  <si>
    <t>193015252</t>
  </si>
  <si>
    <t>Alamance/Burlington</t>
  </si>
  <si>
    <t>010</t>
  </si>
  <si>
    <t>3700398</t>
  </si>
  <si>
    <t>LKVLXN6LFDH5</t>
  </si>
  <si>
    <t>799051640</t>
  </si>
  <si>
    <t>Nc Virtual Academy</t>
  </si>
  <si>
    <t>00B</t>
  </si>
  <si>
    <t>CMMJNNC4MV61</t>
  </si>
  <si>
    <t>798169931</t>
  </si>
  <si>
    <t>Nc Cyber Academy</t>
  </si>
  <si>
    <t>00A</t>
  </si>
  <si>
    <t>decimal (2)</t>
  </si>
  <si>
    <t>string</t>
  </si>
  <si>
    <t>Name of Entity</t>
  </si>
  <si>
    <t>PSU ID NUMBER</t>
  </si>
  <si>
    <t>reportingYear</t>
  </si>
  <si>
    <t>entityName</t>
  </si>
  <si>
    <t>dunsNumber</t>
  </si>
  <si>
    <t>ueiNumber</t>
  </si>
  <si>
    <t>ncesNumber</t>
  </si>
  <si>
    <t>isLea</t>
  </si>
  <si>
    <t>esser3SeaReserveTotalAwarded</t>
  </si>
  <si>
    <t>esser3SeaReserveTotalExpendedCurrent</t>
  </si>
  <si>
    <t>esser3SeaReserveLostTimeAwarded</t>
  </si>
  <si>
    <t>esser3SeaReserveLostTimeExpendedPrior</t>
  </si>
  <si>
    <t>esser3SeaReserveLostTimeExpendedCurrent</t>
  </si>
  <si>
    <t>esser3SeaReserveSummerAwarded</t>
  </si>
  <si>
    <t>esser3SeaReserveSummerExpendedPrior</t>
  </si>
  <si>
    <t>esser3SeaReserveSummerExpendedCurrent</t>
  </si>
  <si>
    <t>esser3SeaReserveAftSchAwarded</t>
  </si>
  <si>
    <t>esser3SeaReserveAftSchExpendedPrior</t>
  </si>
  <si>
    <t>esser3SeaReserveAftSchExpendedCurrent</t>
  </si>
  <si>
    <t>esser3SeaReserveOtherAwarded</t>
  </si>
  <si>
    <t>esser3SeaReserveOtherExpendedPrior</t>
  </si>
  <si>
    <t>esser3SeaReserveOtherExpendedCurrent</t>
  </si>
  <si>
    <t>esser3SeaReserveUsedPhysical</t>
  </si>
  <si>
    <t>esser3SeaReserveUsedAcademic</t>
  </si>
  <si>
    <t>esser3SeaReserveUsedMental</t>
  </si>
  <si>
    <t>esser3SeaReserveUsedOperational</t>
  </si>
  <si>
    <t>esser3SeaReserveRemaining</t>
  </si>
  <si>
    <t>esser3SeaReserveRemainingPhysical</t>
  </si>
  <si>
    <t>esser3SeaReserveRemainingAcademic</t>
  </si>
  <si>
    <t>esser3SeaReserveRemainingMental</t>
  </si>
  <si>
    <t>esser3SeaReserveRemainingOperational</t>
  </si>
  <si>
    <t>esser3SeaReserveRemainingUndetermined</t>
  </si>
  <si>
    <t>esser3MandatorySubgrantAwarded</t>
  </si>
  <si>
    <t>esser3MandatoryExpendedPrior</t>
  </si>
  <si>
    <t>esser3MandatoryExpendedCurrent</t>
  </si>
  <si>
    <t>esser3MandPhysicalExpendedTotal</t>
  </si>
  <si>
    <t>esser3MandPhysicalPersonnelSalaries</t>
  </si>
  <si>
    <t>esser3MandPhysicalPersonnelBenefits</t>
  </si>
  <si>
    <t>esser3MandPhysicalTechnical</t>
  </si>
  <si>
    <t>esser3MandPhysicalPropertyServices</t>
  </si>
  <si>
    <t>esser3MandPhysicalOtherServices</t>
  </si>
  <si>
    <t>esser3MandPhysicalSupplies</t>
  </si>
  <si>
    <t>esser3MandPhysicalProperty</t>
  </si>
  <si>
    <t>esser3MandPhysicalDebtService</t>
  </si>
  <si>
    <t>esser3MandPhysicalOtherItems</t>
  </si>
  <si>
    <t>esser3MandAcademicExpendedTotal</t>
  </si>
  <si>
    <t>esser3MandAcademicPersonnelSalaries</t>
  </si>
  <si>
    <t>esser3MandAcademicPersonnelBenefits</t>
  </si>
  <si>
    <t>esser3MandAcademicTechnical</t>
  </si>
  <si>
    <t>esser3MandAcademicPropertyServices</t>
  </si>
  <si>
    <t>esser3MandAcademicOtherServices</t>
  </si>
  <si>
    <t>esser3MandAcademicSupplies</t>
  </si>
  <si>
    <t>esser3MandAcademicProperty</t>
  </si>
  <si>
    <t>esser3MandAcademicDebtService</t>
  </si>
  <si>
    <t>esser3MandAcademicOtherItems</t>
  </si>
  <si>
    <t>esser3MandMentalExpendedTotal</t>
  </si>
  <si>
    <t>esser3MandMentalPersonnelSalaries</t>
  </si>
  <si>
    <t>esser3MandMentalPersonnelBenefits</t>
  </si>
  <si>
    <t>esser3MandMentalTechnical</t>
  </si>
  <si>
    <t>esser3MandMentalPropertyServices</t>
  </si>
  <si>
    <t>esser3MandMentalOtherServices</t>
  </si>
  <si>
    <t>esser3MandMentalSupplies</t>
  </si>
  <si>
    <t>esser3MandMentalProperty</t>
  </si>
  <si>
    <t>esser3MandMentalDebtService</t>
  </si>
  <si>
    <t>esser3MandMentalOtherItems</t>
  </si>
  <si>
    <t>esser3MandOperationalExpendedTotal</t>
  </si>
  <si>
    <t>esser3MandOperationalPersonnelSalaries</t>
  </si>
  <si>
    <t>esser3MandOperationalPersonnelBenefits</t>
  </si>
  <si>
    <t>esser3MandOperationalTechnical</t>
  </si>
  <si>
    <t>esser3MandOperationalPropertyServices</t>
  </si>
  <si>
    <t>esser3MandOperationalOtherServices</t>
  </si>
  <si>
    <t>esser3MandOperationalSupplies</t>
  </si>
  <si>
    <t>esser3MandOperationalProperty</t>
  </si>
  <si>
    <t>esser3MandOperationalDebtService</t>
  </si>
  <si>
    <t>esser3MandOperationalOtherItems</t>
  </si>
  <si>
    <t>esser3Mand20ExpendedPrior</t>
  </si>
  <si>
    <t>esser3Mand20ExpendedCurrent</t>
  </si>
  <si>
    <t>esser3Mand20PhysicalExpendedTotal</t>
  </si>
  <si>
    <t>esser3Mand20PhysicalPersonnelSalaries</t>
  </si>
  <si>
    <t>esser3Mand20PhysicalPersonnelBenefits</t>
  </si>
  <si>
    <t>esser3Mand20PhysicalTechnical</t>
  </si>
  <si>
    <t>esser3Mand20PhysicalPropertyServices</t>
  </si>
  <si>
    <t>esser3Mand20PhysicalOtherServices</t>
  </si>
  <si>
    <t>esser3Mand20PhysicalSupplies</t>
  </si>
  <si>
    <t>esser3Mand20PhysicalProperty</t>
  </si>
  <si>
    <t>esser3Mand20PhysicalDebtService</t>
  </si>
  <si>
    <t>esser3Mand20PhysicalOtherItems</t>
  </si>
  <si>
    <t>esser3Mand20AcademicExpendedTotal</t>
  </si>
  <si>
    <t>esser3Mand20AcademicPersonnelSalaries</t>
  </si>
  <si>
    <t>esser3Mand20AcademicPersonnelBenefits</t>
  </si>
  <si>
    <t>esser3Mand20AcademicTechnical</t>
  </si>
  <si>
    <t>esser3Mand20AcademicPropertyServices</t>
  </si>
  <si>
    <t>esser3Mand20AcademicOtherServices</t>
  </si>
  <si>
    <t>esser3Mand20AcademicSupplies</t>
  </si>
  <si>
    <t>esser3Mand20AcademicProperty</t>
  </si>
  <si>
    <t>esser3Mand20AcademicDebtService</t>
  </si>
  <si>
    <t>esser3Mand20AcademicOtherItems</t>
  </si>
  <si>
    <t>esser3Mand20MentalExpendedTotal</t>
  </si>
  <si>
    <t>esser3Mand20MentalPersonnelSalaries</t>
  </si>
  <si>
    <t>esser3Mand20MentalPersonnelBenefits</t>
  </si>
  <si>
    <t>esser3Mand20MentalTechnical</t>
  </si>
  <si>
    <t>esser3Mand20MentalPropertyServices</t>
  </si>
  <si>
    <t>esser3Mand20MentalOtherServices</t>
  </si>
  <si>
    <t>esser3Mand20MentalSupplies</t>
  </si>
  <si>
    <t>esser3Mand20MentalProperty</t>
  </si>
  <si>
    <t>esser3Mand20MentalDebtService</t>
  </si>
  <si>
    <t>esser3Mand20MentalOtherItems</t>
  </si>
  <si>
    <t>esser3Mand20OperationalExpendedTotal</t>
  </si>
  <si>
    <t>esser3Mand20OperationalPersonnelSalaries</t>
  </si>
  <si>
    <t>esser3Mand20OperationalPersonnelBenefits</t>
  </si>
  <si>
    <t>esser3Mand20OperationalTechnical</t>
  </si>
  <si>
    <t>esser3Mand20OperationalPropertyServices</t>
  </si>
  <si>
    <t>esser3Mand20OperationalOtherServices</t>
  </si>
  <si>
    <t>esser3Mand20OperationalSupplies</t>
  </si>
  <si>
    <t>esser3Mand20OperationalProperty</t>
  </si>
  <si>
    <t>esser3Mand20OperationalDebtService</t>
  </si>
  <si>
    <t>esser3Mand20OperationalOtherItems</t>
  </si>
  <si>
    <t>esser3MandPhysicalBuilding</t>
  </si>
  <si>
    <t>esser3MandPhysicalMeals</t>
  </si>
  <si>
    <t>esser3MandPhysicalCleaning</t>
  </si>
  <si>
    <t>esser3MandPhysicalTempClassroom</t>
  </si>
  <si>
    <t>esser3MandPhysicalTempTransportation</t>
  </si>
  <si>
    <t>esser3MandPhysicalCapacityBuilding</t>
  </si>
  <si>
    <t>esser3MandPhysicalHealthProtocols</t>
  </si>
  <si>
    <t>esser3MandAcademicExtendedLearning</t>
  </si>
  <si>
    <t>esser3MandAcademicTutoring</t>
  </si>
  <si>
    <t>esser3MandAcademicAddlStaff</t>
  </si>
  <si>
    <t>esser3MandAcademicScreening</t>
  </si>
  <si>
    <t>esser3MandAcademicCoordination</t>
  </si>
  <si>
    <t>esser3MandAcademicEcp</t>
  </si>
  <si>
    <t>esser3MandAcademicHardware</t>
  </si>
  <si>
    <t>esser3MandAcademicWifi</t>
  </si>
  <si>
    <t>esser3MandAcademicCurriculum</t>
  </si>
  <si>
    <t>esser3MandAcademicCoreStaff</t>
  </si>
  <si>
    <t>esser3MandAcademicTalent</t>
  </si>
  <si>
    <t>esser3MandMentalAddlStaff</t>
  </si>
  <si>
    <t>esser3MandOperationalMcKinney</t>
  </si>
  <si>
    <t>esser3MandOperationalEsea</t>
  </si>
  <si>
    <t>esser3MandOperationalIdea</t>
  </si>
  <si>
    <t>esser3MandOperationalAefla</t>
  </si>
  <si>
    <t>esser3MandOperationalPerkins</t>
  </si>
  <si>
    <t>esser3MandOperationalOtherActivities</t>
  </si>
  <si>
    <t>esser3MandatoryRemaining</t>
  </si>
  <si>
    <t>esser3MandatoryRemainingPhysical</t>
  </si>
  <si>
    <t>esser3MandatoryRemainingAcademic</t>
  </si>
  <si>
    <t>esser3MandatoryRemainingMental</t>
  </si>
  <si>
    <t>esser3MandatoryRemainingOperational</t>
  </si>
  <si>
    <t>esser3MandatoryRemainingUndetermined</t>
  </si>
  <si>
    <t>esser3Mand20Reserve</t>
  </si>
  <si>
    <t>esser3Mand20ReserveExpendedCurrent</t>
  </si>
  <si>
    <t>esser3Mand20Summer</t>
  </si>
  <si>
    <t>esser3Mand20AftSch</t>
  </si>
  <si>
    <t>esser3Mand20ExtendedTime</t>
  </si>
  <si>
    <t>esser3Mand20Tutoring</t>
  </si>
  <si>
    <t>esser3Mand20AddlTeachers</t>
  </si>
  <si>
    <t>esser3Mand20StaffSocial</t>
  </si>
  <si>
    <t>esser3Mand20StaffMental</t>
  </si>
  <si>
    <t>esser3Mand20StaffStudentNeeds</t>
  </si>
  <si>
    <t>esser3Mand20Screening</t>
  </si>
  <si>
    <t>esser3Mand20Coordination</t>
  </si>
  <si>
    <t>esser3Mand20EarlyChildhood</t>
  </si>
  <si>
    <t>esser3Mand20Curriculum</t>
  </si>
  <si>
    <t>esser3Mand20Capacity</t>
  </si>
  <si>
    <t>esser3Mand20Other</t>
  </si>
  <si>
    <t>suppressedValues</t>
  </si>
  <si>
    <t>False</t>
  </si>
  <si>
    <t>788735460</t>
  </si>
  <si>
    <t>333333330</t>
  </si>
  <si>
    <t>9900990</t>
  </si>
  <si>
    <t>psu</t>
  </si>
  <si>
    <t>PRC 181 Learning Loss Only</t>
  </si>
  <si>
    <t>Prior Years Total Exp. PRC 181 (Learning Loss Only)</t>
  </si>
  <si>
    <t>PRC 181
EXPENDITURES</t>
  </si>
  <si>
    <t>PSU</t>
  </si>
  <si>
    <t>Total LL</t>
  </si>
  <si>
    <t>total expended</t>
  </si>
  <si>
    <t>PRC 181
TOTAL ALLOTMENT</t>
  </si>
  <si>
    <t>PRC 181
TOTAL EXPENDITURES</t>
  </si>
  <si>
    <t>3/13/2020 to 6/30/2023
(INCLUDING LEARNING LOSS)
FROM MFR</t>
  </si>
  <si>
    <t>7/1/2023 to 6/30/2024
(INCLUDING LEARNING LOSS)
FROM MFR</t>
  </si>
  <si>
    <t>7/1/2024 TO 3/31/2025
INCLUDING LEARNING LOSS
FROM MFR</t>
  </si>
  <si>
    <t>ACTIVITY/INTERVENTION</t>
  </si>
  <si>
    <t>REQUIRED 20% SET-ASIDE TO ADDRESS LEARNING LOSS
MUST BE MINIMUM 20%
FORMULA - DO NOT MODIFY</t>
  </si>
  <si>
    <t>Total PRC 181 Allotment (up to 1/31/2025)</t>
  </si>
  <si>
    <t>Current Sum of Exp. of Interventions (Learning Loss Only)</t>
  </si>
  <si>
    <t>Does TOTAL LEARNING LOSS Expenditures at least 20%?</t>
  </si>
  <si>
    <t>Is TOTAL LEARNING LOSS Expenditures less than or equal to TOTAL PRC 181 allotment?</t>
  </si>
  <si>
    <t>Is TOTAL LEARNING LOSS Expenditures less than or equal to TOTAL PRC 181 Expenditures?</t>
  </si>
  <si>
    <t>Is Total  Expenditures for PRC 181 less than or equal to Allotment?</t>
  </si>
  <si>
    <t>Summer learning or summer enrichment</t>
  </si>
  <si>
    <t>Afterschool programs</t>
  </si>
  <si>
    <t>Extended instructional time (school day, school week, or school year)</t>
  </si>
  <si>
    <t>Tutoring</t>
  </si>
  <si>
    <r>
      <rPr>
        <u/>
        <sz val="12"/>
        <color theme="1"/>
        <rFont val="Aptos Narrow"/>
        <family val="2"/>
        <scheme val="minor"/>
      </rPr>
      <t>Additional</t>
    </r>
    <r>
      <rPr>
        <sz val="12"/>
        <color theme="1"/>
        <rFont val="Aptos Narrow"/>
        <family val="2"/>
        <scheme val="minor"/>
      </rPr>
      <t xml:space="preserve"> classroom teachers</t>
    </r>
  </si>
  <si>
    <r>
      <t xml:space="preserve">Other </t>
    </r>
    <r>
      <rPr>
        <u/>
        <sz val="12"/>
        <color theme="1"/>
        <rFont val="Aptos Narrow"/>
        <family val="2"/>
        <scheme val="minor"/>
      </rPr>
      <t>additional</t>
    </r>
    <r>
      <rPr>
        <sz val="12"/>
        <color theme="1"/>
        <rFont val="Aptos Narrow"/>
        <family val="2"/>
        <scheme val="minor"/>
      </rPr>
      <t xml:space="preserve"> staffing and/or activities to assess and support mental health needs, for students, educators and/or families
</t>
    </r>
    <r>
      <rPr>
        <b/>
        <sz val="12"/>
        <color theme="1"/>
        <rFont val="Aptos Narrow"/>
        <family val="2"/>
        <scheme val="minor"/>
      </rPr>
      <t xml:space="preserve">
LICENSED MENTAL HEALTH PROFESSIONALS</t>
    </r>
  </si>
  <si>
    <r>
      <t xml:space="preserve">Other </t>
    </r>
    <r>
      <rPr>
        <u/>
        <sz val="12"/>
        <color theme="1"/>
        <rFont val="Aptos Narrow"/>
        <family val="2"/>
        <scheme val="minor"/>
      </rPr>
      <t>additional</t>
    </r>
    <r>
      <rPr>
        <sz val="12"/>
        <color theme="1"/>
        <rFont val="Aptos Narrow"/>
        <family val="2"/>
        <scheme val="minor"/>
      </rPr>
      <t xml:space="preserve"> staffing and/or activities to identify and/or respond to unique student needs and/or provide targeted support for vulnerable students (including low-income children or students, students with disabilities, English learners, racial and ethnic minorities, students experiencing homelessness, and children and youth in foster care)</t>
    </r>
  </si>
  <si>
    <t>Universal screening, academic assessments, and intervention data systems, such as early warning systems and/or opportunity to learn data systems.</t>
  </si>
  <si>
    <t>Improved coordination of services for students with multiple types of needs, such as full-service community schools or improved coordination with partner agencies, such as foster care services</t>
  </si>
  <si>
    <t>Early childhood programs</t>
  </si>
  <si>
    <t>Curriculum adoption and learning materials</t>
  </si>
  <si>
    <t>Core staff capacity building/training to increase instructional quality and advance investments in talent pipelines for teachers and/or classified staff</t>
  </si>
  <si>
    <t>Other</t>
  </si>
  <si>
    <t>ESSER III PRC 181 LEARNING LOSS</t>
  </si>
  <si>
    <t>if during instructional day</t>
  </si>
  <si>
    <t>5310, 5320, 5830, 5840</t>
  </si>
  <si>
    <t>5230, 5340</t>
  </si>
  <si>
    <t>411, 418</t>
  </si>
  <si>
    <t>5870, other</t>
  </si>
  <si>
    <t>All the 5200, and other related codes</t>
  </si>
  <si>
    <t>Could be anything</t>
  </si>
  <si>
    <t>Purpose Codes that fit best</t>
  </si>
  <si>
    <t>Object codes Likely</t>
  </si>
  <si>
    <t>Likely Coding although not limited to this - PSU must be able to support the expenditures meet these definitions no matter the coding used in the GL</t>
  </si>
  <si>
    <t>ESSER III PRC 181 Learning Loss</t>
  </si>
  <si>
    <t>PSU Name</t>
  </si>
  <si>
    <t>PSU ID Number</t>
  </si>
  <si>
    <t>PSU Attestation</t>
  </si>
  <si>
    <t>Name</t>
  </si>
  <si>
    <t>Date</t>
  </si>
  <si>
    <t>Title</t>
  </si>
  <si>
    <t>Notes</t>
  </si>
  <si>
    <t>PRC 181</t>
  </si>
  <si>
    <r>
      <t>Activities or interventions the PSU implemented to satisfy the PSU'S required 20% Set-Aside for Learning Loss</t>
    </r>
    <r>
      <rPr>
        <b/>
        <sz val="12"/>
        <color rgb="FFFFFB05"/>
        <rFont val="Book Antiqua"/>
        <family val="1"/>
      </rPr>
      <t xml:space="preserve">
</t>
    </r>
    <r>
      <rPr>
        <b/>
        <sz val="12"/>
        <color rgb="FF00B0F0"/>
        <rFont val="Book Antiqua"/>
        <family val="1"/>
      </rPr>
      <t xml:space="preserve">PRC 181 LEARNING LOSS ONLY
</t>
    </r>
    <r>
      <rPr>
        <b/>
        <sz val="12"/>
        <rFont val="Book Antiqua"/>
        <family val="1"/>
      </rPr>
      <t>FROM 7/1/2023 TO 3/31/2025</t>
    </r>
  </si>
  <si>
    <t>NC Cyber Academy</t>
  </si>
  <si>
    <t>NC Virtual Academy</t>
  </si>
  <si>
    <r>
      <t xml:space="preserve">a. Summer learning or summer enrichment
</t>
    </r>
    <r>
      <rPr>
        <b/>
        <sz val="11"/>
        <color rgb="FF0000FF"/>
        <rFont val="Book Antiqua"/>
        <family val="1"/>
      </rPr>
      <t>LEARNING LOSS ONLY</t>
    </r>
  </si>
  <si>
    <r>
      <t xml:space="preserve">b. Afterschool programs
</t>
    </r>
    <r>
      <rPr>
        <b/>
        <sz val="11"/>
        <color rgb="FF0000FF"/>
        <rFont val="Book Antiqua"/>
        <family val="1"/>
      </rPr>
      <t>LEARNING LOSS ONLY</t>
    </r>
  </si>
  <si>
    <r>
      <t xml:space="preserve">c. Extended instructional time (school day, school week, or school year)
</t>
    </r>
    <r>
      <rPr>
        <b/>
        <sz val="11"/>
        <color rgb="FF0000FF"/>
        <rFont val="Book Antiqua"/>
        <family val="1"/>
      </rPr>
      <t>LEARNING LOSS ONLY</t>
    </r>
  </si>
  <si>
    <r>
      <t xml:space="preserve">d. Tutoring
</t>
    </r>
    <r>
      <rPr>
        <b/>
        <sz val="11"/>
        <color rgb="FF00B0F0"/>
        <rFont val="Book Antiqua"/>
        <family val="1"/>
      </rPr>
      <t xml:space="preserve">
</t>
    </r>
    <r>
      <rPr>
        <b/>
        <sz val="11"/>
        <color rgb="FF0000FF"/>
        <rFont val="Book Antiqua"/>
        <family val="1"/>
      </rPr>
      <t>LEARNING LOSS ONLY</t>
    </r>
  </si>
  <si>
    <r>
      <t xml:space="preserve">e. </t>
    </r>
    <r>
      <rPr>
        <u/>
        <sz val="11"/>
        <color theme="1"/>
        <rFont val="Book Antiqua"/>
        <family val="1"/>
      </rPr>
      <t>Additional</t>
    </r>
    <r>
      <rPr>
        <sz val="11"/>
        <color theme="1"/>
        <rFont val="Book Antiqua"/>
        <family val="1"/>
      </rPr>
      <t xml:space="preserve"> classroom teachers
</t>
    </r>
    <r>
      <rPr>
        <b/>
        <sz val="11"/>
        <color rgb="FF0000FF"/>
        <rFont val="Book Antiqua"/>
        <family val="1"/>
      </rPr>
      <t>LEARNING LOSS ONLY</t>
    </r>
  </si>
  <si>
    <r>
      <t xml:space="preserve">f. Other </t>
    </r>
    <r>
      <rPr>
        <u/>
        <sz val="11"/>
        <color theme="1"/>
        <rFont val="Book Antiqua"/>
        <family val="1"/>
      </rPr>
      <t>additional</t>
    </r>
    <r>
      <rPr>
        <sz val="11"/>
        <color theme="1"/>
        <rFont val="Book Antiqua"/>
        <family val="1"/>
      </rPr>
      <t xml:space="preserve"> staffing and/or activities to assess and support social-emotional well-being  for students, educators and/or families
</t>
    </r>
    <r>
      <rPr>
        <b/>
        <sz val="11"/>
        <color theme="1"/>
        <rFont val="Book Antiqua"/>
        <family val="1"/>
      </rPr>
      <t>DO NOT INCLUDE LICENSED MENTAL HEALTH PROFESIONALS</t>
    </r>
    <r>
      <rPr>
        <sz val="11"/>
        <color theme="1"/>
        <rFont val="Book Antiqua"/>
        <family val="1"/>
      </rPr>
      <t xml:space="preserve">
</t>
    </r>
    <r>
      <rPr>
        <b/>
        <sz val="11"/>
        <color rgb="FF00B0F0"/>
        <rFont val="Book Antiqua"/>
        <family val="1"/>
      </rPr>
      <t xml:space="preserve">
</t>
    </r>
    <r>
      <rPr>
        <b/>
        <sz val="11"/>
        <color rgb="FF0000FF"/>
        <rFont val="Book Antiqua"/>
        <family val="1"/>
      </rPr>
      <t>LEARNING LOSS ONLY</t>
    </r>
  </si>
  <si>
    <r>
      <t xml:space="preserve">g. Other </t>
    </r>
    <r>
      <rPr>
        <u/>
        <sz val="11"/>
        <color theme="1"/>
        <rFont val="Book Antiqua"/>
        <family val="1"/>
      </rPr>
      <t>additional</t>
    </r>
    <r>
      <rPr>
        <sz val="11"/>
        <color theme="1"/>
        <rFont val="Book Antiqua"/>
        <family val="1"/>
      </rPr>
      <t xml:space="preserve"> staffing and/or activities to assess and support mental health needs, for students, educators and/or families
</t>
    </r>
    <r>
      <rPr>
        <b/>
        <sz val="11"/>
        <color theme="1"/>
        <rFont val="Book Antiqua"/>
        <family val="1"/>
      </rPr>
      <t xml:space="preserve">
LICENSED MENTAL HEALTH PROFESSIONALS</t>
    </r>
    <r>
      <rPr>
        <sz val="11"/>
        <color theme="1"/>
        <rFont val="Book Antiqua"/>
        <family val="1"/>
      </rPr>
      <t xml:space="preserve">
</t>
    </r>
    <r>
      <rPr>
        <b/>
        <sz val="11"/>
        <color rgb="FF0000FF"/>
        <rFont val="Book Antiqua"/>
        <family val="1"/>
      </rPr>
      <t>LEARNING LOSS ONLY</t>
    </r>
  </si>
  <si>
    <r>
      <t xml:space="preserve">h. Other </t>
    </r>
    <r>
      <rPr>
        <u/>
        <sz val="11"/>
        <color theme="1"/>
        <rFont val="Book Antiqua"/>
        <family val="1"/>
      </rPr>
      <t>additional</t>
    </r>
    <r>
      <rPr>
        <sz val="11"/>
        <color theme="1"/>
        <rFont val="Book Antiqua"/>
        <family val="1"/>
      </rPr>
      <t xml:space="preserve"> staffing and/or activities to identify and/or respond to unique student needs and/or provide targeted support for vulnerable students (including low-income children or students, students with disabilities, English learners, racial and ethnic minorities, students experiencing homelessness, and children and youth in foster care)
</t>
    </r>
    <r>
      <rPr>
        <b/>
        <sz val="11"/>
        <color rgb="FF00B0F0"/>
        <rFont val="Book Antiqua"/>
        <family val="1"/>
      </rPr>
      <t xml:space="preserve">
</t>
    </r>
    <r>
      <rPr>
        <b/>
        <sz val="11"/>
        <color rgb="FF0000FF"/>
        <rFont val="Book Antiqua"/>
        <family val="1"/>
      </rPr>
      <t>LEARNING LOSS ONLY</t>
    </r>
  </si>
  <si>
    <r>
      <t xml:space="preserve">i. Universal screening, academic assessments, and intervention data systems, such as early warning systems and/or opportunity to learn data systems.
</t>
    </r>
    <r>
      <rPr>
        <b/>
        <sz val="11"/>
        <color rgb="FF0000FF"/>
        <rFont val="Book Antiqua"/>
        <family val="1"/>
      </rPr>
      <t>LEARNING LOSS ONLY</t>
    </r>
  </si>
  <si>
    <r>
      <t xml:space="preserve">j. Improved coordination of services for students with multiple types of needs, such as full-service community schools or improved coordination with partner agencies, such as foster care services 
</t>
    </r>
    <r>
      <rPr>
        <b/>
        <sz val="11"/>
        <color rgb="FF0000FF"/>
        <rFont val="Book Antiqua"/>
        <family val="1"/>
      </rPr>
      <t>LEARNING LOSS ONLY</t>
    </r>
  </si>
  <si>
    <r>
      <t xml:space="preserve">k. Early childhood programs
</t>
    </r>
    <r>
      <rPr>
        <b/>
        <sz val="11"/>
        <color rgb="FF0000FF"/>
        <rFont val="Book Antiqua"/>
        <family val="1"/>
      </rPr>
      <t>LEARNING LOSS ONLY</t>
    </r>
  </si>
  <si>
    <r>
      <t xml:space="preserve">Core staff capacity building/training to increase instructional quality and advance investments in talent pipelines for teachers and/or classified staff 
</t>
    </r>
    <r>
      <rPr>
        <b/>
        <sz val="11"/>
        <color rgb="FF0000FF"/>
        <rFont val="Book Antiqua"/>
        <family val="1"/>
      </rPr>
      <t>LEARNING LOSS ONLY</t>
    </r>
  </si>
  <si>
    <r>
      <t xml:space="preserve">Curriculum adoption and learning materials
</t>
    </r>
    <r>
      <rPr>
        <b/>
        <sz val="11"/>
        <color rgb="FF0000FF"/>
        <rFont val="Book Antiqua"/>
        <family val="1"/>
      </rPr>
      <t>LEARNING LOSS ONLY</t>
    </r>
  </si>
  <si>
    <r>
      <t xml:space="preserve">Other </t>
    </r>
    <r>
      <rPr>
        <u/>
        <sz val="12"/>
        <color theme="1"/>
        <rFont val="Aptos Narrow"/>
        <family val="2"/>
        <scheme val="minor"/>
      </rPr>
      <t>additional</t>
    </r>
    <r>
      <rPr>
        <sz val="12"/>
        <color theme="1"/>
        <rFont val="Aptos Narrow"/>
        <family val="2"/>
        <scheme val="minor"/>
      </rPr>
      <t xml:space="preserve"> staffing and/or activities to assess and support social-emotional well-being  for students, educators and/or families
</t>
    </r>
    <r>
      <rPr>
        <b/>
        <sz val="12"/>
        <color theme="1"/>
        <rFont val="Aptos Narrow"/>
        <family val="2"/>
        <scheme val="minor"/>
      </rPr>
      <t>NOT INCLUDING LICENSED MENTAL HEALTH PROFESSIONALS</t>
    </r>
  </si>
  <si>
    <t>TOTAL EXPENDITURES TO ADDRESS THE IMPACT OF LOST INSTRUCTIONAL TIME (LEARNING LOSS)
FORMULA - DO NOT MODIFY</t>
  </si>
  <si>
    <r>
      <t xml:space="preserve">PRIOR PERIODS
3/13/2020 - 6/30/2023
</t>
    </r>
    <r>
      <rPr>
        <b/>
        <sz val="11"/>
        <color rgb="FF0000FF"/>
        <rFont val="Book Antiqua"/>
        <family val="1"/>
      </rPr>
      <t>LEARNING LOSS ONLY</t>
    </r>
    <r>
      <rPr>
        <b/>
        <sz val="11"/>
        <color rgb="FF00B0F0"/>
        <rFont val="Book Antiqua"/>
        <family val="1"/>
      </rPr>
      <t xml:space="preserve">
</t>
    </r>
    <r>
      <rPr>
        <b/>
        <sz val="11"/>
        <rFont val="Book Antiqua"/>
        <family val="1"/>
      </rPr>
      <t>FROM YEAR 4 ESSER ANNAUL REPORT PSU SURVEY</t>
    </r>
  </si>
  <si>
    <r>
      <t xml:space="preserve">EXPENDITURES
FROM 7/1/2023 TO 3/31/2025
</t>
    </r>
    <r>
      <rPr>
        <b/>
        <sz val="11"/>
        <color rgb="FF0000FF"/>
        <rFont val="Book Antiqua"/>
        <family val="1"/>
      </rPr>
      <t xml:space="preserve">LEARNING LOSS ONLY
</t>
    </r>
    <r>
      <rPr>
        <b/>
        <sz val="11"/>
        <color rgb="FF00B0F0"/>
        <rFont val="Book Antiqua"/>
        <family val="1"/>
      </rPr>
      <t xml:space="preserve">
</t>
    </r>
    <r>
      <rPr>
        <b/>
        <sz val="11"/>
        <rFont val="Book Antiqua"/>
        <family val="1"/>
      </rPr>
      <t>FORMULA - DO NOT MODIFY</t>
    </r>
  </si>
  <si>
    <t>Please describe how the selected activities or interventions respond to students’ academic, social, and emotional needs.</t>
  </si>
  <si>
    <t>Description of OTHER activities
(Only if amounts entered into column "Other")</t>
  </si>
  <si>
    <r>
      <t xml:space="preserve">Other
AMOUNTS ENTERED HERE </t>
    </r>
    <r>
      <rPr>
        <b/>
        <sz val="11"/>
        <color theme="1"/>
        <rFont val="Book Antiqua"/>
        <family val="1"/>
      </rPr>
      <t>MUST</t>
    </r>
    <r>
      <rPr>
        <sz val="11"/>
        <color theme="1"/>
        <rFont val="Book Antiqua"/>
        <family val="1"/>
      </rPr>
      <t xml:space="preserve"> BE DESCRIBED IN COLUMN Z
</t>
    </r>
    <r>
      <rPr>
        <b/>
        <sz val="11"/>
        <color rgb="FF0000FF"/>
        <rFont val="Book Antiqua"/>
        <family val="1"/>
      </rPr>
      <t>LEARNING LOSS ONLY</t>
    </r>
  </si>
  <si>
    <r>
      <t xml:space="preserve">DIFFERENCE OF TOTAL ALLOTMENT AND TOTAL EXPENDITURES (MFR)
FROM MARCH 2020 TO MARCH 2025
</t>
    </r>
    <r>
      <rPr>
        <b/>
        <sz val="10"/>
        <color rgb="FFFF0000"/>
        <rFont val="Book Antiqua"/>
        <family val="1"/>
      </rPr>
      <t xml:space="preserve">
NEGATIVE EQUALS OVERSPENT</t>
    </r>
    <r>
      <rPr>
        <b/>
        <sz val="10"/>
        <color theme="1"/>
        <rFont val="Book Antiqua"/>
        <family val="1"/>
      </rPr>
      <t xml:space="preserve">
FORMULA - DO NOT MODIFY</t>
    </r>
  </si>
  <si>
    <t>PRC 181
OVERSPENT</t>
  </si>
  <si>
    <t>PRC 181
REQUIRED SET-ASIDE</t>
  </si>
  <si>
    <t>FROM MARCH 2020 TO JANUARY 2025</t>
  </si>
  <si>
    <t>percent (2)</t>
  </si>
  <si>
    <t>I attest that to the best of my knowledge and belief, all the information and data contained within this report is complete and accurate.
I attest that at least 20% of PRC 181 were expended towards the Required 20% Set-Aside to address the impact of lost instructional time, also known as Learning Loss.</t>
  </si>
  <si>
    <t>Three Rivers Academy (CLOSED)</t>
  </si>
  <si>
    <t>For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</si>
</sst>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Book Antiqua"/>
      <family val="1"/>
    </font>
    <font>
      <b/>
      <sz val="12"/>
      <color theme="1"/>
      <name val="Book Antiqua"/>
      <family val="1"/>
    </font>
    <font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Calibri"/>
      <family val="2"/>
    </font>
    <font>
      <u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2"/>
      <color rgb="FF00B0F0"/>
      <name val="Book Antiqua"/>
      <family val="1"/>
    </font>
    <font>
      <b/>
      <sz val="10"/>
      <color theme="1"/>
      <name val="Book Antiqua"/>
      <family val="1"/>
    </font>
    <font>
      <b/>
      <sz val="12"/>
      <name val="Book Antiqua"/>
      <family val="1"/>
    </font>
    <font>
      <b/>
      <sz val="12"/>
      <color rgb="FFFFFB05"/>
      <name val="Book Antiqua"/>
      <family val="1"/>
    </font>
    <font>
      <sz val="11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color rgb="FF00B0F0"/>
      <name val="Book Antiqua"/>
      <family val="1"/>
    </font>
    <font>
      <u/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rgb="FFFF0000"/>
      <name val="Book Antiqua"/>
      <family val="1"/>
    </font>
    <font>
      <b/>
      <sz val="11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11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49" fontId="1" fillId="0" borderId="0" xfId="0" applyNumberFormat="1" applyFont="1"/>
    <xf numFmtId="49" fontId="0" fillId="0" borderId="0" xfId="0" applyNumberFormat="1"/>
    <xf numFmtId="40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wrapText="1"/>
    </xf>
    <xf numFmtId="0" fontId="8" fillId="0" borderId="0" xfId="0" applyFont="1"/>
    <xf numFmtId="0" fontId="6" fillId="4" borderId="1" xfId="0" applyFont="1" applyFill="1" applyBorder="1" applyAlignment="1">
      <alignment horizontal="left" vertical="top"/>
    </xf>
    <xf numFmtId="40" fontId="0" fillId="4" borderId="0" xfId="0" applyNumberFormat="1" applyFill="1"/>
    <xf numFmtId="0" fontId="6" fillId="3" borderId="1" xfId="0" applyFont="1" applyFill="1" applyBorder="1" applyAlignment="1">
      <alignment horizontal="left" vertical="top"/>
    </xf>
    <xf numFmtId="40" fontId="3" fillId="0" borderId="0" xfId="0" applyNumberFormat="1" applyFont="1"/>
    <xf numFmtId="0" fontId="2" fillId="0" borderId="0" xfId="0" applyFont="1"/>
    <xf numFmtId="40" fontId="0" fillId="3" borderId="0" xfId="0" applyNumberFormat="1" applyFill="1"/>
    <xf numFmtId="40" fontId="6" fillId="0" borderId="1" xfId="0" applyNumberFormat="1" applyFont="1" applyBorder="1" applyAlignment="1">
      <alignment horizontal="left" vertical="top"/>
    </xf>
    <xf numFmtId="0" fontId="12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16" fillId="7" borderId="1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18" fillId="0" borderId="0" xfId="0" applyFont="1"/>
    <xf numFmtId="40" fontId="18" fillId="0" borderId="0" xfId="0" applyNumberFormat="1" applyFont="1"/>
    <xf numFmtId="10" fontId="18" fillId="0" borderId="0" xfId="0" applyNumberFormat="1" applyFont="1"/>
    <xf numFmtId="40" fontId="18" fillId="0" borderId="0" xfId="0" applyNumberFormat="1" applyFont="1" applyProtection="1">
      <protection locked="0"/>
    </xf>
    <xf numFmtId="0" fontId="18" fillId="0" borderId="0" xfId="0" applyFont="1" applyProtection="1">
      <protection locked="0"/>
    </xf>
    <xf numFmtId="49" fontId="18" fillId="0" borderId="0" xfId="0" applyNumberFormat="1" applyFont="1" applyAlignment="1" applyProtection="1">
      <alignment wrapText="1"/>
      <protection locked="0"/>
    </xf>
    <xf numFmtId="49" fontId="18" fillId="0" borderId="0" xfId="0" applyNumberFormat="1" applyFont="1"/>
    <xf numFmtId="0" fontId="18" fillId="6" borderId="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wrapText="1"/>
    </xf>
    <xf numFmtId="164" fontId="16" fillId="7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64" fontId="24" fillId="7" borderId="2" xfId="0" applyNumberFormat="1" applyFont="1" applyFill="1" applyBorder="1" applyAlignment="1">
      <alignment horizontal="center" vertical="center" wrapText="1"/>
    </xf>
    <xf numFmtId="164" fontId="25" fillId="8" borderId="4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wrapText="1"/>
    </xf>
    <xf numFmtId="164" fontId="26" fillId="2" borderId="1" xfId="0" applyNumberFormat="1" applyFont="1" applyFill="1" applyBorder="1" applyAlignment="1">
      <alignment horizontal="left" wrapText="1"/>
    </xf>
    <xf numFmtId="164" fontId="26" fillId="2" borderId="5" xfId="0" applyNumberFormat="1" applyFont="1" applyFill="1" applyBorder="1" applyAlignment="1">
      <alignment horizontal="left" wrapText="1"/>
    </xf>
    <xf numFmtId="0" fontId="26" fillId="0" borderId="0" xfId="0" applyFont="1" applyAlignment="1">
      <alignment horizontal="left" wrapText="1"/>
    </xf>
    <xf numFmtId="164" fontId="2" fillId="0" borderId="0" xfId="0" applyNumberFormat="1" applyFont="1"/>
    <xf numFmtId="164" fontId="8" fillId="4" borderId="0" xfId="0" applyNumberFormat="1" applyFont="1" applyFill="1"/>
    <xf numFmtId="164" fontId="8" fillId="4" borderId="0" xfId="0" applyNumberFormat="1" applyFont="1" applyFill="1" applyAlignment="1">
      <alignment horizontal="center"/>
    </xf>
    <xf numFmtId="164" fontId="8" fillId="0" borderId="0" xfId="0" applyNumberFormat="1" applyFont="1"/>
    <xf numFmtId="164" fontId="8" fillId="0" borderId="0" xfId="0" applyNumberFormat="1" applyFont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0" fontId="8" fillId="4" borderId="0" xfId="0" applyNumberFormat="1" applyFont="1" applyFill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8" fillId="4" borderId="0" xfId="0" applyFont="1" applyFill="1" applyAlignment="1">
      <alignment horizontal="left" wrapText="1" indent="1"/>
    </xf>
    <xf numFmtId="0" fontId="8" fillId="0" borderId="0" xfId="0" applyFont="1" applyAlignment="1">
      <alignment horizontal="left" indent="1"/>
    </xf>
    <xf numFmtId="0" fontId="7" fillId="4" borderId="0" xfId="0" applyFont="1" applyFill="1"/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4" borderId="0" xfId="0" applyFont="1" applyFill="1"/>
    <xf numFmtId="0" fontId="7" fillId="0" borderId="0" xfId="0" applyFont="1"/>
    <xf numFmtId="164" fontId="16" fillId="8" borderId="1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center" wrapText="1"/>
    </xf>
    <xf numFmtId="0" fontId="13" fillId="5" borderId="5" xfId="0" applyFont="1" applyFill="1" applyBorder="1" applyAlignment="1">
      <alignment horizontal="center" wrapText="1"/>
    </xf>
    <xf numFmtId="0" fontId="8" fillId="0" borderId="9" xfId="0" applyFont="1" applyBorder="1" applyProtection="1">
      <protection locked="0"/>
    </xf>
    <xf numFmtId="0" fontId="27" fillId="0" borderId="0" xfId="0" applyFont="1"/>
  </cellXfs>
  <cellStyles count="1">
    <cellStyle name="Normal" xfId="0" builtinId="0"/>
  </cellStyles>
  <dxfs count="4">
    <dxf>
      <fill>
        <patternFill>
          <bgColor rgb="FFFFDA6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0000FF"/>
      <color rgb="FF003059"/>
      <color rgb="FFFFFF99"/>
      <color rgb="FFFFFB05"/>
      <color rgb="FFFFCF37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openxmlformats.org/officeDocument/2006/relationships/customXml" Target="../customXml/item7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4C77-92D1-46E5-A322-BE772C49B0CD}">
  <dimension ref="A1:C14"/>
  <sheetViews>
    <sheetView tabSelected="1" view="pageLayout" zoomScaleNormal="100" workbookViewId="0">
      <selection activeCell="A13" sqref="A13"/>
    </sheetView>
  </sheetViews>
  <sheetFormatPr defaultColWidth="9.140625" defaultRowHeight="15.75" x14ac:dyDescent="0.25"/>
  <cols>
    <col min="1" max="1" width="19.140625" style="9" customWidth="1"/>
    <col min="2" max="2" width="53.5703125" style="9" customWidth="1"/>
    <col min="3" max="3" width="16.42578125" style="9" customWidth="1"/>
    <col min="4" max="16384" width="9.140625" style="9"/>
  </cols>
  <sheetData>
    <row r="1" spans="1:3" x14ac:dyDescent="0.25">
      <c r="A1" s="9" t="s">
        <v>1849</v>
      </c>
    </row>
    <row r="3" spans="1:3" ht="18" customHeight="1" x14ac:dyDescent="0.25">
      <c r="A3" s="9" t="s">
        <v>1851</v>
      </c>
      <c r="B3" s="74"/>
    </row>
    <row r="4" spans="1:3" ht="18" customHeight="1" x14ac:dyDescent="0.25">
      <c r="A4" s="9" t="s">
        <v>1850</v>
      </c>
      <c r="B4" s="74"/>
    </row>
    <row r="6" spans="1:3" ht="18" customHeight="1" x14ac:dyDescent="0.3">
      <c r="A6" s="1" t="s">
        <v>1852</v>
      </c>
    </row>
    <row r="7" spans="1:3" s="55" customFormat="1" ht="90" customHeight="1" x14ac:dyDescent="0.25">
      <c r="A7" s="56" t="s">
        <v>1886</v>
      </c>
      <c r="B7" s="56"/>
      <c r="C7" s="56"/>
    </row>
    <row r="10" spans="1:3" ht="18" customHeight="1" x14ac:dyDescent="0.3">
      <c r="A10" s="1" t="s">
        <v>1853</v>
      </c>
      <c r="B10" s="1"/>
      <c r="C10" s="1" t="s">
        <v>1854</v>
      </c>
    </row>
    <row r="11" spans="1:3" ht="36" customHeight="1" x14ac:dyDescent="0.25">
      <c r="A11" s="74"/>
      <c r="B11" s="74"/>
      <c r="C11" s="74"/>
    </row>
    <row r="12" spans="1:3" ht="16.5" customHeight="1" x14ac:dyDescent="0.25"/>
    <row r="13" spans="1:3" ht="16.5" x14ac:dyDescent="0.3">
      <c r="A13" s="1" t="s">
        <v>1855</v>
      </c>
    </row>
    <row r="14" spans="1:3" ht="36" customHeight="1" x14ac:dyDescent="0.25">
      <c r="A14" s="74"/>
      <c r="B14" s="74"/>
      <c r="C14" s="74"/>
    </row>
  </sheetData>
  <sheetProtection algorithmName="SHA-512" hashValue="ObT8HYnRUydfi6dCUEhqoogBg5M4zL5htvnnfbTxLcpMWVBI1QlqftSOZ7c84b+doXqy0O2rniB6K4rimqRH5g==" saltValue="+YZ9Q5S+IZxKxVldix5xkQ==" spinCount="100000" sheet="1" objects="1" scenarios="1" autoFilter="0"/>
  <mergeCells count="1">
    <mergeCell ref="A7:C7"/>
  </mergeCells>
  <pageMargins left="0.75" right="0.75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1D36-C196-4E7B-A10D-2D3B119651A8}">
  <dimension ref="A1:AA297"/>
  <sheetViews>
    <sheetView zoomScale="90" zoomScaleNormal="90" workbookViewId="0">
      <pane xSplit="2" ySplit="3" topLeftCell="C4" activePane="bottomRight" state="frozen"/>
      <selection pane="topRight" activeCell="G1" sqref="G1"/>
      <selection pane="bottomLeft" activeCell="A6" sqref="A6"/>
      <selection pane="bottomRight" activeCell="A3" sqref="A3"/>
    </sheetView>
  </sheetViews>
  <sheetFormatPr defaultColWidth="8.85546875" defaultRowHeight="16.5" x14ac:dyDescent="0.3"/>
  <cols>
    <col min="1" max="1" width="16.140625" style="14" customWidth="1"/>
    <col min="2" max="2" width="49.28515625" style="14" customWidth="1"/>
    <col min="3" max="3" width="25.5703125" style="47" customWidth="1"/>
    <col min="4" max="4" width="22.28515625" style="29" customWidth="1"/>
    <col min="5" max="5" width="21.5703125" style="29" customWidth="1"/>
    <col min="6" max="6" width="21.42578125" style="29" bestFit="1" customWidth="1"/>
    <col min="7" max="7" width="27.140625" style="29" bestFit="1" customWidth="1"/>
    <col min="8" max="8" width="26.85546875" style="29" customWidth="1"/>
    <col min="9" max="9" width="24.140625" style="29" customWidth="1"/>
    <col min="10" max="10" width="25" style="29" customWidth="1"/>
    <col min="11" max="11" width="23.42578125" style="29" customWidth="1"/>
    <col min="12" max="12" width="22.140625" style="29" customWidth="1"/>
    <col min="13" max="13" width="26.28515625" style="29" customWidth="1"/>
    <col min="14" max="14" width="25.140625" style="29" customWidth="1"/>
    <col min="15" max="16" width="21.42578125" style="29" bestFit="1" customWidth="1"/>
    <col min="17" max="17" width="38.42578125" style="29" customWidth="1"/>
    <col min="18" max="18" width="41.42578125" style="29" customWidth="1"/>
    <col min="19" max="19" width="46" style="29" customWidth="1"/>
    <col min="20" max="20" width="32.140625" style="29" customWidth="1"/>
    <col min="21" max="21" width="37.7109375" style="29" customWidth="1"/>
    <col min="22" max="23" width="20" style="29" customWidth="1"/>
    <col min="24" max="24" width="32.7109375" style="29" customWidth="1"/>
    <col min="25" max="25" width="28.85546875" style="29" customWidth="1"/>
    <col min="26" max="26" width="53.140625" style="29" customWidth="1"/>
    <col min="27" max="27" width="73.28515625" style="29" customWidth="1"/>
    <col min="28" max="16384" width="8.85546875" style="14"/>
  </cols>
  <sheetData>
    <row r="1" spans="1:27" ht="66" customHeight="1" x14ac:dyDescent="0.25">
      <c r="A1" s="34"/>
      <c r="B1" s="34"/>
      <c r="C1" s="23" t="s">
        <v>1812</v>
      </c>
      <c r="D1" s="62" t="s">
        <v>1813</v>
      </c>
      <c r="E1" s="63"/>
      <c r="F1" s="64"/>
      <c r="G1" s="52" t="s">
        <v>1882</v>
      </c>
      <c r="H1" s="52" t="s">
        <v>1883</v>
      </c>
      <c r="I1" s="23" t="s">
        <v>1808</v>
      </c>
      <c r="J1" s="70" t="s">
        <v>1808</v>
      </c>
      <c r="K1" s="70"/>
      <c r="L1" s="65" t="s">
        <v>1858</v>
      </c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7"/>
    </row>
    <row r="2" spans="1:27" ht="178.5" x14ac:dyDescent="0.3">
      <c r="A2" s="35" t="s">
        <v>1637</v>
      </c>
      <c r="B2" s="35" t="s">
        <v>1636</v>
      </c>
      <c r="C2" s="36" t="s">
        <v>1884</v>
      </c>
      <c r="D2" s="37" t="s">
        <v>1814</v>
      </c>
      <c r="E2" s="38" t="s">
        <v>1815</v>
      </c>
      <c r="F2" s="39" t="s">
        <v>1816</v>
      </c>
      <c r="G2" s="40" t="s">
        <v>1881</v>
      </c>
      <c r="H2" s="40" t="s">
        <v>1818</v>
      </c>
      <c r="I2" s="41" t="s">
        <v>1875</v>
      </c>
      <c r="J2" s="42" t="s">
        <v>1876</v>
      </c>
      <c r="K2" s="42" t="s">
        <v>1877</v>
      </c>
      <c r="L2" s="32" t="s">
        <v>1861</v>
      </c>
      <c r="M2" s="33" t="s">
        <v>1862</v>
      </c>
      <c r="N2" s="33" t="s">
        <v>1863</v>
      </c>
      <c r="O2" s="33" t="s">
        <v>1864</v>
      </c>
      <c r="P2" s="32" t="s">
        <v>1865</v>
      </c>
      <c r="Q2" s="32" t="s">
        <v>1866</v>
      </c>
      <c r="R2" s="32" t="s">
        <v>1867</v>
      </c>
      <c r="S2" s="32" t="s">
        <v>1868</v>
      </c>
      <c r="T2" s="33" t="s">
        <v>1869</v>
      </c>
      <c r="U2" s="33" t="s">
        <v>1870</v>
      </c>
      <c r="V2" s="33" t="s">
        <v>1871</v>
      </c>
      <c r="W2" s="33" t="s">
        <v>1873</v>
      </c>
      <c r="X2" s="33" t="s">
        <v>1872</v>
      </c>
      <c r="Y2" s="33" t="s">
        <v>1880</v>
      </c>
      <c r="Z2" s="24" t="s">
        <v>1879</v>
      </c>
      <c r="AA2" s="53" t="s">
        <v>1878</v>
      </c>
    </row>
    <row r="3" spans="1:27" s="46" customFormat="1" ht="21" customHeight="1" x14ac:dyDescent="0.25">
      <c r="A3" s="43" t="s">
        <v>1809</v>
      </c>
      <c r="B3" s="43" t="s">
        <v>1635</v>
      </c>
      <c r="C3" s="44" t="s">
        <v>1634</v>
      </c>
      <c r="D3" s="44" t="s">
        <v>1634</v>
      </c>
      <c r="E3" s="44" t="s">
        <v>1634</v>
      </c>
      <c r="F3" s="44" t="s">
        <v>1634</v>
      </c>
      <c r="G3" s="45" t="s">
        <v>1634</v>
      </c>
      <c r="H3" s="44" t="s">
        <v>1885</v>
      </c>
      <c r="I3" s="45" t="s">
        <v>1634</v>
      </c>
      <c r="J3" s="44" t="s">
        <v>1634</v>
      </c>
      <c r="K3" s="44" t="s">
        <v>1634</v>
      </c>
      <c r="L3" s="44" t="s">
        <v>1634</v>
      </c>
      <c r="M3" s="44" t="s">
        <v>1634</v>
      </c>
      <c r="N3" s="44" t="s">
        <v>1634</v>
      </c>
      <c r="O3" s="44" t="s">
        <v>1634</v>
      </c>
      <c r="P3" s="44" t="s">
        <v>1634</v>
      </c>
      <c r="Q3" s="44" t="s">
        <v>1634</v>
      </c>
      <c r="R3" s="44" t="s">
        <v>1634</v>
      </c>
      <c r="S3" s="44" t="s">
        <v>1634</v>
      </c>
      <c r="T3" s="44" t="s">
        <v>1634</v>
      </c>
      <c r="U3" s="44" t="s">
        <v>1634</v>
      </c>
      <c r="V3" s="44" t="s">
        <v>1634</v>
      </c>
      <c r="W3" s="44" t="s">
        <v>1634</v>
      </c>
      <c r="X3" s="44" t="s">
        <v>1634</v>
      </c>
      <c r="Y3" s="44" t="s">
        <v>1634</v>
      </c>
      <c r="Z3" s="43" t="s">
        <v>1635</v>
      </c>
      <c r="AA3" s="43" t="s">
        <v>1635</v>
      </c>
    </row>
    <row r="4" spans="1:27" x14ac:dyDescent="0.3">
      <c r="A4" s="25" t="s">
        <v>1633</v>
      </c>
      <c r="B4" s="25" t="s">
        <v>1859</v>
      </c>
      <c r="C4" s="26">
        <v>3016345.29</v>
      </c>
      <c r="D4" s="26">
        <v>1448514.5099999998</v>
      </c>
      <c r="E4" s="26">
        <v>1567830.7800000003</v>
      </c>
      <c r="F4" s="26">
        <v>0</v>
      </c>
      <c r="G4" s="26">
        <f>C4-(D4+E4+F4)</f>
        <v>0</v>
      </c>
      <c r="H4" s="27">
        <f t="shared" ref="H4:H67" si="0">IF(C4&gt;0, I4/C4, "N/A")</f>
        <v>0.34644574792695565</v>
      </c>
      <c r="I4" s="26">
        <f>SUM(J4:K4)</f>
        <v>1045000</v>
      </c>
      <c r="J4" s="28">
        <v>1045000</v>
      </c>
      <c r="K4" s="26">
        <f>SUM(L4:Y4)</f>
        <v>0</v>
      </c>
      <c r="Z4" s="30"/>
      <c r="AA4" s="30"/>
    </row>
    <row r="5" spans="1:27" x14ac:dyDescent="0.3">
      <c r="A5" s="25" t="s">
        <v>1629</v>
      </c>
      <c r="B5" s="25" t="s">
        <v>1860</v>
      </c>
      <c r="C5" s="26">
        <v>3282587.59</v>
      </c>
      <c r="D5" s="26">
        <v>1501917.05</v>
      </c>
      <c r="E5" s="26">
        <v>1641532.88</v>
      </c>
      <c r="F5" s="26">
        <v>139137.66</v>
      </c>
      <c r="G5" s="26">
        <f t="shared" ref="G5:G68" si="1">C5-(D5+E5+F5)</f>
        <v>0</v>
      </c>
      <c r="H5" s="27">
        <f t="shared" si="0"/>
        <v>0.335312606235741</v>
      </c>
      <c r="I5" s="26">
        <f t="shared" ref="I5:I62" si="2">SUM(J5:K5)</f>
        <v>1100693</v>
      </c>
      <c r="J5" s="28">
        <v>1100693</v>
      </c>
      <c r="K5" s="26">
        <f t="shared" ref="K5:K62" si="3">SUM(L5:Y5)</f>
        <v>0</v>
      </c>
      <c r="Z5" s="30"/>
      <c r="AA5" s="30"/>
    </row>
    <row r="6" spans="1:27" x14ac:dyDescent="0.3">
      <c r="A6" s="25" t="s">
        <v>1624</v>
      </c>
      <c r="B6" s="25" t="s">
        <v>1623</v>
      </c>
      <c r="C6" s="26">
        <v>49906957.490000002</v>
      </c>
      <c r="D6" s="26">
        <v>16321462.609999998</v>
      </c>
      <c r="E6" s="26">
        <v>26799939.150000021</v>
      </c>
      <c r="F6" s="26">
        <v>6785555.7299999995</v>
      </c>
      <c r="G6" s="26">
        <f t="shared" si="1"/>
        <v>0</v>
      </c>
      <c r="H6" s="27">
        <f t="shared" si="0"/>
        <v>0</v>
      </c>
      <c r="I6" s="26">
        <f t="shared" si="2"/>
        <v>0</v>
      </c>
      <c r="J6" s="28">
        <v>0</v>
      </c>
      <c r="K6" s="26">
        <f t="shared" si="3"/>
        <v>0</v>
      </c>
      <c r="Z6" s="30"/>
      <c r="AA6" s="30"/>
    </row>
    <row r="7" spans="1:27" x14ac:dyDescent="0.3">
      <c r="A7" s="25" t="s">
        <v>1614</v>
      </c>
      <c r="B7" s="25" t="s">
        <v>1613</v>
      </c>
      <c r="C7" s="26">
        <v>275999.17</v>
      </c>
      <c r="D7" s="26">
        <v>275999.17000000004</v>
      </c>
      <c r="E7" s="26">
        <v>0</v>
      </c>
      <c r="F7" s="26">
        <v>0</v>
      </c>
      <c r="G7" s="26">
        <f t="shared" si="1"/>
        <v>0</v>
      </c>
      <c r="H7" s="27">
        <f t="shared" si="0"/>
        <v>0</v>
      </c>
      <c r="I7" s="26">
        <f t="shared" si="2"/>
        <v>0</v>
      </c>
      <c r="J7" s="28">
        <v>0</v>
      </c>
      <c r="K7" s="26">
        <f t="shared" si="3"/>
        <v>0</v>
      </c>
      <c r="Z7" s="30"/>
      <c r="AA7" s="30"/>
    </row>
    <row r="8" spans="1:27" x14ac:dyDescent="0.3">
      <c r="A8" s="25" t="s">
        <v>1604</v>
      </c>
      <c r="B8" s="25" t="s">
        <v>1603</v>
      </c>
      <c r="C8" s="26">
        <v>717570.83</v>
      </c>
      <c r="D8" s="26">
        <v>717570.83</v>
      </c>
      <c r="E8" s="26">
        <v>0</v>
      </c>
      <c r="F8" s="26">
        <v>0</v>
      </c>
      <c r="G8" s="26">
        <f t="shared" si="1"/>
        <v>0</v>
      </c>
      <c r="H8" s="27">
        <f t="shared" si="0"/>
        <v>0.55481212913852707</v>
      </c>
      <c r="I8" s="26">
        <f t="shared" si="2"/>
        <v>398117</v>
      </c>
      <c r="J8" s="28">
        <v>398117</v>
      </c>
      <c r="K8" s="26">
        <f t="shared" si="3"/>
        <v>0</v>
      </c>
      <c r="Z8" s="30"/>
      <c r="AA8" s="30"/>
    </row>
    <row r="9" spans="1:27" x14ac:dyDescent="0.3">
      <c r="A9" s="25" t="s">
        <v>1599</v>
      </c>
      <c r="B9" s="25" t="s">
        <v>1598</v>
      </c>
      <c r="C9" s="26">
        <v>8227555.2599999998</v>
      </c>
      <c r="D9" s="26">
        <v>4763262.3899999997</v>
      </c>
      <c r="E9" s="26">
        <v>3464292.870000001</v>
      </c>
      <c r="F9" s="26">
        <v>0</v>
      </c>
      <c r="G9" s="26">
        <f t="shared" si="1"/>
        <v>0</v>
      </c>
      <c r="H9" s="27">
        <f t="shared" si="0"/>
        <v>0</v>
      </c>
      <c r="I9" s="26">
        <f t="shared" si="2"/>
        <v>0</v>
      </c>
      <c r="J9" s="28">
        <v>0</v>
      </c>
      <c r="K9" s="26">
        <f t="shared" si="3"/>
        <v>0</v>
      </c>
      <c r="Z9" s="30"/>
      <c r="AA9" s="30"/>
    </row>
    <row r="10" spans="1:27" x14ac:dyDescent="0.3">
      <c r="A10" s="25" t="s">
        <v>1594</v>
      </c>
      <c r="B10" s="25" t="s">
        <v>1593</v>
      </c>
      <c r="C10" s="26">
        <v>3740393.48</v>
      </c>
      <c r="D10" s="26">
        <v>2648923.5999999996</v>
      </c>
      <c r="E10" s="26">
        <v>1070166.2</v>
      </c>
      <c r="F10" s="26">
        <v>21303.680000000004</v>
      </c>
      <c r="G10" s="26">
        <f t="shared" si="1"/>
        <v>0</v>
      </c>
      <c r="H10" s="27">
        <f t="shared" si="0"/>
        <v>0</v>
      </c>
      <c r="I10" s="26">
        <f t="shared" si="2"/>
        <v>0</v>
      </c>
      <c r="J10" s="28">
        <v>0</v>
      </c>
      <c r="K10" s="26">
        <f t="shared" si="3"/>
        <v>0</v>
      </c>
      <c r="Z10" s="30"/>
      <c r="AA10" s="30"/>
    </row>
    <row r="11" spans="1:27" s="47" customFormat="1" x14ac:dyDescent="0.3">
      <c r="A11" s="25" t="s">
        <v>1589</v>
      </c>
      <c r="B11" s="25" t="s">
        <v>1588</v>
      </c>
      <c r="C11" s="26">
        <v>9513313.5099999998</v>
      </c>
      <c r="D11" s="26">
        <v>3147740.5099999988</v>
      </c>
      <c r="E11" s="26">
        <v>5515439.9699999988</v>
      </c>
      <c r="F11" s="26">
        <v>850133.03000000014</v>
      </c>
      <c r="G11" s="26">
        <f t="shared" si="1"/>
        <v>0</v>
      </c>
      <c r="H11" s="27">
        <f t="shared" si="0"/>
        <v>0</v>
      </c>
      <c r="I11" s="26">
        <f t="shared" si="2"/>
        <v>0</v>
      </c>
      <c r="J11" s="28">
        <v>0</v>
      </c>
      <c r="K11" s="26">
        <f t="shared" si="3"/>
        <v>0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0"/>
      <c r="AA11" s="30"/>
    </row>
    <row r="12" spans="1:27" s="47" customFormat="1" x14ac:dyDescent="0.3">
      <c r="A12" s="25" t="s">
        <v>1584</v>
      </c>
      <c r="B12" s="25" t="s">
        <v>1583</v>
      </c>
      <c r="C12" s="26">
        <v>6893099.54</v>
      </c>
      <c r="D12" s="26">
        <v>1974452.4200000006</v>
      </c>
      <c r="E12" s="26">
        <v>4049601.66</v>
      </c>
      <c r="F12" s="26">
        <v>869045.45999999985</v>
      </c>
      <c r="G12" s="26">
        <f t="shared" si="1"/>
        <v>0</v>
      </c>
      <c r="H12" s="27">
        <f t="shared" si="0"/>
        <v>0</v>
      </c>
      <c r="I12" s="26">
        <f t="shared" si="2"/>
        <v>0</v>
      </c>
      <c r="J12" s="28">
        <v>0</v>
      </c>
      <c r="K12" s="26">
        <f t="shared" si="3"/>
        <v>0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/>
      <c r="AA12" s="30"/>
    </row>
    <row r="13" spans="1:27" s="47" customFormat="1" x14ac:dyDescent="0.3">
      <c r="A13" s="25" t="s">
        <v>1579</v>
      </c>
      <c r="B13" s="25" t="s">
        <v>1578</v>
      </c>
      <c r="C13" s="26">
        <v>5776178.1500000004</v>
      </c>
      <c r="D13" s="26">
        <v>3669718.5999999992</v>
      </c>
      <c r="E13" s="26">
        <v>2018567.5699999994</v>
      </c>
      <c r="F13" s="26">
        <v>87891.98000000001</v>
      </c>
      <c r="G13" s="26">
        <f t="shared" si="1"/>
        <v>0</v>
      </c>
      <c r="H13" s="27">
        <f t="shared" si="0"/>
        <v>0</v>
      </c>
      <c r="I13" s="26">
        <f t="shared" si="2"/>
        <v>0</v>
      </c>
      <c r="J13" s="28">
        <v>0</v>
      </c>
      <c r="K13" s="26">
        <f t="shared" si="3"/>
        <v>0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0"/>
      <c r="AA13" s="30"/>
    </row>
    <row r="14" spans="1:27" s="47" customFormat="1" x14ac:dyDescent="0.3">
      <c r="A14" s="25" t="s">
        <v>1574</v>
      </c>
      <c r="B14" s="25" t="s">
        <v>1573</v>
      </c>
      <c r="C14" s="26">
        <v>1883189.67</v>
      </c>
      <c r="D14" s="26">
        <v>1833962.3800000004</v>
      </c>
      <c r="E14" s="26">
        <v>49227.29</v>
      </c>
      <c r="F14" s="26">
        <v>0</v>
      </c>
      <c r="G14" s="26">
        <f t="shared" si="1"/>
        <v>0</v>
      </c>
      <c r="H14" s="27">
        <f t="shared" si="0"/>
        <v>0.18108744192506113</v>
      </c>
      <c r="I14" s="26">
        <f t="shared" si="2"/>
        <v>341022</v>
      </c>
      <c r="J14" s="28">
        <v>341022</v>
      </c>
      <c r="K14" s="26">
        <f t="shared" si="3"/>
        <v>0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  <c r="AA14" s="30"/>
    </row>
    <row r="15" spans="1:27" s="47" customFormat="1" x14ac:dyDescent="0.3">
      <c r="A15" s="25" t="s">
        <v>1569</v>
      </c>
      <c r="B15" s="25" t="s">
        <v>1568</v>
      </c>
      <c r="C15" s="26">
        <v>17166164.079999998</v>
      </c>
      <c r="D15" s="26">
        <v>10863889.550000008</v>
      </c>
      <c r="E15" s="26">
        <v>6302274.5300000049</v>
      </c>
      <c r="F15" s="26">
        <v>0</v>
      </c>
      <c r="G15" s="26">
        <f t="shared" si="1"/>
        <v>0</v>
      </c>
      <c r="H15" s="27">
        <f t="shared" si="0"/>
        <v>0</v>
      </c>
      <c r="I15" s="26">
        <f t="shared" si="2"/>
        <v>0</v>
      </c>
      <c r="J15" s="28">
        <v>0</v>
      </c>
      <c r="K15" s="26">
        <f t="shared" si="3"/>
        <v>0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  <c r="AA15" s="30"/>
    </row>
    <row r="16" spans="1:27" s="47" customFormat="1" x14ac:dyDescent="0.3">
      <c r="A16" s="25" t="s">
        <v>1559</v>
      </c>
      <c r="B16" s="25" t="s">
        <v>1558</v>
      </c>
      <c r="C16" s="26">
        <v>8233674.2199999997</v>
      </c>
      <c r="D16" s="26">
        <v>3648902.0300000003</v>
      </c>
      <c r="E16" s="26">
        <v>4509141.7299999995</v>
      </c>
      <c r="F16" s="26">
        <v>424179.57999999996</v>
      </c>
      <c r="G16" s="26">
        <f>C16-(D16+E16+F16)</f>
        <v>-348549.12000000011</v>
      </c>
      <c r="H16" s="27">
        <f t="shared" si="0"/>
        <v>0</v>
      </c>
      <c r="I16" s="26">
        <f t="shared" si="2"/>
        <v>0</v>
      </c>
      <c r="J16" s="28">
        <v>0</v>
      </c>
      <c r="K16" s="26">
        <f t="shared" si="3"/>
        <v>0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  <c r="AA16" s="30"/>
    </row>
    <row r="17" spans="1:27" s="47" customFormat="1" x14ac:dyDescent="0.3">
      <c r="A17" s="75" t="s">
        <v>1554</v>
      </c>
      <c r="B17" s="75" t="s">
        <v>1887</v>
      </c>
      <c r="C17" s="26">
        <v>71667.159999999916</v>
      </c>
      <c r="D17" s="26">
        <v>71667.159999999916</v>
      </c>
      <c r="E17" s="26">
        <v>0</v>
      </c>
      <c r="F17" s="26">
        <v>0</v>
      </c>
      <c r="G17" s="26">
        <f t="shared" si="1"/>
        <v>0</v>
      </c>
      <c r="H17" s="27">
        <f t="shared" si="0"/>
        <v>4.2409522018174064</v>
      </c>
      <c r="I17" s="26">
        <f t="shared" si="2"/>
        <v>303937</v>
      </c>
      <c r="J17" s="28">
        <v>303937</v>
      </c>
      <c r="K17" s="26">
        <f t="shared" si="3"/>
        <v>0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A17" s="30"/>
    </row>
    <row r="18" spans="1:27" s="47" customFormat="1" x14ac:dyDescent="0.3">
      <c r="A18" s="25" t="s">
        <v>1550</v>
      </c>
      <c r="B18" s="25" t="s">
        <v>1549</v>
      </c>
      <c r="C18" s="26">
        <v>20834066.82</v>
      </c>
      <c r="D18" s="26">
        <v>12102318.509999996</v>
      </c>
      <c r="E18" s="26">
        <v>7490402.339999998</v>
      </c>
      <c r="F18" s="26">
        <v>1239128.0700000005</v>
      </c>
      <c r="G18" s="26">
        <f t="shared" si="1"/>
        <v>2217.9000000059605</v>
      </c>
      <c r="H18" s="27">
        <f t="shared" si="0"/>
        <v>0</v>
      </c>
      <c r="I18" s="26">
        <f t="shared" si="2"/>
        <v>0</v>
      </c>
      <c r="J18" s="28">
        <v>0</v>
      </c>
      <c r="K18" s="26">
        <f t="shared" si="3"/>
        <v>0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  <c r="AA18" s="30"/>
    </row>
    <row r="19" spans="1:27" s="47" customFormat="1" x14ac:dyDescent="0.3">
      <c r="A19" s="25" t="s">
        <v>1545</v>
      </c>
      <c r="B19" s="25" t="s">
        <v>1544</v>
      </c>
      <c r="C19" s="26">
        <v>555228.44999999995</v>
      </c>
      <c r="D19" s="26">
        <v>362596.36</v>
      </c>
      <c r="E19" s="26">
        <v>218061.36000000002</v>
      </c>
      <c r="F19" s="26">
        <v>4306</v>
      </c>
      <c r="G19" s="26">
        <f t="shared" si="1"/>
        <v>-29735.270000000019</v>
      </c>
      <c r="H19" s="27">
        <f t="shared" si="0"/>
        <v>0</v>
      </c>
      <c r="I19" s="26">
        <f t="shared" si="2"/>
        <v>0</v>
      </c>
      <c r="J19" s="28">
        <v>0</v>
      </c>
      <c r="K19" s="26">
        <f t="shared" si="3"/>
        <v>0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  <c r="AA19" s="30"/>
    </row>
    <row r="20" spans="1:27" s="47" customFormat="1" x14ac:dyDescent="0.3">
      <c r="A20" s="25" t="s">
        <v>1540</v>
      </c>
      <c r="B20" s="25" t="s">
        <v>1539</v>
      </c>
      <c r="C20" s="26">
        <v>704577.59</v>
      </c>
      <c r="D20" s="26">
        <v>385250.24999999994</v>
      </c>
      <c r="E20" s="26">
        <v>168025.52000000002</v>
      </c>
      <c r="F20" s="26">
        <v>151301.82</v>
      </c>
      <c r="G20" s="26">
        <f t="shared" si="1"/>
        <v>0</v>
      </c>
      <c r="H20" s="27">
        <f t="shared" si="0"/>
        <v>0</v>
      </c>
      <c r="I20" s="26">
        <f t="shared" si="2"/>
        <v>0</v>
      </c>
      <c r="J20" s="28">
        <v>0</v>
      </c>
      <c r="K20" s="26">
        <f t="shared" si="3"/>
        <v>0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0"/>
      <c r="AA20" s="30"/>
    </row>
    <row r="21" spans="1:27" s="47" customFormat="1" x14ac:dyDescent="0.3">
      <c r="A21" s="25" t="s">
        <v>1535</v>
      </c>
      <c r="B21" s="25" t="s">
        <v>1534</v>
      </c>
      <c r="C21" s="26">
        <v>26192438.509999998</v>
      </c>
      <c r="D21" s="26">
        <v>13733079.949999999</v>
      </c>
      <c r="E21" s="26">
        <v>12400843.560000001</v>
      </c>
      <c r="F21" s="26">
        <v>58515.000000000022</v>
      </c>
      <c r="G21" s="26">
        <f t="shared" si="1"/>
        <v>0</v>
      </c>
      <c r="H21" s="27">
        <f t="shared" si="0"/>
        <v>0.16971367512432506</v>
      </c>
      <c r="I21" s="26">
        <f t="shared" si="2"/>
        <v>4445215</v>
      </c>
      <c r="J21" s="28">
        <v>4445215</v>
      </c>
      <c r="K21" s="26">
        <f t="shared" si="3"/>
        <v>0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30"/>
    </row>
    <row r="22" spans="1:27" s="47" customFormat="1" x14ac:dyDescent="0.3">
      <c r="A22" s="25" t="s">
        <v>1530</v>
      </c>
      <c r="B22" s="25" t="s">
        <v>1529</v>
      </c>
      <c r="C22" s="26">
        <v>1220826.94</v>
      </c>
      <c r="D22" s="26">
        <v>524159.6</v>
      </c>
      <c r="E22" s="26">
        <v>696667.34000000008</v>
      </c>
      <c r="F22" s="26">
        <v>0</v>
      </c>
      <c r="G22" s="26">
        <f t="shared" si="1"/>
        <v>0</v>
      </c>
      <c r="H22" s="27">
        <f t="shared" si="0"/>
        <v>0</v>
      </c>
      <c r="I22" s="26">
        <f t="shared" si="2"/>
        <v>0</v>
      </c>
      <c r="J22" s="28">
        <v>0</v>
      </c>
      <c r="K22" s="26">
        <f t="shared" si="3"/>
        <v>0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0"/>
      <c r="AA22" s="30"/>
    </row>
    <row r="23" spans="1:27" s="47" customFormat="1" x14ac:dyDescent="0.3">
      <c r="A23" s="25" t="s">
        <v>1525</v>
      </c>
      <c r="B23" s="25" t="s">
        <v>1524</v>
      </c>
      <c r="C23" s="26">
        <v>201316.23</v>
      </c>
      <c r="D23" s="26">
        <v>201316.23</v>
      </c>
      <c r="E23" s="26">
        <v>0</v>
      </c>
      <c r="F23" s="26">
        <v>0</v>
      </c>
      <c r="G23" s="26">
        <f t="shared" si="1"/>
        <v>0</v>
      </c>
      <c r="H23" s="27">
        <f t="shared" si="0"/>
        <v>0</v>
      </c>
      <c r="I23" s="26">
        <f t="shared" si="2"/>
        <v>0</v>
      </c>
      <c r="J23" s="28">
        <v>0</v>
      </c>
      <c r="K23" s="26">
        <f t="shared" si="3"/>
        <v>0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30"/>
    </row>
    <row r="24" spans="1:27" s="47" customFormat="1" x14ac:dyDescent="0.3">
      <c r="A24" s="25" t="s">
        <v>1520</v>
      </c>
      <c r="B24" s="25" t="s">
        <v>1519</v>
      </c>
      <c r="C24" s="26">
        <v>49904148.020000003</v>
      </c>
      <c r="D24" s="26">
        <v>29086232.829999987</v>
      </c>
      <c r="E24" s="26">
        <v>18828768.030000035</v>
      </c>
      <c r="F24" s="26">
        <v>2553785.5599999987</v>
      </c>
      <c r="G24" s="26">
        <f t="shared" si="1"/>
        <v>-564638.40000001341</v>
      </c>
      <c r="H24" s="27">
        <f t="shared" si="0"/>
        <v>0.10080811314490004</v>
      </c>
      <c r="I24" s="26">
        <f t="shared" si="2"/>
        <v>5030743</v>
      </c>
      <c r="J24" s="28">
        <v>5030743</v>
      </c>
      <c r="K24" s="26">
        <f t="shared" si="3"/>
        <v>0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</row>
    <row r="25" spans="1:27" s="47" customFormat="1" x14ac:dyDescent="0.3">
      <c r="A25" s="25" t="s">
        <v>1515</v>
      </c>
      <c r="B25" s="25" t="s">
        <v>1514</v>
      </c>
      <c r="C25" s="26">
        <v>7026220.6900000004</v>
      </c>
      <c r="D25" s="26">
        <v>4570185.54</v>
      </c>
      <c r="E25" s="26">
        <v>1749236.23</v>
      </c>
      <c r="F25" s="26">
        <v>706798.92000000016</v>
      </c>
      <c r="G25" s="26">
        <f t="shared" si="1"/>
        <v>0</v>
      </c>
      <c r="H25" s="27">
        <f t="shared" si="0"/>
        <v>8.7428366842260394E-2</v>
      </c>
      <c r="I25" s="26">
        <f t="shared" si="2"/>
        <v>614291</v>
      </c>
      <c r="J25" s="28">
        <v>614291</v>
      </c>
      <c r="K25" s="26">
        <f t="shared" si="3"/>
        <v>0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30"/>
      <c r="AA25" s="30"/>
    </row>
    <row r="26" spans="1:27" s="47" customFormat="1" x14ac:dyDescent="0.3">
      <c r="A26" s="25" t="s">
        <v>1510</v>
      </c>
      <c r="B26" s="25" t="s">
        <v>1509</v>
      </c>
      <c r="C26" s="26">
        <v>207809.72</v>
      </c>
      <c r="D26" s="26">
        <v>179822.16999999995</v>
      </c>
      <c r="E26" s="26">
        <v>21946.209999999995</v>
      </c>
      <c r="F26" s="26">
        <v>6041.34</v>
      </c>
      <c r="G26" s="26">
        <f t="shared" si="1"/>
        <v>0</v>
      </c>
      <c r="H26" s="27">
        <f t="shared" si="0"/>
        <v>0</v>
      </c>
      <c r="I26" s="26">
        <f t="shared" si="2"/>
        <v>0</v>
      </c>
      <c r="J26" s="28">
        <v>0</v>
      </c>
      <c r="K26" s="26">
        <f t="shared" si="3"/>
        <v>0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30"/>
      <c r="AA26" s="30"/>
    </row>
    <row r="27" spans="1:27" s="47" customFormat="1" x14ac:dyDescent="0.3">
      <c r="A27" s="25" t="s">
        <v>1505</v>
      </c>
      <c r="B27" s="25" t="s">
        <v>1504</v>
      </c>
      <c r="C27" s="26">
        <v>275993.92</v>
      </c>
      <c r="D27" s="26">
        <v>225931.13</v>
      </c>
      <c r="E27" s="26">
        <v>41976.150000000009</v>
      </c>
      <c r="F27" s="26">
        <v>8086.6399999999994</v>
      </c>
      <c r="G27" s="26">
        <f t="shared" si="1"/>
        <v>0</v>
      </c>
      <c r="H27" s="27">
        <f t="shared" si="0"/>
        <v>0.14289445216764196</v>
      </c>
      <c r="I27" s="26">
        <f t="shared" si="2"/>
        <v>39438</v>
      </c>
      <c r="J27" s="28">
        <v>39438</v>
      </c>
      <c r="K27" s="26">
        <f t="shared" si="3"/>
        <v>0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30"/>
      <c r="AA27" s="30"/>
    </row>
    <row r="28" spans="1:27" s="47" customFormat="1" x14ac:dyDescent="0.3">
      <c r="A28" s="25" t="s">
        <v>1500</v>
      </c>
      <c r="B28" s="25" t="s">
        <v>1499</v>
      </c>
      <c r="C28" s="26">
        <v>266253.18</v>
      </c>
      <c r="D28" s="26">
        <v>266253.18</v>
      </c>
      <c r="E28" s="26">
        <v>0</v>
      </c>
      <c r="F28" s="26">
        <v>0</v>
      </c>
      <c r="G28" s="26">
        <f t="shared" si="1"/>
        <v>0</v>
      </c>
      <c r="H28" s="27">
        <f t="shared" si="0"/>
        <v>0.35923702394840884</v>
      </c>
      <c r="I28" s="26">
        <f t="shared" si="2"/>
        <v>95648</v>
      </c>
      <c r="J28" s="28">
        <v>95648</v>
      </c>
      <c r="K28" s="26">
        <f t="shared" si="3"/>
        <v>0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0"/>
      <c r="AA28" s="30"/>
    </row>
    <row r="29" spans="1:27" s="47" customFormat="1" x14ac:dyDescent="0.3">
      <c r="A29" s="25" t="s">
        <v>1495</v>
      </c>
      <c r="B29" s="25" t="s">
        <v>1494</v>
      </c>
      <c r="C29" s="26">
        <v>288980.90999999997</v>
      </c>
      <c r="D29" s="26">
        <v>58541.780000000013</v>
      </c>
      <c r="E29" s="26">
        <v>173012.59</v>
      </c>
      <c r="F29" s="26">
        <v>57426.54</v>
      </c>
      <c r="G29" s="26">
        <f t="shared" si="1"/>
        <v>0</v>
      </c>
      <c r="H29" s="27">
        <f t="shared" si="0"/>
        <v>0.1170250311690139</v>
      </c>
      <c r="I29" s="26">
        <f t="shared" si="2"/>
        <v>33818</v>
      </c>
      <c r="J29" s="28">
        <v>33818</v>
      </c>
      <c r="K29" s="26">
        <f t="shared" si="3"/>
        <v>0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30"/>
      <c r="AA29" s="30"/>
    </row>
    <row r="30" spans="1:27" s="47" customFormat="1" x14ac:dyDescent="0.3">
      <c r="A30" s="25" t="s">
        <v>1490</v>
      </c>
      <c r="B30" s="25" t="s">
        <v>1489</v>
      </c>
      <c r="C30" s="26">
        <v>308462.39</v>
      </c>
      <c r="D30" s="26">
        <v>288020.49</v>
      </c>
      <c r="E30" s="26">
        <v>20441</v>
      </c>
      <c r="F30" s="26">
        <v>0.9</v>
      </c>
      <c r="G30" s="26">
        <f t="shared" si="1"/>
        <v>0</v>
      </c>
      <c r="H30" s="27">
        <f t="shared" si="0"/>
        <v>0</v>
      </c>
      <c r="I30" s="26">
        <f t="shared" si="2"/>
        <v>0</v>
      </c>
      <c r="J30" s="28">
        <v>0</v>
      </c>
      <c r="K30" s="26">
        <f t="shared" si="3"/>
        <v>0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30"/>
      <c r="AA30" s="30"/>
    </row>
    <row r="31" spans="1:27" s="47" customFormat="1" x14ac:dyDescent="0.3">
      <c r="A31" s="25" t="s">
        <v>1486</v>
      </c>
      <c r="B31" s="25" t="s">
        <v>1485</v>
      </c>
      <c r="C31" s="26">
        <v>136384.51999999999</v>
      </c>
      <c r="D31" s="26">
        <v>136384.52000000002</v>
      </c>
      <c r="E31" s="26">
        <v>0</v>
      </c>
      <c r="F31" s="26">
        <v>0</v>
      </c>
      <c r="G31" s="26">
        <f t="shared" si="1"/>
        <v>0</v>
      </c>
      <c r="H31" s="27">
        <f t="shared" si="0"/>
        <v>0</v>
      </c>
      <c r="I31" s="26">
        <f t="shared" si="2"/>
        <v>0</v>
      </c>
      <c r="J31" s="28">
        <v>0</v>
      </c>
      <c r="K31" s="26">
        <f t="shared" si="3"/>
        <v>0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30"/>
      <c r="AA31" s="30"/>
    </row>
    <row r="32" spans="1:27" s="47" customFormat="1" x14ac:dyDescent="0.3">
      <c r="A32" s="25" t="s">
        <v>1481</v>
      </c>
      <c r="B32" s="25" t="s">
        <v>1480</v>
      </c>
      <c r="C32" s="26">
        <v>23007268.300000001</v>
      </c>
      <c r="D32" s="26">
        <v>18461190.130000006</v>
      </c>
      <c r="E32" s="26">
        <v>4546078.1700000009</v>
      </c>
      <c r="F32" s="26">
        <v>0</v>
      </c>
      <c r="G32" s="26">
        <f t="shared" si="1"/>
        <v>0</v>
      </c>
      <c r="H32" s="27">
        <f t="shared" si="0"/>
        <v>8.2199458681498486E-2</v>
      </c>
      <c r="I32" s="26">
        <f t="shared" si="2"/>
        <v>1891185</v>
      </c>
      <c r="J32" s="28">
        <v>1891185</v>
      </c>
      <c r="K32" s="26">
        <f t="shared" si="3"/>
        <v>0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30"/>
      <c r="AA32" s="30"/>
    </row>
    <row r="33" spans="1:27" s="47" customFormat="1" x14ac:dyDescent="0.3">
      <c r="A33" s="25" t="s">
        <v>1476</v>
      </c>
      <c r="B33" s="25" t="s">
        <v>1475</v>
      </c>
      <c r="C33" s="26">
        <v>240278.2</v>
      </c>
      <c r="D33" s="26">
        <v>240278.2</v>
      </c>
      <c r="E33" s="26">
        <v>0</v>
      </c>
      <c r="F33" s="26">
        <v>0</v>
      </c>
      <c r="G33" s="26">
        <f t="shared" si="1"/>
        <v>0</v>
      </c>
      <c r="H33" s="27">
        <f t="shared" si="0"/>
        <v>0</v>
      </c>
      <c r="I33" s="26">
        <f t="shared" si="2"/>
        <v>0</v>
      </c>
      <c r="J33" s="28">
        <v>0</v>
      </c>
      <c r="K33" s="26">
        <f t="shared" si="3"/>
        <v>0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30"/>
      <c r="AA33" s="30"/>
    </row>
    <row r="34" spans="1:27" s="47" customFormat="1" x14ac:dyDescent="0.3">
      <c r="A34" s="25" t="s">
        <v>1471</v>
      </c>
      <c r="B34" s="25" t="s">
        <v>1470</v>
      </c>
      <c r="C34" s="26">
        <v>29898997.599999998</v>
      </c>
      <c r="D34" s="26">
        <v>22672047.239999998</v>
      </c>
      <c r="E34" s="26">
        <v>6681579.5899999971</v>
      </c>
      <c r="F34" s="26">
        <v>544957.5</v>
      </c>
      <c r="G34" s="26">
        <f t="shared" si="1"/>
        <v>413.27000000327826</v>
      </c>
      <c r="H34" s="27">
        <f t="shared" si="0"/>
        <v>2.6640525232859313E-2</v>
      </c>
      <c r="I34" s="26">
        <f t="shared" si="2"/>
        <v>796525</v>
      </c>
      <c r="J34" s="28">
        <v>796525</v>
      </c>
      <c r="K34" s="26">
        <f t="shared" si="3"/>
        <v>0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30"/>
      <c r="AA34" s="30"/>
    </row>
    <row r="35" spans="1:27" s="47" customFormat="1" x14ac:dyDescent="0.3">
      <c r="A35" s="25" t="s">
        <v>1466</v>
      </c>
      <c r="B35" s="25" t="s">
        <v>1465</v>
      </c>
      <c r="C35" s="26">
        <v>12028965.290000001</v>
      </c>
      <c r="D35" s="26">
        <v>7108890.8299999963</v>
      </c>
      <c r="E35" s="26">
        <v>4234172.28</v>
      </c>
      <c r="F35" s="26">
        <v>685902.18</v>
      </c>
      <c r="G35" s="26">
        <f t="shared" si="1"/>
        <v>0</v>
      </c>
      <c r="H35" s="27">
        <f t="shared" si="0"/>
        <v>1.3411045431655742E-2</v>
      </c>
      <c r="I35" s="26">
        <f t="shared" si="2"/>
        <v>161321</v>
      </c>
      <c r="J35" s="28">
        <v>161321</v>
      </c>
      <c r="K35" s="26">
        <f t="shared" si="3"/>
        <v>0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30"/>
      <c r="AA35" s="30"/>
    </row>
    <row r="36" spans="1:27" s="47" customFormat="1" x14ac:dyDescent="0.3">
      <c r="A36" s="25" t="s">
        <v>1461</v>
      </c>
      <c r="B36" s="25" t="s">
        <v>1460</v>
      </c>
      <c r="C36" s="26">
        <v>526000.98</v>
      </c>
      <c r="D36" s="26">
        <v>429610.47000000003</v>
      </c>
      <c r="E36" s="26">
        <v>43540.44</v>
      </c>
      <c r="F36" s="26">
        <v>52850.07</v>
      </c>
      <c r="G36" s="26">
        <f t="shared" si="1"/>
        <v>0</v>
      </c>
      <c r="H36" s="27">
        <f t="shared" si="0"/>
        <v>0.21863077137232712</v>
      </c>
      <c r="I36" s="26">
        <f t="shared" si="2"/>
        <v>115000</v>
      </c>
      <c r="J36" s="28">
        <v>115000</v>
      </c>
      <c r="K36" s="26">
        <f t="shared" si="3"/>
        <v>0</v>
      </c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30"/>
      <c r="AA36" s="30"/>
    </row>
    <row r="37" spans="1:27" s="47" customFormat="1" x14ac:dyDescent="0.3">
      <c r="A37" s="25" t="s">
        <v>1456</v>
      </c>
      <c r="B37" s="25" t="s">
        <v>1455</v>
      </c>
      <c r="C37" s="26">
        <v>594190.42000000004</v>
      </c>
      <c r="D37" s="26">
        <v>230210.66</v>
      </c>
      <c r="E37" s="26">
        <v>248074.46</v>
      </c>
      <c r="F37" s="26">
        <v>115905.3</v>
      </c>
      <c r="G37" s="26">
        <f t="shared" si="1"/>
        <v>0</v>
      </c>
      <c r="H37" s="27">
        <f t="shared" si="0"/>
        <v>0</v>
      </c>
      <c r="I37" s="26">
        <f t="shared" si="2"/>
        <v>0</v>
      </c>
      <c r="J37" s="28">
        <v>0</v>
      </c>
      <c r="K37" s="26">
        <f t="shared" si="3"/>
        <v>0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</row>
    <row r="38" spans="1:27" s="47" customFormat="1" x14ac:dyDescent="0.3">
      <c r="A38" s="25" t="s">
        <v>1451</v>
      </c>
      <c r="B38" s="25" t="s">
        <v>1450</v>
      </c>
      <c r="C38" s="26">
        <v>464311.27</v>
      </c>
      <c r="D38" s="26">
        <v>393429.94000000006</v>
      </c>
      <c r="E38" s="26">
        <v>70881.33</v>
      </c>
      <c r="F38" s="26">
        <v>0</v>
      </c>
      <c r="G38" s="26">
        <f t="shared" si="1"/>
        <v>0</v>
      </c>
      <c r="H38" s="27">
        <f t="shared" si="0"/>
        <v>0</v>
      </c>
      <c r="I38" s="26">
        <f t="shared" si="2"/>
        <v>0</v>
      </c>
      <c r="J38" s="28">
        <v>0</v>
      </c>
      <c r="K38" s="26">
        <f t="shared" si="3"/>
        <v>0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30"/>
      <c r="AA38" s="30"/>
    </row>
    <row r="39" spans="1:27" s="47" customFormat="1" x14ac:dyDescent="0.3">
      <c r="A39" s="25" t="s">
        <v>1447</v>
      </c>
      <c r="B39" s="25" t="s">
        <v>1446</v>
      </c>
      <c r="C39" s="26">
        <v>584444.43000000005</v>
      </c>
      <c r="D39" s="26">
        <v>77223.069999999992</v>
      </c>
      <c r="E39" s="26">
        <v>389279.61</v>
      </c>
      <c r="F39" s="26">
        <v>117941.75</v>
      </c>
      <c r="G39" s="26">
        <f t="shared" si="1"/>
        <v>0</v>
      </c>
      <c r="H39" s="27">
        <f t="shared" si="0"/>
        <v>0.13213061163060447</v>
      </c>
      <c r="I39" s="26">
        <f t="shared" si="2"/>
        <v>77223</v>
      </c>
      <c r="J39" s="28">
        <v>77223</v>
      </c>
      <c r="K39" s="26">
        <f t="shared" si="3"/>
        <v>0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30"/>
      <c r="AA39" s="30"/>
    </row>
    <row r="40" spans="1:27" s="47" customFormat="1" x14ac:dyDescent="0.3">
      <c r="A40" s="25" t="s">
        <v>1442</v>
      </c>
      <c r="B40" s="25" t="s">
        <v>1441</v>
      </c>
      <c r="C40" s="26">
        <v>20442543.009999998</v>
      </c>
      <c r="D40" s="26">
        <v>7889427.7300000023</v>
      </c>
      <c r="E40" s="26">
        <v>10807294.689999996</v>
      </c>
      <c r="F40" s="26">
        <v>1745820.5900000003</v>
      </c>
      <c r="G40" s="26">
        <f t="shared" si="1"/>
        <v>0</v>
      </c>
      <c r="H40" s="27">
        <f t="shared" si="0"/>
        <v>8.836351715715432E-2</v>
      </c>
      <c r="I40" s="26">
        <f t="shared" si="2"/>
        <v>1806375</v>
      </c>
      <c r="J40" s="28">
        <v>1806375</v>
      </c>
      <c r="K40" s="26">
        <f t="shared" si="3"/>
        <v>0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30"/>
      <c r="AA40" s="30"/>
    </row>
    <row r="41" spans="1:27" s="47" customFormat="1" x14ac:dyDescent="0.3">
      <c r="A41" s="25" t="s">
        <v>1437</v>
      </c>
      <c r="B41" s="25" t="s">
        <v>1436</v>
      </c>
      <c r="C41" s="26">
        <v>1123421.51</v>
      </c>
      <c r="D41" s="26">
        <v>833974.86999999988</v>
      </c>
      <c r="E41" s="26">
        <v>179944.29</v>
      </c>
      <c r="F41" s="26">
        <v>109502.34999999998</v>
      </c>
      <c r="G41" s="26">
        <f t="shared" si="1"/>
        <v>0</v>
      </c>
      <c r="H41" s="27">
        <f t="shared" si="0"/>
        <v>7.3593810750516964E-2</v>
      </c>
      <c r="I41" s="26">
        <f t="shared" si="2"/>
        <v>82676.87</v>
      </c>
      <c r="J41" s="28">
        <v>82676.87</v>
      </c>
      <c r="K41" s="26">
        <f t="shared" si="3"/>
        <v>0</v>
      </c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30"/>
      <c r="AA41" s="30"/>
    </row>
    <row r="42" spans="1:27" s="47" customFormat="1" x14ac:dyDescent="0.3">
      <c r="A42" s="25" t="s">
        <v>1432</v>
      </c>
      <c r="B42" s="25" t="s">
        <v>1431</v>
      </c>
      <c r="C42" s="26">
        <v>13905022.129999999</v>
      </c>
      <c r="D42" s="26">
        <v>8116456.1099999938</v>
      </c>
      <c r="E42" s="26">
        <v>5132092.6399999997</v>
      </c>
      <c r="F42" s="26">
        <v>656473.38000000035</v>
      </c>
      <c r="G42" s="26">
        <f t="shared" si="1"/>
        <v>0</v>
      </c>
      <c r="H42" s="27">
        <f t="shared" si="0"/>
        <v>0.20760563866862397</v>
      </c>
      <c r="I42" s="26">
        <f t="shared" si="2"/>
        <v>2886761</v>
      </c>
      <c r="J42" s="28">
        <v>2886761</v>
      </c>
      <c r="K42" s="26">
        <f t="shared" si="3"/>
        <v>0</v>
      </c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30"/>
      <c r="AA42" s="30"/>
    </row>
    <row r="43" spans="1:27" s="47" customFormat="1" x14ac:dyDescent="0.3">
      <c r="A43" s="25" t="s">
        <v>1427</v>
      </c>
      <c r="B43" s="25" t="s">
        <v>1426</v>
      </c>
      <c r="C43" s="26">
        <v>214303.22</v>
      </c>
      <c r="D43" s="26">
        <v>214303.22000000003</v>
      </c>
      <c r="E43" s="26">
        <v>0</v>
      </c>
      <c r="F43" s="26">
        <v>0</v>
      </c>
      <c r="G43" s="26">
        <f t="shared" si="1"/>
        <v>0</v>
      </c>
      <c r="H43" s="27">
        <f t="shared" si="0"/>
        <v>0</v>
      </c>
      <c r="I43" s="26">
        <f t="shared" si="2"/>
        <v>0</v>
      </c>
      <c r="J43" s="28">
        <v>0</v>
      </c>
      <c r="K43" s="26">
        <f t="shared" si="3"/>
        <v>0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30"/>
      <c r="AA43" s="30"/>
    </row>
    <row r="44" spans="1:27" s="47" customFormat="1" x14ac:dyDescent="0.3">
      <c r="A44" s="25" t="s">
        <v>1422</v>
      </c>
      <c r="B44" s="25" t="s">
        <v>1421</v>
      </c>
      <c r="C44" s="26">
        <v>6494381.79</v>
      </c>
      <c r="D44" s="26">
        <v>3824544.7099999995</v>
      </c>
      <c r="E44" s="26">
        <v>1835091.7699999996</v>
      </c>
      <c r="F44" s="26">
        <v>867423.64999999979</v>
      </c>
      <c r="G44" s="26">
        <f t="shared" si="1"/>
        <v>-32678.339999997988</v>
      </c>
      <c r="H44" s="27">
        <f t="shared" si="0"/>
        <v>0.11607879308247444</v>
      </c>
      <c r="I44" s="26">
        <f t="shared" si="2"/>
        <v>753860</v>
      </c>
      <c r="J44" s="28">
        <v>753860</v>
      </c>
      <c r="K44" s="26">
        <f t="shared" si="3"/>
        <v>0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30"/>
      <c r="AA44" s="30"/>
    </row>
    <row r="45" spans="1:27" s="47" customFormat="1" x14ac:dyDescent="0.3">
      <c r="A45" s="25" t="s">
        <v>1417</v>
      </c>
      <c r="B45" s="25" t="s">
        <v>1416</v>
      </c>
      <c r="C45" s="26">
        <v>27208702.039999999</v>
      </c>
      <c r="D45" s="26">
        <v>20601894.339999996</v>
      </c>
      <c r="E45" s="26">
        <v>6606807.6999999993</v>
      </c>
      <c r="F45" s="26">
        <v>0</v>
      </c>
      <c r="G45" s="26">
        <f t="shared" si="1"/>
        <v>0</v>
      </c>
      <c r="H45" s="27">
        <f t="shared" si="0"/>
        <v>5.6981586174920676E-2</v>
      </c>
      <c r="I45" s="26">
        <f t="shared" si="2"/>
        <v>1550395</v>
      </c>
      <c r="J45" s="28">
        <v>1550395</v>
      </c>
      <c r="K45" s="26">
        <f t="shared" si="3"/>
        <v>0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30"/>
      <c r="AA45" s="30"/>
    </row>
    <row r="46" spans="1:27" s="47" customFormat="1" x14ac:dyDescent="0.3">
      <c r="A46" s="25" t="s">
        <v>1412</v>
      </c>
      <c r="B46" s="25" t="s">
        <v>1411</v>
      </c>
      <c r="C46" s="26">
        <v>8578220.2300000004</v>
      </c>
      <c r="D46" s="26">
        <v>3225788.4299999997</v>
      </c>
      <c r="E46" s="26">
        <v>3640906.8900000006</v>
      </c>
      <c r="F46" s="26">
        <v>1766306.2700000005</v>
      </c>
      <c r="G46" s="26">
        <f t="shared" si="1"/>
        <v>-54781.359999999404</v>
      </c>
      <c r="H46" s="27">
        <f t="shared" si="0"/>
        <v>0.24917126661365743</v>
      </c>
      <c r="I46" s="26">
        <f t="shared" si="2"/>
        <v>2137446</v>
      </c>
      <c r="J46" s="28">
        <v>2137446</v>
      </c>
      <c r="K46" s="26">
        <f t="shared" si="3"/>
        <v>0</v>
      </c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30"/>
      <c r="AA46" s="30"/>
    </row>
    <row r="47" spans="1:27" s="47" customFormat="1" x14ac:dyDescent="0.3">
      <c r="A47" s="25" t="s">
        <v>1407</v>
      </c>
      <c r="B47" s="25" t="s">
        <v>1406</v>
      </c>
      <c r="C47" s="26">
        <v>5522918.5999999996</v>
      </c>
      <c r="D47" s="26">
        <v>2618654.4100000011</v>
      </c>
      <c r="E47" s="26">
        <v>2888014.1900000004</v>
      </c>
      <c r="F47" s="26">
        <v>16250</v>
      </c>
      <c r="G47" s="26">
        <f t="shared" si="1"/>
        <v>0</v>
      </c>
      <c r="H47" s="27">
        <f t="shared" si="0"/>
        <v>6.8258293721728952E-2</v>
      </c>
      <c r="I47" s="26">
        <f t="shared" si="2"/>
        <v>376985</v>
      </c>
      <c r="J47" s="28">
        <v>376985</v>
      </c>
      <c r="K47" s="26">
        <f t="shared" si="3"/>
        <v>0</v>
      </c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30"/>
      <c r="AA47" s="30"/>
    </row>
    <row r="48" spans="1:27" s="47" customFormat="1" x14ac:dyDescent="0.3">
      <c r="A48" s="25" t="s">
        <v>1402</v>
      </c>
      <c r="B48" s="25" t="s">
        <v>1401</v>
      </c>
      <c r="C48" s="26">
        <v>12091322.51</v>
      </c>
      <c r="D48" s="26">
        <v>12091322.510000002</v>
      </c>
      <c r="E48" s="26">
        <v>0</v>
      </c>
      <c r="F48" s="26">
        <v>0</v>
      </c>
      <c r="G48" s="26">
        <f t="shared" si="1"/>
        <v>0</v>
      </c>
      <c r="H48" s="27">
        <f t="shared" si="0"/>
        <v>0.16789031955115719</v>
      </c>
      <c r="I48" s="26">
        <f t="shared" si="2"/>
        <v>2030016</v>
      </c>
      <c r="J48" s="28">
        <v>2030016</v>
      </c>
      <c r="K48" s="26">
        <f t="shared" si="3"/>
        <v>0</v>
      </c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0"/>
      <c r="AA48" s="30"/>
    </row>
    <row r="49" spans="1:27" s="47" customFormat="1" x14ac:dyDescent="0.3">
      <c r="A49" s="25" t="s">
        <v>1382</v>
      </c>
      <c r="B49" s="25" t="s">
        <v>1381</v>
      </c>
      <c r="C49" s="26">
        <v>8055472.1399999997</v>
      </c>
      <c r="D49" s="26">
        <v>6173813.709999999</v>
      </c>
      <c r="E49" s="26">
        <v>919876.02</v>
      </c>
      <c r="F49" s="26">
        <v>961782.40999999992</v>
      </c>
      <c r="G49" s="26">
        <f t="shared" si="1"/>
        <v>0</v>
      </c>
      <c r="H49" s="27">
        <f t="shared" si="0"/>
        <v>1.0522660686652191E-2</v>
      </c>
      <c r="I49" s="26">
        <f t="shared" si="2"/>
        <v>84765</v>
      </c>
      <c r="J49" s="28">
        <v>84765</v>
      </c>
      <c r="K49" s="26">
        <f t="shared" si="3"/>
        <v>0</v>
      </c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  <c r="AA49" s="30"/>
    </row>
    <row r="50" spans="1:27" s="47" customFormat="1" x14ac:dyDescent="0.3">
      <c r="A50" s="25" t="s">
        <v>1377</v>
      </c>
      <c r="B50" s="25" t="s">
        <v>1376</v>
      </c>
      <c r="C50" s="26">
        <v>365722.1</v>
      </c>
      <c r="D50" s="26">
        <v>365722.10000000003</v>
      </c>
      <c r="E50" s="26">
        <v>0</v>
      </c>
      <c r="F50" s="26">
        <v>0</v>
      </c>
      <c r="G50" s="26">
        <f t="shared" si="1"/>
        <v>0</v>
      </c>
      <c r="H50" s="27">
        <f t="shared" si="0"/>
        <v>0</v>
      </c>
      <c r="I50" s="26">
        <f t="shared" si="2"/>
        <v>0</v>
      </c>
      <c r="J50" s="28">
        <v>0</v>
      </c>
      <c r="K50" s="26">
        <f t="shared" si="3"/>
        <v>0</v>
      </c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  <c r="AA50" s="30"/>
    </row>
    <row r="51" spans="1:27" s="47" customFormat="1" x14ac:dyDescent="0.3">
      <c r="A51" s="25" t="s">
        <v>1373</v>
      </c>
      <c r="B51" s="25" t="s">
        <v>1372</v>
      </c>
      <c r="C51" s="26">
        <v>5074853.45</v>
      </c>
      <c r="D51" s="26">
        <v>2414786.2999999998</v>
      </c>
      <c r="E51" s="26">
        <v>2471841.9800000004</v>
      </c>
      <c r="F51" s="26">
        <v>188225.17</v>
      </c>
      <c r="G51" s="26">
        <f t="shared" si="1"/>
        <v>0</v>
      </c>
      <c r="H51" s="27">
        <f t="shared" si="0"/>
        <v>0.13441708351203718</v>
      </c>
      <c r="I51" s="26">
        <f t="shared" si="2"/>
        <v>682147</v>
      </c>
      <c r="J51" s="28">
        <v>682147</v>
      </c>
      <c r="K51" s="26">
        <f t="shared" si="3"/>
        <v>0</v>
      </c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30"/>
      <c r="AA51" s="30"/>
    </row>
    <row r="52" spans="1:27" s="47" customFormat="1" x14ac:dyDescent="0.3">
      <c r="A52" s="25" t="s">
        <v>1368</v>
      </c>
      <c r="B52" s="25" t="s">
        <v>1367</v>
      </c>
      <c r="C52" s="26">
        <v>2951408.35</v>
      </c>
      <c r="D52" s="26">
        <v>1898094.1100000003</v>
      </c>
      <c r="E52" s="26">
        <v>1024322.24</v>
      </c>
      <c r="F52" s="26">
        <v>28992</v>
      </c>
      <c r="G52" s="26">
        <f t="shared" si="1"/>
        <v>0</v>
      </c>
      <c r="H52" s="27">
        <f t="shared" si="0"/>
        <v>1.0918516239882563E-2</v>
      </c>
      <c r="I52" s="26">
        <f t="shared" si="2"/>
        <v>32225</v>
      </c>
      <c r="J52" s="28">
        <v>32225</v>
      </c>
      <c r="K52" s="26">
        <f t="shared" si="3"/>
        <v>0</v>
      </c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30"/>
      <c r="AA52" s="30"/>
    </row>
    <row r="53" spans="1:27" s="47" customFormat="1" x14ac:dyDescent="0.3">
      <c r="A53" s="25" t="s">
        <v>1363</v>
      </c>
      <c r="B53" s="25" t="s">
        <v>1362</v>
      </c>
      <c r="C53" s="26">
        <v>38458471.689999998</v>
      </c>
      <c r="D53" s="26">
        <v>13323522.41</v>
      </c>
      <c r="E53" s="26">
        <v>22491783.980000008</v>
      </c>
      <c r="F53" s="26">
        <v>2643744.7500000005</v>
      </c>
      <c r="G53" s="26">
        <f t="shared" si="1"/>
        <v>-579.45000001043081</v>
      </c>
      <c r="H53" s="27">
        <f t="shared" si="0"/>
        <v>9.2454557962180953E-2</v>
      </c>
      <c r="I53" s="26">
        <f t="shared" si="2"/>
        <v>3555661</v>
      </c>
      <c r="J53" s="28">
        <v>3555661</v>
      </c>
      <c r="K53" s="26">
        <f t="shared" si="3"/>
        <v>0</v>
      </c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30"/>
      <c r="AA53" s="30"/>
    </row>
    <row r="54" spans="1:27" s="47" customFormat="1" x14ac:dyDescent="0.3">
      <c r="A54" s="25" t="s">
        <v>1358</v>
      </c>
      <c r="B54" s="25" t="s">
        <v>1357</v>
      </c>
      <c r="C54" s="26">
        <v>714323.58</v>
      </c>
      <c r="D54" s="26">
        <v>203729.94</v>
      </c>
      <c r="E54" s="26">
        <v>416831.39999999997</v>
      </c>
      <c r="F54" s="26">
        <v>93762.239999999991</v>
      </c>
      <c r="G54" s="26">
        <f t="shared" si="1"/>
        <v>0</v>
      </c>
      <c r="H54" s="27">
        <f t="shared" si="0"/>
        <v>5.5505657534082806E-2</v>
      </c>
      <c r="I54" s="26">
        <f t="shared" si="2"/>
        <v>39649</v>
      </c>
      <c r="J54" s="28">
        <v>39649</v>
      </c>
      <c r="K54" s="26">
        <f t="shared" si="3"/>
        <v>0</v>
      </c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A54" s="30"/>
    </row>
    <row r="55" spans="1:27" s="47" customFormat="1" x14ac:dyDescent="0.3">
      <c r="A55" s="25" t="s">
        <v>1353</v>
      </c>
      <c r="B55" s="25" t="s">
        <v>1352</v>
      </c>
      <c r="C55" s="26">
        <v>18107756.100000001</v>
      </c>
      <c r="D55" s="26">
        <v>8664161.0999999978</v>
      </c>
      <c r="E55" s="26">
        <v>6539549.3599999966</v>
      </c>
      <c r="F55" s="26">
        <v>2904022.5400000005</v>
      </c>
      <c r="G55" s="26">
        <f t="shared" si="1"/>
        <v>23.100000008940697</v>
      </c>
      <c r="H55" s="27">
        <f t="shared" si="0"/>
        <v>5.7671007618663471E-2</v>
      </c>
      <c r="I55" s="26">
        <f t="shared" si="2"/>
        <v>1044292.54</v>
      </c>
      <c r="J55" s="28">
        <v>1044292.54</v>
      </c>
      <c r="K55" s="26">
        <f t="shared" si="3"/>
        <v>0</v>
      </c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30"/>
      <c r="AA55" s="30"/>
    </row>
    <row r="56" spans="1:27" s="47" customFormat="1" x14ac:dyDescent="0.3">
      <c r="A56" s="25" t="s">
        <v>1348</v>
      </c>
      <c r="B56" s="25" t="s">
        <v>1347</v>
      </c>
      <c r="C56" s="26">
        <v>8210113.8700000001</v>
      </c>
      <c r="D56" s="26">
        <v>4118709.850000001</v>
      </c>
      <c r="E56" s="26">
        <v>3395472.1899999985</v>
      </c>
      <c r="F56" s="26">
        <v>695931.83000000019</v>
      </c>
      <c r="G56" s="26">
        <f t="shared" si="1"/>
        <v>0</v>
      </c>
      <c r="H56" s="27">
        <f t="shared" si="0"/>
        <v>0.20390923031132088</v>
      </c>
      <c r="I56" s="26">
        <f t="shared" si="2"/>
        <v>1674118</v>
      </c>
      <c r="J56" s="28">
        <v>1674118</v>
      </c>
      <c r="K56" s="26">
        <f t="shared" si="3"/>
        <v>0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30"/>
      <c r="AA56" s="30"/>
    </row>
    <row r="57" spans="1:27" s="47" customFormat="1" x14ac:dyDescent="0.3">
      <c r="A57" s="25" t="s">
        <v>1343</v>
      </c>
      <c r="B57" s="25" t="s">
        <v>1342</v>
      </c>
      <c r="C57" s="26">
        <v>256517.68</v>
      </c>
      <c r="D57" s="26">
        <v>226571.35</v>
      </c>
      <c r="E57" s="26">
        <v>29946.329999999998</v>
      </c>
      <c r="F57" s="26">
        <v>0</v>
      </c>
      <c r="G57" s="26">
        <f t="shared" si="1"/>
        <v>0</v>
      </c>
      <c r="H57" s="27">
        <f t="shared" si="0"/>
        <v>0</v>
      </c>
      <c r="I57" s="26">
        <f t="shared" si="2"/>
        <v>0</v>
      </c>
      <c r="J57" s="28">
        <v>0</v>
      </c>
      <c r="K57" s="26">
        <f t="shared" si="3"/>
        <v>0</v>
      </c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30"/>
      <c r="AA57" s="30"/>
    </row>
    <row r="58" spans="1:27" s="47" customFormat="1" x14ac:dyDescent="0.3">
      <c r="A58" s="25" t="s">
        <v>1338</v>
      </c>
      <c r="B58" s="25" t="s">
        <v>1337</v>
      </c>
      <c r="C58" s="26">
        <v>2795559.47</v>
      </c>
      <c r="D58" s="26">
        <v>1426575.3399999999</v>
      </c>
      <c r="E58" s="26">
        <v>1368984.1300000001</v>
      </c>
      <c r="F58" s="26">
        <v>0</v>
      </c>
      <c r="G58" s="26">
        <f t="shared" si="1"/>
        <v>0</v>
      </c>
      <c r="H58" s="27">
        <f t="shared" si="0"/>
        <v>0</v>
      </c>
      <c r="I58" s="26">
        <f t="shared" si="2"/>
        <v>0</v>
      </c>
      <c r="J58" s="28">
        <v>0</v>
      </c>
      <c r="K58" s="26">
        <f t="shared" si="3"/>
        <v>0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30"/>
      <c r="AA58" s="30"/>
    </row>
    <row r="59" spans="1:27" s="47" customFormat="1" x14ac:dyDescent="0.3">
      <c r="A59" s="25" t="s">
        <v>1333</v>
      </c>
      <c r="B59" s="25" t="s">
        <v>1332</v>
      </c>
      <c r="C59" s="26">
        <v>34679729.75</v>
      </c>
      <c r="D59" s="26">
        <v>20938098.239999991</v>
      </c>
      <c r="E59" s="26">
        <v>12938740.10000002</v>
      </c>
      <c r="F59" s="26">
        <v>802891.40999999968</v>
      </c>
      <c r="G59" s="26">
        <f t="shared" si="1"/>
        <v>0</v>
      </c>
      <c r="H59" s="27">
        <f t="shared" si="0"/>
        <v>0.12982788598576089</v>
      </c>
      <c r="I59" s="26">
        <f t="shared" si="2"/>
        <v>4502396</v>
      </c>
      <c r="J59" s="28">
        <v>4502396</v>
      </c>
      <c r="K59" s="26">
        <f t="shared" si="3"/>
        <v>0</v>
      </c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30"/>
      <c r="AA59" s="30"/>
    </row>
    <row r="60" spans="1:27" s="47" customFormat="1" x14ac:dyDescent="0.3">
      <c r="A60" s="25" t="s">
        <v>1328</v>
      </c>
      <c r="B60" s="25" t="s">
        <v>1327</v>
      </c>
      <c r="C60" s="26">
        <v>127241239</v>
      </c>
      <c r="D60" s="26">
        <v>77429820.039999977</v>
      </c>
      <c r="E60" s="26">
        <v>33982754.820000008</v>
      </c>
      <c r="F60" s="26">
        <v>15826750.320000004</v>
      </c>
      <c r="G60" s="26">
        <f t="shared" si="1"/>
        <v>1913.8200000077486</v>
      </c>
      <c r="H60" s="27">
        <f t="shared" si="0"/>
        <v>0.22078238329634625</v>
      </c>
      <c r="I60" s="26">
        <f t="shared" si="2"/>
        <v>28092624</v>
      </c>
      <c r="J60" s="28">
        <v>28092624</v>
      </c>
      <c r="K60" s="26">
        <f t="shared" si="3"/>
        <v>0</v>
      </c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30"/>
      <c r="AA60" s="30"/>
    </row>
    <row r="61" spans="1:27" s="47" customFormat="1" x14ac:dyDescent="0.3">
      <c r="A61" s="25" t="s">
        <v>1323</v>
      </c>
      <c r="B61" s="25" t="s">
        <v>1322</v>
      </c>
      <c r="C61" s="26">
        <v>1951379.12</v>
      </c>
      <c r="D61" s="26">
        <v>178987.02</v>
      </c>
      <c r="E61" s="26">
        <v>832138.95000000007</v>
      </c>
      <c r="F61" s="26">
        <v>940253.15000000014</v>
      </c>
      <c r="G61" s="26">
        <f t="shared" si="1"/>
        <v>0</v>
      </c>
      <c r="H61" s="27">
        <f t="shared" si="0"/>
        <v>9.1723334622951166E-2</v>
      </c>
      <c r="I61" s="26">
        <f t="shared" si="2"/>
        <v>178987</v>
      </c>
      <c r="J61" s="28">
        <v>178987</v>
      </c>
      <c r="K61" s="26">
        <f t="shared" si="3"/>
        <v>0</v>
      </c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30"/>
      <c r="AA61" s="30"/>
    </row>
    <row r="62" spans="1:27" s="47" customFormat="1" x14ac:dyDescent="0.3">
      <c r="A62" s="25" t="s">
        <v>1318</v>
      </c>
      <c r="B62" s="25" t="s">
        <v>1317</v>
      </c>
      <c r="C62" s="26">
        <v>737051.31</v>
      </c>
      <c r="D62" s="26">
        <v>737051.31</v>
      </c>
      <c r="E62" s="26">
        <v>0</v>
      </c>
      <c r="F62" s="26">
        <v>0</v>
      </c>
      <c r="G62" s="26">
        <f t="shared" si="1"/>
        <v>0</v>
      </c>
      <c r="H62" s="27">
        <f t="shared" si="0"/>
        <v>0</v>
      </c>
      <c r="I62" s="26">
        <f t="shared" si="2"/>
        <v>0</v>
      </c>
      <c r="J62" s="28">
        <v>0</v>
      </c>
      <c r="K62" s="26">
        <f t="shared" si="3"/>
        <v>0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0"/>
      <c r="AA62" s="30"/>
    </row>
    <row r="63" spans="1:27" s="47" customFormat="1" x14ac:dyDescent="0.3">
      <c r="A63" s="25" t="s">
        <v>1313</v>
      </c>
      <c r="B63" s="25" t="s">
        <v>1312</v>
      </c>
      <c r="C63" s="26">
        <v>4032268.78</v>
      </c>
      <c r="D63" s="26">
        <v>2041104.4599999997</v>
      </c>
      <c r="E63" s="26">
        <v>1770026.5400000003</v>
      </c>
      <c r="F63" s="26">
        <v>220276.09</v>
      </c>
      <c r="G63" s="26">
        <f t="shared" si="1"/>
        <v>861.68999999994412</v>
      </c>
      <c r="H63" s="27">
        <f t="shared" si="0"/>
        <v>0.13335197362513121</v>
      </c>
      <c r="I63" s="26">
        <f t="shared" ref="I63:I126" si="4">SUM(J63:K63)</f>
        <v>537711</v>
      </c>
      <c r="J63" s="28">
        <v>537711</v>
      </c>
      <c r="K63" s="26">
        <f t="shared" ref="K63:K126" si="5">SUM(L63:Y63)</f>
        <v>0</v>
      </c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30"/>
      <c r="AA63" s="30"/>
    </row>
    <row r="64" spans="1:27" s="47" customFormat="1" x14ac:dyDescent="0.3">
      <c r="A64" s="25" t="s">
        <v>1303</v>
      </c>
      <c r="B64" s="25" t="s">
        <v>1302</v>
      </c>
      <c r="C64" s="26">
        <v>5227460.33</v>
      </c>
      <c r="D64" s="26">
        <v>2899687.83</v>
      </c>
      <c r="E64" s="26">
        <v>2153064.87</v>
      </c>
      <c r="F64" s="26">
        <v>174707.62999999992</v>
      </c>
      <c r="G64" s="26">
        <f t="shared" si="1"/>
        <v>0</v>
      </c>
      <c r="H64" s="27">
        <f t="shared" si="0"/>
        <v>0.26951557947069105</v>
      </c>
      <c r="I64" s="26">
        <f t="shared" si="4"/>
        <v>1408882</v>
      </c>
      <c r="J64" s="28">
        <v>1408882</v>
      </c>
      <c r="K64" s="26">
        <f t="shared" si="5"/>
        <v>0</v>
      </c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30"/>
      <c r="AA64" s="30"/>
    </row>
    <row r="65" spans="1:27" s="47" customFormat="1" x14ac:dyDescent="0.3">
      <c r="A65" s="25" t="s">
        <v>1299</v>
      </c>
      <c r="B65" s="25" t="s">
        <v>1298</v>
      </c>
      <c r="C65" s="26">
        <v>29488001.280000001</v>
      </c>
      <c r="D65" s="26">
        <v>21178993.900000002</v>
      </c>
      <c r="E65" s="26">
        <v>5185578.8700000029</v>
      </c>
      <c r="F65" s="26">
        <v>3123428.5100000007</v>
      </c>
      <c r="G65" s="26">
        <f t="shared" si="1"/>
        <v>0</v>
      </c>
      <c r="H65" s="27">
        <f t="shared" si="0"/>
        <v>0.11853248264644677</v>
      </c>
      <c r="I65" s="26">
        <f t="shared" si="4"/>
        <v>3495286</v>
      </c>
      <c r="J65" s="28">
        <v>3495286</v>
      </c>
      <c r="K65" s="26">
        <f t="shared" si="5"/>
        <v>0</v>
      </c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30"/>
      <c r="AA65" s="30"/>
    </row>
    <row r="66" spans="1:27" s="47" customFormat="1" x14ac:dyDescent="0.3">
      <c r="A66" s="25" t="s">
        <v>1294</v>
      </c>
      <c r="B66" s="25" t="s">
        <v>1293</v>
      </c>
      <c r="C66" s="26">
        <v>10490620.25</v>
      </c>
      <c r="D66" s="26">
        <v>7104101.3000000026</v>
      </c>
      <c r="E66" s="26">
        <v>1903620.1600000006</v>
      </c>
      <c r="F66" s="26">
        <v>1476002.4700000007</v>
      </c>
      <c r="G66" s="26">
        <f t="shared" si="1"/>
        <v>6896.3199999965727</v>
      </c>
      <c r="H66" s="27">
        <f t="shared" si="0"/>
        <v>0.16297129809841321</v>
      </c>
      <c r="I66" s="26">
        <f t="shared" si="4"/>
        <v>1709670</v>
      </c>
      <c r="J66" s="28">
        <v>1709670</v>
      </c>
      <c r="K66" s="26">
        <f t="shared" si="5"/>
        <v>0</v>
      </c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30"/>
      <c r="AA66" s="30"/>
    </row>
    <row r="67" spans="1:27" s="47" customFormat="1" x14ac:dyDescent="0.3">
      <c r="A67" s="25" t="s">
        <v>1289</v>
      </c>
      <c r="B67" s="25" t="s">
        <v>1288</v>
      </c>
      <c r="C67" s="26">
        <v>9685093.3599999994</v>
      </c>
      <c r="D67" s="26">
        <v>4772167.91</v>
      </c>
      <c r="E67" s="26">
        <v>2269470.0799999996</v>
      </c>
      <c r="F67" s="26">
        <v>2643506.0299999998</v>
      </c>
      <c r="G67" s="26">
        <f t="shared" si="1"/>
        <v>-50.660000000149012</v>
      </c>
      <c r="H67" s="27">
        <f t="shared" si="0"/>
        <v>0</v>
      </c>
      <c r="I67" s="26">
        <f t="shared" si="4"/>
        <v>0</v>
      </c>
      <c r="J67" s="28">
        <v>0</v>
      </c>
      <c r="K67" s="26">
        <f t="shared" si="5"/>
        <v>0</v>
      </c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30"/>
      <c r="AA67" s="30"/>
    </row>
    <row r="68" spans="1:27" s="47" customFormat="1" x14ac:dyDescent="0.3">
      <c r="A68" s="25" t="s">
        <v>1284</v>
      </c>
      <c r="B68" s="25" t="s">
        <v>1283</v>
      </c>
      <c r="C68" s="26">
        <v>712088.15</v>
      </c>
      <c r="D68" s="26">
        <v>712088.15</v>
      </c>
      <c r="E68" s="26">
        <v>0</v>
      </c>
      <c r="F68" s="26">
        <v>0</v>
      </c>
      <c r="G68" s="26">
        <f t="shared" si="1"/>
        <v>0</v>
      </c>
      <c r="H68" s="27">
        <f t="shared" ref="H68:H131" si="6">IF(C68&gt;0, I68/C68, "N/A")</f>
        <v>0</v>
      </c>
      <c r="I68" s="26">
        <f t="shared" si="4"/>
        <v>0</v>
      </c>
      <c r="J68" s="28">
        <v>0</v>
      </c>
      <c r="K68" s="26">
        <f t="shared" si="5"/>
        <v>0</v>
      </c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30"/>
      <c r="AA68" s="30"/>
    </row>
    <row r="69" spans="1:27" s="47" customFormat="1" x14ac:dyDescent="0.3">
      <c r="A69" s="25" t="s">
        <v>1279</v>
      </c>
      <c r="B69" s="25" t="s">
        <v>1278</v>
      </c>
      <c r="C69" s="26">
        <v>370152.1</v>
      </c>
      <c r="D69" s="26">
        <v>370152.09999999992</v>
      </c>
      <c r="E69" s="26">
        <v>0</v>
      </c>
      <c r="F69" s="26">
        <v>0</v>
      </c>
      <c r="G69" s="26">
        <f t="shared" ref="G69:G132" si="7">C69-(D69+E69+F69)</f>
        <v>0</v>
      </c>
      <c r="H69" s="27">
        <f t="shared" si="6"/>
        <v>0.55200821500134678</v>
      </c>
      <c r="I69" s="26">
        <f t="shared" si="4"/>
        <v>204327</v>
      </c>
      <c r="J69" s="28">
        <v>204327</v>
      </c>
      <c r="K69" s="26">
        <f t="shared" si="5"/>
        <v>0</v>
      </c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30"/>
      <c r="AA69" s="30"/>
    </row>
    <row r="70" spans="1:27" s="47" customFormat="1" x14ac:dyDescent="0.3">
      <c r="A70" s="25" t="s">
        <v>1274</v>
      </c>
      <c r="B70" s="25" t="s">
        <v>1273</v>
      </c>
      <c r="C70" s="26">
        <v>8071621.1899999995</v>
      </c>
      <c r="D70" s="26">
        <v>5184809.2700000014</v>
      </c>
      <c r="E70" s="26">
        <v>2475497.2899999996</v>
      </c>
      <c r="F70" s="26">
        <v>411327.88999999984</v>
      </c>
      <c r="G70" s="26">
        <f t="shared" si="7"/>
        <v>-13.260000000707805</v>
      </c>
      <c r="H70" s="27">
        <f t="shared" si="6"/>
        <v>0.13678441715870465</v>
      </c>
      <c r="I70" s="26">
        <f t="shared" si="4"/>
        <v>1104072</v>
      </c>
      <c r="J70" s="28">
        <v>1104072</v>
      </c>
      <c r="K70" s="26">
        <f t="shared" si="5"/>
        <v>0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30"/>
      <c r="AA70" s="30"/>
    </row>
    <row r="71" spans="1:27" s="47" customFormat="1" x14ac:dyDescent="0.3">
      <c r="A71" s="25" t="s">
        <v>1269</v>
      </c>
      <c r="B71" s="25" t="s">
        <v>1268</v>
      </c>
      <c r="C71" s="26">
        <v>26237894.050000001</v>
      </c>
      <c r="D71" s="26">
        <v>13084533.719999993</v>
      </c>
      <c r="E71" s="26">
        <v>5991051.6399999978</v>
      </c>
      <c r="F71" s="26">
        <v>7162309.0700000022</v>
      </c>
      <c r="G71" s="26">
        <f t="shared" si="7"/>
        <v>-0.37999999150633812</v>
      </c>
      <c r="H71" s="27">
        <f t="shared" si="6"/>
        <v>2.3671373884521039E-2</v>
      </c>
      <c r="I71" s="26">
        <f t="shared" si="4"/>
        <v>621087</v>
      </c>
      <c r="J71" s="28">
        <v>621087</v>
      </c>
      <c r="K71" s="26">
        <f t="shared" si="5"/>
        <v>0</v>
      </c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30"/>
      <c r="AA71" s="30"/>
    </row>
    <row r="72" spans="1:27" s="47" customFormat="1" x14ac:dyDescent="0.3">
      <c r="A72" s="25" t="s">
        <v>1264</v>
      </c>
      <c r="B72" s="25" t="s">
        <v>1263</v>
      </c>
      <c r="C72" s="26">
        <v>104576010.17999999</v>
      </c>
      <c r="D72" s="26">
        <v>42637803.889999971</v>
      </c>
      <c r="E72" s="26">
        <v>52007094.300000034</v>
      </c>
      <c r="F72" s="26">
        <v>10326021.99</v>
      </c>
      <c r="G72" s="26">
        <f t="shared" si="7"/>
        <v>-394910</v>
      </c>
      <c r="H72" s="27">
        <f t="shared" si="6"/>
        <v>4.7996514605602447E-2</v>
      </c>
      <c r="I72" s="26">
        <f t="shared" si="4"/>
        <v>5019284</v>
      </c>
      <c r="J72" s="28">
        <v>5019284</v>
      </c>
      <c r="K72" s="26">
        <f t="shared" si="5"/>
        <v>0</v>
      </c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30"/>
      <c r="AA72" s="30"/>
    </row>
    <row r="73" spans="1:27" s="47" customFormat="1" x14ac:dyDescent="0.3">
      <c r="A73" s="25" t="s">
        <v>1259</v>
      </c>
      <c r="B73" s="25" t="s">
        <v>1258</v>
      </c>
      <c r="C73" s="26">
        <v>1772797.26</v>
      </c>
      <c r="D73" s="26">
        <v>1155719.4900000002</v>
      </c>
      <c r="E73" s="26">
        <v>617077.77</v>
      </c>
      <c r="F73" s="26">
        <v>0</v>
      </c>
      <c r="G73" s="26">
        <f t="shared" si="7"/>
        <v>0</v>
      </c>
      <c r="H73" s="27">
        <f t="shared" si="6"/>
        <v>0</v>
      </c>
      <c r="I73" s="26">
        <f t="shared" si="4"/>
        <v>0</v>
      </c>
      <c r="J73" s="28">
        <v>0</v>
      </c>
      <c r="K73" s="26">
        <f t="shared" si="5"/>
        <v>0</v>
      </c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30"/>
      <c r="AA73" s="30"/>
    </row>
    <row r="74" spans="1:27" s="47" customFormat="1" x14ac:dyDescent="0.3">
      <c r="A74" s="25" t="s">
        <v>1254</v>
      </c>
      <c r="B74" s="25" t="s">
        <v>1253</v>
      </c>
      <c r="C74" s="26">
        <v>1698119.57</v>
      </c>
      <c r="D74" s="26">
        <v>1625235.2999999998</v>
      </c>
      <c r="E74" s="26">
        <v>72884.27</v>
      </c>
      <c r="F74" s="26">
        <v>0</v>
      </c>
      <c r="G74" s="26">
        <f t="shared" si="7"/>
        <v>0</v>
      </c>
      <c r="H74" s="27">
        <f t="shared" si="6"/>
        <v>5.8227937388413697E-2</v>
      </c>
      <c r="I74" s="26">
        <f t="shared" si="4"/>
        <v>98878</v>
      </c>
      <c r="J74" s="28">
        <v>98878</v>
      </c>
      <c r="K74" s="26">
        <f t="shared" si="5"/>
        <v>0</v>
      </c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30"/>
      <c r="AA74" s="30"/>
    </row>
    <row r="75" spans="1:27" s="47" customFormat="1" x14ac:dyDescent="0.3">
      <c r="A75" s="25" t="s">
        <v>1249</v>
      </c>
      <c r="B75" s="25" t="s">
        <v>1248</v>
      </c>
      <c r="C75" s="26">
        <v>922122.42</v>
      </c>
      <c r="D75" s="26">
        <v>620964.81999999995</v>
      </c>
      <c r="E75" s="26">
        <v>301157.60000000003</v>
      </c>
      <c r="F75" s="26">
        <v>0</v>
      </c>
      <c r="G75" s="26">
        <f t="shared" si="7"/>
        <v>0</v>
      </c>
      <c r="H75" s="27">
        <f t="shared" si="6"/>
        <v>0.25001127290669278</v>
      </c>
      <c r="I75" s="26">
        <f t="shared" si="4"/>
        <v>230541</v>
      </c>
      <c r="J75" s="28">
        <v>230541</v>
      </c>
      <c r="K75" s="26">
        <f t="shared" si="5"/>
        <v>0</v>
      </c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30"/>
      <c r="AA75" s="30"/>
    </row>
    <row r="76" spans="1:27" s="47" customFormat="1" x14ac:dyDescent="0.3">
      <c r="A76" s="25" t="s">
        <v>1244</v>
      </c>
      <c r="B76" s="25" t="s">
        <v>1243</v>
      </c>
      <c r="C76" s="26">
        <v>685097.1</v>
      </c>
      <c r="D76" s="26">
        <v>282717.09999999998</v>
      </c>
      <c r="E76" s="26">
        <v>346675.09</v>
      </c>
      <c r="F76" s="26">
        <v>55704.91</v>
      </c>
      <c r="G76" s="26">
        <f t="shared" si="7"/>
        <v>0</v>
      </c>
      <c r="H76" s="27">
        <f t="shared" si="6"/>
        <v>0</v>
      </c>
      <c r="I76" s="26">
        <f t="shared" si="4"/>
        <v>0</v>
      </c>
      <c r="J76" s="28">
        <v>0</v>
      </c>
      <c r="K76" s="26">
        <f t="shared" si="5"/>
        <v>0</v>
      </c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30"/>
      <c r="AA76" s="30"/>
    </row>
    <row r="77" spans="1:27" s="47" customFormat="1" x14ac:dyDescent="0.3">
      <c r="A77" s="25" t="s">
        <v>1239</v>
      </c>
      <c r="B77" s="25" t="s">
        <v>1238</v>
      </c>
      <c r="C77" s="26">
        <v>1234248.8299999998</v>
      </c>
      <c r="D77" s="26">
        <v>341216.72</v>
      </c>
      <c r="E77" s="26">
        <v>203848.96999999997</v>
      </c>
      <c r="F77" s="26">
        <v>689183.14</v>
      </c>
      <c r="G77" s="26">
        <f t="shared" si="7"/>
        <v>0</v>
      </c>
      <c r="H77" s="27">
        <f t="shared" si="6"/>
        <v>4.6634032458430612E-2</v>
      </c>
      <c r="I77" s="26">
        <f t="shared" si="4"/>
        <v>57558</v>
      </c>
      <c r="J77" s="28">
        <v>57558</v>
      </c>
      <c r="K77" s="26">
        <f t="shared" si="5"/>
        <v>0</v>
      </c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30"/>
      <c r="AA77" s="30"/>
    </row>
    <row r="78" spans="1:27" s="47" customFormat="1" x14ac:dyDescent="0.3">
      <c r="A78" s="25" t="s">
        <v>1234</v>
      </c>
      <c r="B78" s="25" t="s">
        <v>1233</v>
      </c>
      <c r="C78" s="26">
        <v>363663.85</v>
      </c>
      <c r="D78" s="26">
        <v>363663.84999999992</v>
      </c>
      <c r="E78" s="26">
        <v>0</v>
      </c>
      <c r="F78" s="26">
        <v>0</v>
      </c>
      <c r="G78" s="26">
        <f t="shared" si="7"/>
        <v>0</v>
      </c>
      <c r="H78" s="27">
        <f t="shared" si="6"/>
        <v>0.55097860290485301</v>
      </c>
      <c r="I78" s="26">
        <f t="shared" si="4"/>
        <v>200371</v>
      </c>
      <c r="J78" s="28">
        <v>200371</v>
      </c>
      <c r="K78" s="26">
        <f t="shared" si="5"/>
        <v>0</v>
      </c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30"/>
      <c r="AA78" s="30"/>
    </row>
    <row r="79" spans="1:27" s="47" customFormat="1" x14ac:dyDescent="0.3">
      <c r="A79" s="25" t="s">
        <v>1229</v>
      </c>
      <c r="B79" s="25" t="s">
        <v>1228</v>
      </c>
      <c r="C79" s="26">
        <v>500026</v>
      </c>
      <c r="D79" s="26">
        <v>211057.63</v>
      </c>
      <c r="E79" s="26">
        <v>288968.37</v>
      </c>
      <c r="F79" s="26">
        <v>0</v>
      </c>
      <c r="G79" s="26">
        <f t="shared" si="7"/>
        <v>0</v>
      </c>
      <c r="H79" s="27">
        <f t="shared" si="6"/>
        <v>0.15262606344470087</v>
      </c>
      <c r="I79" s="26">
        <f t="shared" si="4"/>
        <v>76317</v>
      </c>
      <c r="J79" s="28">
        <v>76317</v>
      </c>
      <c r="K79" s="26">
        <f t="shared" si="5"/>
        <v>0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30"/>
      <c r="AA79" s="30"/>
    </row>
    <row r="80" spans="1:27" s="47" customFormat="1" x14ac:dyDescent="0.3">
      <c r="A80" s="25" t="s">
        <v>1224</v>
      </c>
      <c r="B80" s="25" t="s">
        <v>1223</v>
      </c>
      <c r="C80" s="26">
        <v>814976.25</v>
      </c>
      <c r="D80" s="26">
        <v>542901.61</v>
      </c>
      <c r="E80" s="26">
        <v>272074.64</v>
      </c>
      <c r="F80" s="26">
        <v>0</v>
      </c>
      <c r="G80" s="26">
        <f t="shared" si="7"/>
        <v>0</v>
      </c>
      <c r="H80" s="27">
        <f t="shared" si="6"/>
        <v>7.3621777321731766E-2</v>
      </c>
      <c r="I80" s="26">
        <f t="shared" si="4"/>
        <v>60000</v>
      </c>
      <c r="J80" s="28">
        <v>60000</v>
      </c>
      <c r="K80" s="26">
        <f t="shared" si="5"/>
        <v>0</v>
      </c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30"/>
      <c r="AA80" s="30"/>
    </row>
    <row r="81" spans="1:27" s="47" customFormat="1" x14ac:dyDescent="0.3">
      <c r="A81" s="25" t="s">
        <v>1214</v>
      </c>
      <c r="B81" s="25" t="s">
        <v>1213</v>
      </c>
      <c r="C81" s="26">
        <v>1138379.0599999998</v>
      </c>
      <c r="D81" s="26">
        <v>8555</v>
      </c>
      <c r="E81" s="26">
        <v>472878.2</v>
      </c>
      <c r="F81" s="26">
        <v>656945.86</v>
      </c>
      <c r="G81" s="26">
        <f t="shared" si="7"/>
        <v>0</v>
      </c>
      <c r="H81" s="27">
        <f t="shared" si="6"/>
        <v>0</v>
      </c>
      <c r="I81" s="26">
        <f t="shared" si="4"/>
        <v>0</v>
      </c>
      <c r="J81" s="28">
        <v>0</v>
      </c>
      <c r="K81" s="26">
        <f t="shared" si="5"/>
        <v>0</v>
      </c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30"/>
      <c r="AA81" s="30"/>
    </row>
    <row r="82" spans="1:27" s="47" customFormat="1" x14ac:dyDescent="0.3">
      <c r="A82" s="25" t="s">
        <v>1209</v>
      </c>
      <c r="B82" s="25" t="s">
        <v>1208</v>
      </c>
      <c r="C82" s="26">
        <v>256512.43</v>
      </c>
      <c r="D82" s="26">
        <v>22000</v>
      </c>
      <c r="E82" s="26">
        <v>190578.18000000005</v>
      </c>
      <c r="F82" s="26">
        <v>43934.25</v>
      </c>
      <c r="G82" s="26">
        <f t="shared" si="7"/>
        <v>0</v>
      </c>
      <c r="H82" s="27">
        <f t="shared" si="6"/>
        <v>8.5765824291633749E-2</v>
      </c>
      <c r="I82" s="26">
        <f t="shared" si="4"/>
        <v>22000</v>
      </c>
      <c r="J82" s="28">
        <v>22000</v>
      </c>
      <c r="K82" s="26">
        <f t="shared" si="5"/>
        <v>0</v>
      </c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30"/>
      <c r="AA82" s="30"/>
    </row>
    <row r="83" spans="1:27" s="47" customFormat="1" x14ac:dyDescent="0.3">
      <c r="A83" s="25" t="s">
        <v>1199</v>
      </c>
      <c r="B83" s="25" t="s">
        <v>1198</v>
      </c>
      <c r="C83" s="26">
        <v>1279275.6399999999</v>
      </c>
      <c r="D83" s="26">
        <v>739386.84</v>
      </c>
      <c r="E83" s="26">
        <v>539888.80000000005</v>
      </c>
      <c r="F83" s="26">
        <v>0</v>
      </c>
      <c r="G83" s="26">
        <f t="shared" si="7"/>
        <v>0</v>
      </c>
      <c r="H83" s="27">
        <f t="shared" si="6"/>
        <v>0</v>
      </c>
      <c r="I83" s="26">
        <f t="shared" si="4"/>
        <v>0</v>
      </c>
      <c r="J83" s="28">
        <v>0</v>
      </c>
      <c r="K83" s="26">
        <f t="shared" si="5"/>
        <v>0</v>
      </c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30"/>
      <c r="AA83" s="30"/>
    </row>
    <row r="84" spans="1:27" s="47" customFormat="1" x14ac:dyDescent="0.3">
      <c r="A84" s="25" t="s">
        <v>1194</v>
      </c>
      <c r="B84" s="25" t="s">
        <v>1193</v>
      </c>
      <c r="C84" s="26">
        <v>237037.2</v>
      </c>
      <c r="D84" s="26">
        <v>217584.21</v>
      </c>
      <c r="E84" s="26">
        <v>19452.990000000002</v>
      </c>
      <c r="F84" s="26">
        <v>0</v>
      </c>
      <c r="G84" s="26">
        <f t="shared" si="7"/>
        <v>0</v>
      </c>
      <c r="H84" s="27">
        <f t="shared" si="6"/>
        <v>0.59283099867868838</v>
      </c>
      <c r="I84" s="26">
        <f t="shared" si="4"/>
        <v>140523</v>
      </c>
      <c r="J84" s="28">
        <v>140523</v>
      </c>
      <c r="K84" s="26">
        <f t="shared" si="5"/>
        <v>0</v>
      </c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30"/>
      <c r="AA84" s="30"/>
    </row>
    <row r="85" spans="1:27" s="47" customFormat="1" x14ac:dyDescent="0.3">
      <c r="A85" s="25" t="s">
        <v>1189</v>
      </c>
      <c r="B85" s="25" t="s">
        <v>1188</v>
      </c>
      <c r="C85" s="26">
        <v>19510650.460000001</v>
      </c>
      <c r="D85" s="26">
        <v>10872642.750000002</v>
      </c>
      <c r="E85" s="26">
        <v>6373895.6400000006</v>
      </c>
      <c r="F85" s="26">
        <v>2334315.3200000008</v>
      </c>
      <c r="G85" s="26">
        <f t="shared" si="7"/>
        <v>-70203.25</v>
      </c>
      <c r="H85" s="27">
        <f t="shared" si="6"/>
        <v>7.0665147880466919E-2</v>
      </c>
      <c r="I85" s="26">
        <f t="shared" si="4"/>
        <v>1378723</v>
      </c>
      <c r="J85" s="28">
        <v>1378723</v>
      </c>
      <c r="K85" s="26">
        <f t="shared" si="5"/>
        <v>0</v>
      </c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30"/>
      <c r="AA85" s="30"/>
    </row>
    <row r="86" spans="1:27" s="47" customFormat="1" x14ac:dyDescent="0.3">
      <c r="A86" s="25" t="s">
        <v>1184</v>
      </c>
      <c r="B86" s="25" t="s">
        <v>1183</v>
      </c>
      <c r="C86" s="26">
        <v>1701365.81</v>
      </c>
      <c r="D86" s="26">
        <v>1171506.2500000002</v>
      </c>
      <c r="E86" s="26">
        <v>529859.55999999994</v>
      </c>
      <c r="F86" s="26">
        <v>0</v>
      </c>
      <c r="G86" s="26">
        <f t="shared" si="7"/>
        <v>0</v>
      </c>
      <c r="H86" s="27">
        <f t="shared" si="6"/>
        <v>0.14694076872274753</v>
      </c>
      <c r="I86" s="26">
        <f t="shared" si="4"/>
        <v>250000</v>
      </c>
      <c r="J86" s="28">
        <v>250000</v>
      </c>
      <c r="K86" s="26">
        <f t="shared" si="5"/>
        <v>0</v>
      </c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30"/>
      <c r="AA86" s="30"/>
    </row>
    <row r="87" spans="1:27" s="47" customFormat="1" x14ac:dyDescent="0.3">
      <c r="A87" s="25" t="s">
        <v>1179</v>
      </c>
      <c r="B87" s="25" t="s">
        <v>1178</v>
      </c>
      <c r="C87" s="26">
        <v>148917276.46000001</v>
      </c>
      <c r="D87" s="26">
        <v>102881057.38000005</v>
      </c>
      <c r="E87" s="26">
        <v>45117519.63000001</v>
      </c>
      <c r="F87" s="26">
        <v>4462985.72</v>
      </c>
      <c r="G87" s="26">
        <f t="shared" si="7"/>
        <v>-3544286.2700000405</v>
      </c>
      <c r="H87" s="27">
        <f t="shared" si="6"/>
        <v>0.27895551132482749</v>
      </c>
      <c r="I87" s="26">
        <f t="shared" si="4"/>
        <v>41541295</v>
      </c>
      <c r="J87" s="28">
        <v>41541295</v>
      </c>
      <c r="K87" s="26">
        <f t="shared" si="5"/>
        <v>0</v>
      </c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30"/>
      <c r="AA87" s="30"/>
    </row>
    <row r="88" spans="1:27" s="47" customFormat="1" x14ac:dyDescent="0.3">
      <c r="A88" s="25" t="s">
        <v>1174</v>
      </c>
      <c r="B88" s="25" t="s">
        <v>1173</v>
      </c>
      <c r="C88" s="26">
        <v>2089341.82</v>
      </c>
      <c r="D88" s="26">
        <v>1033811.5599999999</v>
      </c>
      <c r="E88" s="26">
        <v>753689.92</v>
      </c>
      <c r="F88" s="26">
        <v>301840.33999999997</v>
      </c>
      <c r="G88" s="26">
        <f t="shared" si="7"/>
        <v>0</v>
      </c>
      <c r="H88" s="27">
        <f t="shared" si="6"/>
        <v>0</v>
      </c>
      <c r="I88" s="26">
        <f t="shared" si="4"/>
        <v>0</v>
      </c>
      <c r="J88" s="28">
        <v>0</v>
      </c>
      <c r="K88" s="26">
        <f t="shared" si="5"/>
        <v>0</v>
      </c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30"/>
      <c r="AA88" s="30"/>
    </row>
    <row r="89" spans="1:27" s="47" customFormat="1" x14ac:dyDescent="0.3">
      <c r="A89" s="25" t="s">
        <v>1169</v>
      </c>
      <c r="B89" s="25" t="s">
        <v>1168</v>
      </c>
      <c r="C89" s="26">
        <v>1455977.7</v>
      </c>
      <c r="D89" s="26">
        <v>1254655.3400000001</v>
      </c>
      <c r="E89" s="26">
        <v>1633.3</v>
      </c>
      <c r="F89" s="26">
        <v>27504.66</v>
      </c>
      <c r="G89" s="26">
        <f t="shared" si="7"/>
        <v>172184.39999999991</v>
      </c>
      <c r="H89" s="27">
        <f t="shared" si="6"/>
        <v>0</v>
      </c>
      <c r="I89" s="26">
        <f t="shared" si="4"/>
        <v>0</v>
      </c>
      <c r="J89" s="28">
        <v>0</v>
      </c>
      <c r="K89" s="26">
        <f t="shared" si="5"/>
        <v>0</v>
      </c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30"/>
      <c r="AA89" s="30"/>
    </row>
    <row r="90" spans="1:27" s="47" customFormat="1" x14ac:dyDescent="0.3">
      <c r="A90" s="25" t="s">
        <v>1164</v>
      </c>
      <c r="B90" s="25" t="s">
        <v>1163</v>
      </c>
      <c r="C90" s="26">
        <v>1534878.8699999999</v>
      </c>
      <c r="D90" s="26">
        <v>687001.74999999988</v>
      </c>
      <c r="E90" s="26">
        <v>435091.12000000005</v>
      </c>
      <c r="F90" s="26">
        <v>412785.99999999994</v>
      </c>
      <c r="G90" s="26">
        <f t="shared" si="7"/>
        <v>0</v>
      </c>
      <c r="H90" s="27">
        <f t="shared" si="6"/>
        <v>6.8096578852505805E-3</v>
      </c>
      <c r="I90" s="26">
        <f t="shared" si="4"/>
        <v>10452</v>
      </c>
      <c r="J90" s="28">
        <v>10452</v>
      </c>
      <c r="K90" s="26">
        <f t="shared" si="5"/>
        <v>0</v>
      </c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30"/>
      <c r="AA90" s="30"/>
    </row>
    <row r="91" spans="1:27" s="47" customFormat="1" x14ac:dyDescent="0.3">
      <c r="A91" s="25" t="s">
        <v>1159</v>
      </c>
      <c r="B91" s="25" t="s">
        <v>1158</v>
      </c>
      <c r="C91" s="26">
        <v>207814.97</v>
      </c>
      <c r="D91" s="26">
        <v>207814.97</v>
      </c>
      <c r="E91" s="26">
        <v>0</v>
      </c>
      <c r="F91" s="26">
        <v>0</v>
      </c>
      <c r="G91" s="26">
        <f t="shared" si="7"/>
        <v>0</v>
      </c>
      <c r="H91" s="27">
        <f t="shared" si="6"/>
        <v>0</v>
      </c>
      <c r="I91" s="26">
        <f t="shared" si="4"/>
        <v>0</v>
      </c>
      <c r="J91" s="28">
        <v>0</v>
      </c>
      <c r="K91" s="26">
        <f t="shared" si="5"/>
        <v>0</v>
      </c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30"/>
      <c r="AA91" s="30"/>
    </row>
    <row r="92" spans="1:27" s="47" customFormat="1" x14ac:dyDescent="0.3">
      <c r="A92" s="25" t="s">
        <v>1149</v>
      </c>
      <c r="B92" s="25" t="s">
        <v>1148</v>
      </c>
      <c r="C92" s="26">
        <v>1276098</v>
      </c>
      <c r="D92" s="26">
        <v>705306.27999999991</v>
      </c>
      <c r="E92" s="26">
        <v>476657.51000000018</v>
      </c>
      <c r="F92" s="26">
        <v>95924.73000000001</v>
      </c>
      <c r="G92" s="26">
        <f t="shared" si="7"/>
        <v>-1790.5200000000186</v>
      </c>
      <c r="H92" s="27">
        <f t="shared" si="6"/>
        <v>0.26094312505779338</v>
      </c>
      <c r="I92" s="26">
        <f t="shared" si="4"/>
        <v>332989</v>
      </c>
      <c r="J92" s="28">
        <v>332989</v>
      </c>
      <c r="K92" s="26">
        <f t="shared" si="5"/>
        <v>0</v>
      </c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30"/>
      <c r="AA92" s="30"/>
    </row>
    <row r="93" spans="1:27" s="47" customFormat="1" x14ac:dyDescent="0.3">
      <c r="A93" s="25" t="s">
        <v>1144</v>
      </c>
      <c r="B93" s="25" t="s">
        <v>1143</v>
      </c>
      <c r="C93" s="26">
        <v>20286397.41</v>
      </c>
      <c r="D93" s="26">
        <v>10837996.719999999</v>
      </c>
      <c r="E93" s="26">
        <v>9297442.4800000004</v>
      </c>
      <c r="F93" s="26">
        <v>150958.21</v>
      </c>
      <c r="G93" s="26">
        <f t="shared" si="7"/>
        <v>0</v>
      </c>
      <c r="H93" s="27">
        <f t="shared" si="6"/>
        <v>0.12118869360156145</v>
      </c>
      <c r="I93" s="26">
        <f t="shared" si="4"/>
        <v>2458482</v>
      </c>
      <c r="J93" s="28">
        <v>2458482</v>
      </c>
      <c r="K93" s="26">
        <f t="shared" si="5"/>
        <v>0</v>
      </c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30"/>
      <c r="AA93" s="30"/>
    </row>
    <row r="94" spans="1:27" s="47" customFormat="1" x14ac:dyDescent="0.3">
      <c r="A94" s="25" t="s">
        <v>1139</v>
      </c>
      <c r="B94" s="25" t="s">
        <v>1138</v>
      </c>
      <c r="C94" s="26">
        <v>399374.32</v>
      </c>
      <c r="D94" s="26">
        <v>278736.37000000005</v>
      </c>
      <c r="E94" s="26">
        <v>96538.179999999978</v>
      </c>
      <c r="F94" s="26">
        <v>24099.77</v>
      </c>
      <c r="G94" s="26">
        <f t="shared" si="7"/>
        <v>0</v>
      </c>
      <c r="H94" s="27">
        <f t="shared" si="6"/>
        <v>0</v>
      </c>
      <c r="I94" s="26">
        <f t="shared" si="4"/>
        <v>0</v>
      </c>
      <c r="J94" s="28">
        <v>0</v>
      </c>
      <c r="K94" s="26">
        <f t="shared" si="5"/>
        <v>0</v>
      </c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30"/>
      <c r="AA94" s="30"/>
    </row>
    <row r="95" spans="1:27" s="47" customFormat="1" x14ac:dyDescent="0.3">
      <c r="A95" s="25" t="s">
        <v>1129</v>
      </c>
      <c r="B95" s="25" t="s">
        <v>1128</v>
      </c>
      <c r="C95" s="26">
        <v>69745828.319999993</v>
      </c>
      <c r="D95" s="26">
        <v>44759267.000000037</v>
      </c>
      <c r="E95" s="26">
        <v>24985958.469999991</v>
      </c>
      <c r="F95" s="26">
        <v>0</v>
      </c>
      <c r="G95" s="26">
        <f t="shared" si="7"/>
        <v>602.84999996423721</v>
      </c>
      <c r="H95" s="27">
        <f t="shared" si="6"/>
        <v>0.13923532394575197</v>
      </c>
      <c r="I95" s="26">
        <f t="shared" si="4"/>
        <v>9711083</v>
      </c>
      <c r="J95" s="28">
        <v>9711083</v>
      </c>
      <c r="K95" s="26">
        <f t="shared" si="5"/>
        <v>0</v>
      </c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30"/>
      <c r="AA95" s="30"/>
    </row>
    <row r="96" spans="1:27" s="47" customFormat="1" x14ac:dyDescent="0.3">
      <c r="A96" s="25" t="s">
        <v>1124</v>
      </c>
      <c r="B96" s="25" t="s">
        <v>1123</v>
      </c>
      <c r="C96" s="26">
        <v>1246807.17</v>
      </c>
      <c r="D96" s="26">
        <v>649748.47999999998</v>
      </c>
      <c r="E96" s="26">
        <v>581138.25000000012</v>
      </c>
      <c r="F96" s="26">
        <v>15920.44</v>
      </c>
      <c r="G96" s="26">
        <f t="shared" si="7"/>
        <v>0</v>
      </c>
      <c r="H96" s="27">
        <f t="shared" si="6"/>
        <v>0</v>
      </c>
      <c r="I96" s="26">
        <f t="shared" si="4"/>
        <v>0</v>
      </c>
      <c r="J96" s="28">
        <v>0</v>
      </c>
      <c r="K96" s="26">
        <f t="shared" si="5"/>
        <v>0</v>
      </c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30"/>
      <c r="AA96" s="30"/>
    </row>
    <row r="97" spans="1:27" s="47" customFormat="1" x14ac:dyDescent="0.3">
      <c r="A97" s="25" t="s">
        <v>1119</v>
      </c>
      <c r="B97" s="25" t="s">
        <v>1118</v>
      </c>
      <c r="C97" s="26">
        <v>237031.95</v>
      </c>
      <c r="D97" s="26">
        <v>156213.81</v>
      </c>
      <c r="E97" s="26">
        <v>80818.14</v>
      </c>
      <c r="F97" s="26">
        <v>0</v>
      </c>
      <c r="G97" s="26">
        <f t="shared" si="7"/>
        <v>0</v>
      </c>
      <c r="H97" s="27">
        <f t="shared" si="6"/>
        <v>0.19999835465218929</v>
      </c>
      <c r="I97" s="26">
        <f t="shared" si="4"/>
        <v>47406</v>
      </c>
      <c r="J97" s="28">
        <v>47406</v>
      </c>
      <c r="K97" s="26">
        <f t="shared" si="5"/>
        <v>0</v>
      </c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30"/>
      <c r="AA97" s="30"/>
    </row>
    <row r="98" spans="1:27" s="47" customFormat="1" x14ac:dyDescent="0.3">
      <c r="A98" s="25" t="s">
        <v>1114</v>
      </c>
      <c r="B98" s="25" t="s">
        <v>1113</v>
      </c>
      <c r="C98" s="26">
        <v>881994.47</v>
      </c>
      <c r="D98" s="26">
        <v>516845.58999999997</v>
      </c>
      <c r="E98" s="26">
        <v>365148.88</v>
      </c>
      <c r="F98" s="26">
        <v>0</v>
      </c>
      <c r="G98" s="26">
        <f t="shared" si="7"/>
        <v>0</v>
      </c>
      <c r="H98" s="27">
        <f t="shared" si="6"/>
        <v>0</v>
      </c>
      <c r="I98" s="26">
        <f t="shared" si="4"/>
        <v>0</v>
      </c>
      <c r="J98" s="28">
        <v>0</v>
      </c>
      <c r="K98" s="26">
        <f t="shared" si="5"/>
        <v>0</v>
      </c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30"/>
      <c r="AA98" s="30"/>
    </row>
    <row r="99" spans="1:27" s="47" customFormat="1" x14ac:dyDescent="0.3">
      <c r="A99" s="25" t="s">
        <v>1104</v>
      </c>
      <c r="B99" s="25" t="s">
        <v>1103</v>
      </c>
      <c r="C99" s="26">
        <v>2629965.6</v>
      </c>
      <c r="D99" s="26">
        <v>1642608.7600000002</v>
      </c>
      <c r="E99" s="26">
        <v>783976.76</v>
      </c>
      <c r="F99" s="26">
        <v>203380.07999999996</v>
      </c>
      <c r="G99" s="26">
        <f t="shared" si="7"/>
        <v>0</v>
      </c>
      <c r="H99" s="27">
        <f t="shared" si="6"/>
        <v>9.9776970466838047E-2</v>
      </c>
      <c r="I99" s="26">
        <f t="shared" si="4"/>
        <v>262410</v>
      </c>
      <c r="J99" s="28">
        <v>262410</v>
      </c>
      <c r="K99" s="26">
        <f t="shared" si="5"/>
        <v>0</v>
      </c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30"/>
      <c r="AA99" s="30"/>
    </row>
    <row r="100" spans="1:27" s="47" customFormat="1" x14ac:dyDescent="0.3">
      <c r="A100" s="25" t="s">
        <v>1099</v>
      </c>
      <c r="B100" s="25" t="s">
        <v>1098</v>
      </c>
      <c r="C100" s="26">
        <v>2816446.62</v>
      </c>
      <c r="D100" s="26">
        <v>1859034.5800000003</v>
      </c>
      <c r="E100" s="26">
        <v>820169.25</v>
      </c>
      <c r="F100" s="26">
        <v>150626.33999999997</v>
      </c>
      <c r="G100" s="26">
        <f t="shared" si="7"/>
        <v>-13383.549999999814</v>
      </c>
      <c r="H100" s="27">
        <f t="shared" si="6"/>
        <v>1.2815439051353296E-2</v>
      </c>
      <c r="I100" s="26">
        <f t="shared" si="4"/>
        <v>36094</v>
      </c>
      <c r="J100" s="28">
        <v>36094</v>
      </c>
      <c r="K100" s="26">
        <f t="shared" si="5"/>
        <v>0</v>
      </c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30"/>
      <c r="AA100" s="30"/>
    </row>
    <row r="101" spans="1:27" s="47" customFormat="1" x14ac:dyDescent="0.3">
      <c r="A101" s="25" t="s">
        <v>1094</v>
      </c>
      <c r="B101" s="25" t="s">
        <v>1093</v>
      </c>
      <c r="C101" s="26">
        <v>13396556</v>
      </c>
      <c r="D101" s="26">
        <v>5530757.1900000004</v>
      </c>
      <c r="E101" s="26">
        <v>7215387.4200000018</v>
      </c>
      <c r="F101" s="26">
        <v>647713.06999999995</v>
      </c>
      <c r="G101" s="26">
        <f t="shared" si="7"/>
        <v>2698.3199999965727</v>
      </c>
      <c r="H101" s="27">
        <f t="shared" si="6"/>
        <v>0.10173092248485358</v>
      </c>
      <c r="I101" s="26">
        <f t="shared" si="4"/>
        <v>1362844</v>
      </c>
      <c r="J101" s="28">
        <v>1362844</v>
      </c>
      <c r="K101" s="26">
        <f t="shared" si="5"/>
        <v>0</v>
      </c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30"/>
      <c r="AA101" s="30"/>
    </row>
    <row r="102" spans="1:27" s="47" customFormat="1" x14ac:dyDescent="0.3">
      <c r="A102" s="25" t="s">
        <v>1089</v>
      </c>
      <c r="B102" s="25" t="s">
        <v>1088</v>
      </c>
      <c r="C102" s="26">
        <v>168847.75</v>
      </c>
      <c r="D102" s="26">
        <v>168847.75</v>
      </c>
      <c r="E102" s="26">
        <v>0</v>
      </c>
      <c r="F102" s="26">
        <v>0</v>
      </c>
      <c r="G102" s="26">
        <f t="shared" si="7"/>
        <v>0</v>
      </c>
      <c r="H102" s="27">
        <f t="shared" si="6"/>
        <v>0.52075908621820544</v>
      </c>
      <c r="I102" s="26">
        <f t="shared" si="4"/>
        <v>87929</v>
      </c>
      <c r="J102" s="28">
        <v>87929</v>
      </c>
      <c r="K102" s="26">
        <f t="shared" si="5"/>
        <v>0</v>
      </c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30"/>
      <c r="AA102" s="30"/>
    </row>
    <row r="103" spans="1:27" s="47" customFormat="1" x14ac:dyDescent="0.3">
      <c r="A103" s="25" t="s">
        <v>1079</v>
      </c>
      <c r="B103" s="25" t="s">
        <v>1078</v>
      </c>
      <c r="C103" s="26">
        <v>12741987.890000001</v>
      </c>
      <c r="D103" s="26">
        <v>5947068.629999999</v>
      </c>
      <c r="E103" s="26">
        <v>6337620.0500000017</v>
      </c>
      <c r="F103" s="26">
        <v>457299.21000000008</v>
      </c>
      <c r="G103" s="26">
        <f t="shared" si="7"/>
        <v>0</v>
      </c>
      <c r="H103" s="27">
        <f t="shared" si="6"/>
        <v>0.12717003139452834</v>
      </c>
      <c r="I103" s="26">
        <f t="shared" si="4"/>
        <v>1620399</v>
      </c>
      <c r="J103" s="28">
        <v>1620399</v>
      </c>
      <c r="K103" s="26">
        <f t="shared" si="5"/>
        <v>0</v>
      </c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30"/>
      <c r="AA103" s="30"/>
    </row>
    <row r="104" spans="1:27" s="47" customFormat="1" x14ac:dyDescent="0.3">
      <c r="A104" s="25" t="s">
        <v>1074</v>
      </c>
      <c r="B104" s="25" t="s">
        <v>1073</v>
      </c>
      <c r="C104" s="26">
        <v>199263097.93000001</v>
      </c>
      <c r="D104" s="26">
        <v>77366442.469999745</v>
      </c>
      <c r="E104" s="26">
        <v>109148309.89999995</v>
      </c>
      <c r="F104" s="26">
        <v>12461613.77</v>
      </c>
      <c r="G104" s="26">
        <f t="shared" si="7"/>
        <v>286731.79000028968</v>
      </c>
      <c r="H104" s="27">
        <f t="shared" si="6"/>
        <v>9.3113939272980562E-2</v>
      </c>
      <c r="I104" s="26">
        <f t="shared" si="4"/>
        <v>18554172</v>
      </c>
      <c r="J104" s="28">
        <v>18554172</v>
      </c>
      <c r="K104" s="26">
        <f t="shared" si="5"/>
        <v>0</v>
      </c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30"/>
      <c r="AA104" s="30"/>
    </row>
    <row r="105" spans="1:27" s="47" customFormat="1" x14ac:dyDescent="0.3">
      <c r="A105" s="25" t="s">
        <v>1069</v>
      </c>
      <c r="B105" s="25" t="s">
        <v>1068</v>
      </c>
      <c r="C105" s="26">
        <v>133132.03</v>
      </c>
      <c r="D105" s="26">
        <v>132917</v>
      </c>
      <c r="E105" s="26">
        <v>215.03000000000065</v>
      </c>
      <c r="F105" s="26">
        <v>0</v>
      </c>
      <c r="G105" s="26">
        <f t="shared" si="7"/>
        <v>0</v>
      </c>
      <c r="H105" s="27">
        <f t="shared" si="6"/>
        <v>0</v>
      </c>
      <c r="I105" s="26">
        <f t="shared" si="4"/>
        <v>0</v>
      </c>
      <c r="J105" s="28">
        <v>0</v>
      </c>
      <c r="K105" s="26">
        <f t="shared" si="5"/>
        <v>0</v>
      </c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30"/>
      <c r="AA105" s="30"/>
    </row>
    <row r="106" spans="1:27" s="47" customFormat="1" x14ac:dyDescent="0.3">
      <c r="A106" s="25" t="s">
        <v>1064</v>
      </c>
      <c r="B106" s="25" t="s">
        <v>1063</v>
      </c>
      <c r="C106" s="26">
        <v>1191610.96</v>
      </c>
      <c r="D106" s="26">
        <v>790316.67999999993</v>
      </c>
      <c r="E106" s="26">
        <v>376008.01</v>
      </c>
      <c r="F106" s="26">
        <v>25286.27</v>
      </c>
      <c r="G106" s="26">
        <f t="shared" si="7"/>
        <v>0</v>
      </c>
      <c r="H106" s="27">
        <f t="shared" si="6"/>
        <v>0</v>
      </c>
      <c r="I106" s="26">
        <f t="shared" si="4"/>
        <v>0</v>
      </c>
      <c r="J106" s="28">
        <v>0</v>
      </c>
      <c r="K106" s="26">
        <f t="shared" si="5"/>
        <v>0</v>
      </c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30"/>
      <c r="AA106" s="30"/>
    </row>
    <row r="107" spans="1:27" s="47" customFormat="1" x14ac:dyDescent="0.3">
      <c r="A107" s="25" t="s">
        <v>1059</v>
      </c>
      <c r="B107" s="25" t="s">
        <v>1058</v>
      </c>
      <c r="C107" s="26">
        <v>748513.93</v>
      </c>
      <c r="D107" s="26">
        <v>90674.959999999992</v>
      </c>
      <c r="E107" s="26">
        <v>57.29</v>
      </c>
      <c r="F107" s="26">
        <v>657781.68000000017</v>
      </c>
      <c r="G107" s="26">
        <f t="shared" si="7"/>
        <v>0</v>
      </c>
      <c r="H107" s="27">
        <f t="shared" si="6"/>
        <v>2.2089101267627712E-2</v>
      </c>
      <c r="I107" s="26">
        <f t="shared" si="4"/>
        <v>16534</v>
      </c>
      <c r="J107" s="28">
        <v>16534</v>
      </c>
      <c r="K107" s="26">
        <f t="shared" si="5"/>
        <v>0</v>
      </c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30"/>
      <c r="AA107" s="30"/>
    </row>
    <row r="108" spans="1:27" s="47" customFormat="1" x14ac:dyDescent="0.3">
      <c r="A108" s="25" t="s">
        <v>1054</v>
      </c>
      <c r="B108" s="25" t="s">
        <v>1053</v>
      </c>
      <c r="C108" s="26">
        <v>2681919.7999999998</v>
      </c>
      <c r="D108" s="26">
        <v>1475666.5599999998</v>
      </c>
      <c r="E108" s="26">
        <v>1051220.96</v>
      </c>
      <c r="F108" s="26">
        <v>155032.28000000006</v>
      </c>
      <c r="G108" s="26">
        <f t="shared" si="7"/>
        <v>0</v>
      </c>
      <c r="H108" s="27">
        <f t="shared" si="6"/>
        <v>0.33842473589254984</v>
      </c>
      <c r="I108" s="26">
        <f t="shared" si="4"/>
        <v>907628</v>
      </c>
      <c r="J108" s="28">
        <v>907628</v>
      </c>
      <c r="K108" s="26">
        <f t="shared" si="5"/>
        <v>0</v>
      </c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30"/>
      <c r="AA108" s="30"/>
    </row>
    <row r="109" spans="1:27" s="47" customFormat="1" x14ac:dyDescent="0.3">
      <c r="A109" s="25" t="s">
        <v>1044</v>
      </c>
      <c r="B109" s="25" t="s">
        <v>1043</v>
      </c>
      <c r="C109" s="26">
        <v>2665685.5699999998</v>
      </c>
      <c r="D109" s="26">
        <v>2079851.6700000002</v>
      </c>
      <c r="E109" s="26">
        <v>585833.9</v>
      </c>
      <c r="F109" s="26">
        <v>-40</v>
      </c>
      <c r="G109" s="26">
        <f t="shared" si="7"/>
        <v>39.999999999534339</v>
      </c>
      <c r="H109" s="27">
        <f t="shared" si="6"/>
        <v>0.4312868002657943</v>
      </c>
      <c r="I109" s="26">
        <f t="shared" si="4"/>
        <v>1149675</v>
      </c>
      <c r="J109" s="28">
        <v>1149675</v>
      </c>
      <c r="K109" s="26">
        <f t="shared" si="5"/>
        <v>0</v>
      </c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30"/>
      <c r="AA109" s="30"/>
    </row>
    <row r="110" spans="1:27" s="47" customFormat="1" x14ac:dyDescent="0.3">
      <c r="A110" s="25" t="s">
        <v>1039</v>
      </c>
      <c r="B110" s="25" t="s">
        <v>1038</v>
      </c>
      <c r="C110" s="26">
        <v>106720.62</v>
      </c>
      <c r="D110" s="26">
        <v>113651.55</v>
      </c>
      <c r="E110" s="26">
        <v>0</v>
      </c>
      <c r="F110" s="26">
        <v>-6930.9299999999994</v>
      </c>
      <c r="G110" s="26">
        <f t="shared" si="7"/>
        <v>0</v>
      </c>
      <c r="H110" s="27">
        <f t="shared" si="6"/>
        <v>0</v>
      </c>
      <c r="I110" s="26">
        <f t="shared" si="4"/>
        <v>0</v>
      </c>
      <c r="J110" s="28">
        <v>0</v>
      </c>
      <c r="K110" s="26">
        <f t="shared" si="5"/>
        <v>0</v>
      </c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30"/>
      <c r="AA110" s="30"/>
    </row>
    <row r="111" spans="1:27" s="47" customFormat="1" x14ac:dyDescent="0.3">
      <c r="A111" s="25" t="s">
        <v>1034</v>
      </c>
      <c r="B111" s="25" t="s">
        <v>1033</v>
      </c>
      <c r="C111" s="26">
        <v>399374.32</v>
      </c>
      <c r="D111" s="26">
        <v>308702.88999999996</v>
      </c>
      <c r="E111" s="26">
        <v>90671.430000000008</v>
      </c>
      <c r="F111" s="26">
        <v>0</v>
      </c>
      <c r="G111" s="26">
        <f t="shared" si="7"/>
        <v>0</v>
      </c>
      <c r="H111" s="27">
        <f t="shared" si="6"/>
        <v>2.5039166263869943E-4</v>
      </c>
      <c r="I111" s="26">
        <f t="shared" si="4"/>
        <v>100</v>
      </c>
      <c r="J111" s="28">
        <v>100</v>
      </c>
      <c r="K111" s="26">
        <f t="shared" si="5"/>
        <v>0</v>
      </c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30"/>
      <c r="AA111" s="30"/>
    </row>
    <row r="112" spans="1:27" s="47" customFormat="1" x14ac:dyDescent="0.3">
      <c r="A112" s="25" t="s">
        <v>1029</v>
      </c>
      <c r="B112" s="25" t="s">
        <v>1028</v>
      </c>
      <c r="C112" s="26">
        <v>1038575.73</v>
      </c>
      <c r="D112" s="26">
        <v>590397.1</v>
      </c>
      <c r="E112" s="26">
        <v>21126.489999999998</v>
      </c>
      <c r="F112" s="26">
        <v>427052.13999999996</v>
      </c>
      <c r="G112" s="26">
        <f t="shared" si="7"/>
        <v>0</v>
      </c>
      <c r="H112" s="27">
        <f t="shared" si="6"/>
        <v>6.3460947619101399E-2</v>
      </c>
      <c r="I112" s="26">
        <f t="shared" si="4"/>
        <v>65909</v>
      </c>
      <c r="J112" s="28">
        <v>65909</v>
      </c>
      <c r="K112" s="26">
        <f t="shared" si="5"/>
        <v>0</v>
      </c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30"/>
      <c r="AA112" s="30"/>
    </row>
    <row r="113" spans="1:27" s="47" customFormat="1" x14ac:dyDescent="0.3">
      <c r="A113" s="25" t="s">
        <v>1024</v>
      </c>
      <c r="B113" s="25" t="s">
        <v>1023</v>
      </c>
      <c r="C113" s="26">
        <v>928615.91</v>
      </c>
      <c r="D113" s="26">
        <v>928615.91</v>
      </c>
      <c r="E113" s="26">
        <v>0</v>
      </c>
      <c r="F113" s="26">
        <v>0</v>
      </c>
      <c r="G113" s="26">
        <f t="shared" si="7"/>
        <v>0</v>
      </c>
      <c r="H113" s="27">
        <f t="shared" si="6"/>
        <v>6.1286910322266609E-2</v>
      </c>
      <c r="I113" s="26">
        <f t="shared" si="4"/>
        <v>56912</v>
      </c>
      <c r="J113" s="28">
        <v>56912</v>
      </c>
      <c r="K113" s="26">
        <f t="shared" si="5"/>
        <v>0</v>
      </c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30"/>
      <c r="AA113" s="30"/>
    </row>
    <row r="114" spans="1:27" s="47" customFormat="1" x14ac:dyDescent="0.3">
      <c r="A114" s="25" t="s">
        <v>1009</v>
      </c>
      <c r="B114" s="25" t="s">
        <v>1008</v>
      </c>
      <c r="C114" s="26">
        <v>698901.98</v>
      </c>
      <c r="D114" s="26">
        <v>78307.86</v>
      </c>
      <c r="E114" s="26">
        <v>225741.26</v>
      </c>
      <c r="F114" s="26">
        <v>394852.86</v>
      </c>
      <c r="G114" s="26">
        <f t="shared" si="7"/>
        <v>0</v>
      </c>
      <c r="H114" s="27">
        <f t="shared" si="6"/>
        <v>6.5591458189888083E-2</v>
      </c>
      <c r="I114" s="26">
        <f t="shared" si="4"/>
        <v>45842</v>
      </c>
      <c r="J114" s="28">
        <v>45842</v>
      </c>
      <c r="K114" s="26">
        <f t="shared" si="5"/>
        <v>0</v>
      </c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30"/>
      <c r="AA114" s="30"/>
    </row>
    <row r="115" spans="1:27" s="47" customFormat="1" x14ac:dyDescent="0.3">
      <c r="A115" s="25" t="s">
        <v>1004</v>
      </c>
      <c r="B115" s="25" t="s">
        <v>1003</v>
      </c>
      <c r="C115" s="26">
        <v>15494031.369999999</v>
      </c>
      <c r="D115" s="26">
        <v>2495505.3200000012</v>
      </c>
      <c r="E115" s="26">
        <v>6776420.0200000014</v>
      </c>
      <c r="F115" s="26">
        <v>5816941.6699999999</v>
      </c>
      <c r="G115" s="26">
        <f t="shared" si="7"/>
        <v>405164.35999999568</v>
      </c>
      <c r="H115" s="27">
        <f t="shared" si="6"/>
        <v>0</v>
      </c>
      <c r="I115" s="26">
        <f t="shared" si="4"/>
        <v>0</v>
      </c>
      <c r="J115" s="28">
        <v>0</v>
      </c>
      <c r="K115" s="26">
        <f t="shared" si="5"/>
        <v>0</v>
      </c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30"/>
      <c r="AA115" s="30"/>
    </row>
    <row r="116" spans="1:27" s="47" customFormat="1" x14ac:dyDescent="0.3">
      <c r="A116" s="25" t="s">
        <v>999</v>
      </c>
      <c r="B116" s="25" t="s">
        <v>998</v>
      </c>
      <c r="C116" s="26">
        <v>7071071.9000000004</v>
      </c>
      <c r="D116" s="26">
        <v>4538521.1400000025</v>
      </c>
      <c r="E116" s="26">
        <v>1801943.01</v>
      </c>
      <c r="F116" s="26">
        <v>730607.75000000012</v>
      </c>
      <c r="G116" s="26">
        <f t="shared" si="7"/>
        <v>0</v>
      </c>
      <c r="H116" s="27">
        <f t="shared" si="6"/>
        <v>6.854731600169417E-2</v>
      </c>
      <c r="I116" s="26">
        <f t="shared" si="4"/>
        <v>484703</v>
      </c>
      <c r="J116" s="28">
        <v>484703</v>
      </c>
      <c r="K116" s="26">
        <f t="shared" si="5"/>
        <v>0</v>
      </c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30"/>
      <c r="AA116" s="30"/>
    </row>
    <row r="117" spans="1:27" s="47" customFormat="1" x14ac:dyDescent="0.3">
      <c r="A117" s="25" t="s">
        <v>994</v>
      </c>
      <c r="B117" s="25" t="s">
        <v>993</v>
      </c>
      <c r="C117" s="26">
        <v>5659287</v>
      </c>
      <c r="D117" s="26">
        <v>3123415.9199999995</v>
      </c>
      <c r="E117" s="26">
        <v>2221551.6000000006</v>
      </c>
      <c r="F117" s="26">
        <v>314322.80999999994</v>
      </c>
      <c r="G117" s="26">
        <f t="shared" si="7"/>
        <v>-3.3299999991431832</v>
      </c>
      <c r="H117" s="27">
        <f t="shared" si="6"/>
        <v>0.11399545561128106</v>
      </c>
      <c r="I117" s="26">
        <f t="shared" si="4"/>
        <v>645133</v>
      </c>
      <c r="J117" s="28">
        <v>645133</v>
      </c>
      <c r="K117" s="26">
        <f t="shared" si="5"/>
        <v>0</v>
      </c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30"/>
      <c r="AA117" s="30"/>
    </row>
    <row r="118" spans="1:27" s="47" customFormat="1" x14ac:dyDescent="0.3">
      <c r="A118" s="25" t="s">
        <v>989</v>
      </c>
      <c r="B118" s="25" t="s">
        <v>988</v>
      </c>
      <c r="C118" s="26">
        <v>1704613.06</v>
      </c>
      <c r="D118" s="26">
        <v>835303.23000000021</v>
      </c>
      <c r="E118" s="26">
        <v>869309.83000000007</v>
      </c>
      <c r="F118" s="26">
        <v>0</v>
      </c>
      <c r="G118" s="26">
        <f t="shared" si="7"/>
        <v>0</v>
      </c>
      <c r="H118" s="27">
        <f t="shared" si="6"/>
        <v>0</v>
      </c>
      <c r="I118" s="26">
        <f t="shared" si="4"/>
        <v>0</v>
      </c>
      <c r="J118" s="28">
        <v>0</v>
      </c>
      <c r="K118" s="26">
        <f t="shared" si="5"/>
        <v>0</v>
      </c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30"/>
      <c r="AA118" s="30"/>
    </row>
    <row r="119" spans="1:27" s="47" customFormat="1" x14ac:dyDescent="0.3">
      <c r="A119" s="25" t="s">
        <v>984</v>
      </c>
      <c r="B119" s="25" t="s">
        <v>983</v>
      </c>
      <c r="C119" s="26">
        <v>162354.26</v>
      </c>
      <c r="D119" s="26">
        <v>162354.26000000004</v>
      </c>
      <c r="E119" s="26">
        <v>0</v>
      </c>
      <c r="F119" s="26">
        <v>0</v>
      </c>
      <c r="G119" s="26">
        <f t="shared" si="7"/>
        <v>0</v>
      </c>
      <c r="H119" s="27">
        <f t="shared" si="6"/>
        <v>0</v>
      </c>
      <c r="I119" s="26">
        <f t="shared" si="4"/>
        <v>0</v>
      </c>
      <c r="J119" s="28">
        <v>0</v>
      </c>
      <c r="K119" s="26">
        <f t="shared" si="5"/>
        <v>0</v>
      </c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30"/>
      <c r="AA119" s="30"/>
    </row>
    <row r="120" spans="1:27" s="47" customFormat="1" x14ac:dyDescent="0.3">
      <c r="A120" s="25" t="s">
        <v>979</v>
      </c>
      <c r="B120" s="25" t="s">
        <v>978</v>
      </c>
      <c r="C120" s="26">
        <v>48271740.420000002</v>
      </c>
      <c r="D120" s="26">
        <v>21658076.650000002</v>
      </c>
      <c r="E120" s="26">
        <v>18812556.120000016</v>
      </c>
      <c r="F120" s="26">
        <v>7801107.6499999985</v>
      </c>
      <c r="G120" s="26">
        <f t="shared" si="7"/>
        <v>0</v>
      </c>
      <c r="H120" s="27">
        <f t="shared" si="6"/>
        <v>0.1765634287440925</v>
      </c>
      <c r="I120" s="26">
        <f t="shared" si="4"/>
        <v>8523024</v>
      </c>
      <c r="J120" s="28">
        <v>8523024</v>
      </c>
      <c r="K120" s="26">
        <f t="shared" si="5"/>
        <v>0</v>
      </c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30"/>
      <c r="AA120" s="30"/>
    </row>
    <row r="121" spans="1:27" s="47" customFormat="1" x14ac:dyDescent="0.3">
      <c r="A121" s="25" t="s">
        <v>969</v>
      </c>
      <c r="B121" s="25" t="s">
        <v>968</v>
      </c>
      <c r="C121" s="26">
        <v>84434.57</v>
      </c>
      <c r="D121" s="26">
        <v>84434.57</v>
      </c>
      <c r="E121" s="26">
        <v>0</v>
      </c>
      <c r="F121" s="26">
        <v>0</v>
      </c>
      <c r="G121" s="26">
        <f t="shared" si="7"/>
        <v>0</v>
      </c>
      <c r="H121" s="27">
        <f t="shared" si="6"/>
        <v>0.17896697999409483</v>
      </c>
      <c r="I121" s="26">
        <f t="shared" si="4"/>
        <v>15111</v>
      </c>
      <c r="J121" s="28">
        <v>15111</v>
      </c>
      <c r="K121" s="26">
        <f t="shared" si="5"/>
        <v>0</v>
      </c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30"/>
      <c r="AA121" s="30"/>
    </row>
    <row r="122" spans="1:27" s="47" customFormat="1" x14ac:dyDescent="0.3">
      <c r="A122" s="25" t="s">
        <v>964</v>
      </c>
      <c r="B122" s="25" t="s">
        <v>963</v>
      </c>
      <c r="C122" s="26">
        <v>14110867.699999999</v>
      </c>
      <c r="D122" s="26">
        <v>4299914.6499999994</v>
      </c>
      <c r="E122" s="26">
        <v>6423516.8600000003</v>
      </c>
      <c r="F122" s="26">
        <v>3387436.189999999</v>
      </c>
      <c r="G122" s="26">
        <f t="shared" si="7"/>
        <v>0</v>
      </c>
      <c r="H122" s="27">
        <f t="shared" si="6"/>
        <v>0.13329577174052876</v>
      </c>
      <c r="I122" s="26">
        <f t="shared" si="4"/>
        <v>1880919</v>
      </c>
      <c r="J122" s="28">
        <v>1880919</v>
      </c>
      <c r="K122" s="26">
        <f t="shared" si="5"/>
        <v>0</v>
      </c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30"/>
      <c r="AA122" s="30"/>
    </row>
    <row r="123" spans="1:27" s="47" customFormat="1" x14ac:dyDescent="0.3">
      <c r="A123" s="25" t="s">
        <v>959</v>
      </c>
      <c r="B123" s="25" t="s">
        <v>958</v>
      </c>
      <c r="C123" s="26">
        <v>337683.62</v>
      </c>
      <c r="D123" s="26">
        <v>273144.42</v>
      </c>
      <c r="E123" s="26">
        <v>64539.199999999997</v>
      </c>
      <c r="F123" s="26">
        <v>0</v>
      </c>
      <c r="G123" s="26">
        <f t="shared" si="7"/>
        <v>0</v>
      </c>
      <c r="H123" s="27">
        <f t="shared" si="6"/>
        <v>0</v>
      </c>
      <c r="I123" s="26">
        <f t="shared" si="4"/>
        <v>0</v>
      </c>
      <c r="J123" s="28">
        <v>0</v>
      </c>
      <c r="K123" s="26">
        <f t="shared" si="5"/>
        <v>0</v>
      </c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30"/>
      <c r="AA123" s="30"/>
    </row>
    <row r="124" spans="1:27" s="47" customFormat="1" x14ac:dyDescent="0.3">
      <c r="A124" s="25" t="s">
        <v>954</v>
      </c>
      <c r="B124" s="25" t="s">
        <v>953</v>
      </c>
      <c r="C124" s="26">
        <v>22351404.309999999</v>
      </c>
      <c r="D124" s="26">
        <v>8367582.9599999962</v>
      </c>
      <c r="E124" s="26">
        <v>6981813.7499999935</v>
      </c>
      <c r="F124" s="26">
        <v>7002007.6000000006</v>
      </c>
      <c r="G124" s="26">
        <f t="shared" si="7"/>
        <v>0</v>
      </c>
      <c r="H124" s="27">
        <f t="shared" si="6"/>
        <v>8.4310049331303066E-2</v>
      </c>
      <c r="I124" s="26">
        <f t="shared" si="4"/>
        <v>1884448</v>
      </c>
      <c r="J124" s="28">
        <v>1884448</v>
      </c>
      <c r="K124" s="26">
        <f t="shared" si="5"/>
        <v>0</v>
      </c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30"/>
      <c r="AA124" s="30"/>
    </row>
    <row r="125" spans="1:27" s="47" customFormat="1" x14ac:dyDescent="0.3">
      <c r="A125" s="25" t="s">
        <v>944</v>
      </c>
      <c r="B125" s="25" t="s">
        <v>943</v>
      </c>
      <c r="C125" s="26">
        <v>146120.01999999999</v>
      </c>
      <c r="D125" s="26">
        <v>146120.02000000002</v>
      </c>
      <c r="E125" s="26">
        <v>0</v>
      </c>
      <c r="F125" s="26">
        <v>0</v>
      </c>
      <c r="G125" s="26">
        <f t="shared" si="7"/>
        <v>0</v>
      </c>
      <c r="H125" s="27">
        <f t="shared" si="6"/>
        <v>0.50804126635077118</v>
      </c>
      <c r="I125" s="26">
        <f t="shared" si="4"/>
        <v>74235</v>
      </c>
      <c r="J125" s="28">
        <v>74235</v>
      </c>
      <c r="K125" s="26">
        <f t="shared" si="5"/>
        <v>0</v>
      </c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30"/>
      <c r="AA125" s="30"/>
    </row>
    <row r="126" spans="1:27" s="47" customFormat="1" x14ac:dyDescent="0.3">
      <c r="A126" s="25" t="s">
        <v>939</v>
      </c>
      <c r="B126" s="25" t="s">
        <v>938</v>
      </c>
      <c r="C126" s="26">
        <v>9350970.1300000008</v>
      </c>
      <c r="D126" s="26">
        <v>3478842.4699999983</v>
      </c>
      <c r="E126" s="26">
        <v>4491884.1400000006</v>
      </c>
      <c r="F126" s="26">
        <v>1380243.52</v>
      </c>
      <c r="G126" s="26">
        <f t="shared" si="7"/>
        <v>0</v>
      </c>
      <c r="H126" s="27">
        <f t="shared" si="6"/>
        <v>0.11038127441863617</v>
      </c>
      <c r="I126" s="26">
        <f t="shared" si="4"/>
        <v>1032172</v>
      </c>
      <c r="J126" s="28">
        <v>1032172</v>
      </c>
      <c r="K126" s="26">
        <f t="shared" si="5"/>
        <v>0</v>
      </c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30"/>
      <c r="AA126" s="30"/>
    </row>
    <row r="127" spans="1:27" s="47" customFormat="1" x14ac:dyDescent="0.3">
      <c r="A127" s="25" t="s">
        <v>934</v>
      </c>
      <c r="B127" s="25" t="s">
        <v>933</v>
      </c>
      <c r="C127" s="26">
        <v>20498030.379999999</v>
      </c>
      <c r="D127" s="26">
        <v>15917080.839999998</v>
      </c>
      <c r="E127" s="26">
        <v>2995000.68</v>
      </c>
      <c r="F127" s="26">
        <v>1585948.86</v>
      </c>
      <c r="G127" s="26">
        <f t="shared" si="7"/>
        <v>0</v>
      </c>
      <c r="H127" s="27">
        <f t="shared" si="6"/>
        <v>0</v>
      </c>
      <c r="I127" s="26">
        <f t="shared" ref="I127:I190" si="8">SUM(J127:K127)</f>
        <v>0</v>
      </c>
      <c r="J127" s="28">
        <v>0</v>
      </c>
      <c r="K127" s="26">
        <f t="shared" ref="K127:K190" si="9">SUM(L127:Y127)</f>
        <v>0</v>
      </c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30"/>
      <c r="AA127" s="30"/>
    </row>
    <row r="128" spans="1:27" s="47" customFormat="1" x14ac:dyDescent="0.3">
      <c r="A128" s="25" t="s">
        <v>929</v>
      </c>
      <c r="B128" s="25" t="s">
        <v>928</v>
      </c>
      <c r="C128" s="26">
        <v>1789031.5</v>
      </c>
      <c r="D128" s="26">
        <v>901448.22000000009</v>
      </c>
      <c r="E128" s="26">
        <v>779329.98</v>
      </c>
      <c r="F128" s="26">
        <v>108253.3</v>
      </c>
      <c r="G128" s="26">
        <f t="shared" si="7"/>
        <v>0</v>
      </c>
      <c r="H128" s="27">
        <f t="shared" si="6"/>
        <v>5.6522202096497467E-5</v>
      </c>
      <c r="I128" s="26">
        <f t="shared" si="8"/>
        <v>101.12</v>
      </c>
      <c r="J128" s="28">
        <v>101.12</v>
      </c>
      <c r="K128" s="26">
        <f t="shared" si="9"/>
        <v>0</v>
      </c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30"/>
      <c r="AA128" s="30"/>
    </row>
    <row r="129" spans="1:27" s="47" customFormat="1" x14ac:dyDescent="0.3">
      <c r="A129" s="25" t="s">
        <v>924</v>
      </c>
      <c r="B129" s="25" t="s">
        <v>923</v>
      </c>
      <c r="C129" s="26">
        <v>32449122</v>
      </c>
      <c r="D129" s="26">
        <v>23874331.629999984</v>
      </c>
      <c r="E129" s="26">
        <v>7300449.5599999977</v>
      </c>
      <c r="F129" s="26">
        <v>1274340.8099999998</v>
      </c>
      <c r="G129" s="26">
        <f t="shared" si="7"/>
        <v>0</v>
      </c>
      <c r="H129" s="27">
        <f t="shared" si="6"/>
        <v>5.8476435818509975E-2</v>
      </c>
      <c r="I129" s="26">
        <f t="shared" si="8"/>
        <v>1897509</v>
      </c>
      <c r="J129" s="28">
        <v>1897509</v>
      </c>
      <c r="K129" s="26">
        <f t="shared" si="9"/>
        <v>0</v>
      </c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30"/>
      <c r="AA129" s="30"/>
    </row>
    <row r="130" spans="1:27" s="47" customFormat="1" x14ac:dyDescent="0.3">
      <c r="A130" s="25" t="s">
        <v>919</v>
      </c>
      <c r="B130" s="25" t="s">
        <v>918</v>
      </c>
      <c r="C130" s="26">
        <v>5224208.83</v>
      </c>
      <c r="D130" s="26">
        <v>4592141.7600000007</v>
      </c>
      <c r="E130" s="26">
        <v>632022.90999999992</v>
      </c>
      <c r="F130" s="26">
        <v>44.16</v>
      </c>
      <c r="G130" s="26">
        <f t="shared" si="7"/>
        <v>0</v>
      </c>
      <c r="H130" s="27">
        <f t="shared" si="6"/>
        <v>0.12035238644929896</v>
      </c>
      <c r="I130" s="26">
        <f t="shared" si="8"/>
        <v>628746</v>
      </c>
      <c r="J130" s="28">
        <v>628746</v>
      </c>
      <c r="K130" s="26">
        <f t="shared" si="9"/>
        <v>0</v>
      </c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30"/>
      <c r="AA130" s="30"/>
    </row>
    <row r="131" spans="1:27" s="47" customFormat="1" x14ac:dyDescent="0.3">
      <c r="A131" s="25" t="s">
        <v>914</v>
      </c>
      <c r="B131" s="25" t="s">
        <v>913</v>
      </c>
      <c r="C131" s="26">
        <v>321454.63</v>
      </c>
      <c r="D131" s="26">
        <v>235011.16</v>
      </c>
      <c r="E131" s="26">
        <v>61686.92</v>
      </c>
      <c r="F131" s="26">
        <v>24756.55</v>
      </c>
      <c r="G131" s="26">
        <f t="shared" si="7"/>
        <v>0</v>
      </c>
      <c r="H131" s="27">
        <f t="shared" si="6"/>
        <v>0</v>
      </c>
      <c r="I131" s="26">
        <f t="shared" si="8"/>
        <v>0</v>
      </c>
      <c r="J131" s="28">
        <v>0</v>
      </c>
      <c r="K131" s="26">
        <f t="shared" si="9"/>
        <v>0</v>
      </c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30"/>
      <c r="AA131" s="30"/>
    </row>
    <row r="132" spans="1:27" s="47" customFormat="1" x14ac:dyDescent="0.3">
      <c r="A132" s="25" t="s">
        <v>909</v>
      </c>
      <c r="B132" s="25" t="s">
        <v>908</v>
      </c>
      <c r="C132" s="26">
        <v>366905.85</v>
      </c>
      <c r="D132" s="26">
        <v>349560.61000000004</v>
      </c>
      <c r="E132" s="26">
        <v>17345.239999999998</v>
      </c>
      <c r="F132" s="26">
        <v>0</v>
      </c>
      <c r="G132" s="26">
        <f t="shared" si="7"/>
        <v>0</v>
      </c>
      <c r="H132" s="27">
        <f t="shared" ref="H132:H195" si="10">IF(C132&gt;0, I132/C132, "N/A")</f>
        <v>0</v>
      </c>
      <c r="I132" s="26">
        <f t="shared" si="8"/>
        <v>0</v>
      </c>
      <c r="J132" s="28">
        <v>0</v>
      </c>
      <c r="K132" s="26">
        <f t="shared" si="9"/>
        <v>0</v>
      </c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30"/>
      <c r="AA132" s="30"/>
    </row>
    <row r="133" spans="1:27" s="47" customFormat="1" x14ac:dyDescent="0.3">
      <c r="A133" s="25" t="s">
        <v>899</v>
      </c>
      <c r="B133" s="25" t="s">
        <v>898</v>
      </c>
      <c r="C133" s="26">
        <v>152613.51</v>
      </c>
      <c r="D133" s="26">
        <v>11730.15</v>
      </c>
      <c r="E133" s="26">
        <v>94163.28</v>
      </c>
      <c r="F133" s="26">
        <v>46720.08</v>
      </c>
      <c r="G133" s="26">
        <f t="shared" ref="G133:G196" si="11">C133-(D133+E133+F133)</f>
        <v>0</v>
      </c>
      <c r="H133" s="27">
        <f t="shared" si="10"/>
        <v>7.6860823134203518E-2</v>
      </c>
      <c r="I133" s="26">
        <f t="shared" si="8"/>
        <v>11730</v>
      </c>
      <c r="J133" s="28">
        <v>11730</v>
      </c>
      <c r="K133" s="26">
        <f t="shared" si="9"/>
        <v>0</v>
      </c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30"/>
      <c r="AA133" s="30"/>
    </row>
    <row r="134" spans="1:27" s="47" customFormat="1" x14ac:dyDescent="0.3">
      <c r="A134" s="25" t="s">
        <v>894</v>
      </c>
      <c r="B134" s="25" t="s">
        <v>893</v>
      </c>
      <c r="C134" s="26">
        <v>480545.51</v>
      </c>
      <c r="D134" s="26">
        <v>161391.54</v>
      </c>
      <c r="E134" s="26">
        <v>334295.05</v>
      </c>
      <c r="F134" s="26">
        <v>59103.47</v>
      </c>
      <c r="G134" s="26">
        <f t="shared" si="11"/>
        <v>-74244.54999999993</v>
      </c>
      <c r="H134" s="27">
        <f t="shared" si="10"/>
        <v>0.18135014933341068</v>
      </c>
      <c r="I134" s="26">
        <f t="shared" si="8"/>
        <v>87147</v>
      </c>
      <c r="J134" s="28">
        <v>87147</v>
      </c>
      <c r="K134" s="26">
        <f t="shared" si="9"/>
        <v>0</v>
      </c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30"/>
      <c r="AA134" s="30"/>
    </row>
    <row r="135" spans="1:27" s="47" customFormat="1" x14ac:dyDescent="0.3">
      <c r="A135" s="25" t="s">
        <v>889</v>
      </c>
      <c r="B135" s="25" t="s">
        <v>888</v>
      </c>
      <c r="C135" s="26">
        <v>7802217.8399999999</v>
      </c>
      <c r="D135" s="26">
        <v>5483319.9299999978</v>
      </c>
      <c r="E135" s="26">
        <v>2222187.1799999997</v>
      </c>
      <c r="F135" s="26">
        <v>97407.560000000012</v>
      </c>
      <c r="G135" s="26">
        <f t="shared" si="11"/>
        <v>-696.82999999728054</v>
      </c>
      <c r="H135" s="27">
        <f t="shared" si="10"/>
        <v>7.8324139691029193E-2</v>
      </c>
      <c r="I135" s="26">
        <f t="shared" si="8"/>
        <v>611102</v>
      </c>
      <c r="J135" s="28">
        <v>611102</v>
      </c>
      <c r="K135" s="26">
        <f t="shared" si="9"/>
        <v>0</v>
      </c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30"/>
      <c r="AA135" s="30"/>
    </row>
    <row r="136" spans="1:27" s="47" customFormat="1" x14ac:dyDescent="0.3">
      <c r="A136" s="25" t="s">
        <v>880</v>
      </c>
      <c r="B136" s="25" t="s">
        <v>879</v>
      </c>
      <c r="C136" s="26">
        <v>6505.3</v>
      </c>
      <c r="D136" s="26">
        <v>4306</v>
      </c>
      <c r="E136" s="26">
        <v>1910.96</v>
      </c>
      <c r="F136" s="26">
        <v>288.34000000000003</v>
      </c>
      <c r="G136" s="26">
        <f t="shared" si="11"/>
        <v>0</v>
      </c>
      <c r="H136" s="27">
        <f t="shared" si="10"/>
        <v>0</v>
      </c>
      <c r="I136" s="26">
        <f t="shared" si="8"/>
        <v>0</v>
      </c>
      <c r="J136" s="28">
        <v>0</v>
      </c>
      <c r="K136" s="26">
        <f t="shared" si="9"/>
        <v>0</v>
      </c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30"/>
      <c r="AA136" s="30"/>
    </row>
    <row r="137" spans="1:27" s="47" customFormat="1" x14ac:dyDescent="0.3">
      <c r="A137" s="25" t="s">
        <v>876</v>
      </c>
      <c r="B137" s="25" t="s">
        <v>875</v>
      </c>
      <c r="C137" s="26">
        <v>65765175.159999996</v>
      </c>
      <c r="D137" s="26">
        <v>12801413.700000003</v>
      </c>
      <c r="E137" s="26">
        <v>32136469.459999993</v>
      </c>
      <c r="F137" s="26">
        <v>20827292</v>
      </c>
      <c r="G137" s="26">
        <f t="shared" si="11"/>
        <v>0</v>
      </c>
      <c r="H137" s="27">
        <f t="shared" si="10"/>
        <v>0</v>
      </c>
      <c r="I137" s="26">
        <f t="shared" si="8"/>
        <v>0</v>
      </c>
      <c r="J137" s="28">
        <v>0</v>
      </c>
      <c r="K137" s="26">
        <f t="shared" si="9"/>
        <v>0</v>
      </c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30"/>
      <c r="AA137" s="30"/>
    </row>
    <row r="138" spans="1:27" s="47" customFormat="1" x14ac:dyDescent="0.3">
      <c r="A138" s="25" t="s">
        <v>871</v>
      </c>
      <c r="B138" s="25" t="s">
        <v>870</v>
      </c>
      <c r="C138" s="26">
        <v>594190.42000000004</v>
      </c>
      <c r="D138" s="26">
        <v>124005.76000000001</v>
      </c>
      <c r="E138" s="26">
        <v>470184.66000000003</v>
      </c>
      <c r="F138" s="26">
        <v>0</v>
      </c>
      <c r="G138" s="26">
        <f t="shared" si="11"/>
        <v>0</v>
      </c>
      <c r="H138" s="27">
        <f t="shared" si="10"/>
        <v>0.11350906667259966</v>
      </c>
      <c r="I138" s="26">
        <f t="shared" si="8"/>
        <v>67446</v>
      </c>
      <c r="J138" s="28">
        <v>67446</v>
      </c>
      <c r="K138" s="26">
        <f t="shared" si="9"/>
        <v>0</v>
      </c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30"/>
      <c r="AA138" s="30"/>
    </row>
    <row r="139" spans="1:27" s="47" customFormat="1" x14ac:dyDescent="0.3">
      <c r="A139" s="25" t="s">
        <v>866</v>
      </c>
      <c r="B139" s="25" t="s">
        <v>865</v>
      </c>
      <c r="C139" s="26">
        <v>162354.26</v>
      </c>
      <c r="D139" s="26">
        <v>162354.26</v>
      </c>
      <c r="E139" s="26">
        <v>0</v>
      </c>
      <c r="F139" s="26">
        <v>0</v>
      </c>
      <c r="G139" s="26">
        <f t="shared" si="11"/>
        <v>0</v>
      </c>
      <c r="H139" s="27">
        <f t="shared" si="10"/>
        <v>0</v>
      </c>
      <c r="I139" s="26">
        <f t="shared" si="8"/>
        <v>0</v>
      </c>
      <c r="J139" s="28">
        <v>0</v>
      </c>
      <c r="K139" s="26">
        <f t="shared" si="9"/>
        <v>0</v>
      </c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30"/>
      <c r="AA139" s="30"/>
    </row>
    <row r="140" spans="1:27" s="47" customFormat="1" x14ac:dyDescent="0.3">
      <c r="A140" s="25" t="s">
        <v>856</v>
      </c>
      <c r="B140" s="25" t="s">
        <v>855</v>
      </c>
      <c r="C140" s="26">
        <v>3578050.11</v>
      </c>
      <c r="D140" s="26">
        <v>1993217.7600000005</v>
      </c>
      <c r="E140" s="26">
        <v>1071301.5899999999</v>
      </c>
      <c r="F140" s="26">
        <v>513530.76</v>
      </c>
      <c r="G140" s="26">
        <f t="shared" si="11"/>
        <v>0</v>
      </c>
      <c r="H140" s="27">
        <f t="shared" si="10"/>
        <v>0.20507147117623795</v>
      </c>
      <c r="I140" s="26">
        <f t="shared" si="8"/>
        <v>733756</v>
      </c>
      <c r="J140" s="28">
        <v>733756</v>
      </c>
      <c r="K140" s="26">
        <f t="shared" si="9"/>
        <v>0</v>
      </c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30"/>
      <c r="AA140" s="30"/>
    </row>
    <row r="141" spans="1:27" s="47" customFormat="1" x14ac:dyDescent="0.3">
      <c r="A141" s="25" t="s">
        <v>851</v>
      </c>
      <c r="B141" s="25" t="s">
        <v>850</v>
      </c>
      <c r="C141" s="26">
        <v>18997204.34</v>
      </c>
      <c r="D141" s="26">
        <v>15031109.080000002</v>
      </c>
      <c r="E141" s="26">
        <v>3966283.8300000019</v>
      </c>
      <c r="F141" s="26">
        <v>-188.57</v>
      </c>
      <c r="G141" s="26">
        <f t="shared" si="11"/>
        <v>0</v>
      </c>
      <c r="H141" s="27">
        <f t="shared" si="10"/>
        <v>5.5456738851923093E-2</v>
      </c>
      <c r="I141" s="26">
        <f t="shared" si="8"/>
        <v>1053523</v>
      </c>
      <c r="J141" s="28">
        <v>1053523</v>
      </c>
      <c r="K141" s="26">
        <f t="shared" si="9"/>
        <v>0</v>
      </c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30"/>
      <c r="AA141" s="30"/>
    </row>
    <row r="142" spans="1:27" s="47" customFormat="1" x14ac:dyDescent="0.3">
      <c r="A142" s="25" t="s">
        <v>846</v>
      </c>
      <c r="B142" s="25" t="s">
        <v>845</v>
      </c>
      <c r="C142" s="26">
        <v>64844</v>
      </c>
      <c r="D142" s="26">
        <v>64844</v>
      </c>
      <c r="E142" s="26">
        <v>0</v>
      </c>
      <c r="F142" s="26">
        <v>0</v>
      </c>
      <c r="G142" s="26">
        <f t="shared" si="11"/>
        <v>0</v>
      </c>
      <c r="H142" s="27">
        <f t="shared" si="10"/>
        <v>0</v>
      </c>
      <c r="I142" s="26">
        <f t="shared" si="8"/>
        <v>0</v>
      </c>
      <c r="J142" s="28">
        <v>0</v>
      </c>
      <c r="K142" s="26">
        <f t="shared" si="9"/>
        <v>0</v>
      </c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30"/>
      <c r="AA142" s="30"/>
    </row>
    <row r="143" spans="1:27" s="47" customFormat="1" x14ac:dyDescent="0.3">
      <c r="A143" s="25" t="s">
        <v>841</v>
      </c>
      <c r="B143" s="25" t="s">
        <v>840</v>
      </c>
      <c r="C143" s="26">
        <v>743540.56</v>
      </c>
      <c r="D143" s="26">
        <v>743540.56</v>
      </c>
      <c r="E143" s="26">
        <v>0</v>
      </c>
      <c r="F143" s="26">
        <v>0</v>
      </c>
      <c r="G143" s="26">
        <f t="shared" si="11"/>
        <v>0</v>
      </c>
      <c r="H143" s="27">
        <f t="shared" si="10"/>
        <v>0.64367571286225456</v>
      </c>
      <c r="I143" s="26">
        <f t="shared" si="8"/>
        <v>478599</v>
      </c>
      <c r="J143" s="28">
        <v>478599</v>
      </c>
      <c r="K143" s="26">
        <f t="shared" si="9"/>
        <v>0</v>
      </c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30"/>
      <c r="AA143" s="30"/>
    </row>
    <row r="144" spans="1:27" s="47" customFormat="1" x14ac:dyDescent="0.3">
      <c r="A144" s="25" t="s">
        <v>836</v>
      </c>
      <c r="B144" s="25" t="s">
        <v>835</v>
      </c>
      <c r="C144" s="26">
        <v>31586243.98</v>
      </c>
      <c r="D144" s="26">
        <v>5347674.3199999994</v>
      </c>
      <c r="E144" s="26">
        <v>16162862.6</v>
      </c>
      <c r="F144" s="26">
        <v>9823826.6500000004</v>
      </c>
      <c r="G144" s="26">
        <f t="shared" si="11"/>
        <v>251880.41000000015</v>
      </c>
      <c r="H144" s="27">
        <f t="shared" si="10"/>
        <v>2.896514066627557E-4</v>
      </c>
      <c r="I144" s="26">
        <f t="shared" si="8"/>
        <v>9149</v>
      </c>
      <c r="J144" s="28">
        <v>9149</v>
      </c>
      <c r="K144" s="26">
        <f t="shared" si="9"/>
        <v>0</v>
      </c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30"/>
      <c r="AA144" s="30"/>
    </row>
    <row r="145" spans="1:27" s="47" customFormat="1" x14ac:dyDescent="0.3">
      <c r="A145" s="25" t="s">
        <v>831</v>
      </c>
      <c r="B145" s="25" t="s">
        <v>830</v>
      </c>
      <c r="C145" s="26">
        <v>694837.85</v>
      </c>
      <c r="D145" s="26">
        <v>694837.84999999974</v>
      </c>
      <c r="E145" s="26">
        <v>0</v>
      </c>
      <c r="F145" s="26">
        <v>0</v>
      </c>
      <c r="G145" s="26">
        <f t="shared" si="11"/>
        <v>0</v>
      </c>
      <c r="H145" s="27">
        <f t="shared" si="10"/>
        <v>0</v>
      </c>
      <c r="I145" s="26">
        <f t="shared" si="8"/>
        <v>0</v>
      </c>
      <c r="J145" s="28">
        <v>0</v>
      </c>
      <c r="K145" s="26">
        <f t="shared" si="9"/>
        <v>0</v>
      </c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30"/>
      <c r="AA145" s="30"/>
    </row>
    <row r="146" spans="1:27" s="47" customFormat="1" x14ac:dyDescent="0.3">
      <c r="A146" s="25" t="s">
        <v>826</v>
      </c>
      <c r="B146" s="25" t="s">
        <v>825</v>
      </c>
      <c r="C146" s="26">
        <v>15666114.49</v>
      </c>
      <c r="D146" s="26">
        <v>10651128.530000012</v>
      </c>
      <c r="E146" s="26">
        <v>4426376.4600000018</v>
      </c>
      <c r="F146" s="26">
        <v>591673.5199999999</v>
      </c>
      <c r="G146" s="26">
        <f t="shared" si="11"/>
        <v>-3064.0200000125915</v>
      </c>
      <c r="H146" s="27">
        <f t="shared" si="10"/>
        <v>0</v>
      </c>
      <c r="I146" s="26">
        <f t="shared" si="8"/>
        <v>0</v>
      </c>
      <c r="J146" s="28">
        <v>0</v>
      </c>
      <c r="K146" s="26">
        <f t="shared" si="9"/>
        <v>0</v>
      </c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30"/>
      <c r="AA146" s="30"/>
    </row>
    <row r="147" spans="1:27" s="47" customFormat="1" x14ac:dyDescent="0.3">
      <c r="A147" s="25" t="s">
        <v>821</v>
      </c>
      <c r="B147" s="25" t="s">
        <v>820</v>
      </c>
      <c r="C147" s="26">
        <v>360412.35</v>
      </c>
      <c r="D147" s="26">
        <v>204310.13</v>
      </c>
      <c r="E147" s="26">
        <v>156102.21999999997</v>
      </c>
      <c r="F147" s="26">
        <v>0</v>
      </c>
      <c r="G147" s="26">
        <f t="shared" si="11"/>
        <v>0</v>
      </c>
      <c r="H147" s="27">
        <f t="shared" si="10"/>
        <v>0.26972438652560049</v>
      </c>
      <c r="I147" s="26">
        <f t="shared" si="8"/>
        <v>97212</v>
      </c>
      <c r="J147" s="28">
        <v>97212</v>
      </c>
      <c r="K147" s="26">
        <f t="shared" si="9"/>
        <v>0</v>
      </c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30"/>
      <c r="AA147" s="30"/>
    </row>
    <row r="148" spans="1:27" s="47" customFormat="1" x14ac:dyDescent="0.3">
      <c r="A148" s="25" t="s">
        <v>816</v>
      </c>
      <c r="B148" s="25" t="s">
        <v>815</v>
      </c>
      <c r="C148" s="26">
        <v>178588.49</v>
      </c>
      <c r="D148" s="26">
        <v>81401.47</v>
      </c>
      <c r="E148" s="26">
        <v>86525.48</v>
      </c>
      <c r="F148" s="26">
        <v>10661.54</v>
      </c>
      <c r="G148" s="26">
        <f t="shared" si="11"/>
        <v>0</v>
      </c>
      <c r="H148" s="27">
        <f t="shared" si="10"/>
        <v>0.45580205084885372</v>
      </c>
      <c r="I148" s="26">
        <f t="shared" si="8"/>
        <v>81401</v>
      </c>
      <c r="J148" s="28">
        <v>81401</v>
      </c>
      <c r="K148" s="26">
        <f t="shared" si="9"/>
        <v>0</v>
      </c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30"/>
      <c r="AA148" s="30"/>
    </row>
    <row r="149" spans="1:27" s="47" customFormat="1" x14ac:dyDescent="0.3">
      <c r="A149" s="25" t="s">
        <v>811</v>
      </c>
      <c r="B149" s="25" t="s">
        <v>810</v>
      </c>
      <c r="C149" s="26">
        <v>10510095.49</v>
      </c>
      <c r="D149" s="26">
        <v>5573587.830000001</v>
      </c>
      <c r="E149" s="26">
        <v>4936507.6599999946</v>
      </c>
      <c r="F149" s="26">
        <v>-31.060000000000059</v>
      </c>
      <c r="G149" s="26">
        <f t="shared" si="11"/>
        <v>31.060000006109476</v>
      </c>
      <c r="H149" s="27">
        <f t="shared" si="10"/>
        <v>2.4015290844897928E-2</v>
      </c>
      <c r="I149" s="26">
        <f t="shared" si="8"/>
        <v>252403</v>
      </c>
      <c r="J149" s="28">
        <v>252403</v>
      </c>
      <c r="K149" s="26">
        <f t="shared" si="9"/>
        <v>0</v>
      </c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30"/>
      <c r="AA149" s="30"/>
    </row>
    <row r="150" spans="1:27" s="47" customFormat="1" x14ac:dyDescent="0.3">
      <c r="A150" s="25" t="s">
        <v>806</v>
      </c>
      <c r="B150" s="25" t="s">
        <v>805</v>
      </c>
      <c r="C150" s="26">
        <v>5626823.7699999996</v>
      </c>
      <c r="D150" s="26">
        <v>4739077.17</v>
      </c>
      <c r="E150" s="26">
        <v>887746.59999999986</v>
      </c>
      <c r="F150" s="26">
        <v>0</v>
      </c>
      <c r="G150" s="26">
        <f t="shared" si="11"/>
        <v>0</v>
      </c>
      <c r="H150" s="27">
        <f t="shared" si="10"/>
        <v>0</v>
      </c>
      <c r="I150" s="26">
        <f t="shared" si="8"/>
        <v>0</v>
      </c>
      <c r="J150" s="28">
        <v>0</v>
      </c>
      <c r="K150" s="26">
        <f t="shared" si="9"/>
        <v>0</v>
      </c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30"/>
      <c r="AA150" s="30"/>
    </row>
    <row r="151" spans="1:27" s="47" customFormat="1" x14ac:dyDescent="0.3">
      <c r="A151" s="25" t="s">
        <v>801</v>
      </c>
      <c r="B151" s="25" t="s">
        <v>800</v>
      </c>
      <c r="C151" s="26">
        <v>9155072.3899999987</v>
      </c>
      <c r="D151" s="26">
        <v>2879702.76</v>
      </c>
      <c r="E151" s="26">
        <v>3907945.8800000008</v>
      </c>
      <c r="F151" s="26">
        <v>2367423.75</v>
      </c>
      <c r="G151" s="26">
        <f t="shared" si="11"/>
        <v>0</v>
      </c>
      <c r="H151" s="27">
        <f t="shared" si="10"/>
        <v>1.0835086362435634E-2</v>
      </c>
      <c r="I151" s="26">
        <f t="shared" si="8"/>
        <v>99196</v>
      </c>
      <c r="J151" s="28">
        <v>99196</v>
      </c>
      <c r="K151" s="26">
        <f t="shared" si="9"/>
        <v>0</v>
      </c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30"/>
      <c r="AA151" s="30"/>
    </row>
    <row r="152" spans="1:27" s="47" customFormat="1" x14ac:dyDescent="0.3">
      <c r="A152" s="25" t="s">
        <v>796</v>
      </c>
      <c r="B152" s="25" t="s">
        <v>795</v>
      </c>
      <c r="C152" s="26">
        <v>224049.21</v>
      </c>
      <c r="D152" s="26">
        <v>190846.88</v>
      </c>
      <c r="E152" s="26">
        <v>33202.33</v>
      </c>
      <c r="F152" s="26">
        <v>0</v>
      </c>
      <c r="G152" s="26">
        <f t="shared" si="11"/>
        <v>0</v>
      </c>
      <c r="H152" s="27">
        <f t="shared" si="10"/>
        <v>0</v>
      </c>
      <c r="I152" s="26">
        <f t="shared" si="8"/>
        <v>0</v>
      </c>
      <c r="J152" s="28">
        <v>0</v>
      </c>
      <c r="K152" s="26">
        <f t="shared" si="9"/>
        <v>0</v>
      </c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30"/>
      <c r="AA152" s="30"/>
    </row>
    <row r="153" spans="1:27" s="47" customFormat="1" x14ac:dyDescent="0.3">
      <c r="A153" s="25" t="s">
        <v>791</v>
      </c>
      <c r="B153" s="25" t="s">
        <v>790</v>
      </c>
      <c r="C153" s="26">
        <v>13065376.76</v>
      </c>
      <c r="D153" s="26">
        <v>6289856.1800000006</v>
      </c>
      <c r="E153" s="26">
        <v>3743429.6399999997</v>
      </c>
      <c r="F153" s="26">
        <v>3032090.94</v>
      </c>
      <c r="G153" s="26">
        <f t="shared" si="11"/>
        <v>0</v>
      </c>
      <c r="H153" s="27">
        <f t="shared" si="10"/>
        <v>0.18205116038307034</v>
      </c>
      <c r="I153" s="26">
        <f t="shared" si="8"/>
        <v>2378567</v>
      </c>
      <c r="J153" s="28">
        <v>2378567</v>
      </c>
      <c r="K153" s="26">
        <f t="shared" si="9"/>
        <v>0</v>
      </c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30"/>
      <c r="AA153" s="30"/>
    </row>
    <row r="154" spans="1:27" s="47" customFormat="1" x14ac:dyDescent="0.3">
      <c r="A154" s="25" t="s">
        <v>786</v>
      </c>
      <c r="B154" s="25" t="s">
        <v>785</v>
      </c>
      <c r="C154" s="26">
        <v>319133949.53999996</v>
      </c>
      <c r="D154" s="26">
        <v>156590175.31</v>
      </c>
      <c r="E154" s="26">
        <v>138305878.22999996</v>
      </c>
      <c r="F154" s="26">
        <v>24237895.999999993</v>
      </c>
      <c r="G154" s="26">
        <f t="shared" si="11"/>
        <v>0</v>
      </c>
      <c r="H154" s="27">
        <f t="shared" si="10"/>
        <v>0.12054169434323482</v>
      </c>
      <c r="I154" s="26">
        <f t="shared" si="8"/>
        <v>38468947</v>
      </c>
      <c r="J154" s="28">
        <v>38468947</v>
      </c>
      <c r="K154" s="26">
        <f t="shared" si="9"/>
        <v>0</v>
      </c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30"/>
      <c r="AA154" s="30"/>
    </row>
    <row r="155" spans="1:27" s="47" customFormat="1" x14ac:dyDescent="0.3">
      <c r="A155" s="25" t="s">
        <v>781</v>
      </c>
      <c r="B155" s="25" t="s">
        <v>780</v>
      </c>
      <c r="C155" s="26">
        <v>4613801.3099999996</v>
      </c>
      <c r="D155" s="26">
        <v>3170586.1900000009</v>
      </c>
      <c r="E155" s="26">
        <v>1443215.12</v>
      </c>
      <c r="F155" s="26">
        <v>0</v>
      </c>
      <c r="G155" s="26">
        <f t="shared" si="11"/>
        <v>0</v>
      </c>
      <c r="H155" s="27">
        <f t="shared" si="10"/>
        <v>0</v>
      </c>
      <c r="I155" s="26">
        <f t="shared" si="8"/>
        <v>0</v>
      </c>
      <c r="J155" s="28">
        <v>0</v>
      </c>
      <c r="K155" s="26">
        <f t="shared" si="9"/>
        <v>0</v>
      </c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30"/>
      <c r="AA155" s="30"/>
    </row>
    <row r="156" spans="1:27" s="47" customFormat="1" x14ac:dyDescent="0.3">
      <c r="A156" s="25" t="s">
        <v>766</v>
      </c>
      <c r="B156" s="25" t="s">
        <v>765</v>
      </c>
      <c r="C156" s="26">
        <v>467517.59</v>
      </c>
      <c r="D156" s="26">
        <v>360622.55</v>
      </c>
      <c r="E156" s="26">
        <v>0</v>
      </c>
      <c r="F156" s="26">
        <v>106895.03999999998</v>
      </c>
      <c r="G156" s="26">
        <f t="shared" si="11"/>
        <v>0</v>
      </c>
      <c r="H156" s="27">
        <f t="shared" si="10"/>
        <v>0</v>
      </c>
      <c r="I156" s="26">
        <f t="shared" si="8"/>
        <v>0</v>
      </c>
      <c r="J156" s="28">
        <v>0</v>
      </c>
      <c r="K156" s="26">
        <f t="shared" si="9"/>
        <v>0</v>
      </c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30"/>
      <c r="AA156" s="30"/>
    </row>
    <row r="157" spans="1:27" s="47" customFormat="1" x14ac:dyDescent="0.3">
      <c r="A157" s="25" t="s">
        <v>756</v>
      </c>
      <c r="B157" s="25" t="s">
        <v>755</v>
      </c>
      <c r="C157" s="26">
        <v>87676.57</v>
      </c>
      <c r="D157" s="26">
        <v>82707.429999999993</v>
      </c>
      <c r="E157" s="26">
        <v>4969.1400000000003</v>
      </c>
      <c r="F157" s="26">
        <v>0</v>
      </c>
      <c r="G157" s="26">
        <f t="shared" si="11"/>
        <v>0</v>
      </c>
      <c r="H157" s="27">
        <f t="shared" si="10"/>
        <v>0</v>
      </c>
      <c r="I157" s="26">
        <f t="shared" si="8"/>
        <v>0</v>
      </c>
      <c r="J157" s="28">
        <v>0</v>
      </c>
      <c r="K157" s="26">
        <f t="shared" si="9"/>
        <v>0</v>
      </c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30"/>
      <c r="AA157" s="30"/>
    </row>
    <row r="158" spans="1:27" s="47" customFormat="1" x14ac:dyDescent="0.3">
      <c r="A158" s="25" t="s">
        <v>751</v>
      </c>
      <c r="B158" s="25" t="s">
        <v>750</v>
      </c>
      <c r="C158" s="26">
        <v>363663.85</v>
      </c>
      <c r="D158" s="26">
        <v>330312.08</v>
      </c>
      <c r="E158" s="26">
        <v>28682.920000000002</v>
      </c>
      <c r="F158" s="26">
        <v>4668.8500000000004</v>
      </c>
      <c r="G158" s="26">
        <f t="shared" si="11"/>
        <v>0</v>
      </c>
      <c r="H158" s="27">
        <f t="shared" si="10"/>
        <v>0</v>
      </c>
      <c r="I158" s="26">
        <f t="shared" si="8"/>
        <v>0</v>
      </c>
      <c r="J158" s="28">
        <v>0</v>
      </c>
      <c r="K158" s="26">
        <f t="shared" si="9"/>
        <v>0</v>
      </c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30"/>
      <c r="AA158" s="30"/>
    </row>
    <row r="159" spans="1:27" s="47" customFormat="1" x14ac:dyDescent="0.3">
      <c r="A159" s="25" t="s">
        <v>746</v>
      </c>
      <c r="B159" s="25" t="s">
        <v>745</v>
      </c>
      <c r="C159" s="26">
        <v>3126738.71</v>
      </c>
      <c r="D159" s="26">
        <v>1304358.6600000001</v>
      </c>
      <c r="E159" s="26">
        <v>1487630.5400000003</v>
      </c>
      <c r="F159" s="26">
        <v>334749.51</v>
      </c>
      <c r="G159" s="26">
        <f t="shared" si="11"/>
        <v>0</v>
      </c>
      <c r="H159" s="27">
        <f t="shared" si="10"/>
        <v>0</v>
      </c>
      <c r="I159" s="26">
        <f t="shared" si="8"/>
        <v>0</v>
      </c>
      <c r="J159" s="28">
        <v>0</v>
      </c>
      <c r="K159" s="26">
        <f t="shared" si="9"/>
        <v>0</v>
      </c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30"/>
      <c r="AA159" s="30"/>
    </row>
    <row r="160" spans="1:27" s="47" customFormat="1" x14ac:dyDescent="0.3">
      <c r="A160" s="25" t="s">
        <v>736</v>
      </c>
      <c r="B160" s="25" t="s">
        <v>735</v>
      </c>
      <c r="C160" s="26">
        <v>487039.01</v>
      </c>
      <c r="D160" s="26">
        <v>198034.08000000002</v>
      </c>
      <c r="E160" s="26">
        <v>141460.24</v>
      </c>
      <c r="F160" s="26">
        <v>130424.21</v>
      </c>
      <c r="G160" s="26">
        <f t="shared" si="11"/>
        <v>17120.479999999981</v>
      </c>
      <c r="H160" s="27">
        <f t="shared" si="10"/>
        <v>0</v>
      </c>
      <c r="I160" s="26">
        <f t="shared" si="8"/>
        <v>0</v>
      </c>
      <c r="J160" s="28">
        <v>0</v>
      </c>
      <c r="K160" s="26">
        <f t="shared" si="9"/>
        <v>0</v>
      </c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30"/>
      <c r="AA160" s="30"/>
    </row>
    <row r="161" spans="1:27" s="47" customFormat="1" x14ac:dyDescent="0.3">
      <c r="A161" s="25" t="s">
        <v>731</v>
      </c>
      <c r="B161" s="25" t="s">
        <v>730</v>
      </c>
      <c r="C161" s="26">
        <v>359822.31</v>
      </c>
      <c r="D161" s="26">
        <v>359822.31</v>
      </c>
      <c r="E161" s="26">
        <v>0</v>
      </c>
      <c r="F161" s="26">
        <v>0</v>
      </c>
      <c r="G161" s="26">
        <f t="shared" si="11"/>
        <v>0</v>
      </c>
      <c r="H161" s="27">
        <f t="shared" si="10"/>
        <v>0</v>
      </c>
      <c r="I161" s="26">
        <f t="shared" si="8"/>
        <v>0</v>
      </c>
      <c r="J161" s="28">
        <v>0</v>
      </c>
      <c r="K161" s="26">
        <f t="shared" si="9"/>
        <v>0</v>
      </c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30"/>
      <c r="AA161" s="30"/>
    </row>
    <row r="162" spans="1:27" s="47" customFormat="1" x14ac:dyDescent="0.3">
      <c r="A162" s="25" t="s">
        <v>726</v>
      </c>
      <c r="B162" s="25" t="s">
        <v>725</v>
      </c>
      <c r="C162" s="26">
        <v>1135490.54</v>
      </c>
      <c r="D162" s="26">
        <v>1135490.54</v>
      </c>
      <c r="E162" s="26">
        <v>0</v>
      </c>
      <c r="F162" s="26">
        <v>0</v>
      </c>
      <c r="G162" s="26">
        <f t="shared" si="11"/>
        <v>0</v>
      </c>
      <c r="H162" s="27">
        <f t="shared" si="10"/>
        <v>0</v>
      </c>
      <c r="I162" s="26">
        <f t="shared" si="8"/>
        <v>0</v>
      </c>
      <c r="J162" s="28">
        <v>0</v>
      </c>
      <c r="K162" s="26">
        <f t="shared" si="9"/>
        <v>0</v>
      </c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30"/>
      <c r="AA162" s="30"/>
    </row>
    <row r="163" spans="1:27" s="47" customFormat="1" x14ac:dyDescent="0.3">
      <c r="A163" s="25" t="s">
        <v>716</v>
      </c>
      <c r="B163" s="25" t="s">
        <v>715</v>
      </c>
      <c r="C163" s="26">
        <v>1302003.3700000001</v>
      </c>
      <c r="D163" s="26">
        <v>396072.70999999996</v>
      </c>
      <c r="E163" s="26">
        <v>415990.48000000004</v>
      </c>
      <c r="F163" s="26">
        <v>489940.18</v>
      </c>
      <c r="G163" s="26">
        <f t="shared" si="11"/>
        <v>0</v>
      </c>
      <c r="H163" s="27">
        <f t="shared" si="10"/>
        <v>0.10283767545087075</v>
      </c>
      <c r="I163" s="26">
        <f t="shared" si="8"/>
        <v>133895</v>
      </c>
      <c r="J163" s="28">
        <v>133895</v>
      </c>
      <c r="K163" s="26">
        <f t="shared" si="9"/>
        <v>0</v>
      </c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30"/>
      <c r="AA163" s="30"/>
    </row>
    <row r="164" spans="1:27" s="47" customFormat="1" x14ac:dyDescent="0.3">
      <c r="A164" s="25" t="s">
        <v>711</v>
      </c>
      <c r="B164" s="25" t="s">
        <v>710</v>
      </c>
      <c r="C164" s="26">
        <v>58455.34</v>
      </c>
      <c r="D164" s="26">
        <v>58455.34</v>
      </c>
      <c r="E164" s="26">
        <v>0</v>
      </c>
      <c r="F164" s="26">
        <v>0</v>
      </c>
      <c r="G164" s="26">
        <f t="shared" si="11"/>
        <v>0</v>
      </c>
      <c r="H164" s="27">
        <f t="shared" si="10"/>
        <v>1.6080652340744234E-3</v>
      </c>
      <c r="I164" s="26">
        <f t="shared" si="8"/>
        <v>94</v>
      </c>
      <c r="J164" s="28">
        <v>94</v>
      </c>
      <c r="K164" s="26">
        <f t="shared" si="9"/>
        <v>0</v>
      </c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30"/>
      <c r="AA164" s="30"/>
    </row>
    <row r="165" spans="1:27" s="47" customFormat="1" x14ac:dyDescent="0.3">
      <c r="A165" s="25" t="s">
        <v>706</v>
      </c>
      <c r="B165" s="25" t="s">
        <v>705</v>
      </c>
      <c r="C165" s="26">
        <v>324696.63</v>
      </c>
      <c r="D165" s="26">
        <v>319455.52</v>
      </c>
      <c r="E165" s="26">
        <v>5241.1099999999997</v>
      </c>
      <c r="F165" s="26">
        <v>0</v>
      </c>
      <c r="G165" s="26">
        <f t="shared" si="11"/>
        <v>0</v>
      </c>
      <c r="H165" s="27">
        <f t="shared" si="10"/>
        <v>0</v>
      </c>
      <c r="I165" s="26">
        <f t="shared" si="8"/>
        <v>0</v>
      </c>
      <c r="J165" s="28">
        <v>0</v>
      </c>
      <c r="K165" s="26">
        <f t="shared" si="9"/>
        <v>0</v>
      </c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30"/>
      <c r="AA165" s="30"/>
    </row>
    <row r="166" spans="1:27" s="47" customFormat="1" x14ac:dyDescent="0.3">
      <c r="A166" s="25" t="s">
        <v>701</v>
      </c>
      <c r="B166" s="25" t="s">
        <v>700</v>
      </c>
      <c r="C166" s="26">
        <v>4013133.52</v>
      </c>
      <c r="D166" s="26">
        <v>718997</v>
      </c>
      <c r="E166" s="26">
        <v>3294136.52</v>
      </c>
      <c r="F166" s="26">
        <v>0</v>
      </c>
      <c r="G166" s="26">
        <f t="shared" si="11"/>
        <v>0</v>
      </c>
      <c r="H166" s="27">
        <f t="shared" si="10"/>
        <v>0</v>
      </c>
      <c r="I166" s="26">
        <f t="shared" si="8"/>
        <v>0</v>
      </c>
      <c r="J166" s="28">
        <v>0</v>
      </c>
      <c r="K166" s="26">
        <f t="shared" si="9"/>
        <v>0</v>
      </c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30"/>
      <c r="AA166" s="30"/>
    </row>
    <row r="167" spans="1:27" s="47" customFormat="1" x14ac:dyDescent="0.3">
      <c r="A167" s="25" t="s">
        <v>692</v>
      </c>
      <c r="B167" s="25" t="s">
        <v>691</v>
      </c>
      <c r="C167" s="26">
        <v>165600.5</v>
      </c>
      <c r="D167" s="26">
        <v>165600.50000000003</v>
      </c>
      <c r="E167" s="26">
        <v>0</v>
      </c>
      <c r="F167" s="26">
        <v>0</v>
      </c>
      <c r="G167" s="26">
        <f t="shared" si="11"/>
        <v>0</v>
      </c>
      <c r="H167" s="27">
        <f t="shared" si="10"/>
        <v>0</v>
      </c>
      <c r="I167" s="26">
        <f t="shared" si="8"/>
        <v>0</v>
      </c>
      <c r="J167" s="28">
        <v>0</v>
      </c>
      <c r="K167" s="26">
        <f t="shared" si="9"/>
        <v>0</v>
      </c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30"/>
      <c r="AA167" s="30"/>
    </row>
    <row r="168" spans="1:27" s="47" customFormat="1" x14ac:dyDescent="0.3">
      <c r="A168" s="25" t="s">
        <v>687</v>
      </c>
      <c r="B168" s="25" t="s">
        <v>686</v>
      </c>
      <c r="C168" s="26">
        <v>490291.5</v>
      </c>
      <c r="D168" s="26">
        <v>257912.85999999996</v>
      </c>
      <c r="E168" s="26">
        <v>216119.72</v>
      </c>
      <c r="F168" s="26">
        <v>16258.92</v>
      </c>
      <c r="G168" s="26">
        <f t="shared" si="11"/>
        <v>0</v>
      </c>
      <c r="H168" s="27">
        <f t="shared" si="10"/>
        <v>0.20643841469819485</v>
      </c>
      <c r="I168" s="26">
        <f t="shared" si="8"/>
        <v>101215</v>
      </c>
      <c r="J168" s="28">
        <v>101215</v>
      </c>
      <c r="K168" s="26">
        <f t="shared" si="9"/>
        <v>0</v>
      </c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30"/>
      <c r="AA168" s="30"/>
    </row>
    <row r="169" spans="1:27" s="47" customFormat="1" x14ac:dyDescent="0.3">
      <c r="A169" s="25" t="s">
        <v>682</v>
      </c>
      <c r="B169" s="25" t="s">
        <v>681</v>
      </c>
      <c r="C169" s="26">
        <v>133132.03</v>
      </c>
      <c r="D169" s="26">
        <v>133132.03</v>
      </c>
      <c r="E169" s="26">
        <v>0</v>
      </c>
      <c r="F169" s="26">
        <v>0</v>
      </c>
      <c r="G169" s="26">
        <f t="shared" si="11"/>
        <v>0</v>
      </c>
      <c r="H169" s="27">
        <f t="shared" si="10"/>
        <v>0.35905709542624714</v>
      </c>
      <c r="I169" s="26">
        <f t="shared" si="8"/>
        <v>47802</v>
      </c>
      <c r="J169" s="28">
        <v>47802</v>
      </c>
      <c r="K169" s="26">
        <f t="shared" si="9"/>
        <v>0</v>
      </c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30"/>
      <c r="AA169" s="30"/>
    </row>
    <row r="170" spans="1:27" s="47" customFormat="1" x14ac:dyDescent="0.3">
      <c r="A170" s="25" t="s">
        <v>677</v>
      </c>
      <c r="B170" s="25" t="s">
        <v>676</v>
      </c>
      <c r="C170" s="26">
        <v>360412.35</v>
      </c>
      <c r="D170" s="26">
        <v>327315.62</v>
      </c>
      <c r="E170" s="26">
        <v>15599.51</v>
      </c>
      <c r="F170" s="26">
        <v>17497.22</v>
      </c>
      <c r="G170" s="26">
        <f t="shared" si="11"/>
        <v>0</v>
      </c>
      <c r="H170" s="27">
        <f t="shared" si="10"/>
        <v>0.30879629957186544</v>
      </c>
      <c r="I170" s="26">
        <f t="shared" si="8"/>
        <v>111294</v>
      </c>
      <c r="J170" s="28">
        <v>111294</v>
      </c>
      <c r="K170" s="26">
        <f t="shared" si="9"/>
        <v>0</v>
      </c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30"/>
      <c r="AA170" s="30"/>
    </row>
    <row r="171" spans="1:27" s="47" customFormat="1" x14ac:dyDescent="0.3">
      <c r="A171" s="25" t="s">
        <v>672</v>
      </c>
      <c r="B171" s="25" t="s">
        <v>671</v>
      </c>
      <c r="C171" s="26">
        <v>250018.94</v>
      </c>
      <c r="D171" s="26">
        <v>240951.21</v>
      </c>
      <c r="E171" s="26">
        <v>9094.43</v>
      </c>
      <c r="F171" s="26">
        <v>0</v>
      </c>
      <c r="G171" s="26">
        <f t="shared" si="11"/>
        <v>-26.699999999982538</v>
      </c>
      <c r="H171" s="27">
        <f t="shared" si="10"/>
        <v>0</v>
      </c>
      <c r="I171" s="26">
        <f t="shared" si="8"/>
        <v>0</v>
      </c>
      <c r="J171" s="28">
        <v>0</v>
      </c>
      <c r="K171" s="26">
        <f t="shared" si="9"/>
        <v>0</v>
      </c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30"/>
      <c r="AA171" s="30"/>
    </row>
    <row r="172" spans="1:27" s="47" customFormat="1" x14ac:dyDescent="0.3">
      <c r="A172" s="25" t="s">
        <v>667</v>
      </c>
      <c r="B172" s="25" t="s">
        <v>666</v>
      </c>
      <c r="C172" s="26">
        <v>487044.25</v>
      </c>
      <c r="D172" s="26">
        <v>465217.95999999996</v>
      </c>
      <c r="E172" s="26">
        <v>21826.29</v>
      </c>
      <c r="F172" s="26">
        <v>0</v>
      </c>
      <c r="G172" s="26">
        <f t="shared" si="11"/>
        <v>0</v>
      </c>
      <c r="H172" s="27">
        <f t="shared" si="10"/>
        <v>0.34550659411336854</v>
      </c>
      <c r="I172" s="26">
        <f t="shared" si="8"/>
        <v>168277</v>
      </c>
      <c r="J172" s="28">
        <v>168277</v>
      </c>
      <c r="K172" s="26">
        <f t="shared" si="9"/>
        <v>0</v>
      </c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30"/>
      <c r="AA172" s="30"/>
    </row>
    <row r="173" spans="1:27" s="47" customFormat="1" x14ac:dyDescent="0.3">
      <c r="A173" s="25" t="s">
        <v>662</v>
      </c>
      <c r="B173" s="25" t="s">
        <v>661</v>
      </c>
      <c r="C173" s="26">
        <v>445433.82</v>
      </c>
      <c r="D173" s="26">
        <v>290466.07999999996</v>
      </c>
      <c r="E173" s="26">
        <v>22512.18</v>
      </c>
      <c r="F173" s="26">
        <v>132455.56</v>
      </c>
      <c r="G173" s="26">
        <f t="shared" si="11"/>
        <v>0</v>
      </c>
      <c r="H173" s="27">
        <f t="shared" si="10"/>
        <v>1.2792023739912698E-2</v>
      </c>
      <c r="I173" s="26">
        <f t="shared" si="8"/>
        <v>5698</v>
      </c>
      <c r="J173" s="28">
        <v>5698</v>
      </c>
      <c r="K173" s="26">
        <f t="shared" si="9"/>
        <v>0</v>
      </c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30"/>
      <c r="AA173" s="30"/>
    </row>
    <row r="174" spans="1:27" s="47" customFormat="1" x14ac:dyDescent="0.3">
      <c r="A174" s="25" t="s">
        <v>653</v>
      </c>
      <c r="B174" s="25" t="s">
        <v>652</v>
      </c>
      <c r="C174" s="26">
        <v>1461099.5</v>
      </c>
      <c r="D174" s="26">
        <v>1095163.73</v>
      </c>
      <c r="E174" s="26">
        <v>354681.20999999996</v>
      </c>
      <c r="F174" s="26">
        <v>11254.56</v>
      </c>
      <c r="G174" s="26">
        <f t="shared" si="11"/>
        <v>0</v>
      </c>
      <c r="H174" s="27">
        <f t="shared" si="10"/>
        <v>0</v>
      </c>
      <c r="I174" s="26">
        <f t="shared" si="8"/>
        <v>0</v>
      </c>
      <c r="J174" s="28">
        <v>0</v>
      </c>
      <c r="K174" s="26">
        <f t="shared" si="9"/>
        <v>0</v>
      </c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30"/>
      <c r="AA174" s="30"/>
    </row>
    <row r="175" spans="1:27" s="47" customFormat="1" x14ac:dyDescent="0.3">
      <c r="A175" s="25" t="s">
        <v>648</v>
      </c>
      <c r="B175" s="25" t="s">
        <v>647</v>
      </c>
      <c r="C175" s="26">
        <v>332706.07</v>
      </c>
      <c r="D175" s="26">
        <v>332706.07</v>
      </c>
      <c r="E175" s="26">
        <v>0</v>
      </c>
      <c r="F175" s="26">
        <v>0</v>
      </c>
      <c r="G175" s="26">
        <f t="shared" si="11"/>
        <v>0</v>
      </c>
      <c r="H175" s="27">
        <f t="shared" si="10"/>
        <v>0</v>
      </c>
      <c r="I175" s="26">
        <f t="shared" si="8"/>
        <v>0</v>
      </c>
      <c r="J175" s="28">
        <v>0</v>
      </c>
      <c r="K175" s="26">
        <f t="shared" si="9"/>
        <v>0</v>
      </c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30"/>
      <c r="AA175" s="30"/>
    </row>
    <row r="176" spans="1:27" s="47" customFormat="1" x14ac:dyDescent="0.3">
      <c r="A176" s="25" t="s">
        <v>643</v>
      </c>
      <c r="B176" s="25" t="s">
        <v>642</v>
      </c>
      <c r="C176" s="26">
        <v>435094.29</v>
      </c>
      <c r="D176" s="26">
        <v>256895.32</v>
      </c>
      <c r="E176" s="26">
        <v>152268.78999999998</v>
      </c>
      <c r="F176" s="26">
        <v>25940.240000000002</v>
      </c>
      <c r="G176" s="26">
        <f t="shared" si="11"/>
        <v>-10.059999999997672</v>
      </c>
      <c r="H176" s="27">
        <f t="shared" si="10"/>
        <v>2.2983523870193746E-4</v>
      </c>
      <c r="I176" s="26">
        <f t="shared" si="8"/>
        <v>100</v>
      </c>
      <c r="J176" s="28">
        <v>100</v>
      </c>
      <c r="K176" s="26">
        <f t="shared" si="9"/>
        <v>0</v>
      </c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30"/>
      <c r="AA176" s="30"/>
    </row>
    <row r="177" spans="1:27" s="47" customFormat="1" x14ac:dyDescent="0.3">
      <c r="A177" s="25" t="s">
        <v>638</v>
      </c>
      <c r="B177" s="25" t="s">
        <v>637</v>
      </c>
      <c r="C177" s="26">
        <v>120145.04</v>
      </c>
      <c r="D177" s="26">
        <v>120145.04000000001</v>
      </c>
      <c r="E177" s="26">
        <v>0</v>
      </c>
      <c r="F177" s="26">
        <v>0</v>
      </c>
      <c r="G177" s="26">
        <f t="shared" si="11"/>
        <v>0</v>
      </c>
      <c r="H177" s="27">
        <f t="shared" si="10"/>
        <v>0</v>
      </c>
      <c r="I177" s="26">
        <f t="shared" si="8"/>
        <v>0</v>
      </c>
      <c r="J177" s="28">
        <v>0</v>
      </c>
      <c r="K177" s="26">
        <f t="shared" si="9"/>
        <v>0</v>
      </c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30"/>
      <c r="AA177" s="30"/>
    </row>
    <row r="178" spans="1:27" s="47" customFormat="1" x14ac:dyDescent="0.3">
      <c r="A178" s="25" t="s">
        <v>633</v>
      </c>
      <c r="B178" s="25" t="s">
        <v>632</v>
      </c>
      <c r="C178" s="26">
        <v>103910.8</v>
      </c>
      <c r="D178" s="26">
        <v>103910.80000000002</v>
      </c>
      <c r="E178" s="26">
        <v>0</v>
      </c>
      <c r="F178" s="26">
        <v>0</v>
      </c>
      <c r="G178" s="26">
        <f t="shared" si="11"/>
        <v>0</v>
      </c>
      <c r="H178" s="27">
        <f t="shared" si="10"/>
        <v>0</v>
      </c>
      <c r="I178" s="26">
        <f t="shared" si="8"/>
        <v>0</v>
      </c>
      <c r="J178" s="28">
        <v>0</v>
      </c>
      <c r="K178" s="26">
        <f t="shared" si="9"/>
        <v>0</v>
      </c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30"/>
      <c r="AA178" s="30"/>
    </row>
    <row r="179" spans="1:27" s="47" customFormat="1" x14ac:dyDescent="0.3">
      <c r="A179" s="25" t="s">
        <v>628</v>
      </c>
      <c r="B179" s="25" t="s">
        <v>627</v>
      </c>
      <c r="C179" s="26">
        <v>1643817.8599999999</v>
      </c>
      <c r="D179" s="26">
        <v>44435.62</v>
      </c>
      <c r="E179" s="26">
        <v>803361.22</v>
      </c>
      <c r="F179" s="26">
        <v>817683.79</v>
      </c>
      <c r="G179" s="26">
        <f t="shared" si="11"/>
        <v>-21662.770000000019</v>
      </c>
      <c r="H179" s="27">
        <f t="shared" si="10"/>
        <v>1.3853116305720149E-2</v>
      </c>
      <c r="I179" s="26">
        <f t="shared" si="8"/>
        <v>22772</v>
      </c>
      <c r="J179" s="28">
        <v>22772</v>
      </c>
      <c r="K179" s="26">
        <f t="shared" si="9"/>
        <v>0</v>
      </c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30"/>
      <c r="AA179" s="30"/>
    </row>
    <row r="180" spans="1:27" s="47" customFormat="1" x14ac:dyDescent="0.3">
      <c r="A180" s="25" t="s">
        <v>623</v>
      </c>
      <c r="B180" s="25" t="s">
        <v>622</v>
      </c>
      <c r="C180" s="26">
        <v>9480844.0299999993</v>
      </c>
      <c r="D180" s="26">
        <v>5818306.8999999994</v>
      </c>
      <c r="E180" s="26">
        <v>2802978.6700000004</v>
      </c>
      <c r="F180" s="26">
        <v>861582.08000000007</v>
      </c>
      <c r="G180" s="26">
        <f t="shared" si="11"/>
        <v>-2023.6200000010431</v>
      </c>
      <c r="H180" s="27">
        <f t="shared" si="10"/>
        <v>6.9120850203460218E-2</v>
      </c>
      <c r="I180" s="26">
        <f t="shared" si="8"/>
        <v>655324</v>
      </c>
      <c r="J180" s="28">
        <v>655324</v>
      </c>
      <c r="K180" s="26">
        <f t="shared" si="9"/>
        <v>0</v>
      </c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30"/>
      <c r="AA180" s="30"/>
    </row>
    <row r="181" spans="1:27" s="47" customFormat="1" x14ac:dyDescent="0.3">
      <c r="A181" s="25" t="s">
        <v>618</v>
      </c>
      <c r="B181" s="25" t="s">
        <v>617</v>
      </c>
      <c r="C181" s="26">
        <v>263005.93</v>
      </c>
      <c r="D181" s="26">
        <v>167443.47</v>
      </c>
      <c r="E181" s="26">
        <v>87851.95</v>
      </c>
      <c r="F181" s="26">
        <v>7710.51</v>
      </c>
      <c r="G181" s="26">
        <f t="shared" si="11"/>
        <v>0</v>
      </c>
      <c r="H181" s="27">
        <f t="shared" si="10"/>
        <v>0</v>
      </c>
      <c r="I181" s="26">
        <f t="shared" si="8"/>
        <v>0</v>
      </c>
      <c r="J181" s="28">
        <v>0</v>
      </c>
      <c r="K181" s="26">
        <f t="shared" si="9"/>
        <v>0</v>
      </c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30"/>
      <c r="AA181" s="30"/>
    </row>
    <row r="182" spans="1:27" s="47" customFormat="1" x14ac:dyDescent="0.3">
      <c r="A182" s="25" t="s">
        <v>614</v>
      </c>
      <c r="B182" s="25" t="s">
        <v>613</v>
      </c>
      <c r="C182" s="26">
        <v>551975.96</v>
      </c>
      <c r="D182" s="26">
        <v>275210.37000000005</v>
      </c>
      <c r="E182" s="26">
        <v>276765.59000000003</v>
      </c>
      <c r="F182" s="26">
        <v>0</v>
      </c>
      <c r="G182" s="26">
        <f t="shared" si="11"/>
        <v>0</v>
      </c>
      <c r="H182" s="27">
        <f t="shared" si="10"/>
        <v>0</v>
      </c>
      <c r="I182" s="26">
        <f t="shared" si="8"/>
        <v>0</v>
      </c>
      <c r="J182" s="28">
        <v>0</v>
      </c>
      <c r="K182" s="26">
        <f t="shared" si="9"/>
        <v>0</v>
      </c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30"/>
      <c r="AA182" s="30"/>
    </row>
    <row r="183" spans="1:27" s="47" customFormat="1" x14ac:dyDescent="0.3">
      <c r="A183" s="25" t="s">
        <v>609</v>
      </c>
      <c r="B183" s="25" t="s">
        <v>608</v>
      </c>
      <c r="C183" s="26">
        <v>782507.78</v>
      </c>
      <c r="D183" s="26">
        <v>761271.3899999999</v>
      </c>
      <c r="E183" s="26">
        <v>21236.39</v>
      </c>
      <c r="F183" s="26">
        <v>0</v>
      </c>
      <c r="G183" s="26">
        <f t="shared" si="11"/>
        <v>0</v>
      </c>
      <c r="H183" s="27">
        <f t="shared" si="10"/>
        <v>0</v>
      </c>
      <c r="I183" s="26">
        <f t="shared" si="8"/>
        <v>0</v>
      </c>
      <c r="J183" s="28">
        <v>0</v>
      </c>
      <c r="K183" s="26">
        <f t="shared" si="9"/>
        <v>0</v>
      </c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30"/>
      <c r="AA183" s="30"/>
    </row>
    <row r="184" spans="1:27" s="47" customFormat="1" x14ac:dyDescent="0.3">
      <c r="A184" s="25" t="s">
        <v>603</v>
      </c>
      <c r="B184" s="25" t="s">
        <v>602</v>
      </c>
      <c r="C184" s="26">
        <v>17592884.310000002</v>
      </c>
      <c r="D184" s="26">
        <v>10857482.340000004</v>
      </c>
      <c r="E184" s="26">
        <v>1751027.7499999998</v>
      </c>
      <c r="F184" s="26">
        <v>4973566.87</v>
      </c>
      <c r="G184" s="26">
        <f t="shared" si="11"/>
        <v>10807.349999997765</v>
      </c>
      <c r="H184" s="27">
        <f t="shared" si="10"/>
        <v>0.2812784937821261</v>
      </c>
      <c r="I184" s="26">
        <f t="shared" si="8"/>
        <v>4948500</v>
      </c>
      <c r="J184" s="28">
        <v>4948500</v>
      </c>
      <c r="K184" s="26">
        <f t="shared" si="9"/>
        <v>0</v>
      </c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30"/>
      <c r="AA184" s="30"/>
    </row>
    <row r="185" spans="1:27" s="47" customFormat="1" x14ac:dyDescent="0.3">
      <c r="A185" s="25" t="s">
        <v>593</v>
      </c>
      <c r="B185" s="25" t="s">
        <v>592</v>
      </c>
      <c r="C185" s="26">
        <v>451323.28</v>
      </c>
      <c r="D185" s="26">
        <v>451323.27999999997</v>
      </c>
      <c r="E185" s="26">
        <v>0</v>
      </c>
      <c r="F185" s="26">
        <v>0</v>
      </c>
      <c r="G185" s="26">
        <f t="shared" si="11"/>
        <v>0</v>
      </c>
      <c r="H185" s="27">
        <f t="shared" si="10"/>
        <v>2.2157066659623671E-4</v>
      </c>
      <c r="I185" s="26">
        <f t="shared" si="8"/>
        <v>100</v>
      </c>
      <c r="J185" s="28">
        <v>100</v>
      </c>
      <c r="K185" s="26">
        <f t="shared" si="9"/>
        <v>0</v>
      </c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30"/>
      <c r="AA185" s="30"/>
    </row>
    <row r="186" spans="1:27" s="47" customFormat="1" x14ac:dyDescent="0.3">
      <c r="A186" s="25" t="s">
        <v>583</v>
      </c>
      <c r="B186" s="25" t="s">
        <v>582</v>
      </c>
      <c r="C186" s="26">
        <v>36975176.299999997</v>
      </c>
      <c r="D186" s="26">
        <v>22220425.589999996</v>
      </c>
      <c r="E186" s="26">
        <v>13691517.320000002</v>
      </c>
      <c r="F186" s="26">
        <v>818133.09</v>
      </c>
      <c r="G186" s="26">
        <f t="shared" si="11"/>
        <v>245100.29999999702</v>
      </c>
      <c r="H186" s="27">
        <f t="shared" si="10"/>
        <v>0.14005910230102137</v>
      </c>
      <c r="I186" s="26">
        <f t="shared" si="8"/>
        <v>5178710</v>
      </c>
      <c r="J186" s="28">
        <v>5178710</v>
      </c>
      <c r="K186" s="26">
        <f t="shared" si="9"/>
        <v>0</v>
      </c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30"/>
      <c r="AA186" s="30"/>
    </row>
    <row r="187" spans="1:27" s="47" customFormat="1" x14ac:dyDescent="0.3">
      <c r="A187" s="25" t="s">
        <v>578</v>
      </c>
      <c r="B187" s="25" t="s">
        <v>577</v>
      </c>
      <c r="C187" s="26">
        <v>2402690.52</v>
      </c>
      <c r="D187" s="26">
        <v>1178045.7800000003</v>
      </c>
      <c r="E187" s="26">
        <v>1112570.3700000001</v>
      </c>
      <c r="F187" s="26">
        <v>112074.37</v>
      </c>
      <c r="G187" s="26">
        <f t="shared" si="11"/>
        <v>0</v>
      </c>
      <c r="H187" s="27">
        <f t="shared" si="10"/>
        <v>0</v>
      </c>
      <c r="I187" s="26">
        <f t="shared" si="8"/>
        <v>0</v>
      </c>
      <c r="J187" s="28">
        <v>0</v>
      </c>
      <c r="K187" s="26">
        <f t="shared" si="9"/>
        <v>0</v>
      </c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30"/>
      <c r="AA187" s="30"/>
    </row>
    <row r="188" spans="1:27" s="47" customFormat="1" x14ac:dyDescent="0.3">
      <c r="A188" s="25" t="s">
        <v>573</v>
      </c>
      <c r="B188" s="25" t="s">
        <v>572</v>
      </c>
      <c r="C188" s="26">
        <v>57320092.200000003</v>
      </c>
      <c r="D188" s="26">
        <v>25548620.649999995</v>
      </c>
      <c r="E188" s="26">
        <v>30652198.699999996</v>
      </c>
      <c r="F188" s="26">
        <v>1119272.8500000001</v>
      </c>
      <c r="G188" s="26">
        <f t="shared" si="11"/>
        <v>0</v>
      </c>
      <c r="H188" s="27">
        <f t="shared" si="10"/>
        <v>7.4848588607120209E-2</v>
      </c>
      <c r="I188" s="26">
        <f t="shared" si="8"/>
        <v>4290328</v>
      </c>
      <c r="J188" s="28">
        <v>4290328</v>
      </c>
      <c r="K188" s="26">
        <f t="shared" si="9"/>
        <v>0</v>
      </c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30"/>
      <c r="AA188" s="30"/>
    </row>
    <row r="189" spans="1:27" s="47" customFormat="1" x14ac:dyDescent="0.3">
      <c r="A189" s="25" t="s">
        <v>568</v>
      </c>
      <c r="B189" s="25" t="s">
        <v>567</v>
      </c>
      <c r="C189" s="26">
        <v>282487.40999999997</v>
      </c>
      <c r="D189" s="26">
        <v>199127.58</v>
      </c>
      <c r="E189" s="26">
        <v>82818.83</v>
      </c>
      <c r="F189" s="26">
        <v>541</v>
      </c>
      <c r="G189" s="26">
        <f t="shared" si="11"/>
        <v>0</v>
      </c>
      <c r="H189" s="27">
        <f t="shared" si="10"/>
        <v>0.25189441186069145</v>
      </c>
      <c r="I189" s="26">
        <f t="shared" si="8"/>
        <v>71157</v>
      </c>
      <c r="J189" s="28">
        <v>71157</v>
      </c>
      <c r="K189" s="26">
        <f t="shared" si="9"/>
        <v>0</v>
      </c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30"/>
      <c r="AA189" s="30"/>
    </row>
    <row r="190" spans="1:27" s="47" customFormat="1" x14ac:dyDescent="0.3">
      <c r="A190" s="25" t="s">
        <v>558</v>
      </c>
      <c r="B190" s="25" t="s">
        <v>557</v>
      </c>
      <c r="C190" s="26">
        <v>607177.41</v>
      </c>
      <c r="D190" s="26">
        <v>227765.97999999998</v>
      </c>
      <c r="E190" s="26">
        <v>379411.43</v>
      </c>
      <c r="F190" s="26">
        <v>0</v>
      </c>
      <c r="G190" s="26">
        <f t="shared" si="11"/>
        <v>0</v>
      </c>
      <c r="H190" s="27">
        <f t="shared" si="10"/>
        <v>0</v>
      </c>
      <c r="I190" s="26">
        <f t="shared" si="8"/>
        <v>0</v>
      </c>
      <c r="J190" s="28">
        <v>0</v>
      </c>
      <c r="K190" s="26">
        <f t="shared" si="9"/>
        <v>0</v>
      </c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30"/>
      <c r="AA190" s="30"/>
    </row>
    <row r="191" spans="1:27" s="47" customFormat="1" x14ac:dyDescent="0.3">
      <c r="A191" s="25" t="s">
        <v>544</v>
      </c>
      <c r="B191" s="25" t="s">
        <v>543</v>
      </c>
      <c r="C191" s="26">
        <v>956845.26</v>
      </c>
      <c r="D191" s="26">
        <v>483911.54</v>
      </c>
      <c r="E191" s="26">
        <v>441903.38000000006</v>
      </c>
      <c r="F191" s="26">
        <v>35528.1</v>
      </c>
      <c r="G191" s="26">
        <f t="shared" si="11"/>
        <v>-4497.7600000000093</v>
      </c>
      <c r="H191" s="27">
        <f t="shared" si="10"/>
        <v>0</v>
      </c>
      <c r="I191" s="26">
        <f t="shared" ref="I191:I254" si="12">SUM(J191:K191)</f>
        <v>0</v>
      </c>
      <c r="J191" s="28">
        <v>0</v>
      </c>
      <c r="K191" s="26">
        <f t="shared" ref="K191:K254" si="13">SUM(L191:Y191)</f>
        <v>0</v>
      </c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30"/>
      <c r="AA191" s="30"/>
    </row>
    <row r="192" spans="1:27" s="47" customFormat="1" x14ac:dyDescent="0.3">
      <c r="A192" s="25" t="s">
        <v>539</v>
      </c>
      <c r="B192" s="25" t="s">
        <v>538</v>
      </c>
      <c r="C192" s="26">
        <v>331190.13</v>
      </c>
      <c r="D192" s="26">
        <v>331190.13000000006</v>
      </c>
      <c r="E192" s="26">
        <v>0</v>
      </c>
      <c r="F192" s="26">
        <v>0</v>
      </c>
      <c r="G192" s="26">
        <f t="shared" si="11"/>
        <v>0</v>
      </c>
      <c r="H192" s="27">
        <f t="shared" si="10"/>
        <v>1.6153863039336347E-3</v>
      </c>
      <c r="I192" s="26">
        <f t="shared" si="12"/>
        <v>535</v>
      </c>
      <c r="J192" s="28">
        <v>535</v>
      </c>
      <c r="K192" s="26">
        <f t="shared" si="13"/>
        <v>0</v>
      </c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30"/>
      <c r="AA192" s="30"/>
    </row>
    <row r="193" spans="1:27" s="47" customFormat="1" x14ac:dyDescent="0.3">
      <c r="A193" s="25" t="s">
        <v>534</v>
      </c>
      <c r="B193" s="25" t="s">
        <v>533</v>
      </c>
      <c r="C193" s="26">
        <v>912381.67</v>
      </c>
      <c r="D193" s="26">
        <v>188034.55</v>
      </c>
      <c r="E193" s="26">
        <v>625560.63</v>
      </c>
      <c r="F193" s="26">
        <v>98786.49</v>
      </c>
      <c r="G193" s="26">
        <f t="shared" si="11"/>
        <v>0</v>
      </c>
      <c r="H193" s="27">
        <f t="shared" si="10"/>
        <v>0.16309512224198891</v>
      </c>
      <c r="I193" s="26">
        <f t="shared" si="12"/>
        <v>148805</v>
      </c>
      <c r="J193" s="28">
        <v>148805</v>
      </c>
      <c r="K193" s="26">
        <f t="shared" si="13"/>
        <v>0</v>
      </c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30"/>
      <c r="AA193" s="30"/>
    </row>
    <row r="194" spans="1:27" s="47" customFormat="1" x14ac:dyDescent="0.3">
      <c r="A194" s="25" t="s">
        <v>529</v>
      </c>
      <c r="B194" s="25" t="s">
        <v>528</v>
      </c>
      <c r="C194" s="26">
        <v>9318309.1799999997</v>
      </c>
      <c r="D194" s="26">
        <v>3288205.0199999996</v>
      </c>
      <c r="E194" s="26">
        <v>4351665.3499999996</v>
      </c>
      <c r="F194" s="26">
        <v>1678438.8099999994</v>
      </c>
      <c r="G194" s="26">
        <f t="shared" si="11"/>
        <v>0</v>
      </c>
      <c r="H194" s="27">
        <f t="shared" si="10"/>
        <v>0.12413260578245806</v>
      </c>
      <c r="I194" s="26">
        <f t="shared" si="12"/>
        <v>1156706</v>
      </c>
      <c r="J194" s="28">
        <v>1156706</v>
      </c>
      <c r="K194" s="26">
        <f t="shared" si="13"/>
        <v>0</v>
      </c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30"/>
      <c r="AA194" s="30"/>
    </row>
    <row r="195" spans="1:27" s="47" customFormat="1" x14ac:dyDescent="0.3">
      <c r="A195" s="25" t="s">
        <v>524</v>
      </c>
      <c r="B195" s="25" t="s">
        <v>523</v>
      </c>
      <c r="C195" s="26">
        <v>2892964.89</v>
      </c>
      <c r="D195" s="26">
        <v>1484990.1300000006</v>
      </c>
      <c r="E195" s="26">
        <v>1407974.7599999995</v>
      </c>
      <c r="F195" s="26">
        <v>0</v>
      </c>
      <c r="G195" s="26">
        <f t="shared" si="11"/>
        <v>0</v>
      </c>
      <c r="H195" s="27">
        <f t="shared" si="10"/>
        <v>0</v>
      </c>
      <c r="I195" s="26">
        <f t="shared" si="12"/>
        <v>0</v>
      </c>
      <c r="J195" s="28">
        <v>0</v>
      </c>
      <c r="K195" s="26">
        <f t="shared" si="13"/>
        <v>0</v>
      </c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30"/>
      <c r="AA195" s="30"/>
    </row>
    <row r="196" spans="1:27" s="47" customFormat="1" x14ac:dyDescent="0.3">
      <c r="A196" s="25" t="s">
        <v>519</v>
      </c>
      <c r="B196" s="25" t="s">
        <v>518</v>
      </c>
      <c r="C196" s="26">
        <v>54794033.159999996</v>
      </c>
      <c r="D196" s="26">
        <v>23314117.989999995</v>
      </c>
      <c r="E196" s="26">
        <v>19373076.059999999</v>
      </c>
      <c r="F196" s="26">
        <v>12106839.109999996</v>
      </c>
      <c r="G196" s="26">
        <f t="shared" si="11"/>
        <v>0</v>
      </c>
      <c r="H196" s="27">
        <f t="shared" ref="H196:H259" si="14">IF(C196&gt;0, I196/C196, "N/A")</f>
        <v>1.8508584630713833E-2</v>
      </c>
      <c r="I196" s="26">
        <f t="shared" si="12"/>
        <v>1014160</v>
      </c>
      <c r="J196" s="28">
        <v>1014160</v>
      </c>
      <c r="K196" s="26">
        <f t="shared" si="13"/>
        <v>0</v>
      </c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30"/>
      <c r="AA196" s="30"/>
    </row>
    <row r="197" spans="1:27" s="47" customFormat="1" x14ac:dyDescent="0.3">
      <c r="A197" s="25" t="s">
        <v>514</v>
      </c>
      <c r="B197" s="25" t="s">
        <v>513</v>
      </c>
      <c r="C197" s="26">
        <v>568117.35</v>
      </c>
      <c r="D197" s="26">
        <v>548959.01</v>
      </c>
      <c r="E197" s="26">
        <v>19158.34</v>
      </c>
      <c r="F197" s="26">
        <v>0</v>
      </c>
      <c r="G197" s="26">
        <f t="shared" ref="G197:G260" si="15">C197-(D197+E197+F197)</f>
        <v>0</v>
      </c>
      <c r="H197" s="27">
        <f t="shared" si="14"/>
        <v>0</v>
      </c>
      <c r="I197" s="26">
        <f t="shared" si="12"/>
        <v>0</v>
      </c>
      <c r="J197" s="28">
        <v>0</v>
      </c>
      <c r="K197" s="26">
        <f t="shared" si="13"/>
        <v>0</v>
      </c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30"/>
      <c r="AA197" s="30"/>
    </row>
    <row r="198" spans="1:27" s="47" customFormat="1" x14ac:dyDescent="0.3">
      <c r="A198" s="25" t="s">
        <v>509</v>
      </c>
      <c r="B198" s="25" t="s">
        <v>508</v>
      </c>
      <c r="C198" s="26">
        <v>8306372.8900000006</v>
      </c>
      <c r="D198" s="26">
        <v>4608735.7099999981</v>
      </c>
      <c r="E198" s="26">
        <v>2048661.8799999997</v>
      </c>
      <c r="F198" s="26">
        <v>1648975.2999999996</v>
      </c>
      <c r="G198" s="26">
        <f t="shared" si="15"/>
        <v>0</v>
      </c>
      <c r="H198" s="27">
        <f t="shared" si="14"/>
        <v>0.42257144562167614</v>
      </c>
      <c r="I198" s="26">
        <f t="shared" si="12"/>
        <v>3510036</v>
      </c>
      <c r="J198" s="28">
        <v>3510036</v>
      </c>
      <c r="K198" s="26">
        <f t="shared" si="13"/>
        <v>0</v>
      </c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30"/>
      <c r="AA198" s="30"/>
    </row>
    <row r="199" spans="1:27" s="47" customFormat="1" x14ac:dyDescent="0.3">
      <c r="A199" s="25" t="s">
        <v>504</v>
      </c>
      <c r="B199" s="25" t="s">
        <v>503</v>
      </c>
      <c r="C199" s="26">
        <v>7256708.1099999994</v>
      </c>
      <c r="D199" s="26">
        <v>6405747.2599999988</v>
      </c>
      <c r="E199" s="26">
        <v>851000</v>
      </c>
      <c r="F199" s="26">
        <v>-39.15</v>
      </c>
      <c r="G199" s="26">
        <f t="shared" si="15"/>
        <v>0</v>
      </c>
      <c r="H199" s="27">
        <f t="shared" si="14"/>
        <v>0</v>
      </c>
      <c r="I199" s="26">
        <f t="shared" si="12"/>
        <v>0</v>
      </c>
      <c r="J199" s="28">
        <v>0</v>
      </c>
      <c r="K199" s="26">
        <f t="shared" si="13"/>
        <v>0</v>
      </c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30"/>
      <c r="AA199" s="30"/>
    </row>
    <row r="200" spans="1:27" s="47" customFormat="1" x14ac:dyDescent="0.3">
      <c r="A200" s="25" t="s">
        <v>489</v>
      </c>
      <c r="B200" s="25" t="s">
        <v>488</v>
      </c>
      <c r="C200" s="26">
        <v>3477403.69</v>
      </c>
      <c r="D200" s="26">
        <v>2384674.61</v>
      </c>
      <c r="E200" s="26">
        <v>1055043.8899999999</v>
      </c>
      <c r="F200" s="26">
        <v>37685.19</v>
      </c>
      <c r="G200" s="26">
        <f t="shared" si="15"/>
        <v>0</v>
      </c>
      <c r="H200" s="27">
        <f t="shared" si="14"/>
        <v>0.21717236976877999</v>
      </c>
      <c r="I200" s="26">
        <f t="shared" si="12"/>
        <v>755196</v>
      </c>
      <c r="J200" s="28">
        <v>755196</v>
      </c>
      <c r="K200" s="26">
        <f t="shared" si="13"/>
        <v>0</v>
      </c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30"/>
      <c r="AA200" s="30"/>
    </row>
    <row r="201" spans="1:27" s="47" customFormat="1" x14ac:dyDescent="0.3">
      <c r="A201" s="25" t="s">
        <v>484</v>
      </c>
      <c r="B201" s="25" t="s">
        <v>483</v>
      </c>
      <c r="C201" s="26">
        <v>1353953.33</v>
      </c>
      <c r="D201" s="26">
        <v>978486.70999999985</v>
      </c>
      <c r="E201" s="26">
        <v>375466.62000000005</v>
      </c>
      <c r="F201" s="26">
        <v>0</v>
      </c>
      <c r="G201" s="26">
        <f t="shared" si="15"/>
        <v>0</v>
      </c>
      <c r="H201" s="27">
        <f t="shared" si="14"/>
        <v>0.57055659370474754</v>
      </c>
      <c r="I201" s="26">
        <f t="shared" si="12"/>
        <v>772507</v>
      </c>
      <c r="J201" s="28">
        <v>772507</v>
      </c>
      <c r="K201" s="26">
        <f t="shared" si="13"/>
        <v>0</v>
      </c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30"/>
      <c r="AA201" s="30"/>
    </row>
    <row r="202" spans="1:27" s="47" customFormat="1" x14ac:dyDescent="0.3">
      <c r="A202" s="25" t="s">
        <v>479</v>
      </c>
      <c r="B202" s="25" t="s">
        <v>478</v>
      </c>
      <c r="C202" s="26">
        <v>15156358.600000001</v>
      </c>
      <c r="D202" s="26">
        <v>2113866.8000000003</v>
      </c>
      <c r="E202" s="26">
        <v>10473200.279999999</v>
      </c>
      <c r="F202" s="26">
        <v>2569291.52</v>
      </c>
      <c r="G202" s="26">
        <f t="shared" si="15"/>
        <v>0</v>
      </c>
      <c r="H202" s="27">
        <f t="shared" si="14"/>
        <v>2.6624666956613179E-2</v>
      </c>
      <c r="I202" s="26">
        <f t="shared" si="12"/>
        <v>403533</v>
      </c>
      <c r="J202" s="28">
        <v>403533</v>
      </c>
      <c r="K202" s="26">
        <f t="shared" si="13"/>
        <v>0</v>
      </c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30"/>
      <c r="AA202" s="30"/>
    </row>
    <row r="203" spans="1:27" s="47" customFormat="1" x14ac:dyDescent="0.3">
      <c r="A203" s="25" t="s">
        <v>474</v>
      </c>
      <c r="B203" s="25" t="s">
        <v>473</v>
      </c>
      <c r="C203" s="26">
        <v>233784.7</v>
      </c>
      <c r="D203" s="26">
        <v>30022.48</v>
      </c>
      <c r="E203" s="26">
        <v>122707.85999999999</v>
      </c>
      <c r="F203" s="26">
        <v>81540.36</v>
      </c>
      <c r="G203" s="26">
        <f t="shared" si="15"/>
        <v>-486</v>
      </c>
      <c r="H203" s="27">
        <f t="shared" si="14"/>
        <v>4.8861195792539031E-2</v>
      </c>
      <c r="I203" s="26">
        <f t="shared" si="12"/>
        <v>11423</v>
      </c>
      <c r="J203" s="28">
        <v>11423</v>
      </c>
      <c r="K203" s="26">
        <f t="shared" si="13"/>
        <v>0</v>
      </c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30"/>
      <c r="AA203" s="30"/>
    </row>
    <row r="204" spans="1:27" s="47" customFormat="1" x14ac:dyDescent="0.3">
      <c r="A204" s="25" t="s">
        <v>469</v>
      </c>
      <c r="B204" s="25" t="s">
        <v>468</v>
      </c>
      <c r="C204" s="26">
        <v>16637279.84</v>
      </c>
      <c r="D204" s="26">
        <v>5108645.2399999984</v>
      </c>
      <c r="E204" s="26">
        <v>9286075.0999999978</v>
      </c>
      <c r="F204" s="26">
        <v>2242559.5</v>
      </c>
      <c r="G204" s="26">
        <f t="shared" si="15"/>
        <v>0</v>
      </c>
      <c r="H204" s="27">
        <f t="shared" si="14"/>
        <v>0</v>
      </c>
      <c r="I204" s="26">
        <f t="shared" si="12"/>
        <v>0</v>
      </c>
      <c r="J204" s="28">
        <v>0</v>
      </c>
      <c r="K204" s="26">
        <f t="shared" si="13"/>
        <v>0</v>
      </c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30"/>
      <c r="AA204" s="30"/>
    </row>
    <row r="205" spans="1:27" s="47" customFormat="1" x14ac:dyDescent="0.3">
      <c r="A205" s="25" t="s">
        <v>464</v>
      </c>
      <c r="B205" s="25" t="s">
        <v>463</v>
      </c>
      <c r="C205" s="26">
        <v>4165729.91</v>
      </c>
      <c r="D205" s="26">
        <v>1906017.82</v>
      </c>
      <c r="E205" s="26">
        <v>1819686.3300000003</v>
      </c>
      <c r="F205" s="26">
        <v>440025.76</v>
      </c>
      <c r="G205" s="26">
        <f t="shared" si="15"/>
        <v>0</v>
      </c>
      <c r="H205" s="27">
        <f t="shared" si="14"/>
        <v>0.13610603957758749</v>
      </c>
      <c r="I205" s="26">
        <f t="shared" si="12"/>
        <v>566981</v>
      </c>
      <c r="J205" s="28">
        <v>566981</v>
      </c>
      <c r="K205" s="26">
        <f t="shared" si="13"/>
        <v>0</v>
      </c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30"/>
      <c r="AA205" s="30"/>
    </row>
    <row r="206" spans="1:27" s="47" customFormat="1" x14ac:dyDescent="0.3">
      <c r="A206" s="25" t="s">
        <v>459</v>
      </c>
      <c r="B206" s="25" t="s">
        <v>458</v>
      </c>
      <c r="C206" s="26">
        <v>10698412.84</v>
      </c>
      <c r="D206" s="26">
        <v>4301695.8600000003</v>
      </c>
      <c r="E206" s="26">
        <v>5263578.5600000015</v>
      </c>
      <c r="F206" s="26">
        <v>1133138.4199999992</v>
      </c>
      <c r="G206" s="26">
        <f t="shared" si="15"/>
        <v>0</v>
      </c>
      <c r="H206" s="27">
        <f t="shared" si="14"/>
        <v>2.1858382500034464E-2</v>
      </c>
      <c r="I206" s="26">
        <f t="shared" si="12"/>
        <v>233850</v>
      </c>
      <c r="J206" s="28">
        <v>233850</v>
      </c>
      <c r="K206" s="26">
        <f t="shared" si="13"/>
        <v>0</v>
      </c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30"/>
      <c r="AA206" s="30"/>
    </row>
    <row r="207" spans="1:27" s="47" customFormat="1" x14ac:dyDescent="0.3">
      <c r="A207" s="25" t="s">
        <v>454</v>
      </c>
      <c r="B207" s="25" t="s">
        <v>453</v>
      </c>
      <c r="C207" s="26">
        <v>308462.39</v>
      </c>
      <c r="D207" s="26">
        <v>212461.26</v>
      </c>
      <c r="E207" s="26">
        <v>60601.13</v>
      </c>
      <c r="F207" s="26">
        <v>35400</v>
      </c>
      <c r="G207" s="26">
        <f t="shared" si="15"/>
        <v>0</v>
      </c>
      <c r="H207" s="27">
        <f t="shared" si="14"/>
        <v>0</v>
      </c>
      <c r="I207" s="26">
        <f t="shared" si="12"/>
        <v>0</v>
      </c>
      <c r="J207" s="28">
        <v>0</v>
      </c>
      <c r="K207" s="26">
        <f t="shared" si="13"/>
        <v>0</v>
      </c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30"/>
      <c r="AA207" s="30"/>
    </row>
    <row r="208" spans="1:27" s="47" customFormat="1" x14ac:dyDescent="0.3">
      <c r="A208" s="25" t="s">
        <v>444</v>
      </c>
      <c r="B208" s="25" t="s">
        <v>443</v>
      </c>
      <c r="C208" s="26">
        <v>68437338.090000004</v>
      </c>
      <c r="D208" s="26">
        <v>28977047.339999985</v>
      </c>
      <c r="E208" s="26">
        <v>34658545.960000001</v>
      </c>
      <c r="F208" s="26">
        <v>4801382.43</v>
      </c>
      <c r="G208" s="26">
        <f t="shared" si="15"/>
        <v>362.36000001430511</v>
      </c>
      <c r="H208" s="27">
        <f t="shared" si="14"/>
        <v>8.0816424986116811E-2</v>
      </c>
      <c r="I208" s="26">
        <f t="shared" si="12"/>
        <v>5530861</v>
      </c>
      <c r="J208" s="28">
        <v>5530861</v>
      </c>
      <c r="K208" s="26">
        <f t="shared" si="13"/>
        <v>0</v>
      </c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30"/>
      <c r="AA208" s="30"/>
    </row>
    <row r="209" spans="1:27" s="47" customFormat="1" x14ac:dyDescent="0.3">
      <c r="A209" s="25" t="s">
        <v>439</v>
      </c>
      <c r="B209" s="25" t="s">
        <v>438</v>
      </c>
      <c r="C209" s="26">
        <v>591569.25</v>
      </c>
      <c r="D209" s="26">
        <v>377055.00999999995</v>
      </c>
      <c r="E209" s="26">
        <v>158216.10000000003</v>
      </c>
      <c r="F209" s="26">
        <v>56298.14</v>
      </c>
      <c r="G209" s="26">
        <f t="shared" si="15"/>
        <v>0</v>
      </c>
      <c r="H209" s="27">
        <f t="shared" si="14"/>
        <v>3.0408950431416101E-2</v>
      </c>
      <c r="I209" s="26">
        <f t="shared" si="12"/>
        <v>17989</v>
      </c>
      <c r="J209" s="28">
        <v>17989</v>
      </c>
      <c r="K209" s="26">
        <f t="shared" si="13"/>
        <v>0</v>
      </c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30"/>
      <c r="AA209" s="30"/>
    </row>
    <row r="210" spans="1:27" s="47" customFormat="1" x14ac:dyDescent="0.3">
      <c r="A210" s="25" t="s">
        <v>434</v>
      </c>
      <c r="B210" s="25" t="s">
        <v>433</v>
      </c>
      <c r="C210" s="26">
        <v>447948.26</v>
      </c>
      <c r="D210" s="26">
        <v>239659.00999999998</v>
      </c>
      <c r="E210" s="26">
        <v>163283.16000000003</v>
      </c>
      <c r="F210" s="26">
        <v>48345.09</v>
      </c>
      <c r="G210" s="26">
        <f t="shared" si="15"/>
        <v>-3339</v>
      </c>
      <c r="H210" s="27">
        <f t="shared" si="14"/>
        <v>0.29264763747491729</v>
      </c>
      <c r="I210" s="26">
        <f t="shared" si="12"/>
        <v>131091</v>
      </c>
      <c r="J210" s="28">
        <v>131091</v>
      </c>
      <c r="K210" s="26">
        <f t="shared" si="13"/>
        <v>0</v>
      </c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30"/>
      <c r="AA210" s="30"/>
    </row>
    <row r="211" spans="1:27" s="47" customFormat="1" x14ac:dyDescent="0.3">
      <c r="A211" s="25" t="s">
        <v>429</v>
      </c>
      <c r="B211" s="25" t="s">
        <v>428</v>
      </c>
      <c r="C211" s="26">
        <v>3958473.83</v>
      </c>
      <c r="D211" s="26">
        <v>2818901.7699999996</v>
      </c>
      <c r="E211" s="26">
        <v>964068.23</v>
      </c>
      <c r="F211" s="26">
        <v>175503.83</v>
      </c>
      <c r="G211" s="26">
        <f t="shared" si="15"/>
        <v>0</v>
      </c>
      <c r="H211" s="27">
        <f t="shared" si="14"/>
        <v>6.5080132157902884E-2</v>
      </c>
      <c r="I211" s="26">
        <f t="shared" si="12"/>
        <v>257618</v>
      </c>
      <c r="J211" s="28">
        <v>257618</v>
      </c>
      <c r="K211" s="26">
        <f t="shared" si="13"/>
        <v>0</v>
      </c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30"/>
      <c r="AA211" s="30"/>
    </row>
    <row r="212" spans="1:27" s="47" customFormat="1" x14ac:dyDescent="0.3">
      <c r="A212" s="25" t="s">
        <v>424</v>
      </c>
      <c r="B212" s="25" t="s">
        <v>423</v>
      </c>
      <c r="C212" s="26">
        <v>31787864.699999999</v>
      </c>
      <c r="D212" s="26">
        <v>16411225.190000005</v>
      </c>
      <c r="E212" s="26">
        <v>10527646.370000003</v>
      </c>
      <c r="F212" s="26">
        <v>4848993.1400000006</v>
      </c>
      <c r="G212" s="26">
        <f t="shared" si="15"/>
        <v>0</v>
      </c>
      <c r="H212" s="27">
        <f t="shared" si="14"/>
        <v>0.14143494828704239</v>
      </c>
      <c r="I212" s="26">
        <f t="shared" si="12"/>
        <v>4495915</v>
      </c>
      <c r="J212" s="28">
        <v>4495915</v>
      </c>
      <c r="K212" s="26">
        <f t="shared" si="13"/>
        <v>0</v>
      </c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30"/>
      <c r="AA212" s="30"/>
    </row>
    <row r="213" spans="1:27" s="47" customFormat="1" x14ac:dyDescent="0.3">
      <c r="A213" s="25" t="s">
        <v>419</v>
      </c>
      <c r="B213" s="25" t="s">
        <v>418</v>
      </c>
      <c r="C213" s="26">
        <v>10178917.24</v>
      </c>
      <c r="D213" s="26">
        <v>5765063.9900000002</v>
      </c>
      <c r="E213" s="26">
        <v>4053311.6900000004</v>
      </c>
      <c r="F213" s="26">
        <v>360541.56</v>
      </c>
      <c r="G213" s="26">
        <f t="shared" si="15"/>
        <v>0</v>
      </c>
      <c r="H213" s="27">
        <f t="shared" si="14"/>
        <v>5.0092164812610265E-2</v>
      </c>
      <c r="I213" s="26">
        <f t="shared" si="12"/>
        <v>509884</v>
      </c>
      <c r="J213" s="28">
        <v>509884</v>
      </c>
      <c r="K213" s="26">
        <f t="shared" si="13"/>
        <v>0</v>
      </c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30"/>
      <c r="AA213" s="30"/>
    </row>
    <row r="214" spans="1:27" s="47" customFormat="1" x14ac:dyDescent="0.3">
      <c r="A214" s="25" t="s">
        <v>414</v>
      </c>
      <c r="B214" s="25" t="s">
        <v>413</v>
      </c>
      <c r="C214" s="26">
        <v>970819.88</v>
      </c>
      <c r="D214" s="26">
        <v>1018462.5200000001</v>
      </c>
      <c r="E214" s="26">
        <v>49553.759999999995</v>
      </c>
      <c r="F214" s="26">
        <v>0</v>
      </c>
      <c r="G214" s="26">
        <f t="shared" si="15"/>
        <v>-97196.400000000023</v>
      </c>
      <c r="H214" s="27">
        <f t="shared" si="14"/>
        <v>0</v>
      </c>
      <c r="I214" s="26">
        <f t="shared" si="12"/>
        <v>0</v>
      </c>
      <c r="J214" s="28">
        <v>0</v>
      </c>
      <c r="K214" s="26">
        <f t="shared" si="13"/>
        <v>0</v>
      </c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30"/>
      <c r="AA214" s="30"/>
    </row>
    <row r="215" spans="1:27" s="47" customFormat="1" x14ac:dyDescent="0.3">
      <c r="A215" s="25" t="s">
        <v>409</v>
      </c>
      <c r="B215" s="25" t="s">
        <v>408</v>
      </c>
      <c r="C215" s="26">
        <v>22036454.84</v>
      </c>
      <c r="D215" s="26">
        <v>3098108.2399999993</v>
      </c>
      <c r="E215" s="26">
        <v>7789294.0799999991</v>
      </c>
      <c r="F215" s="26">
        <v>10561534.989999998</v>
      </c>
      <c r="G215" s="26">
        <f t="shared" si="15"/>
        <v>587517.53000000492</v>
      </c>
      <c r="H215" s="27">
        <f t="shared" si="14"/>
        <v>7.648090458455975E-2</v>
      </c>
      <c r="I215" s="26">
        <f t="shared" si="12"/>
        <v>1685368</v>
      </c>
      <c r="J215" s="28">
        <v>1685368</v>
      </c>
      <c r="K215" s="26">
        <f t="shared" si="13"/>
        <v>0</v>
      </c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30"/>
      <c r="AA215" s="30"/>
    </row>
    <row r="216" spans="1:27" s="47" customFormat="1" x14ac:dyDescent="0.3">
      <c r="A216" s="25" t="s">
        <v>404</v>
      </c>
      <c r="B216" s="25" t="s">
        <v>403</v>
      </c>
      <c r="C216" s="26">
        <v>100448145.52</v>
      </c>
      <c r="D216" s="26">
        <v>32044240.689999983</v>
      </c>
      <c r="E216" s="26">
        <v>28420886.040000018</v>
      </c>
      <c r="F216" s="26">
        <v>26562629.429999989</v>
      </c>
      <c r="G216" s="26">
        <f t="shared" si="15"/>
        <v>13420389.359999999</v>
      </c>
      <c r="H216" s="27">
        <f t="shared" si="14"/>
        <v>9.964991337751479E-2</v>
      </c>
      <c r="I216" s="26">
        <f t="shared" si="12"/>
        <v>10009649</v>
      </c>
      <c r="J216" s="28">
        <v>10009649</v>
      </c>
      <c r="K216" s="26">
        <f t="shared" si="13"/>
        <v>0</v>
      </c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30"/>
      <c r="AA216" s="30"/>
    </row>
    <row r="217" spans="1:27" s="47" customFormat="1" x14ac:dyDescent="0.3">
      <c r="A217" s="25" t="s">
        <v>399</v>
      </c>
      <c r="B217" s="25" t="s">
        <v>398</v>
      </c>
      <c r="C217" s="26">
        <v>256512.43</v>
      </c>
      <c r="D217" s="26">
        <v>241426.53999999998</v>
      </c>
      <c r="E217" s="26">
        <v>29940.06</v>
      </c>
      <c r="F217" s="26">
        <v>0</v>
      </c>
      <c r="G217" s="26">
        <f t="shared" si="15"/>
        <v>-14854.169999999984</v>
      </c>
      <c r="H217" s="27">
        <f t="shared" si="14"/>
        <v>0</v>
      </c>
      <c r="I217" s="26">
        <f t="shared" si="12"/>
        <v>0</v>
      </c>
      <c r="J217" s="28">
        <v>0</v>
      </c>
      <c r="K217" s="26">
        <f t="shared" si="13"/>
        <v>0</v>
      </c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30"/>
      <c r="AA217" s="30"/>
    </row>
    <row r="218" spans="1:27" s="47" customFormat="1" x14ac:dyDescent="0.3">
      <c r="A218" s="25" t="s">
        <v>389</v>
      </c>
      <c r="B218" s="25" t="s">
        <v>388</v>
      </c>
      <c r="C218" s="26">
        <v>201316.23</v>
      </c>
      <c r="D218" s="26">
        <v>134968.44</v>
      </c>
      <c r="E218" s="26">
        <v>66347.789999999994</v>
      </c>
      <c r="F218" s="26">
        <v>0</v>
      </c>
      <c r="G218" s="26">
        <f t="shared" si="15"/>
        <v>0</v>
      </c>
      <c r="H218" s="27">
        <f t="shared" si="14"/>
        <v>0.19968583755020644</v>
      </c>
      <c r="I218" s="26">
        <f t="shared" si="12"/>
        <v>40200</v>
      </c>
      <c r="J218" s="28">
        <v>40200</v>
      </c>
      <c r="K218" s="26">
        <f t="shared" si="13"/>
        <v>0</v>
      </c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30"/>
      <c r="AA218" s="30"/>
    </row>
    <row r="219" spans="1:27" s="47" customFormat="1" x14ac:dyDescent="0.3">
      <c r="A219" s="25" t="s">
        <v>384</v>
      </c>
      <c r="B219" s="25" t="s">
        <v>383</v>
      </c>
      <c r="C219" s="26">
        <v>28211382.129999999</v>
      </c>
      <c r="D219" s="26">
        <v>18416608.440000005</v>
      </c>
      <c r="E219" s="26">
        <v>6595105.0600000024</v>
      </c>
      <c r="F219" s="26">
        <v>3199668.6300000008</v>
      </c>
      <c r="G219" s="26">
        <f t="shared" si="15"/>
        <v>0</v>
      </c>
      <c r="H219" s="27">
        <f t="shared" si="14"/>
        <v>0.12449914661448032</v>
      </c>
      <c r="I219" s="26">
        <f t="shared" si="12"/>
        <v>3512293</v>
      </c>
      <c r="J219" s="28">
        <v>3512293</v>
      </c>
      <c r="K219" s="26">
        <f t="shared" si="13"/>
        <v>0</v>
      </c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30"/>
      <c r="AA219" s="30"/>
    </row>
    <row r="220" spans="1:27" s="47" customFormat="1" x14ac:dyDescent="0.3">
      <c r="A220" s="25" t="s">
        <v>374</v>
      </c>
      <c r="B220" s="25" t="s">
        <v>373</v>
      </c>
      <c r="C220" s="26">
        <v>765296.69</v>
      </c>
      <c r="D220" s="26">
        <v>765296.69000000006</v>
      </c>
      <c r="E220" s="26">
        <v>0</v>
      </c>
      <c r="F220" s="26">
        <v>0</v>
      </c>
      <c r="G220" s="26">
        <f t="shared" si="15"/>
        <v>0</v>
      </c>
      <c r="H220" s="27">
        <f t="shared" si="14"/>
        <v>0</v>
      </c>
      <c r="I220" s="26">
        <f t="shared" si="12"/>
        <v>0</v>
      </c>
      <c r="J220" s="28">
        <v>0</v>
      </c>
      <c r="K220" s="26">
        <f t="shared" si="13"/>
        <v>0</v>
      </c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30"/>
      <c r="AA220" s="30"/>
    </row>
    <row r="221" spans="1:27" s="47" customFormat="1" x14ac:dyDescent="0.3">
      <c r="A221" s="25" t="s">
        <v>369</v>
      </c>
      <c r="B221" s="25" t="s">
        <v>368</v>
      </c>
      <c r="C221" s="26">
        <v>45833224.200000003</v>
      </c>
      <c r="D221" s="26">
        <v>9661626.3499999996</v>
      </c>
      <c r="E221" s="26">
        <v>27241585.060000002</v>
      </c>
      <c r="F221" s="26">
        <v>8965268.3800000008</v>
      </c>
      <c r="G221" s="26">
        <f t="shared" si="15"/>
        <v>-35255.590000003576</v>
      </c>
      <c r="H221" s="27">
        <f t="shared" si="14"/>
        <v>0</v>
      </c>
      <c r="I221" s="26">
        <f t="shared" si="12"/>
        <v>0</v>
      </c>
      <c r="J221" s="28">
        <v>0</v>
      </c>
      <c r="K221" s="26">
        <f t="shared" si="13"/>
        <v>0</v>
      </c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30"/>
      <c r="AA221" s="30"/>
    </row>
    <row r="222" spans="1:27" s="47" customFormat="1" x14ac:dyDescent="0.3">
      <c r="A222" s="25" t="s">
        <v>359</v>
      </c>
      <c r="B222" s="31" t="s">
        <v>358</v>
      </c>
      <c r="C222" s="26">
        <v>526000.98</v>
      </c>
      <c r="D222" s="26">
        <v>101639.23000000001</v>
      </c>
      <c r="E222" s="26">
        <v>424361.75000000006</v>
      </c>
      <c r="F222" s="26">
        <v>0</v>
      </c>
      <c r="G222" s="26">
        <f t="shared" si="15"/>
        <v>0</v>
      </c>
      <c r="H222" s="27">
        <f t="shared" si="14"/>
        <v>0</v>
      </c>
      <c r="I222" s="26">
        <f t="shared" si="12"/>
        <v>0</v>
      </c>
      <c r="J222" s="28">
        <v>0</v>
      </c>
      <c r="K222" s="26">
        <f t="shared" si="13"/>
        <v>0</v>
      </c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30"/>
      <c r="AA222" s="30"/>
    </row>
    <row r="223" spans="1:27" s="47" customFormat="1" x14ac:dyDescent="0.3">
      <c r="A223" s="25" t="s">
        <v>357</v>
      </c>
      <c r="B223" s="25" t="s">
        <v>356</v>
      </c>
      <c r="C223" s="26">
        <v>22038957.380000003</v>
      </c>
      <c r="D223" s="26">
        <v>11340256.809999997</v>
      </c>
      <c r="E223" s="26">
        <v>7732981.1799999932</v>
      </c>
      <c r="F223" s="26">
        <v>2991496.1700000009</v>
      </c>
      <c r="G223" s="26">
        <f t="shared" si="15"/>
        <v>-25776.779999990016</v>
      </c>
      <c r="H223" s="27">
        <f t="shared" si="14"/>
        <v>0.39672425737954753</v>
      </c>
      <c r="I223" s="26">
        <f t="shared" si="12"/>
        <v>8743389</v>
      </c>
      <c r="J223" s="28">
        <v>8743389</v>
      </c>
      <c r="K223" s="26">
        <f t="shared" si="13"/>
        <v>0</v>
      </c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30"/>
      <c r="AA223" s="30"/>
    </row>
    <row r="224" spans="1:27" s="47" customFormat="1" x14ac:dyDescent="0.3">
      <c r="A224" s="25" t="s">
        <v>352</v>
      </c>
      <c r="B224" s="25" t="s">
        <v>351</v>
      </c>
      <c r="C224" s="26">
        <v>662374.62</v>
      </c>
      <c r="D224" s="26">
        <v>465969.84</v>
      </c>
      <c r="E224" s="26">
        <v>195068.2</v>
      </c>
      <c r="F224" s="26">
        <v>1336.58</v>
      </c>
      <c r="G224" s="26">
        <f t="shared" si="15"/>
        <v>0</v>
      </c>
      <c r="H224" s="27">
        <f t="shared" si="14"/>
        <v>0</v>
      </c>
      <c r="I224" s="26">
        <f t="shared" si="12"/>
        <v>0</v>
      </c>
      <c r="J224" s="28">
        <v>0</v>
      </c>
      <c r="K224" s="26">
        <f t="shared" si="13"/>
        <v>0</v>
      </c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30"/>
      <c r="AA224" s="30"/>
    </row>
    <row r="225" spans="1:27" s="47" customFormat="1" x14ac:dyDescent="0.3">
      <c r="A225" s="25" t="s">
        <v>347</v>
      </c>
      <c r="B225" s="25" t="s">
        <v>346</v>
      </c>
      <c r="C225" s="26">
        <v>454575.78</v>
      </c>
      <c r="D225" s="26">
        <v>454575.77999999991</v>
      </c>
      <c r="E225" s="26">
        <v>0</v>
      </c>
      <c r="F225" s="26">
        <v>0</v>
      </c>
      <c r="G225" s="26">
        <f t="shared" si="15"/>
        <v>0</v>
      </c>
      <c r="H225" s="27">
        <f t="shared" si="14"/>
        <v>0.35363080716706902</v>
      </c>
      <c r="I225" s="26">
        <f t="shared" si="12"/>
        <v>160752</v>
      </c>
      <c r="J225" s="28">
        <v>160752</v>
      </c>
      <c r="K225" s="26">
        <f t="shared" si="13"/>
        <v>0</v>
      </c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30"/>
      <c r="AA225" s="30"/>
    </row>
    <row r="226" spans="1:27" s="47" customFormat="1" x14ac:dyDescent="0.3">
      <c r="A226" s="25" t="s">
        <v>342</v>
      </c>
      <c r="B226" s="25" t="s">
        <v>341</v>
      </c>
      <c r="C226" s="26">
        <v>26159236.020000003</v>
      </c>
      <c r="D226" s="26">
        <v>12992874.949999992</v>
      </c>
      <c r="E226" s="26">
        <v>12357312.079999998</v>
      </c>
      <c r="F226" s="26">
        <v>809048.99</v>
      </c>
      <c r="G226" s="26">
        <f t="shared" si="15"/>
        <v>0</v>
      </c>
      <c r="H226" s="27">
        <f t="shared" si="14"/>
        <v>9.2163968326778367E-2</v>
      </c>
      <c r="I226" s="26">
        <f t="shared" si="12"/>
        <v>2410939</v>
      </c>
      <c r="J226" s="28">
        <v>2410939</v>
      </c>
      <c r="K226" s="26">
        <f t="shared" si="13"/>
        <v>0</v>
      </c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30"/>
      <c r="AA226" s="30"/>
    </row>
    <row r="227" spans="1:27" s="47" customFormat="1" x14ac:dyDescent="0.3">
      <c r="A227" s="25" t="s">
        <v>337</v>
      </c>
      <c r="B227" s="25" t="s">
        <v>336</v>
      </c>
      <c r="C227" s="26">
        <v>7363294.3599999994</v>
      </c>
      <c r="D227" s="26">
        <v>2868176.3700000006</v>
      </c>
      <c r="E227" s="26">
        <v>2368977.0800000005</v>
      </c>
      <c r="F227" s="26">
        <v>2126140.9099999997</v>
      </c>
      <c r="G227" s="26">
        <f t="shared" si="15"/>
        <v>0</v>
      </c>
      <c r="H227" s="27">
        <f t="shared" si="14"/>
        <v>0</v>
      </c>
      <c r="I227" s="26">
        <f t="shared" si="12"/>
        <v>0</v>
      </c>
      <c r="J227" s="28">
        <v>0</v>
      </c>
      <c r="K227" s="26">
        <f t="shared" si="13"/>
        <v>0</v>
      </c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30"/>
      <c r="AA227" s="30"/>
    </row>
    <row r="228" spans="1:27" s="47" customFormat="1" x14ac:dyDescent="0.3">
      <c r="A228" s="25" t="s">
        <v>332</v>
      </c>
      <c r="B228" s="25" t="s">
        <v>331</v>
      </c>
      <c r="C228" s="26">
        <v>21029931.329999998</v>
      </c>
      <c r="D228" s="26">
        <v>7628599.2100000018</v>
      </c>
      <c r="E228" s="26">
        <v>8756534.8399999999</v>
      </c>
      <c r="F228" s="26">
        <v>4644797.2800000012</v>
      </c>
      <c r="G228" s="26">
        <f t="shared" si="15"/>
        <v>0</v>
      </c>
      <c r="H228" s="27">
        <f t="shared" si="14"/>
        <v>8.4726667531158317E-2</v>
      </c>
      <c r="I228" s="26">
        <f t="shared" si="12"/>
        <v>1781796</v>
      </c>
      <c r="J228" s="28">
        <v>1781796</v>
      </c>
      <c r="K228" s="26">
        <f t="shared" si="13"/>
        <v>0</v>
      </c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30"/>
      <c r="AA228" s="30"/>
    </row>
    <row r="229" spans="1:27" s="47" customFormat="1" x14ac:dyDescent="0.3">
      <c r="A229" s="25" t="s">
        <v>327</v>
      </c>
      <c r="B229" s="25" t="s">
        <v>326</v>
      </c>
      <c r="C229" s="26">
        <v>15666114.49</v>
      </c>
      <c r="D229" s="26">
        <v>8952619.6999999993</v>
      </c>
      <c r="E229" s="26">
        <v>4949237.6000000034</v>
      </c>
      <c r="F229" s="26">
        <v>1764257.1899999995</v>
      </c>
      <c r="G229" s="26">
        <f t="shared" si="15"/>
        <v>0</v>
      </c>
      <c r="H229" s="27">
        <f t="shared" si="14"/>
        <v>2.8767567113573419E-2</v>
      </c>
      <c r="I229" s="26">
        <f t="shared" si="12"/>
        <v>450676</v>
      </c>
      <c r="J229" s="28">
        <v>450676</v>
      </c>
      <c r="K229" s="26">
        <f t="shared" si="13"/>
        <v>0</v>
      </c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30"/>
      <c r="AA229" s="30"/>
    </row>
    <row r="230" spans="1:27" s="47" customFormat="1" x14ac:dyDescent="0.3">
      <c r="A230" s="25" t="s">
        <v>317</v>
      </c>
      <c r="B230" s="25" t="s">
        <v>316</v>
      </c>
      <c r="C230" s="26">
        <v>9305514.6699999999</v>
      </c>
      <c r="D230" s="26">
        <v>3607048.3999999976</v>
      </c>
      <c r="E230" s="26">
        <v>5373545.8500000043</v>
      </c>
      <c r="F230" s="26">
        <v>324920.42</v>
      </c>
      <c r="G230" s="26">
        <f t="shared" si="15"/>
        <v>0</v>
      </c>
      <c r="H230" s="27">
        <f t="shared" si="14"/>
        <v>0.16776525053825958</v>
      </c>
      <c r="I230" s="26">
        <f t="shared" si="12"/>
        <v>1561142</v>
      </c>
      <c r="J230" s="28">
        <v>1561142</v>
      </c>
      <c r="K230" s="26">
        <f t="shared" si="13"/>
        <v>0</v>
      </c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30"/>
      <c r="AA230" s="30"/>
    </row>
    <row r="231" spans="1:27" s="47" customFormat="1" x14ac:dyDescent="0.3">
      <c r="A231" s="25" t="s">
        <v>312</v>
      </c>
      <c r="B231" s="25" t="s">
        <v>311</v>
      </c>
      <c r="C231" s="26">
        <v>15593939.199999999</v>
      </c>
      <c r="D231" s="26">
        <v>8076293.9399999976</v>
      </c>
      <c r="E231" s="26">
        <v>5974076.5800000047</v>
      </c>
      <c r="F231" s="26">
        <v>1543568.6799999997</v>
      </c>
      <c r="G231" s="26">
        <f t="shared" si="15"/>
        <v>0</v>
      </c>
      <c r="H231" s="27">
        <f t="shared" si="14"/>
        <v>0.11666147832614354</v>
      </c>
      <c r="I231" s="26">
        <f t="shared" si="12"/>
        <v>1819212</v>
      </c>
      <c r="J231" s="28">
        <v>1819212</v>
      </c>
      <c r="K231" s="26">
        <f t="shared" si="13"/>
        <v>0</v>
      </c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30"/>
      <c r="AA231" s="30"/>
    </row>
    <row r="232" spans="1:27" s="47" customFormat="1" x14ac:dyDescent="0.3">
      <c r="A232" s="25" t="s">
        <v>307</v>
      </c>
      <c r="B232" s="25" t="s">
        <v>306</v>
      </c>
      <c r="C232" s="26">
        <v>1805265.73</v>
      </c>
      <c r="D232" s="26">
        <v>1395801.8900000008</v>
      </c>
      <c r="E232" s="26">
        <v>404784.16</v>
      </c>
      <c r="F232" s="26">
        <v>0</v>
      </c>
      <c r="G232" s="26">
        <f t="shared" si="15"/>
        <v>4679.6799999992363</v>
      </c>
      <c r="H232" s="27">
        <f t="shared" si="14"/>
        <v>0.2053597948707529</v>
      </c>
      <c r="I232" s="26">
        <f t="shared" si="12"/>
        <v>370729</v>
      </c>
      <c r="J232" s="28">
        <v>370729</v>
      </c>
      <c r="K232" s="26">
        <f t="shared" si="13"/>
        <v>0</v>
      </c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30"/>
      <c r="AA232" s="30"/>
    </row>
    <row r="233" spans="1:27" s="47" customFormat="1" x14ac:dyDescent="0.3">
      <c r="A233" s="25" t="s">
        <v>302</v>
      </c>
      <c r="B233" s="25" t="s">
        <v>301</v>
      </c>
      <c r="C233" s="26">
        <v>4092495.93</v>
      </c>
      <c r="D233" s="26">
        <v>2743264.5799999996</v>
      </c>
      <c r="E233" s="26">
        <v>1201133.6199999996</v>
      </c>
      <c r="F233" s="26">
        <v>148097.73000000001</v>
      </c>
      <c r="G233" s="26">
        <f t="shared" si="15"/>
        <v>0</v>
      </c>
      <c r="H233" s="27">
        <f t="shared" si="14"/>
        <v>0.26059867089470751</v>
      </c>
      <c r="I233" s="26">
        <f t="shared" si="12"/>
        <v>1066499</v>
      </c>
      <c r="J233" s="28">
        <v>1066499</v>
      </c>
      <c r="K233" s="26">
        <f t="shared" si="13"/>
        <v>0</v>
      </c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30"/>
      <c r="AA233" s="30"/>
    </row>
    <row r="234" spans="1:27" s="47" customFormat="1" x14ac:dyDescent="0.3">
      <c r="A234" s="25" t="s">
        <v>292</v>
      </c>
      <c r="B234" s="25" t="s">
        <v>291</v>
      </c>
      <c r="C234" s="26">
        <v>3211155.73</v>
      </c>
      <c r="D234" s="26">
        <v>691371.19</v>
      </c>
      <c r="E234" s="26">
        <v>787312.25</v>
      </c>
      <c r="F234" s="26">
        <v>1732472.6999999997</v>
      </c>
      <c r="G234" s="26">
        <f t="shared" si="15"/>
        <v>-0.40999999968335032</v>
      </c>
      <c r="H234" s="27">
        <f t="shared" si="14"/>
        <v>4.0857252351320872E-2</v>
      </c>
      <c r="I234" s="26">
        <f t="shared" si="12"/>
        <v>131199</v>
      </c>
      <c r="J234" s="28">
        <v>131199</v>
      </c>
      <c r="K234" s="26">
        <f t="shared" si="13"/>
        <v>0</v>
      </c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30"/>
      <c r="AA234" s="30"/>
    </row>
    <row r="235" spans="1:27" s="47" customFormat="1" x14ac:dyDescent="0.3">
      <c r="A235" s="25" t="s">
        <v>287</v>
      </c>
      <c r="B235" s="25" t="s">
        <v>286</v>
      </c>
      <c r="C235" s="26">
        <v>168847.75</v>
      </c>
      <c r="D235" s="26">
        <v>155176.60999999999</v>
      </c>
      <c r="E235" s="26">
        <v>13671.140000000001</v>
      </c>
      <c r="F235" s="26">
        <v>0</v>
      </c>
      <c r="G235" s="26">
        <f t="shared" si="15"/>
        <v>0</v>
      </c>
      <c r="H235" s="27">
        <f t="shared" si="14"/>
        <v>0.91902912535109293</v>
      </c>
      <c r="I235" s="26">
        <f t="shared" si="12"/>
        <v>155176</v>
      </c>
      <c r="J235" s="28">
        <v>155176</v>
      </c>
      <c r="K235" s="26">
        <f t="shared" si="13"/>
        <v>0</v>
      </c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30"/>
      <c r="AA235" s="30"/>
    </row>
    <row r="236" spans="1:27" s="47" customFormat="1" x14ac:dyDescent="0.3">
      <c r="A236" s="25" t="s">
        <v>282</v>
      </c>
      <c r="B236" s="25" t="s">
        <v>281</v>
      </c>
      <c r="C236" s="26">
        <v>7339141.1699999999</v>
      </c>
      <c r="D236" s="26">
        <v>4975783.2399999993</v>
      </c>
      <c r="E236" s="26">
        <v>2180580.02</v>
      </c>
      <c r="F236" s="26">
        <v>182777.91</v>
      </c>
      <c r="G236" s="26">
        <f t="shared" si="15"/>
        <v>0</v>
      </c>
      <c r="H236" s="27">
        <f t="shared" si="14"/>
        <v>0.19503453699065446</v>
      </c>
      <c r="I236" s="26">
        <f t="shared" si="12"/>
        <v>1431386</v>
      </c>
      <c r="J236" s="28">
        <v>1431386</v>
      </c>
      <c r="K236" s="26">
        <f t="shared" si="13"/>
        <v>0</v>
      </c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30"/>
      <c r="AA236" s="30"/>
    </row>
    <row r="237" spans="1:27" s="47" customFormat="1" x14ac:dyDescent="0.3">
      <c r="A237" s="25" t="s">
        <v>277</v>
      </c>
      <c r="B237" s="25" t="s">
        <v>276</v>
      </c>
      <c r="C237" s="26">
        <v>327943.88</v>
      </c>
      <c r="D237" s="26">
        <v>327943.87999999995</v>
      </c>
      <c r="E237" s="26">
        <v>0</v>
      </c>
      <c r="F237" s="26">
        <v>0</v>
      </c>
      <c r="G237" s="26">
        <f t="shared" si="15"/>
        <v>0</v>
      </c>
      <c r="H237" s="27">
        <f t="shared" si="14"/>
        <v>0</v>
      </c>
      <c r="I237" s="26">
        <f t="shared" si="12"/>
        <v>0</v>
      </c>
      <c r="J237" s="28">
        <v>0</v>
      </c>
      <c r="K237" s="26">
        <f t="shared" si="13"/>
        <v>0</v>
      </c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30"/>
      <c r="AA237" s="30"/>
    </row>
    <row r="238" spans="1:27" s="47" customFormat="1" x14ac:dyDescent="0.3">
      <c r="A238" s="25" t="s">
        <v>272</v>
      </c>
      <c r="B238" s="25" t="s">
        <v>271</v>
      </c>
      <c r="C238" s="26">
        <v>1815005.48</v>
      </c>
      <c r="D238" s="26">
        <v>812688.16000000015</v>
      </c>
      <c r="E238" s="26">
        <v>806914.22000000009</v>
      </c>
      <c r="F238" s="26">
        <v>195403.1</v>
      </c>
      <c r="G238" s="26">
        <f t="shared" si="15"/>
        <v>0</v>
      </c>
      <c r="H238" s="27">
        <f t="shared" si="14"/>
        <v>0</v>
      </c>
      <c r="I238" s="26">
        <f t="shared" si="12"/>
        <v>0</v>
      </c>
      <c r="J238" s="28">
        <v>0</v>
      </c>
      <c r="K238" s="26">
        <f t="shared" si="13"/>
        <v>0</v>
      </c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30"/>
      <c r="AA238" s="30"/>
    </row>
    <row r="239" spans="1:27" s="47" customFormat="1" x14ac:dyDescent="0.3">
      <c r="A239" s="25" t="s">
        <v>267</v>
      </c>
      <c r="B239" s="25" t="s">
        <v>266</v>
      </c>
      <c r="C239" s="26">
        <v>39595481.439999998</v>
      </c>
      <c r="D239" s="26">
        <v>23254762.88000001</v>
      </c>
      <c r="E239" s="26">
        <v>16000281.209999999</v>
      </c>
      <c r="F239" s="26">
        <v>340437.35</v>
      </c>
      <c r="G239" s="26">
        <f t="shared" si="15"/>
        <v>0</v>
      </c>
      <c r="H239" s="27">
        <f t="shared" si="14"/>
        <v>0.14346265769258948</v>
      </c>
      <c r="I239" s="26">
        <f t="shared" si="12"/>
        <v>5680473</v>
      </c>
      <c r="J239" s="28">
        <v>5680473</v>
      </c>
      <c r="K239" s="26">
        <f t="shared" si="13"/>
        <v>0</v>
      </c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30"/>
      <c r="AA239" s="30"/>
    </row>
    <row r="240" spans="1:27" s="47" customFormat="1" x14ac:dyDescent="0.3">
      <c r="A240" s="25" t="s">
        <v>252</v>
      </c>
      <c r="B240" s="25" t="s">
        <v>251</v>
      </c>
      <c r="C240" s="26">
        <v>448082.28</v>
      </c>
      <c r="D240" s="26">
        <v>255519.64</v>
      </c>
      <c r="E240" s="26">
        <v>154875.65</v>
      </c>
      <c r="F240" s="26">
        <v>37686.99</v>
      </c>
      <c r="G240" s="26">
        <f t="shared" si="15"/>
        <v>0</v>
      </c>
      <c r="H240" s="27">
        <f t="shared" si="14"/>
        <v>0.57025017815924339</v>
      </c>
      <c r="I240" s="26">
        <f t="shared" si="12"/>
        <v>255519</v>
      </c>
      <c r="J240" s="28">
        <v>255519</v>
      </c>
      <c r="K240" s="26">
        <f t="shared" si="13"/>
        <v>0</v>
      </c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30"/>
      <c r="AA240" s="30"/>
    </row>
    <row r="241" spans="1:27" s="47" customFormat="1" x14ac:dyDescent="0.3">
      <c r="A241" s="25" t="s">
        <v>247</v>
      </c>
      <c r="B241" s="25" t="s">
        <v>246</v>
      </c>
      <c r="C241" s="26">
        <v>217550.46</v>
      </c>
      <c r="D241" s="26">
        <v>124917.06000000001</v>
      </c>
      <c r="E241" s="26">
        <v>92507.81</v>
      </c>
      <c r="F241" s="26">
        <v>125.59</v>
      </c>
      <c r="G241" s="26">
        <f t="shared" si="15"/>
        <v>0</v>
      </c>
      <c r="H241" s="27">
        <f t="shared" si="14"/>
        <v>0</v>
      </c>
      <c r="I241" s="26">
        <f t="shared" si="12"/>
        <v>0</v>
      </c>
      <c r="J241" s="28">
        <v>0</v>
      </c>
      <c r="K241" s="26">
        <f t="shared" si="13"/>
        <v>0</v>
      </c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30"/>
      <c r="AA241" s="30"/>
    </row>
    <row r="242" spans="1:27" s="47" customFormat="1" x14ac:dyDescent="0.3">
      <c r="A242" s="25" t="s">
        <v>242</v>
      </c>
      <c r="B242" s="25" t="s">
        <v>241</v>
      </c>
      <c r="C242" s="26">
        <v>120145.04</v>
      </c>
      <c r="D242" s="26">
        <v>120145.04000000001</v>
      </c>
      <c r="E242" s="26">
        <v>0</v>
      </c>
      <c r="F242" s="26">
        <v>0</v>
      </c>
      <c r="G242" s="26">
        <f t="shared" si="15"/>
        <v>0</v>
      </c>
      <c r="H242" s="27">
        <f t="shared" si="14"/>
        <v>0</v>
      </c>
      <c r="I242" s="26">
        <f t="shared" si="12"/>
        <v>0</v>
      </c>
      <c r="J242" s="28">
        <v>0</v>
      </c>
      <c r="K242" s="26">
        <f t="shared" si="13"/>
        <v>0</v>
      </c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30"/>
      <c r="AA242" s="30"/>
    </row>
    <row r="243" spans="1:27" s="47" customFormat="1" x14ac:dyDescent="0.3">
      <c r="A243" s="25" t="s">
        <v>237</v>
      </c>
      <c r="B243" s="25" t="s">
        <v>236</v>
      </c>
      <c r="C243" s="26">
        <v>24553381.649999999</v>
      </c>
      <c r="D243" s="26">
        <v>10407856.199999997</v>
      </c>
      <c r="E243" s="26">
        <v>13005695.560000001</v>
      </c>
      <c r="F243" s="26">
        <v>1139829.8899999997</v>
      </c>
      <c r="G243" s="26">
        <f t="shared" si="15"/>
        <v>0</v>
      </c>
      <c r="H243" s="27">
        <f t="shared" si="14"/>
        <v>5.856513047765867E-2</v>
      </c>
      <c r="I243" s="26">
        <f t="shared" si="12"/>
        <v>1437972</v>
      </c>
      <c r="J243" s="28">
        <v>1437972</v>
      </c>
      <c r="K243" s="26">
        <f t="shared" si="13"/>
        <v>0</v>
      </c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30"/>
      <c r="AA243" s="30"/>
    </row>
    <row r="244" spans="1:27" s="47" customFormat="1" x14ac:dyDescent="0.3">
      <c r="A244" s="25" t="s">
        <v>232</v>
      </c>
      <c r="B244" s="25" t="s">
        <v>231</v>
      </c>
      <c r="C244" s="26">
        <v>493537.75</v>
      </c>
      <c r="D244" s="26">
        <v>254906.39</v>
      </c>
      <c r="E244" s="26">
        <v>238631.36</v>
      </c>
      <c r="F244" s="26">
        <v>0</v>
      </c>
      <c r="G244" s="26">
        <f t="shared" si="15"/>
        <v>0</v>
      </c>
      <c r="H244" s="27">
        <f t="shared" si="14"/>
        <v>6.1053080539431891E-2</v>
      </c>
      <c r="I244" s="26">
        <f t="shared" si="12"/>
        <v>30132</v>
      </c>
      <c r="J244" s="28">
        <v>30132</v>
      </c>
      <c r="K244" s="26">
        <f t="shared" si="13"/>
        <v>0</v>
      </c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30"/>
      <c r="AA244" s="30"/>
    </row>
    <row r="245" spans="1:27" s="47" customFormat="1" x14ac:dyDescent="0.3">
      <c r="A245" s="25" t="s">
        <v>227</v>
      </c>
      <c r="B245" s="25" t="s">
        <v>226</v>
      </c>
      <c r="C245" s="26">
        <v>4698218.74</v>
      </c>
      <c r="D245" s="26">
        <v>396085.6</v>
      </c>
      <c r="E245" s="26">
        <v>3952133.14</v>
      </c>
      <c r="F245" s="26">
        <v>350000</v>
      </c>
      <c r="G245" s="26">
        <f t="shared" si="15"/>
        <v>0</v>
      </c>
      <c r="H245" s="27">
        <f t="shared" si="14"/>
        <v>7.7642191687311689E-3</v>
      </c>
      <c r="I245" s="26">
        <f t="shared" si="12"/>
        <v>36478</v>
      </c>
      <c r="J245" s="28">
        <v>36478</v>
      </c>
      <c r="K245" s="26">
        <f t="shared" si="13"/>
        <v>0</v>
      </c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30"/>
      <c r="AA245" s="30"/>
    </row>
    <row r="246" spans="1:27" s="47" customFormat="1" x14ac:dyDescent="0.3">
      <c r="A246" s="25" t="s">
        <v>222</v>
      </c>
      <c r="B246" s="25" t="s">
        <v>221</v>
      </c>
      <c r="C246" s="26">
        <v>215822293.23000002</v>
      </c>
      <c r="D246" s="26">
        <v>138624076.50999999</v>
      </c>
      <c r="E246" s="26">
        <v>70839838.449999973</v>
      </c>
      <c r="F246" s="26">
        <v>6358377.4800000023</v>
      </c>
      <c r="G246" s="26">
        <f t="shared" si="15"/>
        <v>0.79000005125999451</v>
      </c>
      <c r="H246" s="27">
        <f t="shared" si="14"/>
        <v>0.11482001988363358</v>
      </c>
      <c r="I246" s="26">
        <f t="shared" si="12"/>
        <v>24780720</v>
      </c>
      <c r="J246" s="28">
        <v>24780720</v>
      </c>
      <c r="K246" s="26">
        <f t="shared" si="13"/>
        <v>0</v>
      </c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30"/>
      <c r="AA246" s="30"/>
    </row>
    <row r="247" spans="1:27" s="47" customFormat="1" x14ac:dyDescent="0.3">
      <c r="A247" s="25" t="s">
        <v>217</v>
      </c>
      <c r="B247" s="25" t="s">
        <v>216</v>
      </c>
      <c r="C247" s="26">
        <v>61701.59</v>
      </c>
      <c r="D247" s="26">
        <v>45484.18</v>
      </c>
      <c r="E247" s="26">
        <v>16217.41</v>
      </c>
      <c r="F247" s="26">
        <v>0</v>
      </c>
      <c r="G247" s="26">
        <f t="shared" si="15"/>
        <v>0</v>
      </c>
      <c r="H247" s="27">
        <f t="shared" si="14"/>
        <v>0.73716090622624153</v>
      </c>
      <c r="I247" s="26">
        <f t="shared" si="12"/>
        <v>45484</v>
      </c>
      <c r="J247" s="28">
        <v>45484</v>
      </c>
      <c r="K247" s="26">
        <f t="shared" si="13"/>
        <v>0</v>
      </c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30"/>
      <c r="AA247" s="30"/>
    </row>
    <row r="248" spans="1:27" s="47" customFormat="1" x14ac:dyDescent="0.3">
      <c r="A248" s="25" t="s">
        <v>197</v>
      </c>
      <c r="B248" s="25" t="s">
        <v>196</v>
      </c>
      <c r="C248" s="26">
        <v>224043.96</v>
      </c>
      <c r="D248" s="26">
        <v>224043.96</v>
      </c>
      <c r="E248" s="26">
        <v>0</v>
      </c>
      <c r="F248" s="26">
        <v>0</v>
      </c>
      <c r="G248" s="26">
        <f t="shared" si="15"/>
        <v>0</v>
      </c>
      <c r="H248" s="27">
        <f t="shared" si="14"/>
        <v>0.29608475051056943</v>
      </c>
      <c r="I248" s="26">
        <f t="shared" si="12"/>
        <v>66336</v>
      </c>
      <c r="J248" s="28">
        <v>66336</v>
      </c>
      <c r="K248" s="26">
        <f t="shared" si="13"/>
        <v>0</v>
      </c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30"/>
      <c r="AA248" s="30"/>
    </row>
    <row r="249" spans="1:27" s="47" customFormat="1" x14ac:dyDescent="0.3">
      <c r="A249" s="25" t="s">
        <v>183</v>
      </c>
      <c r="B249" s="25" t="s">
        <v>182</v>
      </c>
      <c r="C249" s="26">
        <v>1194264.29</v>
      </c>
      <c r="D249" s="26">
        <v>436992.47000000003</v>
      </c>
      <c r="E249" s="26">
        <v>204033.70999999996</v>
      </c>
      <c r="F249" s="26">
        <v>553238.11</v>
      </c>
      <c r="G249" s="26">
        <f t="shared" si="15"/>
        <v>0</v>
      </c>
      <c r="H249" s="27">
        <f t="shared" si="14"/>
        <v>1.1872581403233617E-2</v>
      </c>
      <c r="I249" s="26">
        <f t="shared" si="12"/>
        <v>14179</v>
      </c>
      <c r="J249" s="28">
        <v>14179</v>
      </c>
      <c r="K249" s="26">
        <f t="shared" si="13"/>
        <v>0</v>
      </c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30"/>
      <c r="AA249" s="30"/>
    </row>
    <row r="250" spans="1:27" s="47" customFormat="1" x14ac:dyDescent="0.3">
      <c r="A250" s="25" t="s">
        <v>168</v>
      </c>
      <c r="B250" s="25" t="s">
        <v>167</v>
      </c>
      <c r="C250" s="26">
        <v>110404.3</v>
      </c>
      <c r="D250" s="26">
        <v>97407.17</v>
      </c>
      <c r="E250" s="26">
        <v>12997.13</v>
      </c>
      <c r="F250" s="26">
        <v>0</v>
      </c>
      <c r="G250" s="26">
        <f t="shared" si="15"/>
        <v>0</v>
      </c>
      <c r="H250" s="27">
        <f t="shared" si="14"/>
        <v>0.78310355665494913</v>
      </c>
      <c r="I250" s="26">
        <f t="shared" si="12"/>
        <v>86458</v>
      </c>
      <c r="J250" s="28">
        <v>86458</v>
      </c>
      <c r="K250" s="26">
        <f t="shared" si="13"/>
        <v>0</v>
      </c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30"/>
      <c r="AA250" s="30"/>
    </row>
    <row r="251" spans="1:27" s="47" customFormat="1" x14ac:dyDescent="0.3">
      <c r="A251" s="25" t="s">
        <v>158</v>
      </c>
      <c r="B251" s="25" t="s">
        <v>157</v>
      </c>
      <c r="C251" s="26">
        <v>139626.51999999999</v>
      </c>
      <c r="D251" s="26">
        <v>139626.51999999999</v>
      </c>
      <c r="E251" s="26">
        <v>0</v>
      </c>
      <c r="F251" s="26">
        <v>0</v>
      </c>
      <c r="G251" s="26">
        <f t="shared" si="15"/>
        <v>0</v>
      </c>
      <c r="H251" s="27">
        <f t="shared" si="14"/>
        <v>0</v>
      </c>
      <c r="I251" s="26">
        <f t="shared" si="12"/>
        <v>0</v>
      </c>
      <c r="J251" s="28">
        <v>0</v>
      </c>
      <c r="K251" s="26">
        <f t="shared" si="13"/>
        <v>0</v>
      </c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30"/>
      <c r="AA251" s="30"/>
    </row>
    <row r="252" spans="1:27" s="47" customFormat="1" x14ac:dyDescent="0.3">
      <c r="A252" s="25" t="s">
        <v>148</v>
      </c>
      <c r="B252" s="25" t="s">
        <v>147</v>
      </c>
      <c r="C252" s="26">
        <v>86966.7</v>
      </c>
      <c r="D252" s="26">
        <v>90219.949999999983</v>
      </c>
      <c r="E252" s="26">
        <v>0</v>
      </c>
      <c r="F252" s="26">
        <v>-568.29999999999995</v>
      </c>
      <c r="G252" s="26">
        <f t="shared" si="15"/>
        <v>-2684.9499999999825</v>
      </c>
      <c r="H252" s="27">
        <f t="shared" si="14"/>
        <v>0</v>
      </c>
      <c r="I252" s="26">
        <f t="shared" si="12"/>
        <v>0</v>
      </c>
      <c r="J252" s="28">
        <v>0</v>
      </c>
      <c r="K252" s="26">
        <f t="shared" si="13"/>
        <v>0</v>
      </c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30"/>
      <c r="AA252" s="30"/>
    </row>
    <row r="253" spans="1:27" s="47" customFormat="1" x14ac:dyDescent="0.3">
      <c r="A253" s="25" t="s">
        <v>143</v>
      </c>
      <c r="B253" s="25" t="s">
        <v>142</v>
      </c>
      <c r="C253" s="26">
        <v>149366.26999999999</v>
      </c>
      <c r="D253" s="26">
        <v>77540.01999999999</v>
      </c>
      <c r="E253" s="26">
        <v>60269.25</v>
      </c>
      <c r="F253" s="26">
        <v>11557</v>
      </c>
      <c r="G253" s="26">
        <f t="shared" si="15"/>
        <v>0</v>
      </c>
      <c r="H253" s="27">
        <f t="shared" si="14"/>
        <v>0.51912657389114691</v>
      </c>
      <c r="I253" s="26">
        <f t="shared" si="12"/>
        <v>77540</v>
      </c>
      <c r="J253" s="28">
        <v>77540</v>
      </c>
      <c r="K253" s="26">
        <f t="shared" si="13"/>
        <v>0</v>
      </c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30"/>
      <c r="AA253" s="30"/>
    </row>
    <row r="254" spans="1:27" s="47" customFormat="1" x14ac:dyDescent="0.3">
      <c r="A254" s="25" t="s">
        <v>133</v>
      </c>
      <c r="B254" s="25" t="s">
        <v>132</v>
      </c>
      <c r="C254" s="26">
        <v>7587273.7999999998</v>
      </c>
      <c r="D254" s="26">
        <v>2007895.1</v>
      </c>
      <c r="E254" s="26">
        <v>4870082.07</v>
      </c>
      <c r="F254" s="26">
        <v>709296.62999999989</v>
      </c>
      <c r="G254" s="26">
        <f t="shared" si="15"/>
        <v>0</v>
      </c>
      <c r="H254" s="27">
        <f t="shared" si="14"/>
        <v>0.10701155927706207</v>
      </c>
      <c r="I254" s="26">
        <f t="shared" si="12"/>
        <v>811926</v>
      </c>
      <c r="J254" s="28">
        <v>811926</v>
      </c>
      <c r="K254" s="26">
        <f t="shared" si="13"/>
        <v>0</v>
      </c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30"/>
      <c r="AA254" s="30"/>
    </row>
    <row r="255" spans="1:27" s="47" customFormat="1" x14ac:dyDescent="0.3">
      <c r="A255" s="25" t="s">
        <v>128</v>
      </c>
      <c r="B255" s="25" t="s">
        <v>127</v>
      </c>
      <c r="C255" s="26">
        <v>518996.68000000005</v>
      </c>
      <c r="D255" s="26">
        <v>130855.78</v>
      </c>
      <c r="E255" s="26">
        <v>329969.07999999996</v>
      </c>
      <c r="F255" s="26">
        <v>58171.82</v>
      </c>
      <c r="G255" s="26">
        <f t="shared" si="15"/>
        <v>0</v>
      </c>
      <c r="H255" s="27">
        <f t="shared" si="14"/>
        <v>0</v>
      </c>
      <c r="I255" s="26">
        <f t="shared" ref="I255:I276" si="16">SUM(J255:K255)</f>
        <v>0</v>
      </c>
      <c r="J255" s="28">
        <v>0</v>
      </c>
      <c r="K255" s="26">
        <f t="shared" ref="K255:K276" si="17">SUM(L255:Y255)</f>
        <v>0</v>
      </c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30"/>
      <c r="AA255" s="30"/>
    </row>
    <row r="256" spans="1:27" s="47" customFormat="1" x14ac:dyDescent="0.3">
      <c r="A256" s="25" t="s">
        <v>123</v>
      </c>
      <c r="B256" s="25" t="s">
        <v>122</v>
      </c>
      <c r="C256" s="26">
        <v>1373433.82</v>
      </c>
      <c r="D256" s="26">
        <v>1082842.0600000003</v>
      </c>
      <c r="E256" s="26">
        <v>290591.76</v>
      </c>
      <c r="F256" s="26">
        <v>0</v>
      </c>
      <c r="G256" s="26">
        <f t="shared" si="15"/>
        <v>0</v>
      </c>
      <c r="H256" s="27">
        <f t="shared" si="14"/>
        <v>0</v>
      </c>
      <c r="I256" s="26">
        <f t="shared" si="16"/>
        <v>0</v>
      </c>
      <c r="J256" s="28">
        <v>0</v>
      </c>
      <c r="K256" s="26">
        <f t="shared" si="17"/>
        <v>0</v>
      </c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30"/>
      <c r="AA256" s="30"/>
    </row>
    <row r="257" spans="1:27" s="47" customFormat="1" x14ac:dyDescent="0.3">
      <c r="A257" s="25" t="s">
        <v>118</v>
      </c>
      <c r="B257" s="25" t="s">
        <v>117</v>
      </c>
      <c r="C257" s="26">
        <v>493532.5</v>
      </c>
      <c r="D257" s="26">
        <v>311260.62000000005</v>
      </c>
      <c r="E257" s="26">
        <v>182271.87999999998</v>
      </c>
      <c r="F257" s="26">
        <v>0</v>
      </c>
      <c r="G257" s="26">
        <f t="shared" si="15"/>
        <v>0</v>
      </c>
      <c r="H257" s="27">
        <f t="shared" si="14"/>
        <v>0.25328625774391755</v>
      </c>
      <c r="I257" s="26">
        <f t="shared" si="16"/>
        <v>125005</v>
      </c>
      <c r="J257" s="28">
        <v>125005</v>
      </c>
      <c r="K257" s="26">
        <f t="shared" si="17"/>
        <v>0</v>
      </c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30"/>
      <c r="AA257" s="30"/>
    </row>
    <row r="258" spans="1:27" s="47" customFormat="1" x14ac:dyDescent="0.3">
      <c r="A258" s="25" t="s">
        <v>103</v>
      </c>
      <c r="B258" s="25" t="s">
        <v>102</v>
      </c>
      <c r="C258" s="26">
        <v>149366.26999999999</v>
      </c>
      <c r="D258" s="26">
        <v>149366.26999999999</v>
      </c>
      <c r="E258" s="26">
        <v>0</v>
      </c>
      <c r="F258" s="26">
        <v>0</v>
      </c>
      <c r="G258" s="26">
        <f t="shared" si="15"/>
        <v>0</v>
      </c>
      <c r="H258" s="27">
        <f t="shared" si="14"/>
        <v>0</v>
      </c>
      <c r="I258" s="26">
        <f t="shared" si="16"/>
        <v>0</v>
      </c>
      <c r="J258" s="28">
        <v>0</v>
      </c>
      <c r="K258" s="26">
        <f t="shared" si="17"/>
        <v>0</v>
      </c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30"/>
      <c r="AA258" s="30"/>
    </row>
    <row r="259" spans="1:27" s="47" customFormat="1" x14ac:dyDescent="0.3">
      <c r="A259" s="25" t="s">
        <v>98</v>
      </c>
      <c r="B259" s="25" t="s">
        <v>97</v>
      </c>
      <c r="C259" s="26">
        <v>207809.72</v>
      </c>
      <c r="D259" s="26">
        <v>114190.04</v>
      </c>
      <c r="E259" s="26">
        <v>93619.68</v>
      </c>
      <c r="F259" s="26">
        <v>0</v>
      </c>
      <c r="G259" s="26">
        <f t="shared" si="15"/>
        <v>0</v>
      </c>
      <c r="H259" s="27">
        <f t="shared" si="14"/>
        <v>0</v>
      </c>
      <c r="I259" s="26">
        <f t="shared" si="16"/>
        <v>0</v>
      </c>
      <c r="J259" s="28">
        <v>0</v>
      </c>
      <c r="K259" s="26">
        <f t="shared" si="17"/>
        <v>0</v>
      </c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30"/>
      <c r="AA259" s="30"/>
    </row>
    <row r="260" spans="1:27" s="47" customFormat="1" x14ac:dyDescent="0.3">
      <c r="A260" s="25" t="s">
        <v>93</v>
      </c>
      <c r="B260" s="25" t="s">
        <v>92</v>
      </c>
      <c r="C260" s="26">
        <v>51960.84</v>
      </c>
      <c r="D260" s="26">
        <v>51960.840000000004</v>
      </c>
      <c r="E260" s="26">
        <v>0</v>
      </c>
      <c r="F260" s="26">
        <v>0</v>
      </c>
      <c r="G260" s="26">
        <f t="shared" si="15"/>
        <v>0</v>
      </c>
      <c r="H260" s="27">
        <f t="shared" ref="H260:H276" si="18">IF(C260&gt;0, I260/C260, "N/A")</f>
        <v>0.32428267133479755</v>
      </c>
      <c r="I260" s="26">
        <f t="shared" si="16"/>
        <v>16850</v>
      </c>
      <c r="J260" s="28">
        <v>16850</v>
      </c>
      <c r="K260" s="26">
        <f t="shared" si="17"/>
        <v>0</v>
      </c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30"/>
      <c r="AA260" s="30"/>
    </row>
    <row r="261" spans="1:27" s="47" customFormat="1" x14ac:dyDescent="0.3">
      <c r="A261" s="25" t="s">
        <v>88</v>
      </c>
      <c r="B261" s="25" t="s">
        <v>87</v>
      </c>
      <c r="C261" s="26">
        <v>350671.61</v>
      </c>
      <c r="D261" s="26">
        <v>220131.19</v>
      </c>
      <c r="E261" s="26">
        <v>106322.66</v>
      </c>
      <c r="F261" s="26">
        <v>24217.759999999998</v>
      </c>
      <c r="G261" s="26">
        <f t="shared" ref="G261:G276" si="19">C261-(D261+E261+F261)</f>
        <v>0</v>
      </c>
      <c r="H261" s="27">
        <f t="shared" si="18"/>
        <v>0.62774115075925307</v>
      </c>
      <c r="I261" s="26">
        <f t="shared" si="16"/>
        <v>220131</v>
      </c>
      <c r="J261" s="28">
        <v>220131</v>
      </c>
      <c r="K261" s="26">
        <f t="shared" si="17"/>
        <v>0</v>
      </c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30"/>
      <c r="AA261" s="30"/>
    </row>
    <row r="262" spans="1:27" s="47" customFormat="1" x14ac:dyDescent="0.3">
      <c r="A262" s="25" t="s">
        <v>83</v>
      </c>
      <c r="B262" s="25" t="s">
        <v>82</v>
      </c>
      <c r="C262" s="26">
        <v>178588.49</v>
      </c>
      <c r="D262" s="26">
        <v>114492.34</v>
      </c>
      <c r="E262" s="26">
        <v>64096.15</v>
      </c>
      <c r="F262" s="26">
        <v>0</v>
      </c>
      <c r="G262" s="26">
        <f t="shared" si="19"/>
        <v>0</v>
      </c>
      <c r="H262" s="27">
        <f t="shared" si="18"/>
        <v>0.64109394731989733</v>
      </c>
      <c r="I262" s="26">
        <f t="shared" si="16"/>
        <v>114492</v>
      </c>
      <c r="J262" s="28">
        <v>114492</v>
      </c>
      <c r="K262" s="26">
        <f t="shared" si="17"/>
        <v>0</v>
      </c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30"/>
      <c r="AA262" s="30"/>
    </row>
    <row r="263" spans="1:27" s="47" customFormat="1" x14ac:dyDescent="0.3">
      <c r="A263" s="25" t="s">
        <v>78</v>
      </c>
      <c r="B263" s="25" t="s">
        <v>77</v>
      </c>
      <c r="C263" s="26">
        <v>6704776.9400000004</v>
      </c>
      <c r="D263" s="26">
        <v>3320600.7700000005</v>
      </c>
      <c r="E263" s="26">
        <v>1146990.0899999996</v>
      </c>
      <c r="F263" s="26">
        <v>2237186.08</v>
      </c>
      <c r="G263" s="26">
        <f t="shared" si="19"/>
        <v>0</v>
      </c>
      <c r="H263" s="27">
        <f t="shared" si="18"/>
        <v>7.4888248258412601E-2</v>
      </c>
      <c r="I263" s="26">
        <f t="shared" si="16"/>
        <v>502109</v>
      </c>
      <c r="J263" s="28">
        <v>502109</v>
      </c>
      <c r="K263" s="26">
        <f t="shared" si="17"/>
        <v>0</v>
      </c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30"/>
      <c r="AA263" s="30"/>
    </row>
    <row r="264" spans="1:27" s="47" customFormat="1" x14ac:dyDescent="0.3">
      <c r="A264" s="25" t="s">
        <v>73</v>
      </c>
      <c r="B264" s="25" t="s">
        <v>72</v>
      </c>
      <c r="C264" s="26">
        <v>149366.26999999999</v>
      </c>
      <c r="D264" s="26">
        <v>126954.78</v>
      </c>
      <c r="E264" s="26">
        <v>22411.49</v>
      </c>
      <c r="F264" s="26">
        <v>0</v>
      </c>
      <c r="G264" s="26">
        <f t="shared" si="19"/>
        <v>0</v>
      </c>
      <c r="H264" s="27">
        <f t="shared" si="18"/>
        <v>0</v>
      </c>
      <c r="I264" s="26">
        <f t="shared" si="16"/>
        <v>0</v>
      </c>
      <c r="J264" s="28">
        <v>0</v>
      </c>
      <c r="K264" s="26">
        <f t="shared" si="17"/>
        <v>0</v>
      </c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30"/>
      <c r="AA264" s="30"/>
    </row>
    <row r="265" spans="1:27" s="47" customFormat="1" x14ac:dyDescent="0.3">
      <c r="A265" s="25" t="s">
        <v>68</v>
      </c>
      <c r="B265" s="25" t="s">
        <v>67</v>
      </c>
      <c r="C265" s="26">
        <v>94170.06</v>
      </c>
      <c r="D265" s="26">
        <v>68932.84</v>
      </c>
      <c r="E265" s="26">
        <v>25237.22</v>
      </c>
      <c r="F265" s="26">
        <v>0</v>
      </c>
      <c r="G265" s="26">
        <f t="shared" si="19"/>
        <v>0</v>
      </c>
      <c r="H265" s="27">
        <f t="shared" si="18"/>
        <v>0.17749802856661662</v>
      </c>
      <c r="I265" s="26">
        <f t="shared" si="16"/>
        <v>16715</v>
      </c>
      <c r="J265" s="28">
        <v>16715</v>
      </c>
      <c r="K265" s="26">
        <f t="shared" si="17"/>
        <v>0</v>
      </c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30"/>
      <c r="AA265" s="30"/>
    </row>
    <row r="266" spans="1:27" s="47" customFormat="1" x14ac:dyDescent="0.3">
      <c r="A266" s="25" t="s">
        <v>63</v>
      </c>
      <c r="B266" s="25" t="s">
        <v>62</v>
      </c>
      <c r="C266" s="26">
        <v>5932027.0300000003</v>
      </c>
      <c r="D266" s="26">
        <v>4878799.84</v>
      </c>
      <c r="E266" s="26">
        <v>1053227.19</v>
      </c>
      <c r="F266" s="26">
        <v>0</v>
      </c>
      <c r="G266" s="26">
        <f t="shared" si="19"/>
        <v>0</v>
      </c>
      <c r="H266" s="27">
        <f t="shared" si="18"/>
        <v>9.3979848234103547E-2</v>
      </c>
      <c r="I266" s="26">
        <f t="shared" si="16"/>
        <v>557491</v>
      </c>
      <c r="J266" s="28">
        <v>557491</v>
      </c>
      <c r="K266" s="26">
        <f t="shared" si="17"/>
        <v>0</v>
      </c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30"/>
      <c r="AA266" s="30"/>
    </row>
    <row r="267" spans="1:27" s="47" customFormat="1" x14ac:dyDescent="0.3">
      <c r="A267" s="25" t="s">
        <v>58</v>
      </c>
      <c r="B267" s="25" t="s">
        <v>57</v>
      </c>
      <c r="C267" s="26">
        <v>130392.26</v>
      </c>
      <c r="D267" s="26">
        <v>33849.160000000003</v>
      </c>
      <c r="E267" s="26">
        <v>67718.819999999992</v>
      </c>
      <c r="F267" s="26">
        <v>28824.28</v>
      </c>
      <c r="G267" s="26">
        <f t="shared" si="19"/>
        <v>0</v>
      </c>
      <c r="H267" s="27">
        <f t="shared" si="18"/>
        <v>0</v>
      </c>
      <c r="I267" s="26">
        <f t="shared" si="16"/>
        <v>0</v>
      </c>
      <c r="J267" s="28">
        <v>0</v>
      </c>
      <c r="K267" s="26">
        <f t="shared" si="17"/>
        <v>0</v>
      </c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30"/>
      <c r="AA267" s="30"/>
    </row>
    <row r="268" spans="1:27" s="47" customFormat="1" x14ac:dyDescent="0.3">
      <c r="A268" s="25" t="s">
        <v>53</v>
      </c>
      <c r="B268" s="25" t="s">
        <v>52</v>
      </c>
      <c r="C268" s="26">
        <v>55930435.030000001</v>
      </c>
      <c r="D268" s="26">
        <v>24684326.57</v>
      </c>
      <c r="E268" s="26">
        <v>13960746.899999995</v>
      </c>
      <c r="F268" s="26">
        <v>17285361.559999999</v>
      </c>
      <c r="G268" s="26">
        <f t="shared" si="19"/>
        <v>0</v>
      </c>
      <c r="H268" s="27">
        <f t="shared" si="18"/>
        <v>6.5325506551848461E-2</v>
      </c>
      <c r="I268" s="26">
        <f t="shared" si="16"/>
        <v>3653684</v>
      </c>
      <c r="J268" s="28">
        <v>3653684</v>
      </c>
      <c r="K268" s="26">
        <f t="shared" si="17"/>
        <v>0</v>
      </c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30"/>
      <c r="AA268" s="30"/>
    </row>
    <row r="269" spans="1:27" s="47" customFormat="1" x14ac:dyDescent="0.3">
      <c r="A269" s="25" t="s">
        <v>48</v>
      </c>
      <c r="B269" s="25" t="s">
        <v>47</v>
      </c>
      <c r="C269" s="26">
        <v>1084464.79</v>
      </c>
      <c r="D269" s="26">
        <v>80001.25</v>
      </c>
      <c r="E269" s="26">
        <v>451638.81999999995</v>
      </c>
      <c r="F269" s="26">
        <v>552824.72</v>
      </c>
      <c r="G269" s="26">
        <f t="shared" si="19"/>
        <v>0</v>
      </c>
      <c r="H269" s="27">
        <f t="shared" si="18"/>
        <v>0</v>
      </c>
      <c r="I269" s="26">
        <f t="shared" si="16"/>
        <v>0</v>
      </c>
      <c r="J269" s="28">
        <v>0</v>
      </c>
      <c r="K269" s="26">
        <f t="shared" si="17"/>
        <v>0</v>
      </c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30"/>
      <c r="AA269" s="30"/>
    </row>
    <row r="270" spans="1:27" s="47" customFormat="1" x14ac:dyDescent="0.3">
      <c r="A270" s="25" t="s">
        <v>43</v>
      </c>
      <c r="B270" s="25" t="s">
        <v>42</v>
      </c>
      <c r="C270" s="26">
        <v>1055237.32</v>
      </c>
      <c r="D270" s="26">
        <v>449715.92000000004</v>
      </c>
      <c r="E270" s="26">
        <v>391355.47</v>
      </c>
      <c r="F270" s="26">
        <v>214165.93</v>
      </c>
      <c r="G270" s="26">
        <f t="shared" si="19"/>
        <v>0</v>
      </c>
      <c r="H270" s="27">
        <f t="shared" si="18"/>
        <v>0</v>
      </c>
      <c r="I270" s="26">
        <f t="shared" si="16"/>
        <v>0</v>
      </c>
      <c r="J270" s="28">
        <v>0</v>
      </c>
      <c r="K270" s="26">
        <f t="shared" si="17"/>
        <v>0</v>
      </c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30"/>
      <c r="AA270" s="30"/>
    </row>
    <row r="271" spans="1:27" s="47" customFormat="1" ht="19.5" customHeight="1" x14ac:dyDescent="0.3">
      <c r="A271" s="25" t="s">
        <v>38</v>
      </c>
      <c r="B271" s="25" t="s">
        <v>37</v>
      </c>
      <c r="C271" s="26">
        <v>23861189.390000001</v>
      </c>
      <c r="D271" s="26">
        <v>5208020.7700000042</v>
      </c>
      <c r="E271" s="26">
        <v>14468243.889999997</v>
      </c>
      <c r="F271" s="26">
        <v>5495580.830000001</v>
      </c>
      <c r="G271" s="26">
        <f t="shared" si="19"/>
        <v>-1310656.1000000015</v>
      </c>
      <c r="H271" s="27">
        <f t="shared" si="18"/>
        <v>0.11841316682998759</v>
      </c>
      <c r="I271" s="26">
        <f t="shared" si="16"/>
        <v>2825479</v>
      </c>
      <c r="J271" s="28">
        <v>2825479</v>
      </c>
      <c r="K271" s="26">
        <f t="shared" si="17"/>
        <v>0</v>
      </c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30"/>
      <c r="AA271" s="30"/>
    </row>
    <row r="272" spans="1:27" s="47" customFormat="1" x14ac:dyDescent="0.3">
      <c r="A272" s="25" t="s">
        <v>28</v>
      </c>
      <c r="B272" s="25" t="s">
        <v>27</v>
      </c>
      <c r="C272" s="26">
        <v>37413587.630000003</v>
      </c>
      <c r="D272" s="26">
        <v>11674889.449999997</v>
      </c>
      <c r="E272" s="26">
        <v>16756911.720000004</v>
      </c>
      <c r="F272" s="26">
        <v>8873212.8499999996</v>
      </c>
      <c r="G272" s="26">
        <f t="shared" si="19"/>
        <v>108573.6099999994</v>
      </c>
      <c r="H272" s="27">
        <f t="shared" si="18"/>
        <v>8.0915683091897048E-2</v>
      </c>
      <c r="I272" s="26">
        <f t="shared" si="16"/>
        <v>3027346</v>
      </c>
      <c r="J272" s="28">
        <v>3027346</v>
      </c>
      <c r="K272" s="26">
        <f t="shared" si="17"/>
        <v>0</v>
      </c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30"/>
      <c r="AA272" s="30"/>
    </row>
    <row r="273" spans="1:27" s="47" customFormat="1" x14ac:dyDescent="0.3">
      <c r="A273" s="25" t="s">
        <v>23</v>
      </c>
      <c r="B273" s="25" t="s">
        <v>22</v>
      </c>
      <c r="C273" s="26">
        <v>3600778.84</v>
      </c>
      <c r="D273" s="26">
        <v>2479152.4</v>
      </c>
      <c r="E273" s="26">
        <v>1065531.9099999999</v>
      </c>
      <c r="F273" s="26">
        <v>56094.53</v>
      </c>
      <c r="G273" s="26">
        <f t="shared" si="19"/>
        <v>0</v>
      </c>
      <c r="H273" s="27">
        <f t="shared" si="18"/>
        <v>5.4005538424014961E-2</v>
      </c>
      <c r="I273" s="26">
        <f t="shared" si="16"/>
        <v>194462</v>
      </c>
      <c r="J273" s="28">
        <v>194462</v>
      </c>
      <c r="K273" s="26">
        <f t="shared" si="17"/>
        <v>0</v>
      </c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30"/>
      <c r="AA273" s="30"/>
    </row>
    <row r="274" spans="1:27" s="47" customFormat="1" x14ac:dyDescent="0.3">
      <c r="A274" s="25" t="s">
        <v>18</v>
      </c>
      <c r="B274" s="25" t="s">
        <v>17</v>
      </c>
      <c r="C274" s="26">
        <v>366905.85</v>
      </c>
      <c r="D274" s="26">
        <v>366905.85000000003</v>
      </c>
      <c r="E274" s="26">
        <v>0</v>
      </c>
      <c r="F274" s="26">
        <v>0</v>
      </c>
      <c r="G274" s="26">
        <f t="shared" si="19"/>
        <v>0</v>
      </c>
      <c r="H274" s="27">
        <f t="shared" si="18"/>
        <v>0</v>
      </c>
      <c r="I274" s="26">
        <f t="shared" si="16"/>
        <v>0</v>
      </c>
      <c r="J274" s="28">
        <v>0</v>
      </c>
      <c r="K274" s="26">
        <f t="shared" si="17"/>
        <v>0</v>
      </c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30"/>
      <c r="AA274" s="30"/>
    </row>
    <row r="275" spans="1:27" s="47" customFormat="1" x14ac:dyDescent="0.3">
      <c r="A275" s="25" t="s">
        <v>13</v>
      </c>
      <c r="B275" s="25" t="s">
        <v>12</v>
      </c>
      <c r="C275" s="26">
        <v>9305514.6699999999</v>
      </c>
      <c r="D275" s="26">
        <v>4755482.7800000012</v>
      </c>
      <c r="E275" s="26">
        <v>3583979.2600000002</v>
      </c>
      <c r="F275" s="26">
        <v>966052.63</v>
      </c>
      <c r="G275" s="26">
        <f t="shared" si="19"/>
        <v>0</v>
      </c>
      <c r="H275" s="27">
        <f t="shared" si="18"/>
        <v>0.24061398852214158</v>
      </c>
      <c r="I275" s="26">
        <f t="shared" si="16"/>
        <v>2239037</v>
      </c>
      <c r="J275" s="28">
        <v>2239037</v>
      </c>
      <c r="K275" s="26">
        <f t="shared" si="17"/>
        <v>0</v>
      </c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30"/>
      <c r="AA275" s="30"/>
    </row>
    <row r="276" spans="1:27" s="47" customFormat="1" x14ac:dyDescent="0.3">
      <c r="A276" s="25" t="s">
        <v>8</v>
      </c>
      <c r="B276" s="25" t="s">
        <v>7</v>
      </c>
      <c r="C276" s="26">
        <v>4844326.88</v>
      </c>
      <c r="D276" s="26">
        <v>2684056.83</v>
      </c>
      <c r="E276" s="26">
        <v>1776549.4399999997</v>
      </c>
      <c r="F276" s="26">
        <v>383720.61000000004</v>
      </c>
      <c r="G276" s="26">
        <f t="shared" si="19"/>
        <v>0</v>
      </c>
      <c r="H276" s="27">
        <f t="shared" si="18"/>
        <v>0.40468532544608138</v>
      </c>
      <c r="I276" s="26">
        <f t="shared" si="16"/>
        <v>1960428</v>
      </c>
      <c r="J276" s="28">
        <v>1960428</v>
      </c>
      <c r="K276" s="26">
        <f t="shared" si="17"/>
        <v>0</v>
      </c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30"/>
      <c r="AA276" s="30"/>
    </row>
    <row r="277" spans="1:27" x14ac:dyDescent="0.3">
      <c r="D277" s="25"/>
      <c r="E277" s="25"/>
      <c r="F277" s="25"/>
      <c r="G277" s="25"/>
      <c r="H277" s="25"/>
      <c r="I277" s="26"/>
      <c r="J277" s="26"/>
      <c r="K277" s="26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 ht="24.75" customHeight="1" x14ac:dyDescent="0.3">
      <c r="B278" s="1" t="s">
        <v>2</v>
      </c>
      <c r="C278" s="13">
        <f>SUBTOTAL(9, C4:C277)</f>
        <v>3238020832.4699993</v>
      </c>
      <c r="D278" s="13">
        <f>SUBTOTAL(9, D4:D277)</f>
        <v>1633294090.6899986</v>
      </c>
      <c r="E278" s="13">
        <f>SUBTOTAL(9, E4:E277)</f>
        <v>1254898531.6000006</v>
      </c>
      <c r="F278" s="13">
        <f>SUBTOTAL(9, F4:F277)</f>
        <v>340954078.30000007</v>
      </c>
      <c r="G278" s="13">
        <f>SUBTOTAL(9, G4:G277)</f>
        <v>8874131.8800002802</v>
      </c>
      <c r="H278" s="13"/>
      <c r="I278" s="13">
        <f t="shared" ref="I278:Y278" si="20">SUBTOTAL(9, I4:I277)</f>
        <v>343739426.52999997</v>
      </c>
      <c r="J278" s="13">
        <f t="shared" si="20"/>
        <v>343739426.52999997</v>
      </c>
      <c r="K278" s="13">
        <f t="shared" si="20"/>
        <v>0</v>
      </c>
      <c r="L278" s="13">
        <f t="shared" si="20"/>
        <v>0</v>
      </c>
      <c r="M278" s="13">
        <f t="shared" si="20"/>
        <v>0</v>
      </c>
      <c r="N278" s="13">
        <f t="shared" si="20"/>
        <v>0</v>
      </c>
      <c r="O278" s="13">
        <f t="shared" si="20"/>
        <v>0</v>
      </c>
      <c r="P278" s="13">
        <f t="shared" si="20"/>
        <v>0</v>
      </c>
      <c r="Q278" s="13">
        <f t="shared" si="20"/>
        <v>0</v>
      </c>
      <c r="R278" s="13">
        <f t="shared" si="20"/>
        <v>0</v>
      </c>
      <c r="S278" s="13">
        <f t="shared" si="20"/>
        <v>0</v>
      </c>
      <c r="T278" s="13">
        <f t="shared" si="20"/>
        <v>0</v>
      </c>
      <c r="U278" s="13">
        <f t="shared" si="20"/>
        <v>0</v>
      </c>
      <c r="V278" s="13">
        <f t="shared" si="20"/>
        <v>0</v>
      </c>
      <c r="W278" s="13">
        <f t="shared" si="20"/>
        <v>0</v>
      </c>
      <c r="X278" s="13">
        <f t="shared" si="20"/>
        <v>0</v>
      </c>
      <c r="Y278" s="13">
        <f t="shared" si="20"/>
        <v>0</v>
      </c>
      <c r="Z278" s="25"/>
      <c r="AA278" s="25"/>
    </row>
    <row r="279" spans="1:27" x14ac:dyDescent="0.3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 ht="20.100000000000001" customHeight="1" x14ac:dyDescent="0.3">
      <c r="A280" s="68" t="s">
        <v>1</v>
      </c>
      <c r="B280" s="68"/>
      <c r="C280" s="48"/>
    </row>
    <row r="281" spans="1:27" ht="20.100000000000001" customHeight="1" x14ac:dyDescent="0.3">
      <c r="A281" s="61" t="s">
        <v>1806</v>
      </c>
      <c r="B281" s="61"/>
      <c r="C281" s="48"/>
    </row>
    <row r="282" spans="1:27" ht="20.100000000000001" customHeight="1" x14ac:dyDescent="0.3">
      <c r="A282" s="59" t="s">
        <v>1807</v>
      </c>
      <c r="B282" s="59"/>
      <c r="C282" s="48">
        <f>J278</f>
        <v>343739426.52999997</v>
      </c>
    </row>
    <row r="283" spans="1:27" ht="20.100000000000001" customHeight="1" x14ac:dyDescent="0.3">
      <c r="A283" s="59" t="s">
        <v>1820</v>
      </c>
      <c r="B283" s="59"/>
      <c r="C283" s="48">
        <f>K278</f>
        <v>0</v>
      </c>
    </row>
    <row r="284" spans="1:27" ht="20.100000000000001" customHeight="1" x14ac:dyDescent="0.3">
      <c r="A284" s="59" t="s">
        <v>1821</v>
      </c>
      <c r="B284" s="59"/>
      <c r="C284" s="54" t="b">
        <f>IF(I278/C278&gt;=0.2, "Y")</f>
        <v>0</v>
      </c>
    </row>
    <row r="285" spans="1:27" ht="38.25" customHeight="1" x14ac:dyDescent="0.3">
      <c r="A285" s="59" t="s">
        <v>1823</v>
      </c>
      <c r="B285" s="59"/>
      <c r="C285" s="49" t="str">
        <f>IF(SUM(D278:F278)&gt;=I278, "Y")</f>
        <v>Y</v>
      </c>
    </row>
    <row r="286" spans="1:27" ht="38.25" customHeight="1" x14ac:dyDescent="0.3">
      <c r="A286" s="59" t="s">
        <v>1822</v>
      </c>
      <c r="B286" s="59"/>
      <c r="C286" s="49" t="str">
        <f>IF(C278&gt;=I278, "Y")</f>
        <v>Y</v>
      </c>
    </row>
    <row r="287" spans="1:27" ht="20.100000000000001" customHeight="1" x14ac:dyDescent="0.3">
      <c r="A287" s="60"/>
      <c r="B287" s="60"/>
      <c r="C287" s="50"/>
    </row>
    <row r="288" spans="1:27" ht="20.100000000000001" customHeight="1" x14ac:dyDescent="0.3">
      <c r="A288" s="69" t="s">
        <v>1857</v>
      </c>
      <c r="B288" s="69"/>
      <c r="C288" s="50"/>
    </row>
    <row r="289" spans="1:3" ht="20.100000000000001" customHeight="1" x14ac:dyDescent="0.3">
      <c r="A289" s="57" t="s">
        <v>1819</v>
      </c>
      <c r="B289" s="57"/>
      <c r="C289" s="50">
        <f>C278</f>
        <v>3238020832.4699993</v>
      </c>
    </row>
    <row r="290" spans="1:3" ht="20.100000000000001" customHeight="1" x14ac:dyDescent="0.3">
      <c r="A290" s="57" t="s">
        <v>0</v>
      </c>
      <c r="B290" s="57"/>
      <c r="C290" s="50">
        <f>SUM(D278:F278)</f>
        <v>3229146700.5899992</v>
      </c>
    </row>
    <row r="291" spans="1:3" ht="37.5" customHeight="1" x14ac:dyDescent="0.3">
      <c r="A291" s="57" t="s">
        <v>1824</v>
      </c>
      <c r="B291" s="57"/>
      <c r="C291" s="51" t="str">
        <f>IF(C290&lt;=C289, "Y")</f>
        <v>Y</v>
      </c>
    </row>
    <row r="292" spans="1:3" ht="20.100000000000001" customHeight="1" x14ac:dyDescent="0.3">
      <c r="A292" s="58"/>
      <c r="B292" s="58"/>
      <c r="C292" s="50"/>
    </row>
    <row r="293" spans="1:3" ht="20.100000000000001" customHeight="1" x14ac:dyDescent="0.3">
      <c r="A293" s="9"/>
    </row>
    <row r="297" spans="1:3" ht="20.100000000000001" customHeight="1" x14ac:dyDescent="0.3"/>
  </sheetData>
  <sheetProtection algorithmName="SHA-512" hashValue="Ybw+vZgwRjshUFEs0SqRe3Vd570YzT7uo+BBH6SIQBPwRD04WIxRrTgWgUzSc33yvz8iPmUvQRbfWvsvmqSXfg==" saltValue="qPEQ9Ma8JUQ8tf6feOB9Kw==" spinCount="100000" sheet="1" objects="1" scenarios="1" autoFilter="0"/>
  <autoFilter ref="A3:H276" xr:uid="{EA521D36-C196-4E7B-A10D-2D3B119651A8}"/>
  <mergeCells count="16">
    <mergeCell ref="A281:B281"/>
    <mergeCell ref="D1:F1"/>
    <mergeCell ref="L1:AA1"/>
    <mergeCell ref="A280:B280"/>
    <mergeCell ref="A288:B288"/>
    <mergeCell ref="J1:K1"/>
    <mergeCell ref="A291:B291"/>
    <mergeCell ref="A292:B292"/>
    <mergeCell ref="A286:B286"/>
    <mergeCell ref="A282:B282"/>
    <mergeCell ref="A283:B283"/>
    <mergeCell ref="A284:B284"/>
    <mergeCell ref="A285:B285"/>
    <mergeCell ref="A287:B287"/>
    <mergeCell ref="A289:B289"/>
    <mergeCell ref="A290:B290"/>
  </mergeCells>
  <conditionalFormatting sqref="C284:C286">
    <cfRule type="cellIs" dxfId="3" priority="1" operator="notEqual">
      <formula>"Y"</formula>
    </cfRule>
  </conditionalFormatting>
  <conditionalFormatting sqref="C291">
    <cfRule type="cellIs" dxfId="2" priority="3" operator="notEqual">
      <formula>"Y"</formula>
    </cfRule>
  </conditionalFormatting>
  <conditionalFormatting sqref="H4:H276">
    <cfRule type="cellIs" dxfId="1" priority="5" operator="greaterThan">
      <formula>1</formula>
    </cfRule>
    <cfRule type="cellIs" dxfId="0" priority="7" operator="lessThan">
      <formula>0.2</formula>
    </cfRule>
  </conditionalFormatting>
  <dataValidations count="2">
    <dataValidation type="custom" errorStyle="warning" allowBlank="1" showInputMessage="1" showErrorMessage="1" errorTitle="OTHER" error="Enter description of OTHER" promptTitle="MUST COMPLETE" prompt="Please enter description for OTHER activities." sqref="Z4:Z276" xr:uid="{517C59D7-646B-438B-90E3-92F02773B983}">
      <formula1>Y4&gt;0</formula1>
    </dataValidation>
    <dataValidation type="decimal" errorStyle="warning" operator="greaterThan" allowBlank="1" showInputMessage="1" showErrorMessage="1" errorTitle="Minimum 20%" error="Federal laws require at least 20% of PRC 181 must be expended on Learning Loss." promptTitle="Required minimum" prompt="PRC 181 Learning Loss expenditures must be a minimum of 20% of total PRC 181 allotment." sqref="H4:H276" xr:uid="{C2D5FAA6-908A-480D-BEA9-5EA35C0D0335}">
      <formula1>19.9999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DAAE-0F07-44EC-929A-627F456ADB4A}">
  <dimension ref="A1:D17"/>
  <sheetViews>
    <sheetView workbookViewId="0">
      <selection activeCell="A26" sqref="A26"/>
    </sheetView>
  </sheetViews>
  <sheetFormatPr defaultRowHeight="15" x14ac:dyDescent="0.25"/>
  <cols>
    <col min="1" max="1" width="76.7109375" customWidth="1"/>
    <col min="2" max="2" width="44" customWidth="1"/>
    <col min="3" max="3" width="11.140625" customWidth="1"/>
    <col min="4" max="4" width="37.42578125" customWidth="1"/>
  </cols>
  <sheetData>
    <row r="1" spans="1:4" ht="18.75" x14ac:dyDescent="0.3">
      <c r="A1" s="17" t="s">
        <v>1838</v>
      </c>
    </row>
    <row r="2" spans="1:4" ht="45" customHeight="1" x14ac:dyDescent="0.25">
      <c r="A2" t="s">
        <v>1888</v>
      </c>
      <c r="B2" s="71" t="s">
        <v>1848</v>
      </c>
      <c r="C2" s="72"/>
      <c r="D2" s="73"/>
    </row>
    <row r="3" spans="1:4" ht="45" x14ac:dyDescent="0.25">
      <c r="A3" s="18" t="s">
        <v>1817</v>
      </c>
      <c r="B3" s="19" t="s">
        <v>1846</v>
      </c>
      <c r="C3" s="19" t="s">
        <v>1847</v>
      </c>
      <c r="D3" s="19" t="s">
        <v>1856</v>
      </c>
    </row>
    <row r="4" spans="1:4" ht="15.75" x14ac:dyDescent="0.25">
      <c r="A4" s="20" t="s">
        <v>1825</v>
      </c>
      <c r="B4" s="21">
        <v>5360</v>
      </c>
      <c r="C4" s="21"/>
      <c r="D4" s="22"/>
    </row>
    <row r="5" spans="1:4" ht="15.75" x14ac:dyDescent="0.25">
      <c r="A5" s="20" t="s">
        <v>1826</v>
      </c>
      <c r="B5" s="21">
        <v>5350</v>
      </c>
      <c r="C5" s="21"/>
      <c r="D5" s="22"/>
    </row>
    <row r="6" spans="1:4" ht="15.75" x14ac:dyDescent="0.25">
      <c r="A6" s="20" t="s">
        <v>1827</v>
      </c>
      <c r="B6" s="21">
        <v>5350</v>
      </c>
      <c r="C6" s="21"/>
      <c r="D6" s="22"/>
    </row>
    <row r="7" spans="1:4" ht="15.75" x14ac:dyDescent="0.25">
      <c r="A7" s="20" t="s">
        <v>1828</v>
      </c>
      <c r="B7" s="21"/>
      <c r="C7" s="21">
        <v>143</v>
      </c>
      <c r="D7" s="22" t="s">
        <v>1839</v>
      </c>
    </row>
    <row r="8" spans="1:4" ht="15.75" x14ac:dyDescent="0.25">
      <c r="A8" s="20" t="s">
        <v>1829</v>
      </c>
      <c r="B8" s="21">
        <v>5110</v>
      </c>
      <c r="C8" s="21"/>
      <c r="D8" s="22"/>
    </row>
    <row r="9" spans="1:4" ht="80.25" customHeight="1" x14ac:dyDescent="0.25">
      <c r="A9" s="20" t="s">
        <v>1874</v>
      </c>
      <c r="B9" s="21" t="s">
        <v>1840</v>
      </c>
      <c r="C9" s="21"/>
      <c r="D9" s="22"/>
    </row>
    <row r="10" spans="1:4" ht="63" x14ac:dyDescent="0.25">
      <c r="A10" s="20" t="s">
        <v>1830</v>
      </c>
      <c r="B10" s="21" t="s">
        <v>1840</v>
      </c>
      <c r="C10" s="21"/>
      <c r="D10" s="22"/>
    </row>
    <row r="11" spans="1:4" ht="78.75" x14ac:dyDescent="0.25">
      <c r="A11" s="20" t="s">
        <v>1831</v>
      </c>
      <c r="B11" s="21" t="s">
        <v>1844</v>
      </c>
      <c r="C11" s="21"/>
      <c r="D11" s="22"/>
    </row>
    <row r="12" spans="1:4" ht="31.5" x14ac:dyDescent="0.25">
      <c r="A12" s="20" t="s">
        <v>1832</v>
      </c>
      <c r="B12" s="21" t="s">
        <v>1845</v>
      </c>
      <c r="C12" s="21"/>
      <c r="D12" s="22"/>
    </row>
    <row r="13" spans="1:4" ht="47.25" x14ac:dyDescent="0.25">
      <c r="A13" s="20" t="s">
        <v>1833</v>
      </c>
      <c r="B13" s="21" t="s">
        <v>1840</v>
      </c>
      <c r="C13" s="21"/>
      <c r="D13" s="22"/>
    </row>
    <row r="14" spans="1:4" ht="15.75" x14ac:dyDescent="0.25">
      <c r="A14" s="20" t="s">
        <v>1834</v>
      </c>
      <c r="B14" s="21" t="s">
        <v>1841</v>
      </c>
      <c r="C14" s="21"/>
      <c r="D14" s="22"/>
    </row>
    <row r="15" spans="1:4" ht="15.75" x14ac:dyDescent="0.25">
      <c r="A15" s="20" t="s">
        <v>1835</v>
      </c>
      <c r="B15" s="21"/>
      <c r="C15" s="21" t="s">
        <v>1842</v>
      </c>
      <c r="D15" s="22"/>
    </row>
    <row r="16" spans="1:4" ht="31.5" x14ac:dyDescent="0.25">
      <c r="A16" s="20" t="s">
        <v>1836</v>
      </c>
      <c r="B16" s="21" t="s">
        <v>1843</v>
      </c>
      <c r="C16" s="21"/>
      <c r="D16" s="22"/>
    </row>
    <row r="17" spans="1:4" ht="15.75" x14ac:dyDescent="0.25">
      <c r="A17" s="20" t="s">
        <v>1837</v>
      </c>
      <c r="B17" s="22"/>
      <c r="C17" s="22"/>
      <c r="D17" s="22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47F9-166B-4D1B-A6D4-676AE7F552EF}">
  <dimension ref="A1:FK334"/>
  <sheetViews>
    <sheetView zoomScaleNormal="100" workbookViewId="0">
      <pane xSplit="7" ySplit="1" topLeftCell="AF2" activePane="bottomRight" state="frozen"/>
      <selection pane="topRight" activeCell="H1" sqref="H1"/>
      <selection pane="bottomLeft" activeCell="A2" sqref="A2"/>
      <selection pane="bottomRight" activeCell="AF45" sqref="AF45"/>
    </sheetView>
  </sheetViews>
  <sheetFormatPr defaultRowHeight="15" x14ac:dyDescent="0.25"/>
  <cols>
    <col min="1" max="1" width="11" style="3" customWidth="1"/>
    <col min="2" max="2" width="15.7109375" bestFit="1" customWidth="1"/>
    <col min="3" max="3" width="32.85546875" hidden="1" customWidth="1"/>
    <col min="4" max="4" width="14.85546875" hidden="1" customWidth="1"/>
    <col min="5" max="5" width="16.42578125" hidden="1" customWidth="1"/>
    <col min="6" max="6" width="14.5703125" hidden="1" customWidth="1"/>
    <col min="7" max="7" width="7.7109375" hidden="1" customWidth="1"/>
    <col min="8" max="8" width="32.42578125" hidden="1" customWidth="1"/>
    <col min="9" max="9" width="40.28515625" hidden="1" customWidth="1"/>
    <col min="10" max="10" width="36.140625" hidden="1" customWidth="1"/>
    <col min="11" max="11" width="41.42578125" hidden="1" customWidth="1"/>
    <col min="12" max="12" width="43.85546875" hidden="1" customWidth="1"/>
    <col min="13" max="13" width="35.42578125" hidden="1" customWidth="1"/>
    <col min="14" max="14" width="40.85546875" hidden="1" customWidth="1"/>
    <col min="15" max="15" width="43.28515625" hidden="1" customWidth="1"/>
    <col min="16" max="16" width="33.7109375" hidden="1" customWidth="1"/>
    <col min="17" max="17" width="39" hidden="1" customWidth="1"/>
    <col min="18" max="18" width="41.5703125" hidden="1" customWidth="1"/>
    <col min="19" max="19" width="33.140625" hidden="1" customWidth="1"/>
    <col min="20" max="20" width="38.42578125" hidden="1" customWidth="1"/>
    <col min="21" max="21" width="41" hidden="1" customWidth="1"/>
    <col min="22" max="22" width="31.5703125" hidden="1" customWidth="1"/>
    <col min="23" max="23" width="33.140625" hidden="1" customWidth="1"/>
    <col min="24" max="24" width="30.85546875" hidden="1" customWidth="1"/>
    <col min="25" max="25" width="35.140625" hidden="1" customWidth="1"/>
    <col min="26" max="26" width="29.28515625" hidden="1" customWidth="1"/>
    <col min="27" max="27" width="36.7109375" hidden="1" customWidth="1"/>
    <col min="28" max="28" width="38.140625" hidden="1" customWidth="1"/>
    <col min="29" max="29" width="35.85546875" hidden="1" customWidth="1"/>
    <col min="30" max="30" width="40.28515625" hidden="1" customWidth="1"/>
    <col min="31" max="31" width="42.85546875" hidden="1" customWidth="1"/>
    <col min="32" max="32" width="35.28515625" bestFit="1" customWidth="1"/>
    <col min="33" max="33" width="32.5703125" bestFit="1" customWidth="1"/>
    <col min="34" max="34" width="35" bestFit="1" customWidth="1"/>
    <col min="35" max="35" width="17" bestFit="1" customWidth="1"/>
    <col min="36" max="36" width="35.28515625" hidden="1" customWidth="1"/>
    <col min="37" max="37" width="38" hidden="1" customWidth="1"/>
    <col min="38" max="38" width="38.5703125" hidden="1" customWidth="1"/>
    <col min="39" max="39" width="30.140625" hidden="1" customWidth="1"/>
    <col min="40" max="40" width="37.140625" hidden="1" customWidth="1"/>
    <col min="41" max="41" width="34.42578125" hidden="1" customWidth="1"/>
    <col min="42" max="42" width="29.42578125" hidden="1" customWidth="1"/>
    <col min="43" max="43" width="29.5703125" hidden="1" customWidth="1"/>
    <col min="44" max="44" width="32.7109375" hidden="1" customWidth="1"/>
    <col min="45" max="45" width="32.140625" hidden="1" customWidth="1"/>
    <col min="46" max="46" width="36.85546875" hidden="1" customWidth="1"/>
    <col min="47" max="47" width="39.42578125" hidden="1" customWidth="1"/>
    <col min="48" max="48" width="40" hidden="1" customWidth="1"/>
    <col min="49" max="49" width="31.5703125" hidden="1" customWidth="1"/>
    <col min="50" max="50" width="38.5703125" hidden="1" customWidth="1"/>
    <col min="51" max="51" width="35.85546875" hidden="1" customWidth="1"/>
    <col min="52" max="52" width="30.85546875" hidden="1" customWidth="1"/>
    <col min="53" max="53" width="31" hidden="1" customWidth="1"/>
    <col min="54" max="54" width="34.140625" hidden="1" customWidth="1"/>
    <col min="55" max="55" width="33.5703125" hidden="1" customWidth="1"/>
    <col min="56" max="56" width="34.5703125" hidden="1" customWidth="1"/>
    <col min="57" max="57" width="37.28515625" hidden="1" customWidth="1"/>
    <col min="58" max="58" width="37.85546875" hidden="1" customWidth="1"/>
    <col min="59" max="59" width="29.42578125" hidden="1" customWidth="1"/>
    <col min="60" max="60" width="36.42578125" hidden="1" customWidth="1"/>
    <col min="61" max="61" width="33.7109375" hidden="1" customWidth="1"/>
    <col min="62" max="62" width="28.7109375" hidden="1" customWidth="1"/>
    <col min="63" max="63" width="28.85546875" hidden="1" customWidth="1"/>
    <col min="64" max="64" width="32" hidden="1" customWidth="1"/>
    <col min="65" max="65" width="31.28515625" hidden="1" customWidth="1"/>
    <col min="66" max="66" width="38.85546875" hidden="1" customWidth="1"/>
    <col min="67" max="67" width="41.5703125" hidden="1" customWidth="1"/>
    <col min="68" max="68" width="42.140625" hidden="1" customWidth="1"/>
    <col min="69" max="69" width="33.7109375" hidden="1" customWidth="1"/>
    <col min="70" max="70" width="40.7109375" hidden="1" customWidth="1"/>
    <col min="71" max="71" width="38" hidden="1" customWidth="1"/>
    <col min="72" max="72" width="33" hidden="1" customWidth="1"/>
    <col min="73" max="73" width="33.140625" hidden="1" customWidth="1"/>
    <col min="74" max="74" width="36.28515625" hidden="1" customWidth="1"/>
    <col min="75" max="75" width="35.5703125" hidden="1" customWidth="1"/>
    <col min="76" max="76" width="29.85546875" hidden="1" customWidth="1"/>
    <col min="77" max="77" width="32.42578125" hidden="1" customWidth="1"/>
    <col min="78" max="78" width="37.42578125" hidden="1" customWidth="1"/>
    <col min="79" max="79" width="40" hidden="1" customWidth="1"/>
    <col min="80" max="80" width="40.7109375" hidden="1" customWidth="1"/>
    <col min="81" max="81" width="32.28515625" hidden="1" customWidth="1"/>
    <col min="82" max="82" width="39.140625" hidden="1" customWidth="1"/>
    <col min="83" max="83" width="36.5703125" hidden="1" customWidth="1"/>
    <col min="84" max="84" width="31.42578125" hidden="1" customWidth="1"/>
    <col min="85" max="85" width="31.5703125" hidden="1" customWidth="1"/>
    <col min="86" max="86" width="34.7109375" hidden="1" customWidth="1"/>
    <col min="87" max="87" width="34.140625" hidden="1" customWidth="1"/>
    <col min="88" max="88" width="38.85546875" hidden="1" customWidth="1"/>
    <col min="89" max="89" width="41.5703125" hidden="1" customWidth="1"/>
    <col min="90" max="90" width="42.140625" hidden="1" customWidth="1"/>
    <col min="91" max="91" width="33.7109375" hidden="1" customWidth="1"/>
    <col min="92" max="92" width="40.7109375" hidden="1" customWidth="1"/>
    <col min="93" max="93" width="38" hidden="1" customWidth="1"/>
    <col min="94" max="94" width="33" hidden="1" customWidth="1"/>
    <col min="95" max="95" width="33.140625" hidden="1" customWidth="1"/>
    <col min="96" max="96" width="36.28515625" hidden="1" customWidth="1"/>
    <col min="97" max="97" width="35.5703125" hidden="1" customWidth="1"/>
    <col min="98" max="98" width="36.7109375" hidden="1" customWidth="1"/>
    <col min="99" max="99" width="39.28515625" hidden="1" customWidth="1"/>
    <col min="100" max="100" width="39.85546875" hidden="1" customWidth="1"/>
    <col min="101" max="101" width="31.42578125" hidden="1" customWidth="1"/>
    <col min="102" max="102" width="38.42578125" hidden="1" customWidth="1"/>
    <col min="103" max="103" width="35.7109375" hidden="1" customWidth="1"/>
    <col min="104" max="104" width="30.7109375" hidden="1" customWidth="1"/>
    <col min="105" max="105" width="30.85546875" hidden="1" customWidth="1"/>
    <col min="106" max="106" width="34" hidden="1" customWidth="1"/>
    <col min="107" max="107" width="33.42578125" hidden="1" customWidth="1"/>
    <col min="108" max="108" width="41" hidden="1" customWidth="1"/>
    <col min="109" max="109" width="43.5703125" hidden="1" customWidth="1"/>
    <col min="110" max="110" width="44.140625" hidden="1" customWidth="1"/>
    <col min="111" max="111" width="35.7109375" hidden="1" customWidth="1"/>
    <col min="112" max="112" width="42.7109375" hidden="1" customWidth="1"/>
    <col min="113" max="113" width="40" hidden="1" customWidth="1"/>
    <col min="114" max="114" width="35" hidden="1" customWidth="1"/>
    <col min="115" max="115" width="35.140625" hidden="1" customWidth="1"/>
    <col min="116" max="116" width="38.28515625" hidden="1" customWidth="1"/>
    <col min="117" max="117" width="37.7109375" hidden="1" customWidth="1"/>
    <col min="118" max="118" width="29.140625" hidden="1" customWidth="1"/>
    <col min="119" max="119" width="27.140625" hidden="1" customWidth="1"/>
    <col min="120" max="120" width="29.5703125" hidden="1" customWidth="1"/>
    <col min="121" max="121" width="36.28515625" hidden="1" customWidth="1"/>
    <col min="122" max="122" width="40.28515625" hidden="1" customWidth="1"/>
    <col min="123" max="123" width="36.85546875" hidden="1" customWidth="1"/>
    <col min="124" max="124" width="36.28515625" hidden="1" customWidth="1"/>
    <col min="125" max="125" width="39.5703125" hidden="1" customWidth="1"/>
    <col min="126" max="126" width="30.7109375" hidden="1" customWidth="1"/>
    <col min="127" max="127" width="31.5703125" hidden="1" customWidth="1"/>
    <col min="128" max="128" width="32.140625" hidden="1" customWidth="1"/>
    <col min="129" max="129" width="35" hidden="1" customWidth="1"/>
    <col min="130" max="130" width="26.140625" hidden="1" customWidth="1"/>
    <col min="131" max="131" width="32" hidden="1" customWidth="1"/>
    <col min="132" max="132" width="27" hidden="1" customWidth="1"/>
    <col min="133" max="133" width="33.140625" hidden="1" customWidth="1"/>
    <col min="134" max="134" width="31.5703125" hidden="1" customWidth="1"/>
    <col min="135" max="135" width="28.85546875" hidden="1" customWidth="1"/>
    <col min="136" max="136" width="29.42578125" hidden="1" customWidth="1"/>
    <col min="137" max="137" width="34.28515625" hidden="1" customWidth="1"/>
    <col min="138" max="138" width="29.28515625" hidden="1" customWidth="1"/>
    <col min="139" max="139" width="29.140625" hidden="1" customWidth="1"/>
    <col min="140" max="140" width="30" hidden="1" customWidth="1"/>
    <col min="141" max="141" width="32" hidden="1" customWidth="1"/>
    <col min="142" max="142" width="39" hidden="1" customWidth="1"/>
    <col min="143" max="143" width="28.7109375" hidden="1" customWidth="1"/>
    <col min="144" max="144" width="36.140625" hidden="1" customWidth="1"/>
    <col min="145" max="145" width="37.5703125" hidden="1" customWidth="1"/>
    <col min="146" max="146" width="35.28515625" hidden="1" customWidth="1"/>
    <col min="147" max="147" width="39.5703125" hidden="1" customWidth="1"/>
    <col min="148" max="148" width="42.28515625" hidden="1" customWidth="1"/>
    <col min="149" max="149" width="23.7109375" hidden="1" customWidth="1"/>
    <col min="150" max="150" width="39.7109375" hidden="1" customWidth="1"/>
    <col min="151" max="151" width="24" bestFit="1" customWidth="1"/>
    <col min="152" max="152" width="22.140625" bestFit="1" customWidth="1"/>
    <col min="153" max="153" width="29.5703125" bestFit="1" customWidth="1"/>
    <col min="154" max="154" width="24" bestFit="1" customWidth="1"/>
    <col min="155" max="155" width="28.7109375" bestFit="1" customWidth="1"/>
    <col min="156" max="156" width="25.85546875" bestFit="1" customWidth="1"/>
    <col min="157" max="157" width="27.140625" bestFit="1" customWidth="1"/>
    <col min="158" max="158" width="33.7109375" bestFit="1" customWidth="1"/>
    <col min="159" max="159" width="25.28515625" bestFit="1" customWidth="1"/>
    <col min="160" max="160" width="28.28515625" bestFit="1" customWidth="1"/>
    <col min="161" max="161" width="30.140625" bestFit="1" customWidth="1"/>
    <col min="162" max="162" width="26.28515625" bestFit="1" customWidth="1"/>
    <col min="163" max="163" width="24" bestFit="1" customWidth="1"/>
    <col min="164" max="164" width="21.5703125" bestFit="1" customWidth="1"/>
    <col min="165" max="165" width="19.7109375" bestFit="1" customWidth="1"/>
    <col min="166" max="166" width="14.5703125" bestFit="1" customWidth="1"/>
    <col min="167" max="167" width="7.42578125" bestFit="1" customWidth="1"/>
  </cols>
  <sheetData>
    <row r="1" spans="1:167" s="6" customFormat="1" x14ac:dyDescent="0.25">
      <c r="A1" s="8" t="s">
        <v>1805</v>
      </c>
      <c r="B1" s="7" t="s">
        <v>1638</v>
      </c>
      <c r="C1" s="7" t="s">
        <v>1639</v>
      </c>
      <c r="D1" s="7" t="s">
        <v>1640</v>
      </c>
      <c r="E1" s="7" t="s">
        <v>1641</v>
      </c>
      <c r="F1" s="7" t="s">
        <v>1642</v>
      </c>
      <c r="G1" s="7" t="s">
        <v>1643</v>
      </c>
      <c r="H1" s="7" t="s">
        <v>1644</v>
      </c>
      <c r="I1" s="7" t="s">
        <v>1645</v>
      </c>
      <c r="J1" s="7" t="s">
        <v>1646</v>
      </c>
      <c r="K1" s="7" t="s">
        <v>1647</v>
      </c>
      <c r="L1" s="7" t="s">
        <v>1648</v>
      </c>
      <c r="M1" s="7" t="s">
        <v>1649</v>
      </c>
      <c r="N1" s="7" t="s">
        <v>1650</v>
      </c>
      <c r="O1" s="7" t="s">
        <v>1651</v>
      </c>
      <c r="P1" s="7" t="s">
        <v>1652</v>
      </c>
      <c r="Q1" s="7" t="s">
        <v>1653</v>
      </c>
      <c r="R1" s="7" t="s">
        <v>1654</v>
      </c>
      <c r="S1" s="7" t="s">
        <v>1655</v>
      </c>
      <c r="T1" s="7" t="s">
        <v>1656</v>
      </c>
      <c r="U1" s="7" t="s">
        <v>1657</v>
      </c>
      <c r="V1" s="7" t="s">
        <v>1658</v>
      </c>
      <c r="W1" s="7" t="s">
        <v>1659</v>
      </c>
      <c r="X1" s="7" t="s">
        <v>1660</v>
      </c>
      <c r="Y1" s="7" t="s">
        <v>1661</v>
      </c>
      <c r="Z1" s="7" t="s">
        <v>1662</v>
      </c>
      <c r="AA1" s="7" t="s">
        <v>1663</v>
      </c>
      <c r="AB1" s="7" t="s">
        <v>1664</v>
      </c>
      <c r="AC1" s="7" t="s">
        <v>1665</v>
      </c>
      <c r="AD1" s="7" t="s">
        <v>1666</v>
      </c>
      <c r="AE1" s="7" t="s">
        <v>1667</v>
      </c>
      <c r="AF1" s="16" t="s">
        <v>1668</v>
      </c>
      <c r="AG1" s="7" t="s">
        <v>1669</v>
      </c>
      <c r="AH1" s="12" t="s">
        <v>1670</v>
      </c>
      <c r="AI1" s="12" t="s">
        <v>1811</v>
      </c>
      <c r="AJ1" s="7" t="s">
        <v>1671</v>
      </c>
      <c r="AK1" s="7" t="s">
        <v>1672</v>
      </c>
      <c r="AL1" s="7" t="s">
        <v>1673</v>
      </c>
      <c r="AM1" s="7" t="s">
        <v>1674</v>
      </c>
      <c r="AN1" s="7" t="s">
        <v>1675</v>
      </c>
      <c r="AO1" s="7" t="s">
        <v>1676</v>
      </c>
      <c r="AP1" s="7" t="s">
        <v>1677</v>
      </c>
      <c r="AQ1" s="7" t="s">
        <v>1678</v>
      </c>
      <c r="AR1" s="7" t="s">
        <v>1679</v>
      </c>
      <c r="AS1" s="7" t="s">
        <v>1680</v>
      </c>
      <c r="AT1" s="7" t="s">
        <v>1681</v>
      </c>
      <c r="AU1" s="7" t="s">
        <v>1682</v>
      </c>
      <c r="AV1" s="7" t="s">
        <v>1683</v>
      </c>
      <c r="AW1" s="7" t="s">
        <v>1684</v>
      </c>
      <c r="AX1" s="7" t="s">
        <v>1685</v>
      </c>
      <c r="AY1" s="7" t="s">
        <v>1686</v>
      </c>
      <c r="AZ1" s="7" t="s">
        <v>1687</v>
      </c>
      <c r="BA1" s="7" t="s">
        <v>1688</v>
      </c>
      <c r="BB1" s="7" t="s">
        <v>1689</v>
      </c>
      <c r="BC1" s="7" t="s">
        <v>1690</v>
      </c>
      <c r="BD1" s="7" t="s">
        <v>1691</v>
      </c>
      <c r="BE1" s="7" t="s">
        <v>1692</v>
      </c>
      <c r="BF1" s="7" t="s">
        <v>1693</v>
      </c>
      <c r="BG1" s="7" t="s">
        <v>1694</v>
      </c>
      <c r="BH1" s="7" t="s">
        <v>1695</v>
      </c>
      <c r="BI1" s="7" t="s">
        <v>1696</v>
      </c>
      <c r="BJ1" s="7" t="s">
        <v>1697</v>
      </c>
      <c r="BK1" s="7" t="s">
        <v>1698</v>
      </c>
      <c r="BL1" s="7" t="s">
        <v>1699</v>
      </c>
      <c r="BM1" s="7" t="s">
        <v>1700</v>
      </c>
      <c r="BN1" s="7" t="s">
        <v>1701</v>
      </c>
      <c r="BO1" s="7" t="s">
        <v>1702</v>
      </c>
      <c r="BP1" s="7" t="s">
        <v>1703</v>
      </c>
      <c r="BQ1" s="7" t="s">
        <v>1704</v>
      </c>
      <c r="BR1" s="7" t="s">
        <v>1705</v>
      </c>
      <c r="BS1" s="7" t="s">
        <v>1706</v>
      </c>
      <c r="BT1" s="7" t="s">
        <v>1707</v>
      </c>
      <c r="BU1" s="7" t="s">
        <v>1708</v>
      </c>
      <c r="BV1" s="7" t="s">
        <v>1709</v>
      </c>
      <c r="BW1" s="7" t="s">
        <v>1710</v>
      </c>
      <c r="BX1" s="10" t="s">
        <v>1711</v>
      </c>
      <c r="BY1" s="10" t="s">
        <v>1712</v>
      </c>
      <c r="BZ1" s="7" t="s">
        <v>1713</v>
      </c>
      <c r="CA1" s="7" t="s">
        <v>1714</v>
      </c>
      <c r="CB1" s="7" t="s">
        <v>1715</v>
      </c>
      <c r="CC1" s="7" t="s">
        <v>1716</v>
      </c>
      <c r="CD1" s="7" t="s">
        <v>1717</v>
      </c>
      <c r="CE1" s="7" t="s">
        <v>1718</v>
      </c>
      <c r="CF1" s="7" t="s">
        <v>1719</v>
      </c>
      <c r="CG1" s="7" t="s">
        <v>1720</v>
      </c>
      <c r="CH1" s="7" t="s">
        <v>1721</v>
      </c>
      <c r="CI1" s="7" t="s">
        <v>1722</v>
      </c>
      <c r="CJ1" s="7" t="s">
        <v>1723</v>
      </c>
      <c r="CK1" s="7" t="s">
        <v>1724</v>
      </c>
      <c r="CL1" s="7" t="s">
        <v>1725</v>
      </c>
      <c r="CM1" s="7" t="s">
        <v>1726</v>
      </c>
      <c r="CN1" s="7" t="s">
        <v>1727</v>
      </c>
      <c r="CO1" s="7" t="s">
        <v>1728</v>
      </c>
      <c r="CP1" s="7" t="s">
        <v>1729</v>
      </c>
      <c r="CQ1" s="7" t="s">
        <v>1730</v>
      </c>
      <c r="CR1" s="7" t="s">
        <v>1731</v>
      </c>
      <c r="CS1" s="7" t="s">
        <v>1732</v>
      </c>
      <c r="CT1" s="7" t="s">
        <v>1733</v>
      </c>
      <c r="CU1" s="7" t="s">
        <v>1734</v>
      </c>
      <c r="CV1" s="7" t="s">
        <v>1735</v>
      </c>
      <c r="CW1" s="7" t="s">
        <v>1736</v>
      </c>
      <c r="CX1" s="7" t="s">
        <v>1737</v>
      </c>
      <c r="CY1" s="7" t="s">
        <v>1738</v>
      </c>
      <c r="CZ1" s="7" t="s">
        <v>1739</v>
      </c>
      <c r="DA1" s="7" t="s">
        <v>1740</v>
      </c>
      <c r="DB1" s="7" t="s">
        <v>1741</v>
      </c>
      <c r="DC1" s="7" t="s">
        <v>1742</v>
      </c>
      <c r="DD1" s="7" t="s">
        <v>1743</v>
      </c>
      <c r="DE1" s="7" t="s">
        <v>1744</v>
      </c>
      <c r="DF1" s="7" t="s">
        <v>1745</v>
      </c>
      <c r="DG1" s="7" t="s">
        <v>1746</v>
      </c>
      <c r="DH1" s="7" t="s">
        <v>1747</v>
      </c>
      <c r="DI1" s="7" t="s">
        <v>1748</v>
      </c>
      <c r="DJ1" s="7" t="s">
        <v>1749</v>
      </c>
      <c r="DK1" s="7" t="s">
        <v>1750</v>
      </c>
      <c r="DL1" s="7" t="s">
        <v>1751</v>
      </c>
      <c r="DM1" s="7" t="s">
        <v>1752</v>
      </c>
      <c r="DN1" s="7" t="s">
        <v>1753</v>
      </c>
      <c r="DO1" s="7" t="s">
        <v>1754</v>
      </c>
      <c r="DP1" s="7" t="s">
        <v>1755</v>
      </c>
      <c r="DQ1" s="7" t="s">
        <v>1756</v>
      </c>
      <c r="DR1" s="7" t="s">
        <v>1757</v>
      </c>
      <c r="DS1" s="7" t="s">
        <v>1758</v>
      </c>
      <c r="DT1" s="7" t="s">
        <v>1759</v>
      </c>
      <c r="DU1" s="7" t="s">
        <v>1760</v>
      </c>
      <c r="DV1" s="7" t="s">
        <v>1761</v>
      </c>
      <c r="DW1" s="7" t="s">
        <v>1762</v>
      </c>
      <c r="DX1" s="7" t="s">
        <v>1763</v>
      </c>
      <c r="DY1" s="7" t="s">
        <v>1764</v>
      </c>
      <c r="DZ1" s="7" t="s">
        <v>1765</v>
      </c>
      <c r="EA1" s="7" t="s">
        <v>1766</v>
      </c>
      <c r="EB1" s="7" t="s">
        <v>1767</v>
      </c>
      <c r="EC1" s="7" t="s">
        <v>1768</v>
      </c>
      <c r="ED1" s="7" t="s">
        <v>1769</v>
      </c>
      <c r="EE1" s="7" t="s">
        <v>1770</v>
      </c>
      <c r="EF1" s="7" t="s">
        <v>1771</v>
      </c>
      <c r="EG1" s="7" t="s">
        <v>1772</v>
      </c>
      <c r="EH1" s="7" t="s">
        <v>1773</v>
      </c>
      <c r="EI1" s="7" t="s">
        <v>1774</v>
      </c>
      <c r="EJ1" s="7" t="s">
        <v>1775</v>
      </c>
      <c r="EK1" s="7" t="s">
        <v>1776</v>
      </c>
      <c r="EL1" s="7" t="s">
        <v>1777</v>
      </c>
      <c r="EM1" s="7" t="s">
        <v>1778</v>
      </c>
      <c r="EN1" s="7" t="s">
        <v>1779</v>
      </c>
      <c r="EO1" s="7" t="s">
        <v>1780</v>
      </c>
      <c r="EP1" s="7" t="s">
        <v>1781</v>
      </c>
      <c r="EQ1" s="7" t="s">
        <v>1782</v>
      </c>
      <c r="ER1" s="7" t="s">
        <v>1783</v>
      </c>
      <c r="ES1" s="7" t="s">
        <v>1784</v>
      </c>
      <c r="ET1" s="7" t="s">
        <v>1785</v>
      </c>
      <c r="EU1" s="12" t="s">
        <v>1786</v>
      </c>
      <c r="EV1" s="12" t="s">
        <v>1787</v>
      </c>
      <c r="EW1" s="12" t="s">
        <v>1788</v>
      </c>
      <c r="EX1" s="12" t="s">
        <v>1789</v>
      </c>
      <c r="EY1" s="12" t="s">
        <v>1790</v>
      </c>
      <c r="EZ1" s="12" t="s">
        <v>1791</v>
      </c>
      <c r="FA1" s="12" t="s">
        <v>1792</v>
      </c>
      <c r="FB1" s="12" t="s">
        <v>1793</v>
      </c>
      <c r="FC1" s="12" t="s">
        <v>1794</v>
      </c>
      <c r="FD1" s="12" t="s">
        <v>1795</v>
      </c>
      <c r="FE1" s="12" t="s">
        <v>1796</v>
      </c>
      <c r="FF1" s="12" t="s">
        <v>1797</v>
      </c>
      <c r="FG1" s="12" t="s">
        <v>1798</v>
      </c>
      <c r="FH1" s="12" t="s">
        <v>1799</v>
      </c>
      <c r="FI1" s="7" t="s">
        <v>1800</v>
      </c>
      <c r="FJ1" s="6" t="s">
        <v>1810</v>
      </c>
    </row>
    <row r="2" spans="1:167" x14ac:dyDescent="0.25">
      <c r="A2" s="2" t="s">
        <v>1451</v>
      </c>
      <c r="B2">
        <v>2023</v>
      </c>
      <c r="C2" t="s">
        <v>1450</v>
      </c>
      <c r="D2" t="s">
        <v>1802</v>
      </c>
      <c r="E2" t="s">
        <v>1449</v>
      </c>
      <c r="F2" t="s">
        <v>1448</v>
      </c>
      <c r="G2" t="s">
        <v>3</v>
      </c>
      <c r="H2">
        <v>52394</v>
      </c>
      <c r="I2">
        <v>11383</v>
      </c>
      <c r="J2">
        <v>27497</v>
      </c>
      <c r="K2">
        <v>27497</v>
      </c>
      <c r="L2">
        <v>0</v>
      </c>
      <c r="M2">
        <v>6195</v>
      </c>
      <c r="N2">
        <v>0</v>
      </c>
      <c r="O2">
        <v>1309</v>
      </c>
      <c r="P2">
        <v>13234</v>
      </c>
      <c r="Q2">
        <v>0</v>
      </c>
      <c r="R2">
        <v>4606</v>
      </c>
      <c r="S2">
        <v>5468</v>
      </c>
      <c r="T2">
        <v>0</v>
      </c>
      <c r="U2">
        <v>5468</v>
      </c>
      <c r="V2" t="s">
        <v>3</v>
      </c>
      <c r="W2" t="s">
        <v>3</v>
      </c>
      <c r="X2" t="s">
        <v>3</v>
      </c>
      <c r="Y2" t="s">
        <v>3</v>
      </c>
      <c r="Z2">
        <v>0</v>
      </c>
      <c r="AF2" s="4">
        <v>464311</v>
      </c>
      <c r="AG2" s="4">
        <v>187664</v>
      </c>
      <c r="AH2" s="15">
        <v>205767</v>
      </c>
      <c r="AI2" s="15">
        <f>SUM(AG2:AH2)</f>
        <v>393431</v>
      </c>
      <c r="AJ2" s="4">
        <v>0</v>
      </c>
      <c r="AK2" s="4">
        <v>0</v>
      </c>
      <c r="AL2" s="4">
        <v>0</v>
      </c>
      <c r="AM2" s="4">
        <v>0</v>
      </c>
      <c r="AN2" s="4">
        <v>0</v>
      </c>
      <c r="AO2" s="4">
        <v>0</v>
      </c>
      <c r="AP2" s="4">
        <v>0</v>
      </c>
      <c r="AQ2" s="4">
        <v>0</v>
      </c>
      <c r="AR2" s="4">
        <v>0</v>
      </c>
      <c r="AS2" s="4">
        <v>0</v>
      </c>
      <c r="AT2" s="4">
        <v>60348</v>
      </c>
      <c r="AU2" s="4">
        <v>60348</v>
      </c>
      <c r="AV2" s="4">
        <v>0</v>
      </c>
      <c r="AW2" s="4">
        <v>0</v>
      </c>
      <c r="AX2" s="4">
        <v>0</v>
      </c>
      <c r="AY2" s="4">
        <v>0</v>
      </c>
      <c r="AZ2" s="4">
        <v>0</v>
      </c>
      <c r="BA2" s="4">
        <v>0</v>
      </c>
      <c r="BB2" s="4">
        <v>0</v>
      </c>
      <c r="BC2" s="4">
        <v>0</v>
      </c>
      <c r="BD2" s="4">
        <v>0</v>
      </c>
      <c r="BE2" s="4">
        <v>0</v>
      </c>
      <c r="BF2" s="4">
        <v>0</v>
      </c>
      <c r="BG2" s="4">
        <v>0</v>
      </c>
      <c r="BH2" s="4">
        <v>0</v>
      </c>
      <c r="BI2" s="4">
        <v>0</v>
      </c>
      <c r="BJ2" s="4">
        <v>0</v>
      </c>
      <c r="BK2" s="4">
        <v>0</v>
      </c>
      <c r="BL2" s="4">
        <v>0</v>
      </c>
      <c r="BM2" s="4">
        <v>0</v>
      </c>
      <c r="BN2" s="4">
        <v>145419</v>
      </c>
      <c r="BO2" s="4">
        <v>108967</v>
      </c>
      <c r="BP2" s="4">
        <v>10848</v>
      </c>
      <c r="BQ2" s="4">
        <v>0</v>
      </c>
      <c r="BR2" s="4">
        <v>0</v>
      </c>
      <c r="BS2" s="4">
        <v>0</v>
      </c>
      <c r="BT2" s="4">
        <v>25604</v>
      </c>
      <c r="BU2" s="4">
        <v>0</v>
      </c>
      <c r="BV2" s="4">
        <v>0</v>
      </c>
      <c r="BW2" s="4">
        <v>0</v>
      </c>
      <c r="BX2" s="11">
        <v>0</v>
      </c>
      <c r="BY2" s="11">
        <v>0</v>
      </c>
      <c r="BZ2" s="4">
        <v>0</v>
      </c>
      <c r="CA2" s="4">
        <v>0</v>
      </c>
      <c r="CB2" s="4">
        <v>0</v>
      </c>
      <c r="CC2" s="4">
        <v>0</v>
      </c>
      <c r="CD2" s="4">
        <v>0</v>
      </c>
      <c r="CE2" s="4">
        <v>0</v>
      </c>
      <c r="CF2" s="4">
        <v>0</v>
      </c>
      <c r="CG2" s="4">
        <v>0</v>
      </c>
      <c r="CH2" s="4">
        <v>0</v>
      </c>
      <c r="CI2" s="4">
        <v>0</v>
      </c>
      <c r="CJ2" s="4">
        <v>0</v>
      </c>
      <c r="CK2" s="4">
        <v>0</v>
      </c>
      <c r="CL2" s="4">
        <v>0</v>
      </c>
      <c r="CM2" s="4">
        <v>0</v>
      </c>
      <c r="CN2" s="4">
        <v>0</v>
      </c>
      <c r="CO2" s="4">
        <v>0</v>
      </c>
      <c r="CP2" s="4">
        <v>0</v>
      </c>
      <c r="CQ2" s="4">
        <v>0</v>
      </c>
      <c r="CR2" s="4">
        <v>0</v>
      </c>
      <c r="CS2" s="4">
        <v>0</v>
      </c>
      <c r="CT2" s="4">
        <v>0</v>
      </c>
      <c r="CU2" s="4">
        <v>0</v>
      </c>
      <c r="CV2" s="4">
        <v>0</v>
      </c>
      <c r="CW2" s="4">
        <v>0</v>
      </c>
      <c r="CX2" s="4">
        <v>0</v>
      </c>
      <c r="CY2" s="4">
        <v>0</v>
      </c>
      <c r="CZ2" s="4">
        <v>0</v>
      </c>
      <c r="DA2" s="4">
        <v>0</v>
      </c>
      <c r="DB2" s="4">
        <v>0</v>
      </c>
      <c r="DC2" s="4">
        <v>0</v>
      </c>
      <c r="DD2" s="4">
        <v>0</v>
      </c>
      <c r="DE2" s="4">
        <v>0</v>
      </c>
      <c r="DF2" s="4">
        <v>0</v>
      </c>
      <c r="DG2" s="4">
        <v>0</v>
      </c>
      <c r="DH2" s="4">
        <v>0</v>
      </c>
      <c r="DI2" s="4">
        <v>0</v>
      </c>
      <c r="DJ2" s="4">
        <v>0</v>
      </c>
      <c r="DK2" s="4">
        <v>0</v>
      </c>
      <c r="DL2" s="4">
        <v>0</v>
      </c>
      <c r="DM2" s="4">
        <v>0</v>
      </c>
      <c r="DN2" s="4">
        <v>0</v>
      </c>
      <c r="DO2" s="4">
        <v>0</v>
      </c>
      <c r="DP2" s="4">
        <v>0</v>
      </c>
      <c r="DQ2" s="4">
        <v>0</v>
      </c>
      <c r="DR2" s="4">
        <v>0</v>
      </c>
      <c r="DS2" s="4">
        <v>0</v>
      </c>
      <c r="DT2" s="4">
        <v>0</v>
      </c>
      <c r="DU2" s="4">
        <v>0</v>
      </c>
      <c r="DV2" s="4">
        <v>60348</v>
      </c>
      <c r="DW2" s="4">
        <v>0</v>
      </c>
      <c r="DX2" s="4">
        <v>0</v>
      </c>
      <c r="DY2" s="4">
        <v>0</v>
      </c>
      <c r="DZ2" s="4">
        <v>0</v>
      </c>
      <c r="EA2" s="4">
        <v>0</v>
      </c>
      <c r="EB2" s="4">
        <v>0</v>
      </c>
      <c r="EC2" s="4">
        <v>0</v>
      </c>
      <c r="ED2" s="4">
        <v>0</v>
      </c>
      <c r="EE2" s="4">
        <v>0</v>
      </c>
      <c r="EF2" s="4">
        <v>0</v>
      </c>
      <c r="EG2" s="4">
        <v>0</v>
      </c>
      <c r="EH2" s="4">
        <v>82808</v>
      </c>
      <c r="EI2" s="4">
        <v>0</v>
      </c>
      <c r="EJ2" s="4">
        <v>0</v>
      </c>
      <c r="EK2" s="4">
        <v>0</v>
      </c>
      <c r="EL2" s="4">
        <v>62611</v>
      </c>
      <c r="EM2" s="4">
        <v>70880</v>
      </c>
      <c r="EN2" s="4">
        <v>0</v>
      </c>
      <c r="EO2" s="4">
        <v>0</v>
      </c>
      <c r="EP2" s="4">
        <v>0</v>
      </c>
      <c r="EQ2" s="4">
        <v>0</v>
      </c>
      <c r="ER2" s="4">
        <v>100</v>
      </c>
      <c r="ES2" s="4">
        <v>0</v>
      </c>
      <c r="ET2" s="4">
        <v>0</v>
      </c>
      <c r="EU2" s="15">
        <v>0</v>
      </c>
      <c r="EV2" s="15">
        <v>0</v>
      </c>
      <c r="EW2" s="15">
        <v>0</v>
      </c>
      <c r="EX2" s="15">
        <v>0</v>
      </c>
      <c r="EY2" s="15">
        <v>0</v>
      </c>
      <c r="EZ2" s="15">
        <v>0</v>
      </c>
      <c r="FA2" s="15">
        <v>0</v>
      </c>
      <c r="FB2" s="15">
        <v>0</v>
      </c>
      <c r="FC2" s="15">
        <v>0</v>
      </c>
      <c r="FD2" s="15">
        <v>0</v>
      </c>
      <c r="FE2" s="15">
        <v>0</v>
      </c>
      <c r="FF2" s="15">
        <v>0</v>
      </c>
      <c r="FG2" s="15">
        <v>0</v>
      </c>
      <c r="FH2" s="15">
        <v>0</v>
      </c>
      <c r="FJ2" s="4">
        <f>SUM(EU2:FH2)</f>
        <v>0</v>
      </c>
      <c r="FK2" s="5">
        <f>IF(AF2&gt;0, FJ2/AF2, "N/A")</f>
        <v>0</v>
      </c>
    </row>
    <row r="3" spans="1:167" x14ac:dyDescent="0.25">
      <c r="A3" s="2" t="s">
        <v>969</v>
      </c>
      <c r="B3">
        <v>2023</v>
      </c>
      <c r="C3" t="s">
        <v>968</v>
      </c>
      <c r="D3" t="s">
        <v>967</v>
      </c>
      <c r="E3" t="s">
        <v>966</v>
      </c>
      <c r="F3" t="s">
        <v>965</v>
      </c>
      <c r="G3" t="s">
        <v>3</v>
      </c>
      <c r="H3">
        <v>13076</v>
      </c>
      <c r="I3">
        <v>1075</v>
      </c>
      <c r="J3">
        <v>10770</v>
      </c>
      <c r="K3">
        <v>10770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2306</v>
      </c>
      <c r="T3">
        <v>0</v>
      </c>
      <c r="U3">
        <v>1075</v>
      </c>
      <c r="V3" t="s">
        <v>1801</v>
      </c>
      <c r="W3" t="s">
        <v>1801</v>
      </c>
      <c r="X3" t="s">
        <v>1801</v>
      </c>
      <c r="Y3" t="s">
        <v>3</v>
      </c>
      <c r="Z3">
        <v>1231</v>
      </c>
      <c r="AA3">
        <v>0</v>
      </c>
      <c r="AB3">
        <v>0</v>
      </c>
      <c r="AC3">
        <v>100</v>
      </c>
      <c r="AD3">
        <v>0</v>
      </c>
      <c r="AE3">
        <v>0</v>
      </c>
      <c r="AF3" s="4">
        <v>84435</v>
      </c>
      <c r="AG3" s="4">
        <v>69323</v>
      </c>
      <c r="AH3" s="15">
        <v>0</v>
      </c>
      <c r="AI3" s="15">
        <f t="shared" ref="AI3:AI66" si="0">SUM(AG3:AH3)</f>
        <v>69323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11">
        <v>0</v>
      </c>
      <c r="BY3" s="11">
        <v>15111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0</v>
      </c>
      <c r="CH3" s="4">
        <v>0</v>
      </c>
      <c r="CI3" s="4">
        <v>0</v>
      </c>
      <c r="CJ3" s="4">
        <v>0</v>
      </c>
      <c r="CK3" s="4">
        <v>0</v>
      </c>
      <c r="CL3" s="4">
        <v>0</v>
      </c>
      <c r="CM3" s="4">
        <v>0</v>
      </c>
      <c r="CN3" s="4">
        <v>0</v>
      </c>
      <c r="CO3" s="4">
        <v>0</v>
      </c>
      <c r="CP3" s="4">
        <v>0</v>
      </c>
      <c r="CQ3" s="4">
        <v>0</v>
      </c>
      <c r="CR3" s="4">
        <v>0</v>
      </c>
      <c r="CS3" s="4">
        <v>0</v>
      </c>
      <c r="CT3" s="4">
        <v>0</v>
      </c>
      <c r="CU3" s="4">
        <v>0</v>
      </c>
      <c r="CV3" s="4">
        <v>0</v>
      </c>
      <c r="CW3" s="4">
        <v>0</v>
      </c>
      <c r="CX3" s="4">
        <v>0</v>
      </c>
      <c r="CY3" s="4">
        <v>0</v>
      </c>
      <c r="CZ3" s="4">
        <v>0</v>
      </c>
      <c r="DA3" s="4">
        <v>0</v>
      </c>
      <c r="DB3" s="4">
        <v>0</v>
      </c>
      <c r="DC3" s="4">
        <v>0</v>
      </c>
      <c r="DD3" s="4">
        <v>15111</v>
      </c>
      <c r="DE3" s="4">
        <v>14047</v>
      </c>
      <c r="DF3" s="4">
        <v>1064</v>
      </c>
      <c r="DG3" s="4">
        <v>0</v>
      </c>
      <c r="DH3" s="4">
        <v>0</v>
      </c>
      <c r="DI3" s="4">
        <v>0</v>
      </c>
      <c r="DJ3" s="4">
        <v>0</v>
      </c>
      <c r="DK3" s="4">
        <v>0</v>
      </c>
      <c r="DL3" s="4">
        <v>0</v>
      </c>
      <c r="DM3" s="4">
        <v>0</v>
      </c>
      <c r="DN3" s="4">
        <v>0</v>
      </c>
      <c r="DO3" s="4">
        <v>0</v>
      </c>
      <c r="DP3" s="4">
        <v>0</v>
      </c>
      <c r="DQ3" s="4">
        <v>0</v>
      </c>
      <c r="DR3" s="4">
        <v>0</v>
      </c>
      <c r="DS3" s="4">
        <v>0</v>
      </c>
      <c r="DT3" s="4">
        <v>0</v>
      </c>
      <c r="DU3" s="4">
        <v>0</v>
      </c>
      <c r="DV3" s="4">
        <v>0</v>
      </c>
      <c r="DW3" s="4">
        <v>0</v>
      </c>
      <c r="DX3" s="4">
        <v>0</v>
      </c>
      <c r="DY3" s="4">
        <v>0</v>
      </c>
      <c r="DZ3" s="4">
        <v>0</v>
      </c>
      <c r="EA3" s="4">
        <v>0</v>
      </c>
      <c r="EB3" s="4">
        <v>0</v>
      </c>
      <c r="EC3" s="4">
        <v>0</v>
      </c>
      <c r="ED3" s="4">
        <v>0</v>
      </c>
      <c r="EE3" s="4">
        <v>0</v>
      </c>
      <c r="EF3" s="4">
        <v>0</v>
      </c>
      <c r="EG3" s="4">
        <v>0</v>
      </c>
      <c r="EH3" s="4">
        <v>15111</v>
      </c>
      <c r="EI3" s="4">
        <v>0</v>
      </c>
      <c r="EJ3" s="4">
        <v>0</v>
      </c>
      <c r="EK3" s="4">
        <v>0</v>
      </c>
      <c r="EL3" s="4">
        <v>0</v>
      </c>
      <c r="EM3" s="4">
        <v>1</v>
      </c>
      <c r="EN3" s="4">
        <v>0</v>
      </c>
      <c r="EO3" s="4">
        <v>0</v>
      </c>
      <c r="EP3" s="4">
        <v>0</v>
      </c>
      <c r="EQ3" s="4">
        <v>0</v>
      </c>
      <c r="ER3" s="4">
        <v>100</v>
      </c>
      <c r="ES3" s="4">
        <v>15111</v>
      </c>
      <c r="ET3" s="4">
        <v>15111</v>
      </c>
      <c r="EU3" s="15">
        <v>0</v>
      </c>
      <c r="EV3" s="15">
        <v>0</v>
      </c>
      <c r="EW3" s="15">
        <v>0</v>
      </c>
      <c r="EX3" s="15">
        <v>0</v>
      </c>
      <c r="EY3" s="15">
        <v>0</v>
      </c>
      <c r="EZ3" s="15">
        <v>0</v>
      </c>
      <c r="FA3" s="15">
        <v>0</v>
      </c>
      <c r="FB3" s="15">
        <v>0</v>
      </c>
      <c r="FC3" s="15">
        <v>0</v>
      </c>
      <c r="FD3" s="15">
        <v>0</v>
      </c>
      <c r="FE3" s="15">
        <v>0</v>
      </c>
      <c r="FF3" s="15">
        <v>0</v>
      </c>
      <c r="FG3" s="15">
        <v>15111</v>
      </c>
      <c r="FH3" s="15">
        <v>0</v>
      </c>
      <c r="FJ3" s="4">
        <f t="shared" ref="FJ3:FJ66" si="1">SUM(EU3:FH3)</f>
        <v>15111</v>
      </c>
      <c r="FK3" s="5">
        <f t="shared" ref="FK3:FK66" si="2">IF(AF3&gt;0, FJ3/AF3, "N/A")</f>
        <v>0.17896606857345887</v>
      </c>
    </row>
    <row r="4" spans="1:167" x14ac:dyDescent="0.25">
      <c r="A4" s="2" t="s">
        <v>1604</v>
      </c>
      <c r="B4">
        <v>2023</v>
      </c>
      <c r="C4" t="s">
        <v>1603</v>
      </c>
      <c r="D4" t="s">
        <v>1602</v>
      </c>
      <c r="E4" t="s">
        <v>1601</v>
      </c>
      <c r="F4" t="s">
        <v>1600</v>
      </c>
      <c r="G4" t="s">
        <v>3</v>
      </c>
      <c r="H4">
        <v>35346</v>
      </c>
      <c r="I4">
        <v>0</v>
      </c>
      <c r="J4">
        <v>29403</v>
      </c>
      <c r="K4">
        <v>29403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5943</v>
      </c>
      <c r="T4">
        <v>4779</v>
      </c>
      <c r="U4">
        <v>0</v>
      </c>
      <c r="Z4">
        <v>1164</v>
      </c>
      <c r="AA4">
        <v>0</v>
      </c>
      <c r="AB4">
        <v>0</v>
      </c>
      <c r="AC4">
        <v>0</v>
      </c>
      <c r="AD4">
        <v>0</v>
      </c>
      <c r="AE4">
        <v>100</v>
      </c>
      <c r="AF4" s="4">
        <v>717571</v>
      </c>
      <c r="AG4" s="4">
        <v>319453</v>
      </c>
      <c r="AH4" s="15">
        <v>1</v>
      </c>
      <c r="AI4" s="15">
        <f t="shared" si="0"/>
        <v>319454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0.13</v>
      </c>
      <c r="BE4" s="4">
        <v>0.11</v>
      </c>
      <c r="BF4" s="4">
        <v>0.02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0.86</v>
      </c>
      <c r="BO4" s="4">
        <v>0.74</v>
      </c>
      <c r="BP4" s="4">
        <v>0.12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11">
        <v>0</v>
      </c>
      <c r="BY4" s="11">
        <v>398117</v>
      </c>
      <c r="BZ4" s="4">
        <v>0</v>
      </c>
      <c r="CA4" s="4">
        <v>0</v>
      </c>
      <c r="CB4" s="4">
        <v>0</v>
      </c>
      <c r="CC4" s="4">
        <v>0</v>
      </c>
      <c r="CD4" s="4">
        <v>0</v>
      </c>
      <c r="CE4" s="4">
        <v>0</v>
      </c>
      <c r="CF4" s="4">
        <v>0</v>
      </c>
      <c r="CG4" s="4">
        <v>0</v>
      </c>
      <c r="CH4" s="4">
        <v>0</v>
      </c>
      <c r="CI4" s="4">
        <v>0</v>
      </c>
      <c r="CJ4" s="4">
        <v>0</v>
      </c>
      <c r="CK4" s="4">
        <v>0</v>
      </c>
      <c r="CL4" s="4">
        <v>0</v>
      </c>
      <c r="CM4" s="4">
        <v>0</v>
      </c>
      <c r="CN4" s="4">
        <v>0</v>
      </c>
      <c r="CO4" s="4">
        <v>0</v>
      </c>
      <c r="CP4" s="4">
        <v>0</v>
      </c>
      <c r="CQ4" s="4">
        <v>0</v>
      </c>
      <c r="CR4" s="4">
        <v>0</v>
      </c>
      <c r="CS4" s="4">
        <v>0</v>
      </c>
      <c r="CT4" s="4">
        <v>54592.87</v>
      </c>
      <c r="CU4" s="4">
        <v>45039.89</v>
      </c>
      <c r="CV4" s="4">
        <v>9552.98</v>
      </c>
      <c r="CW4" s="4">
        <v>0</v>
      </c>
      <c r="CX4" s="4">
        <v>0</v>
      </c>
      <c r="CY4" s="4">
        <v>0</v>
      </c>
      <c r="CZ4" s="4">
        <v>0</v>
      </c>
      <c r="DA4" s="4">
        <v>0</v>
      </c>
      <c r="DB4" s="4">
        <v>0</v>
      </c>
      <c r="DC4" s="4">
        <v>0</v>
      </c>
      <c r="DD4" s="4">
        <v>343524.14</v>
      </c>
      <c r="DE4" s="4">
        <v>295155.26</v>
      </c>
      <c r="DF4" s="4">
        <v>48368.88</v>
      </c>
      <c r="DG4" s="4">
        <v>0</v>
      </c>
      <c r="DH4" s="4">
        <v>0</v>
      </c>
      <c r="DI4" s="4">
        <v>0</v>
      </c>
      <c r="DJ4" s="4">
        <v>0</v>
      </c>
      <c r="DK4" s="4">
        <v>0</v>
      </c>
      <c r="DL4" s="4">
        <v>0</v>
      </c>
      <c r="DM4" s="4">
        <v>0</v>
      </c>
      <c r="DN4" s="4">
        <v>0</v>
      </c>
      <c r="DO4" s="4">
        <v>0</v>
      </c>
      <c r="DP4" s="4">
        <v>0</v>
      </c>
      <c r="DQ4" s="4">
        <v>0</v>
      </c>
      <c r="DR4" s="4">
        <v>0</v>
      </c>
      <c r="DS4" s="4">
        <v>0</v>
      </c>
      <c r="DT4" s="4">
        <v>0</v>
      </c>
      <c r="DU4" s="4">
        <v>0</v>
      </c>
      <c r="DV4" s="4">
        <v>0</v>
      </c>
      <c r="DW4" s="4">
        <v>0</v>
      </c>
      <c r="DX4" s="4">
        <v>0</v>
      </c>
      <c r="DY4" s="4">
        <v>0</v>
      </c>
      <c r="DZ4" s="4">
        <v>0</v>
      </c>
      <c r="EA4" s="4">
        <v>0</v>
      </c>
      <c r="EB4" s="4">
        <v>0</v>
      </c>
      <c r="EC4" s="4">
        <v>0</v>
      </c>
      <c r="ED4" s="4">
        <v>0</v>
      </c>
      <c r="EE4" s="4">
        <v>0</v>
      </c>
      <c r="EF4" s="4">
        <v>54593</v>
      </c>
      <c r="EG4" s="4">
        <v>0</v>
      </c>
      <c r="EH4" s="4">
        <v>194074</v>
      </c>
      <c r="EI4" s="4">
        <v>0</v>
      </c>
      <c r="EJ4" s="4">
        <v>0</v>
      </c>
      <c r="EK4" s="4">
        <v>0</v>
      </c>
      <c r="EL4" s="4">
        <v>149451</v>
      </c>
      <c r="EM4" s="4">
        <v>0</v>
      </c>
      <c r="EN4" s="4"/>
      <c r="EO4" s="4"/>
      <c r="EP4" s="4"/>
      <c r="EQ4" s="4"/>
      <c r="ER4" s="4"/>
      <c r="ES4" s="4">
        <v>398117</v>
      </c>
      <c r="ET4" s="4">
        <v>398117.01</v>
      </c>
      <c r="EU4" s="15">
        <v>0</v>
      </c>
      <c r="EV4" s="15">
        <v>0</v>
      </c>
      <c r="EW4" s="15">
        <v>0</v>
      </c>
      <c r="EX4" s="15">
        <v>0</v>
      </c>
      <c r="EY4" s="15">
        <v>0</v>
      </c>
      <c r="EZ4" s="15">
        <v>0</v>
      </c>
      <c r="FA4" s="15">
        <v>0</v>
      </c>
      <c r="FB4" s="15">
        <v>0</v>
      </c>
      <c r="FC4" s="15">
        <v>0</v>
      </c>
      <c r="FD4" s="15">
        <v>398117</v>
      </c>
      <c r="FE4" s="15">
        <v>0</v>
      </c>
      <c r="FF4" s="15">
        <v>0</v>
      </c>
      <c r="FG4" s="15">
        <v>0</v>
      </c>
      <c r="FH4" s="15">
        <v>0</v>
      </c>
      <c r="FJ4" s="4">
        <f t="shared" si="1"/>
        <v>398117</v>
      </c>
      <c r="FK4" s="5">
        <f t="shared" si="2"/>
        <v>0.55481199769778877</v>
      </c>
    </row>
    <row r="5" spans="1:167" x14ac:dyDescent="0.25">
      <c r="A5" s="2" t="s">
        <v>1624</v>
      </c>
      <c r="B5">
        <v>2023</v>
      </c>
      <c r="C5" t="s">
        <v>1623</v>
      </c>
      <c r="D5" t="s">
        <v>1622</v>
      </c>
      <c r="E5" t="s">
        <v>1621</v>
      </c>
      <c r="F5" t="s">
        <v>1620</v>
      </c>
      <c r="G5" t="s">
        <v>3</v>
      </c>
      <c r="H5">
        <v>2180936</v>
      </c>
      <c r="I5">
        <v>88929</v>
      </c>
      <c r="J5">
        <v>1715624</v>
      </c>
      <c r="K5">
        <v>1680685</v>
      </c>
      <c r="L5">
        <v>19374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465312</v>
      </c>
      <c r="T5">
        <v>168290</v>
      </c>
      <c r="U5">
        <v>69555</v>
      </c>
      <c r="V5" t="s">
        <v>3</v>
      </c>
      <c r="W5" t="s">
        <v>3</v>
      </c>
      <c r="X5" t="s">
        <v>1801</v>
      </c>
      <c r="Y5" t="s">
        <v>3</v>
      </c>
      <c r="Z5">
        <v>227467</v>
      </c>
      <c r="AA5">
        <v>0</v>
      </c>
      <c r="AB5">
        <v>0</v>
      </c>
      <c r="AC5">
        <v>0</v>
      </c>
      <c r="AD5">
        <v>0</v>
      </c>
      <c r="AE5">
        <v>100</v>
      </c>
      <c r="AF5" s="4">
        <v>49907508</v>
      </c>
      <c r="AG5" s="4">
        <v>14593557</v>
      </c>
      <c r="AH5" s="15">
        <v>1727905</v>
      </c>
      <c r="AI5" s="15">
        <f t="shared" si="0"/>
        <v>16321462</v>
      </c>
      <c r="AJ5" s="4">
        <v>429090</v>
      </c>
      <c r="AK5" s="4">
        <v>342</v>
      </c>
      <c r="AL5" s="4">
        <v>68</v>
      </c>
      <c r="AM5" s="4">
        <v>0</v>
      </c>
      <c r="AN5" s="4">
        <v>428391</v>
      </c>
      <c r="AO5" s="4">
        <v>289</v>
      </c>
      <c r="AP5" s="4">
        <v>0</v>
      </c>
      <c r="AQ5" s="4">
        <v>0</v>
      </c>
      <c r="AR5" s="4">
        <v>0</v>
      </c>
      <c r="AS5" s="4">
        <v>0</v>
      </c>
      <c r="AT5" s="4">
        <v>157525</v>
      </c>
      <c r="AU5" s="4">
        <v>121049</v>
      </c>
      <c r="AV5" s="4">
        <v>36476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1141290</v>
      </c>
      <c r="BO5" s="4">
        <v>5500</v>
      </c>
      <c r="BP5" s="4">
        <v>1768</v>
      </c>
      <c r="BQ5" s="4">
        <v>343699</v>
      </c>
      <c r="BR5" s="4">
        <v>0</v>
      </c>
      <c r="BS5" s="4">
        <v>0</v>
      </c>
      <c r="BT5" s="4">
        <v>745198</v>
      </c>
      <c r="BU5" s="4">
        <v>0</v>
      </c>
      <c r="BV5" s="4">
        <v>0</v>
      </c>
      <c r="BW5" s="4">
        <v>45125</v>
      </c>
      <c r="BX5" s="11">
        <v>0</v>
      </c>
      <c r="BY5" s="11">
        <v>0</v>
      </c>
      <c r="BZ5" s="4">
        <v>0</v>
      </c>
      <c r="CA5" s="4">
        <v>0</v>
      </c>
      <c r="CB5" s="4">
        <v>0</v>
      </c>
      <c r="CC5" s="4">
        <v>0</v>
      </c>
      <c r="CD5" s="4">
        <v>0</v>
      </c>
      <c r="CE5" s="4">
        <v>0</v>
      </c>
      <c r="CF5" s="4">
        <v>0</v>
      </c>
      <c r="CG5" s="4">
        <v>0</v>
      </c>
      <c r="CH5" s="4">
        <v>0</v>
      </c>
      <c r="CI5" s="4">
        <v>0</v>
      </c>
      <c r="CJ5" s="4">
        <v>0</v>
      </c>
      <c r="CK5" s="4">
        <v>0</v>
      </c>
      <c r="CL5" s="4">
        <v>0</v>
      </c>
      <c r="CM5" s="4">
        <v>0</v>
      </c>
      <c r="CN5" s="4">
        <v>0</v>
      </c>
      <c r="CO5" s="4">
        <v>0</v>
      </c>
      <c r="CP5" s="4">
        <v>0</v>
      </c>
      <c r="CQ5" s="4">
        <v>0</v>
      </c>
      <c r="CR5" s="4">
        <v>0</v>
      </c>
      <c r="CS5" s="4">
        <v>0</v>
      </c>
      <c r="CT5" s="4">
        <v>0</v>
      </c>
      <c r="CU5" s="4">
        <v>0</v>
      </c>
      <c r="CV5" s="4">
        <v>0</v>
      </c>
      <c r="CW5" s="4">
        <v>0</v>
      </c>
      <c r="CX5" s="4">
        <v>0</v>
      </c>
      <c r="CY5" s="4">
        <v>0</v>
      </c>
      <c r="CZ5" s="4">
        <v>0</v>
      </c>
      <c r="DA5" s="4">
        <v>0</v>
      </c>
      <c r="DB5" s="4">
        <v>0</v>
      </c>
      <c r="DC5" s="4">
        <v>0</v>
      </c>
      <c r="DD5" s="4">
        <v>0</v>
      </c>
      <c r="DE5" s="4">
        <v>0</v>
      </c>
      <c r="DF5" s="4">
        <v>0</v>
      </c>
      <c r="DG5" s="4">
        <v>0</v>
      </c>
      <c r="DH5" s="4">
        <v>0</v>
      </c>
      <c r="DI5" s="4">
        <v>0</v>
      </c>
      <c r="DJ5" s="4">
        <v>0</v>
      </c>
      <c r="DK5" s="4">
        <v>0</v>
      </c>
      <c r="DL5" s="4">
        <v>0</v>
      </c>
      <c r="DM5" s="4">
        <v>0</v>
      </c>
      <c r="DN5" s="4">
        <v>428391</v>
      </c>
      <c r="DO5" s="4">
        <v>0</v>
      </c>
      <c r="DP5" s="4">
        <v>0</v>
      </c>
      <c r="DQ5" s="4">
        <v>0</v>
      </c>
      <c r="DR5" s="4">
        <v>699</v>
      </c>
      <c r="DS5" s="4">
        <v>0</v>
      </c>
      <c r="DT5" s="4">
        <v>0</v>
      </c>
      <c r="DU5" s="4">
        <v>36476</v>
      </c>
      <c r="DV5" s="4">
        <v>121049</v>
      </c>
      <c r="DW5" s="4">
        <v>0</v>
      </c>
      <c r="DX5" s="4">
        <v>0</v>
      </c>
      <c r="DY5" s="4">
        <v>0</v>
      </c>
      <c r="DZ5" s="4">
        <v>0</v>
      </c>
      <c r="EA5" s="4">
        <v>0</v>
      </c>
      <c r="EB5" s="4">
        <v>0</v>
      </c>
      <c r="EC5" s="4">
        <v>0</v>
      </c>
      <c r="ED5" s="4">
        <v>0</v>
      </c>
      <c r="EE5" s="4">
        <v>0</v>
      </c>
      <c r="EF5" s="4">
        <v>0</v>
      </c>
      <c r="EG5" s="4">
        <v>0</v>
      </c>
      <c r="EH5" s="4">
        <v>1096165</v>
      </c>
      <c r="EI5" s="4">
        <v>0</v>
      </c>
      <c r="EJ5" s="4">
        <v>0</v>
      </c>
      <c r="EK5" s="4">
        <v>0</v>
      </c>
      <c r="EL5" s="4">
        <v>45125</v>
      </c>
      <c r="EM5" s="4">
        <v>33586046</v>
      </c>
      <c r="EN5" s="4">
        <v>0</v>
      </c>
      <c r="EO5" s="4">
        <v>21</v>
      </c>
      <c r="EP5" s="4">
        <v>0</v>
      </c>
      <c r="EQ5" s="4">
        <v>79</v>
      </c>
      <c r="ER5" s="4">
        <v>0</v>
      </c>
      <c r="ES5" s="4">
        <v>0</v>
      </c>
      <c r="ET5" s="4">
        <v>0</v>
      </c>
      <c r="EU5" s="15">
        <v>0</v>
      </c>
      <c r="EV5" s="15">
        <v>0</v>
      </c>
      <c r="EW5" s="15">
        <v>0</v>
      </c>
      <c r="EX5" s="15">
        <v>0</v>
      </c>
      <c r="EY5" s="15">
        <v>0</v>
      </c>
      <c r="EZ5" s="15">
        <v>0</v>
      </c>
      <c r="FA5" s="15">
        <v>0</v>
      </c>
      <c r="FB5" s="15">
        <v>0</v>
      </c>
      <c r="FC5" s="15">
        <v>0</v>
      </c>
      <c r="FD5" s="15">
        <v>0</v>
      </c>
      <c r="FE5" s="15">
        <v>0</v>
      </c>
      <c r="FF5" s="15">
        <v>0</v>
      </c>
      <c r="FG5" s="15">
        <v>0</v>
      </c>
      <c r="FH5" s="15">
        <v>0</v>
      </c>
      <c r="FJ5" s="4">
        <f t="shared" si="1"/>
        <v>0</v>
      </c>
      <c r="FK5" s="5">
        <f t="shared" si="2"/>
        <v>0</v>
      </c>
    </row>
    <row r="6" spans="1:167" x14ac:dyDescent="0.25">
      <c r="A6" s="2" t="s">
        <v>1599</v>
      </c>
      <c r="B6">
        <v>2023</v>
      </c>
      <c r="C6" t="s">
        <v>1598</v>
      </c>
      <c r="D6" t="s">
        <v>1597</v>
      </c>
      <c r="E6" t="s">
        <v>1596</v>
      </c>
      <c r="F6" t="s">
        <v>1595</v>
      </c>
      <c r="G6" t="s">
        <v>3</v>
      </c>
      <c r="H6">
        <v>678042</v>
      </c>
      <c r="I6">
        <v>85242</v>
      </c>
      <c r="J6">
        <v>367243</v>
      </c>
      <c r="K6">
        <v>344393</v>
      </c>
      <c r="L6">
        <v>10098</v>
      </c>
      <c r="M6">
        <v>119353</v>
      </c>
      <c r="N6">
        <v>0</v>
      </c>
      <c r="O6">
        <v>12590</v>
      </c>
      <c r="P6">
        <v>107801</v>
      </c>
      <c r="Q6">
        <v>0</v>
      </c>
      <c r="R6">
        <v>10810</v>
      </c>
      <c r="S6">
        <v>83645</v>
      </c>
      <c r="T6">
        <v>0</v>
      </c>
      <c r="U6">
        <v>51744</v>
      </c>
      <c r="V6" t="s">
        <v>3</v>
      </c>
      <c r="W6" t="s">
        <v>3</v>
      </c>
      <c r="X6" t="s">
        <v>3</v>
      </c>
      <c r="Y6" t="s">
        <v>3</v>
      </c>
      <c r="Z6">
        <v>31901</v>
      </c>
      <c r="AA6">
        <v>10</v>
      </c>
      <c r="AB6">
        <v>80</v>
      </c>
      <c r="AC6">
        <v>5</v>
      </c>
      <c r="AD6">
        <v>5</v>
      </c>
      <c r="AE6">
        <v>0</v>
      </c>
      <c r="AF6" s="4">
        <v>8227555</v>
      </c>
      <c r="AG6" s="4">
        <v>2496184</v>
      </c>
      <c r="AH6" s="15">
        <v>2267078</v>
      </c>
      <c r="AI6" s="15">
        <f t="shared" si="0"/>
        <v>4763262</v>
      </c>
      <c r="AJ6" s="4">
        <v>1093</v>
      </c>
      <c r="AK6" s="4">
        <v>1000</v>
      </c>
      <c r="AL6" s="4">
        <v>93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1167159</v>
      </c>
      <c r="AU6" s="4">
        <v>372879</v>
      </c>
      <c r="AV6" s="4">
        <v>52699</v>
      </c>
      <c r="AW6" s="4">
        <v>0</v>
      </c>
      <c r="AX6" s="4">
        <v>0</v>
      </c>
      <c r="AY6" s="4">
        <v>0</v>
      </c>
      <c r="AZ6" s="4">
        <v>741581</v>
      </c>
      <c r="BA6" s="4">
        <v>0</v>
      </c>
      <c r="BB6" s="4">
        <v>0</v>
      </c>
      <c r="BC6" s="4">
        <v>0</v>
      </c>
      <c r="BD6" s="4">
        <v>31741</v>
      </c>
      <c r="BE6" s="4">
        <v>11715</v>
      </c>
      <c r="BF6" s="4">
        <v>5026</v>
      </c>
      <c r="BG6" s="4">
        <v>0</v>
      </c>
      <c r="BH6" s="4">
        <v>15000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1067085</v>
      </c>
      <c r="BO6" s="4">
        <v>491256</v>
      </c>
      <c r="BP6" s="4">
        <v>246224</v>
      </c>
      <c r="BQ6" s="4">
        <v>23133</v>
      </c>
      <c r="BR6" s="4">
        <v>0</v>
      </c>
      <c r="BS6" s="4">
        <v>1441</v>
      </c>
      <c r="BT6" s="4">
        <v>5441</v>
      </c>
      <c r="BU6" s="4">
        <v>0</v>
      </c>
      <c r="BV6" s="4">
        <v>0</v>
      </c>
      <c r="BW6" s="4">
        <v>299590</v>
      </c>
      <c r="BX6" s="11">
        <v>0</v>
      </c>
      <c r="BY6" s="11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v>0</v>
      </c>
      <c r="CO6" s="4">
        <v>0</v>
      </c>
      <c r="CP6" s="4">
        <v>0</v>
      </c>
      <c r="CQ6" s="4">
        <v>0</v>
      </c>
      <c r="CR6" s="4">
        <v>0</v>
      </c>
      <c r="CS6" s="4">
        <v>0</v>
      </c>
      <c r="CT6" s="4">
        <v>0</v>
      </c>
      <c r="CU6" s="4">
        <v>0</v>
      </c>
      <c r="CV6" s="4">
        <v>0</v>
      </c>
      <c r="CW6" s="4">
        <v>0</v>
      </c>
      <c r="CX6" s="4">
        <v>0</v>
      </c>
      <c r="CY6" s="4">
        <v>0</v>
      </c>
      <c r="CZ6" s="4">
        <v>0</v>
      </c>
      <c r="DA6" s="4">
        <v>0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1093</v>
      </c>
      <c r="DP6" s="4">
        <v>0</v>
      </c>
      <c r="DQ6" s="4">
        <v>0</v>
      </c>
      <c r="DR6" s="4">
        <v>0</v>
      </c>
      <c r="DS6" s="4">
        <v>0</v>
      </c>
      <c r="DT6" s="4">
        <v>20499</v>
      </c>
      <c r="DU6" s="4">
        <v>128372</v>
      </c>
      <c r="DV6" s="4">
        <v>243054</v>
      </c>
      <c r="DW6" s="4">
        <v>9677</v>
      </c>
      <c r="DX6" s="4">
        <v>24737</v>
      </c>
      <c r="DY6" s="4">
        <v>0</v>
      </c>
      <c r="DZ6" s="4">
        <v>0</v>
      </c>
      <c r="EA6" s="4">
        <v>740821</v>
      </c>
      <c r="EB6" s="4">
        <v>0</v>
      </c>
      <c r="EC6" s="4">
        <v>0</v>
      </c>
      <c r="ED6" s="4">
        <v>0</v>
      </c>
      <c r="EE6" s="4">
        <v>0</v>
      </c>
      <c r="EF6" s="4">
        <v>31741</v>
      </c>
      <c r="EG6" s="4">
        <v>0</v>
      </c>
      <c r="EH6" s="4">
        <v>631913</v>
      </c>
      <c r="EI6" s="4">
        <v>70023</v>
      </c>
      <c r="EJ6" s="4">
        <v>0</v>
      </c>
      <c r="EK6" s="4">
        <v>0</v>
      </c>
      <c r="EL6" s="4">
        <v>365148</v>
      </c>
      <c r="EM6" s="4">
        <v>3464293</v>
      </c>
      <c r="EN6" s="4">
        <v>0</v>
      </c>
      <c r="EO6" s="4">
        <v>80</v>
      </c>
      <c r="EP6" s="4">
        <v>20</v>
      </c>
      <c r="EQ6" s="4">
        <v>0</v>
      </c>
      <c r="ER6" s="4">
        <v>0</v>
      </c>
      <c r="ES6" s="4">
        <v>0</v>
      </c>
      <c r="ET6" s="4">
        <v>0</v>
      </c>
      <c r="EU6" s="15">
        <v>0</v>
      </c>
      <c r="EV6" s="15">
        <v>0</v>
      </c>
      <c r="EW6" s="15">
        <v>0</v>
      </c>
      <c r="EX6" s="15">
        <v>0</v>
      </c>
      <c r="EY6" s="15">
        <v>0</v>
      </c>
      <c r="EZ6" s="15">
        <v>0</v>
      </c>
      <c r="FA6" s="15">
        <v>0</v>
      </c>
      <c r="FB6" s="15">
        <v>0</v>
      </c>
      <c r="FC6" s="15">
        <v>0</v>
      </c>
      <c r="FD6" s="15">
        <v>0</v>
      </c>
      <c r="FE6" s="15">
        <v>0</v>
      </c>
      <c r="FF6" s="15">
        <v>0</v>
      </c>
      <c r="FG6" s="15">
        <v>0</v>
      </c>
      <c r="FH6" s="15">
        <v>0</v>
      </c>
      <c r="FJ6" s="4">
        <f t="shared" si="1"/>
        <v>0</v>
      </c>
      <c r="FK6" s="5">
        <f t="shared" si="2"/>
        <v>0</v>
      </c>
    </row>
    <row r="7" spans="1:167" x14ac:dyDescent="0.25">
      <c r="A7" s="2" t="s">
        <v>1594</v>
      </c>
      <c r="B7">
        <v>2023</v>
      </c>
      <c r="C7" t="s">
        <v>1593</v>
      </c>
      <c r="D7" t="s">
        <v>1592</v>
      </c>
      <c r="E7" t="s">
        <v>1591</v>
      </c>
      <c r="F7" t="s">
        <v>1590</v>
      </c>
      <c r="G7" t="s">
        <v>3</v>
      </c>
      <c r="H7">
        <v>170954</v>
      </c>
      <c r="I7">
        <v>29397</v>
      </c>
      <c r="J7">
        <v>123580</v>
      </c>
      <c r="K7">
        <v>123580</v>
      </c>
      <c r="L7">
        <v>0</v>
      </c>
      <c r="M7">
        <v>0</v>
      </c>
      <c r="N7">
        <v>0</v>
      </c>
      <c r="O7">
        <v>0</v>
      </c>
      <c r="P7">
        <v>29219</v>
      </c>
      <c r="Q7">
        <v>0</v>
      </c>
      <c r="R7">
        <v>11242</v>
      </c>
      <c r="S7">
        <v>18155</v>
      </c>
      <c r="T7">
        <v>0</v>
      </c>
      <c r="U7">
        <v>18155</v>
      </c>
      <c r="V7" t="s">
        <v>3</v>
      </c>
      <c r="W7" t="s">
        <v>3</v>
      </c>
      <c r="X7" t="s">
        <v>3</v>
      </c>
      <c r="Y7" t="s">
        <v>3</v>
      </c>
      <c r="Z7">
        <v>0</v>
      </c>
      <c r="AF7" s="4">
        <v>3740393</v>
      </c>
      <c r="AG7" s="4">
        <v>1586344</v>
      </c>
      <c r="AH7" s="15">
        <v>1062579</v>
      </c>
      <c r="AI7" s="15">
        <f t="shared" si="0"/>
        <v>2648923</v>
      </c>
      <c r="AJ7" s="4">
        <v>551556</v>
      </c>
      <c r="AK7" s="4">
        <v>8000</v>
      </c>
      <c r="AL7" s="4">
        <v>2572</v>
      </c>
      <c r="AM7" s="4">
        <v>0</v>
      </c>
      <c r="AN7" s="4">
        <v>513460</v>
      </c>
      <c r="AO7" s="4">
        <v>0</v>
      </c>
      <c r="AP7" s="4">
        <v>27524</v>
      </c>
      <c r="AQ7" s="4">
        <v>0</v>
      </c>
      <c r="AR7" s="4">
        <v>0</v>
      </c>
      <c r="AS7" s="4">
        <v>0</v>
      </c>
      <c r="AT7" s="4">
        <v>158352</v>
      </c>
      <c r="AU7" s="4">
        <v>136012</v>
      </c>
      <c r="AV7" s="4">
        <v>22340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1698</v>
      </c>
      <c r="BE7" s="4">
        <v>0</v>
      </c>
      <c r="BF7" s="4">
        <v>0</v>
      </c>
      <c r="BG7" s="4">
        <v>0</v>
      </c>
      <c r="BH7" s="4">
        <v>0</v>
      </c>
      <c r="BI7" s="4">
        <v>1698</v>
      </c>
      <c r="BJ7" s="4">
        <v>0</v>
      </c>
      <c r="BK7" s="4">
        <v>0</v>
      </c>
      <c r="BL7" s="4">
        <v>0</v>
      </c>
      <c r="BM7" s="4">
        <v>0</v>
      </c>
      <c r="BN7" s="4">
        <v>350973</v>
      </c>
      <c r="BO7" s="4">
        <v>93803</v>
      </c>
      <c r="BP7" s="4">
        <v>38071</v>
      </c>
      <c r="BQ7" s="4">
        <v>125950</v>
      </c>
      <c r="BR7" s="4">
        <v>0</v>
      </c>
      <c r="BS7" s="4">
        <v>79400</v>
      </c>
      <c r="BT7" s="4">
        <v>13749</v>
      </c>
      <c r="BU7" s="4">
        <v>0</v>
      </c>
      <c r="BV7" s="4">
        <v>0</v>
      </c>
      <c r="BW7" s="4">
        <v>0</v>
      </c>
      <c r="BX7" s="11">
        <v>0</v>
      </c>
      <c r="BY7" s="11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v>0</v>
      </c>
      <c r="CO7" s="4">
        <v>0</v>
      </c>
      <c r="CP7" s="4">
        <v>0</v>
      </c>
      <c r="CQ7" s="4">
        <v>0</v>
      </c>
      <c r="CR7" s="4">
        <v>0</v>
      </c>
      <c r="CS7" s="4">
        <v>0</v>
      </c>
      <c r="CT7" s="4">
        <v>0</v>
      </c>
      <c r="CU7" s="4">
        <v>0</v>
      </c>
      <c r="CV7" s="4">
        <v>0</v>
      </c>
      <c r="CW7" s="4">
        <v>0</v>
      </c>
      <c r="CX7" s="4">
        <v>0</v>
      </c>
      <c r="CY7" s="4">
        <v>0</v>
      </c>
      <c r="CZ7" s="4">
        <v>0</v>
      </c>
      <c r="DA7" s="4">
        <v>0</v>
      </c>
      <c r="DB7" s="4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540984</v>
      </c>
      <c r="DO7" s="4">
        <v>0</v>
      </c>
      <c r="DP7" s="4">
        <v>10572</v>
      </c>
      <c r="DQ7" s="4">
        <v>0</v>
      </c>
      <c r="DR7" s="4">
        <v>0</v>
      </c>
      <c r="DS7" s="4">
        <v>0</v>
      </c>
      <c r="DT7" s="4">
        <v>25939</v>
      </c>
      <c r="DU7" s="4">
        <v>3184</v>
      </c>
      <c r="DV7" s="4">
        <v>75191</v>
      </c>
      <c r="DW7" s="4">
        <v>54038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  <c r="EC7" s="4">
        <v>0</v>
      </c>
      <c r="ED7" s="4">
        <v>0</v>
      </c>
      <c r="EE7" s="4">
        <v>0</v>
      </c>
      <c r="EF7" s="4">
        <v>1698</v>
      </c>
      <c r="EG7" s="4">
        <v>0</v>
      </c>
      <c r="EH7" s="4">
        <v>350973</v>
      </c>
      <c r="EI7" s="4">
        <v>0</v>
      </c>
      <c r="EJ7" s="4">
        <v>0</v>
      </c>
      <c r="EK7" s="4">
        <v>0</v>
      </c>
      <c r="EL7" s="4">
        <v>0</v>
      </c>
      <c r="EM7" s="4">
        <v>1091470</v>
      </c>
      <c r="EN7" s="4">
        <v>4</v>
      </c>
      <c r="EO7" s="4">
        <v>65</v>
      </c>
      <c r="EP7" s="4">
        <v>0</v>
      </c>
      <c r="EQ7" s="4">
        <v>31</v>
      </c>
      <c r="ER7" s="4">
        <v>0</v>
      </c>
      <c r="ES7" s="4">
        <v>0</v>
      </c>
      <c r="ET7" s="4">
        <v>0</v>
      </c>
      <c r="EU7" s="15">
        <v>0</v>
      </c>
      <c r="EV7" s="15">
        <v>0</v>
      </c>
      <c r="EW7" s="15">
        <v>0</v>
      </c>
      <c r="EX7" s="15">
        <v>0</v>
      </c>
      <c r="EY7" s="15">
        <v>0</v>
      </c>
      <c r="EZ7" s="15">
        <v>0</v>
      </c>
      <c r="FA7" s="15">
        <v>0</v>
      </c>
      <c r="FB7" s="15">
        <v>0</v>
      </c>
      <c r="FC7" s="15">
        <v>0</v>
      </c>
      <c r="FD7" s="15">
        <v>0</v>
      </c>
      <c r="FE7" s="15">
        <v>0</v>
      </c>
      <c r="FF7" s="15">
        <v>0</v>
      </c>
      <c r="FG7" s="15">
        <v>0</v>
      </c>
      <c r="FH7" s="15">
        <v>0</v>
      </c>
      <c r="FJ7" s="4">
        <f t="shared" si="1"/>
        <v>0</v>
      </c>
      <c r="FK7" s="5">
        <f t="shared" si="2"/>
        <v>0</v>
      </c>
    </row>
    <row r="8" spans="1:167" x14ac:dyDescent="0.25">
      <c r="A8" s="2" t="s">
        <v>1323</v>
      </c>
      <c r="B8">
        <v>2023</v>
      </c>
      <c r="C8" t="s">
        <v>1322</v>
      </c>
      <c r="D8" t="s">
        <v>1321</v>
      </c>
      <c r="E8" t="s">
        <v>1320</v>
      </c>
      <c r="F8" t="s">
        <v>1319</v>
      </c>
      <c r="G8" t="s">
        <v>3</v>
      </c>
      <c r="H8">
        <v>272946</v>
      </c>
      <c r="I8">
        <v>0</v>
      </c>
      <c r="J8">
        <v>131846</v>
      </c>
      <c r="K8">
        <v>50596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141100</v>
      </c>
      <c r="T8">
        <v>0</v>
      </c>
      <c r="U8">
        <v>0</v>
      </c>
      <c r="Z8">
        <v>141100</v>
      </c>
      <c r="AA8">
        <v>0</v>
      </c>
      <c r="AB8">
        <v>0</v>
      </c>
      <c r="AC8">
        <v>0</v>
      </c>
      <c r="AD8">
        <v>0</v>
      </c>
      <c r="AE8">
        <v>100</v>
      </c>
      <c r="AF8" s="4">
        <v>1951379</v>
      </c>
      <c r="AG8" s="4">
        <v>0</v>
      </c>
      <c r="AH8" s="15">
        <v>0</v>
      </c>
      <c r="AI8" s="15">
        <f t="shared" si="0"/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11">
        <v>0</v>
      </c>
      <c r="BY8" s="11">
        <v>178987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177242</v>
      </c>
      <c r="CK8" s="4">
        <v>18255</v>
      </c>
      <c r="CL8" s="4">
        <v>0</v>
      </c>
      <c r="CM8" s="4">
        <v>0</v>
      </c>
      <c r="CN8" s="4">
        <v>0</v>
      </c>
      <c r="CO8" s="4">
        <v>0</v>
      </c>
      <c r="CP8" s="4">
        <v>158987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0</v>
      </c>
      <c r="DD8" s="4">
        <v>1745</v>
      </c>
      <c r="DE8" s="4">
        <v>0</v>
      </c>
      <c r="DF8" s="4">
        <v>1397</v>
      </c>
      <c r="DG8" s="4">
        <v>0</v>
      </c>
      <c r="DH8" s="4">
        <v>0</v>
      </c>
      <c r="DI8" s="4">
        <v>0</v>
      </c>
      <c r="DJ8" s="4">
        <v>348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18255</v>
      </c>
      <c r="DW8" s="4">
        <v>0</v>
      </c>
      <c r="DX8" s="4">
        <v>0</v>
      </c>
      <c r="DY8" s="4">
        <v>0</v>
      </c>
      <c r="DZ8" s="4">
        <v>0</v>
      </c>
      <c r="EA8" s="4">
        <v>158987</v>
      </c>
      <c r="EB8" s="4">
        <v>0</v>
      </c>
      <c r="EC8" s="4">
        <v>0</v>
      </c>
      <c r="ED8" s="4">
        <v>0</v>
      </c>
      <c r="EE8" s="4">
        <v>0</v>
      </c>
      <c r="EF8" s="4">
        <v>0</v>
      </c>
      <c r="EG8" s="4">
        <v>0</v>
      </c>
      <c r="EH8" s="4">
        <v>1745</v>
      </c>
      <c r="EI8" s="4">
        <v>0</v>
      </c>
      <c r="EJ8" s="4">
        <v>0</v>
      </c>
      <c r="EK8" s="4">
        <v>0</v>
      </c>
      <c r="EL8" s="4">
        <v>0</v>
      </c>
      <c r="EM8" s="4">
        <v>1772392</v>
      </c>
      <c r="EN8" s="4">
        <v>10</v>
      </c>
      <c r="EO8" s="4">
        <v>30</v>
      </c>
      <c r="EP8" s="4">
        <v>0</v>
      </c>
      <c r="EQ8" s="4">
        <v>30</v>
      </c>
      <c r="ER8" s="4">
        <v>30</v>
      </c>
      <c r="ES8" s="4">
        <v>178987</v>
      </c>
      <c r="ET8" s="4">
        <v>178987</v>
      </c>
      <c r="EU8" s="15">
        <v>0</v>
      </c>
      <c r="EV8" s="15">
        <v>0</v>
      </c>
      <c r="EW8" s="15">
        <v>0</v>
      </c>
      <c r="EX8" s="15">
        <v>0</v>
      </c>
      <c r="EY8" s="15">
        <v>0</v>
      </c>
      <c r="EZ8" s="15">
        <v>160732</v>
      </c>
      <c r="FA8" s="15">
        <v>0</v>
      </c>
      <c r="FB8" s="15">
        <v>0</v>
      </c>
      <c r="FC8" s="15">
        <v>18255</v>
      </c>
      <c r="FD8" s="15">
        <v>0</v>
      </c>
      <c r="FE8" s="15">
        <v>0</v>
      </c>
      <c r="FF8" s="15">
        <v>0</v>
      </c>
      <c r="FG8" s="15">
        <v>0</v>
      </c>
      <c r="FH8" s="15">
        <v>0</v>
      </c>
      <c r="FJ8" s="4">
        <f t="shared" si="1"/>
        <v>178987</v>
      </c>
      <c r="FK8" s="5">
        <f t="shared" si="2"/>
        <v>9.1723340263475214E-2</v>
      </c>
    </row>
    <row r="9" spans="1:167" x14ac:dyDescent="0.25">
      <c r="A9" s="2" t="s">
        <v>861</v>
      </c>
      <c r="B9">
        <v>2023</v>
      </c>
      <c r="C9" t="s">
        <v>860</v>
      </c>
      <c r="D9" t="s">
        <v>859</v>
      </c>
      <c r="E9" t="s">
        <v>858</v>
      </c>
      <c r="F9" t="s">
        <v>857</v>
      </c>
      <c r="G9" t="s">
        <v>3</v>
      </c>
      <c r="H9">
        <v>351560</v>
      </c>
      <c r="I9">
        <v>152164</v>
      </c>
      <c r="J9">
        <v>43644</v>
      </c>
      <c r="K9">
        <v>43644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307916</v>
      </c>
      <c r="T9">
        <v>136273</v>
      </c>
      <c r="U9">
        <v>152164</v>
      </c>
      <c r="V9" t="s">
        <v>1801</v>
      </c>
      <c r="W9" t="s">
        <v>3</v>
      </c>
      <c r="X9" t="s">
        <v>3</v>
      </c>
      <c r="Y9" t="s">
        <v>1801</v>
      </c>
      <c r="Z9">
        <v>19479</v>
      </c>
      <c r="AA9">
        <v>0</v>
      </c>
      <c r="AB9">
        <v>0</v>
      </c>
      <c r="AC9">
        <v>0</v>
      </c>
      <c r="AD9">
        <v>0</v>
      </c>
      <c r="AE9">
        <v>100</v>
      </c>
      <c r="AF9" s="4">
        <v>0</v>
      </c>
      <c r="AG9" s="4">
        <v>0</v>
      </c>
      <c r="AH9" s="15">
        <v>0</v>
      </c>
      <c r="AI9" s="15">
        <f t="shared" si="0"/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11">
        <v>0</v>
      </c>
      <c r="BY9" s="11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v>0</v>
      </c>
      <c r="DH9" s="4">
        <v>0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  <c r="EC9" s="4">
        <v>0</v>
      </c>
      <c r="ED9" s="4">
        <v>0</v>
      </c>
      <c r="EE9" s="4">
        <v>0</v>
      </c>
      <c r="EF9" s="4">
        <v>0</v>
      </c>
      <c r="EG9" s="4">
        <v>0</v>
      </c>
      <c r="EH9" s="4">
        <v>0</v>
      </c>
      <c r="EI9" s="4">
        <v>0</v>
      </c>
      <c r="EJ9" s="4">
        <v>0</v>
      </c>
      <c r="EK9" s="4">
        <v>0</v>
      </c>
      <c r="EL9" s="4">
        <v>0</v>
      </c>
      <c r="EM9" s="4">
        <v>0</v>
      </c>
      <c r="EN9" s="4"/>
      <c r="EO9" s="4"/>
      <c r="EP9" s="4"/>
      <c r="EQ9" s="4"/>
      <c r="ER9" s="4"/>
      <c r="ES9" s="4">
        <v>0</v>
      </c>
      <c r="ET9" s="4">
        <v>0</v>
      </c>
      <c r="EU9" s="15">
        <v>0</v>
      </c>
      <c r="EV9" s="15">
        <v>0</v>
      </c>
      <c r="EW9" s="15">
        <v>0</v>
      </c>
      <c r="EX9" s="15">
        <v>0</v>
      </c>
      <c r="EY9" s="15">
        <v>0</v>
      </c>
      <c r="EZ9" s="15">
        <v>0</v>
      </c>
      <c r="FA9" s="15">
        <v>0</v>
      </c>
      <c r="FB9" s="15">
        <v>0</v>
      </c>
      <c r="FC9" s="15">
        <v>0</v>
      </c>
      <c r="FD9" s="15">
        <v>0</v>
      </c>
      <c r="FE9" s="15">
        <v>0</v>
      </c>
      <c r="FF9" s="15">
        <v>0</v>
      </c>
      <c r="FG9" s="15">
        <v>0</v>
      </c>
      <c r="FH9" s="15">
        <v>0</v>
      </c>
      <c r="FJ9" s="4">
        <f t="shared" si="1"/>
        <v>0</v>
      </c>
      <c r="FK9" s="5" t="str">
        <f t="shared" si="2"/>
        <v>N/A</v>
      </c>
    </row>
    <row r="10" spans="1:167" x14ac:dyDescent="0.25">
      <c r="A10" s="2" t="s">
        <v>914</v>
      </c>
      <c r="B10">
        <v>2023</v>
      </c>
      <c r="C10" t="s">
        <v>913</v>
      </c>
      <c r="D10" t="s">
        <v>912</v>
      </c>
      <c r="E10" t="s">
        <v>911</v>
      </c>
      <c r="F10" t="s">
        <v>910</v>
      </c>
      <c r="G10" t="s">
        <v>3</v>
      </c>
      <c r="H10">
        <v>126608</v>
      </c>
      <c r="I10">
        <v>0</v>
      </c>
      <c r="J10">
        <v>118060</v>
      </c>
      <c r="K10">
        <v>43060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8548</v>
      </c>
      <c r="T10">
        <v>8525</v>
      </c>
      <c r="U10">
        <v>0</v>
      </c>
      <c r="Z10">
        <v>23</v>
      </c>
      <c r="AA10">
        <v>0</v>
      </c>
      <c r="AB10">
        <v>0</v>
      </c>
      <c r="AC10">
        <v>0</v>
      </c>
      <c r="AD10">
        <v>0</v>
      </c>
      <c r="AE10">
        <v>100</v>
      </c>
      <c r="AF10" s="4">
        <v>321455</v>
      </c>
      <c r="AG10" s="4">
        <v>132094</v>
      </c>
      <c r="AH10" s="15">
        <v>102916</v>
      </c>
      <c r="AI10" s="15">
        <f t="shared" si="0"/>
        <v>235010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81666</v>
      </c>
      <c r="AU10" s="4">
        <v>33667</v>
      </c>
      <c r="AV10" s="4">
        <v>0</v>
      </c>
      <c r="AW10" s="4">
        <v>0</v>
      </c>
      <c r="AX10" s="4">
        <v>0</v>
      </c>
      <c r="AY10" s="4">
        <v>0</v>
      </c>
      <c r="AZ10" s="4">
        <v>47999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21250</v>
      </c>
      <c r="BO10" s="4">
        <v>0</v>
      </c>
      <c r="BP10" s="4">
        <v>6250</v>
      </c>
      <c r="BQ10" s="4">
        <v>15000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11">
        <v>0</v>
      </c>
      <c r="BY10" s="11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0</v>
      </c>
      <c r="DA10" s="4">
        <v>0</v>
      </c>
      <c r="DB10" s="4">
        <v>0</v>
      </c>
      <c r="DC10" s="4">
        <v>0</v>
      </c>
      <c r="DD10" s="4">
        <v>0</v>
      </c>
      <c r="DE10" s="4">
        <v>0</v>
      </c>
      <c r="DF10" s="4">
        <v>0</v>
      </c>
      <c r="DG10" s="4">
        <v>0</v>
      </c>
      <c r="DH10" s="4">
        <v>0</v>
      </c>
      <c r="DI10" s="4">
        <v>0</v>
      </c>
      <c r="DJ10" s="4">
        <v>0</v>
      </c>
      <c r="DK10" s="4">
        <v>0</v>
      </c>
      <c r="DL10" s="4">
        <v>0</v>
      </c>
      <c r="DM10" s="4">
        <v>0</v>
      </c>
      <c r="DN10" s="4">
        <v>0</v>
      </c>
      <c r="DO10" s="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33667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  <c r="EC10" s="4">
        <v>47999</v>
      </c>
      <c r="ED10" s="4">
        <v>0</v>
      </c>
      <c r="EE10" s="4">
        <v>0</v>
      </c>
      <c r="EF10" s="4">
        <v>0</v>
      </c>
      <c r="EG10" s="4">
        <v>0</v>
      </c>
      <c r="EH10" s="4">
        <v>6250</v>
      </c>
      <c r="EI10" s="4">
        <v>0</v>
      </c>
      <c r="EJ10" s="4">
        <v>0</v>
      </c>
      <c r="EK10" s="4">
        <v>0</v>
      </c>
      <c r="EL10" s="4">
        <v>15000</v>
      </c>
      <c r="EM10" s="4">
        <v>86445</v>
      </c>
      <c r="EN10" s="4">
        <v>0</v>
      </c>
      <c r="EO10" s="4">
        <v>0</v>
      </c>
      <c r="EP10" s="4">
        <v>0</v>
      </c>
      <c r="EQ10" s="4">
        <v>0</v>
      </c>
      <c r="ER10" s="4">
        <v>100</v>
      </c>
      <c r="ES10" s="4">
        <v>0</v>
      </c>
      <c r="ET10" s="4">
        <v>0</v>
      </c>
      <c r="EU10" s="15">
        <v>0</v>
      </c>
      <c r="EV10" s="15">
        <v>0</v>
      </c>
      <c r="EW10" s="15">
        <v>0</v>
      </c>
      <c r="EX10" s="15">
        <v>0</v>
      </c>
      <c r="EY10" s="15">
        <v>0</v>
      </c>
      <c r="EZ10" s="15">
        <v>0</v>
      </c>
      <c r="FA10" s="15">
        <v>0</v>
      </c>
      <c r="FB10" s="15">
        <v>0</v>
      </c>
      <c r="FC10" s="15">
        <v>0</v>
      </c>
      <c r="FD10" s="15">
        <v>0</v>
      </c>
      <c r="FE10" s="15">
        <v>0</v>
      </c>
      <c r="FF10" s="15">
        <v>0</v>
      </c>
      <c r="FG10" s="15">
        <v>0</v>
      </c>
      <c r="FH10" s="15">
        <v>0</v>
      </c>
      <c r="FJ10" s="4">
        <f t="shared" si="1"/>
        <v>0</v>
      </c>
      <c r="FK10" s="5">
        <f t="shared" si="2"/>
        <v>0</v>
      </c>
    </row>
    <row r="11" spans="1:167" x14ac:dyDescent="0.25">
      <c r="A11" s="2" t="s">
        <v>974</v>
      </c>
      <c r="B11">
        <v>2023</v>
      </c>
      <c r="C11" t="s">
        <v>973</v>
      </c>
      <c r="D11" t="s">
        <v>972</v>
      </c>
      <c r="E11" t="s">
        <v>971</v>
      </c>
      <c r="F11" t="s">
        <v>970</v>
      </c>
      <c r="G11" t="s">
        <v>3</v>
      </c>
      <c r="H11">
        <v>133936</v>
      </c>
      <c r="I11">
        <v>0</v>
      </c>
      <c r="J11">
        <v>7536</v>
      </c>
      <c r="K11">
        <v>7536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126400</v>
      </c>
      <c r="T11">
        <v>0</v>
      </c>
      <c r="U11">
        <v>0</v>
      </c>
      <c r="Z11">
        <v>126400</v>
      </c>
      <c r="AA11">
        <v>0</v>
      </c>
      <c r="AB11">
        <v>0</v>
      </c>
      <c r="AC11">
        <v>0</v>
      </c>
      <c r="AD11">
        <v>0</v>
      </c>
      <c r="AE11">
        <v>100</v>
      </c>
      <c r="AF11" s="4">
        <v>0</v>
      </c>
      <c r="AG11" s="4">
        <v>0</v>
      </c>
      <c r="AH11" s="15">
        <v>0</v>
      </c>
      <c r="AI11" s="15">
        <f t="shared" si="0"/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11">
        <v>0</v>
      </c>
      <c r="BY11" s="11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  <c r="EC11" s="4">
        <v>0</v>
      </c>
      <c r="ED11" s="4">
        <v>0</v>
      </c>
      <c r="EE11" s="4">
        <v>0</v>
      </c>
      <c r="EF11" s="4">
        <v>0</v>
      </c>
      <c r="EG11" s="4">
        <v>0</v>
      </c>
      <c r="EH11" s="4">
        <v>0</v>
      </c>
      <c r="EI11" s="4">
        <v>0</v>
      </c>
      <c r="EJ11" s="4">
        <v>0</v>
      </c>
      <c r="EK11" s="4">
        <v>0</v>
      </c>
      <c r="EL11" s="4">
        <v>0</v>
      </c>
      <c r="EM11" s="4">
        <v>0</v>
      </c>
      <c r="EN11" s="4"/>
      <c r="EO11" s="4"/>
      <c r="EP11" s="4"/>
      <c r="EQ11" s="4"/>
      <c r="ER11" s="4"/>
      <c r="ES11" s="4">
        <v>0</v>
      </c>
      <c r="ET11" s="4">
        <v>0</v>
      </c>
      <c r="EU11" s="15">
        <v>0</v>
      </c>
      <c r="EV11" s="15">
        <v>0</v>
      </c>
      <c r="EW11" s="15">
        <v>0</v>
      </c>
      <c r="EX11" s="15">
        <v>0</v>
      </c>
      <c r="EY11" s="15">
        <v>0</v>
      </c>
      <c r="EZ11" s="15">
        <v>0</v>
      </c>
      <c r="FA11" s="15">
        <v>0</v>
      </c>
      <c r="FB11" s="15">
        <v>0</v>
      </c>
      <c r="FC11" s="15">
        <v>0</v>
      </c>
      <c r="FD11" s="15">
        <v>0</v>
      </c>
      <c r="FE11" s="15">
        <v>0</v>
      </c>
      <c r="FF11" s="15">
        <v>0</v>
      </c>
      <c r="FG11" s="15">
        <v>0</v>
      </c>
      <c r="FH11" s="15">
        <v>0</v>
      </c>
      <c r="FJ11" s="4">
        <f t="shared" si="1"/>
        <v>0</v>
      </c>
      <c r="FK11" s="5" t="str">
        <f t="shared" si="2"/>
        <v>N/A</v>
      </c>
    </row>
    <row r="12" spans="1:167" x14ac:dyDescent="0.25">
      <c r="A12" s="2" t="s">
        <v>1589</v>
      </c>
      <c r="B12">
        <v>2023</v>
      </c>
      <c r="C12" t="s">
        <v>1588</v>
      </c>
      <c r="D12" t="s">
        <v>1587</v>
      </c>
      <c r="E12" t="s">
        <v>1586</v>
      </c>
      <c r="F12" t="s">
        <v>1585</v>
      </c>
      <c r="G12" t="s">
        <v>3</v>
      </c>
      <c r="H12">
        <v>546360</v>
      </c>
      <c r="I12">
        <v>107712</v>
      </c>
      <c r="J12">
        <v>220671</v>
      </c>
      <c r="K12">
        <v>220671</v>
      </c>
      <c r="L12">
        <v>0</v>
      </c>
      <c r="M12">
        <v>75264</v>
      </c>
      <c r="N12">
        <v>0</v>
      </c>
      <c r="O12">
        <v>16782</v>
      </c>
      <c r="P12">
        <v>70618</v>
      </c>
      <c r="Q12">
        <v>0</v>
      </c>
      <c r="R12">
        <v>15834</v>
      </c>
      <c r="S12">
        <v>179807</v>
      </c>
      <c r="T12">
        <v>31706</v>
      </c>
      <c r="U12">
        <v>75096</v>
      </c>
      <c r="V12" t="s">
        <v>1801</v>
      </c>
      <c r="W12" t="s">
        <v>1801</v>
      </c>
      <c r="X12" t="s">
        <v>1801</v>
      </c>
      <c r="Y12" t="s">
        <v>3</v>
      </c>
      <c r="Z12">
        <v>73005</v>
      </c>
      <c r="AA12">
        <v>0</v>
      </c>
      <c r="AB12">
        <v>99</v>
      </c>
      <c r="AC12">
        <v>1</v>
      </c>
      <c r="AD12">
        <v>0</v>
      </c>
      <c r="AE12">
        <v>0</v>
      </c>
      <c r="AF12" s="4">
        <v>9513314</v>
      </c>
      <c r="AG12" s="4">
        <v>92988</v>
      </c>
      <c r="AH12" s="15">
        <v>3054754</v>
      </c>
      <c r="AI12" s="15">
        <f t="shared" si="0"/>
        <v>3147742</v>
      </c>
      <c r="AJ12" s="4">
        <v>375975</v>
      </c>
      <c r="AK12" s="4">
        <v>236400</v>
      </c>
      <c r="AL12" s="4">
        <v>18085</v>
      </c>
      <c r="AM12" s="4">
        <v>0</v>
      </c>
      <c r="AN12" s="4">
        <v>80500</v>
      </c>
      <c r="AO12" s="4">
        <v>0</v>
      </c>
      <c r="AP12" s="4">
        <v>40990</v>
      </c>
      <c r="AQ12" s="4">
        <v>0</v>
      </c>
      <c r="AR12" s="4">
        <v>0</v>
      </c>
      <c r="AS12" s="4">
        <v>0</v>
      </c>
      <c r="AT12" s="4">
        <v>310648</v>
      </c>
      <c r="AU12" s="4">
        <v>273235</v>
      </c>
      <c r="AV12" s="4">
        <v>37413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159686</v>
      </c>
      <c r="BE12" s="4">
        <v>114379</v>
      </c>
      <c r="BF12" s="4">
        <v>45307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2208445</v>
      </c>
      <c r="BO12" s="4">
        <v>1381283</v>
      </c>
      <c r="BP12" s="4">
        <v>349234</v>
      </c>
      <c r="BQ12" s="4">
        <v>0</v>
      </c>
      <c r="BR12" s="4">
        <v>0</v>
      </c>
      <c r="BS12" s="4">
        <v>0</v>
      </c>
      <c r="BT12" s="4">
        <v>11799</v>
      </c>
      <c r="BU12" s="4">
        <v>0</v>
      </c>
      <c r="BV12" s="4">
        <v>0</v>
      </c>
      <c r="BW12" s="4">
        <v>466129</v>
      </c>
      <c r="BX12" s="11">
        <v>0</v>
      </c>
      <c r="BY12" s="11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113226</v>
      </c>
      <c r="DO12" s="4">
        <v>107542</v>
      </c>
      <c r="DP12" s="4">
        <v>100261</v>
      </c>
      <c r="DQ12" s="4">
        <v>0</v>
      </c>
      <c r="DR12" s="4">
        <v>54946</v>
      </c>
      <c r="DS12" s="4">
        <v>0</v>
      </c>
      <c r="DT12" s="4">
        <v>33959</v>
      </c>
      <c r="DU12" s="4">
        <v>97006</v>
      </c>
      <c r="DV12" s="4">
        <v>55375</v>
      </c>
      <c r="DW12" s="4">
        <v>53418</v>
      </c>
      <c r="DX12" s="4">
        <v>70890</v>
      </c>
      <c r="DY12" s="4">
        <v>0</v>
      </c>
      <c r="DZ12" s="4">
        <v>0</v>
      </c>
      <c r="EA12" s="4">
        <v>0</v>
      </c>
      <c r="EB12" s="4">
        <v>0</v>
      </c>
      <c r="EC12" s="4">
        <v>0</v>
      </c>
      <c r="ED12" s="4">
        <v>0</v>
      </c>
      <c r="EE12" s="4">
        <v>0</v>
      </c>
      <c r="EF12" s="4">
        <v>159686</v>
      </c>
      <c r="EG12" s="4">
        <v>0</v>
      </c>
      <c r="EH12" s="4">
        <v>1321716</v>
      </c>
      <c r="EI12" s="4">
        <v>96409</v>
      </c>
      <c r="EJ12" s="4">
        <v>0</v>
      </c>
      <c r="EK12" s="4">
        <v>31003</v>
      </c>
      <c r="EL12" s="4">
        <v>759317</v>
      </c>
      <c r="EM12" s="4">
        <v>6365572</v>
      </c>
      <c r="EN12" s="4">
        <v>29</v>
      </c>
      <c r="EO12" s="4">
        <v>15</v>
      </c>
      <c r="EP12" s="4">
        <v>0</v>
      </c>
      <c r="EQ12" s="4">
        <v>56</v>
      </c>
      <c r="ER12" s="4">
        <v>0</v>
      </c>
      <c r="ES12" s="4">
        <v>0</v>
      </c>
      <c r="ET12" s="4">
        <v>0</v>
      </c>
      <c r="EU12" s="15">
        <v>0</v>
      </c>
      <c r="EV12" s="15">
        <v>0</v>
      </c>
      <c r="EW12" s="15">
        <v>0</v>
      </c>
      <c r="EX12" s="15">
        <v>0</v>
      </c>
      <c r="EY12" s="15">
        <v>0</v>
      </c>
      <c r="EZ12" s="15">
        <v>0</v>
      </c>
      <c r="FA12" s="15">
        <v>0</v>
      </c>
      <c r="FB12" s="15">
        <v>0</v>
      </c>
      <c r="FC12" s="15">
        <v>0</v>
      </c>
      <c r="FD12" s="15">
        <v>0</v>
      </c>
      <c r="FE12" s="15">
        <v>0</v>
      </c>
      <c r="FF12" s="15">
        <v>0</v>
      </c>
      <c r="FG12" s="15">
        <v>0</v>
      </c>
      <c r="FH12" s="15">
        <v>0</v>
      </c>
      <c r="FJ12" s="4">
        <f t="shared" si="1"/>
        <v>0</v>
      </c>
      <c r="FK12" s="5">
        <f t="shared" si="2"/>
        <v>0</v>
      </c>
    </row>
    <row r="13" spans="1:167" x14ac:dyDescent="0.25">
      <c r="A13" s="2" t="s">
        <v>1149</v>
      </c>
      <c r="B13">
        <v>2023</v>
      </c>
      <c r="C13" t="s">
        <v>1148</v>
      </c>
      <c r="D13" t="s">
        <v>1147</v>
      </c>
      <c r="E13" t="s">
        <v>1146</v>
      </c>
      <c r="F13" t="s">
        <v>1145</v>
      </c>
      <c r="G13" t="s">
        <v>3</v>
      </c>
      <c r="H13">
        <v>15047</v>
      </c>
      <c r="I13">
        <v>0</v>
      </c>
      <c r="J13">
        <v>15047</v>
      </c>
      <c r="K13">
        <v>15047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Z13">
        <v>0</v>
      </c>
      <c r="AF13" s="4">
        <v>1279276</v>
      </c>
      <c r="AG13" s="4">
        <v>372318</v>
      </c>
      <c r="AH13" s="15">
        <v>0</v>
      </c>
      <c r="AI13" s="15">
        <f t="shared" si="0"/>
        <v>372318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11">
        <v>0</v>
      </c>
      <c r="BY13" s="11">
        <v>332989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27392</v>
      </c>
      <c r="CK13" s="4">
        <v>25495</v>
      </c>
      <c r="CL13" s="4">
        <v>1351</v>
      </c>
      <c r="CM13" s="4">
        <v>0</v>
      </c>
      <c r="CN13" s="4">
        <v>0</v>
      </c>
      <c r="CO13" s="4">
        <v>0</v>
      </c>
      <c r="CP13" s="4">
        <v>546</v>
      </c>
      <c r="CQ13" s="4">
        <v>0</v>
      </c>
      <c r="CR13" s="4">
        <v>0</v>
      </c>
      <c r="CS13" s="4">
        <v>0</v>
      </c>
      <c r="CT13" s="4">
        <v>48045</v>
      </c>
      <c r="CU13" s="4">
        <v>33599</v>
      </c>
      <c r="CV13" s="4">
        <v>14446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0</v>
      </c>
      <c r="DD13" s="4">
        <v>257552</v>
      </c>
      <c r="DE13" s="4">
        <v>165497</v>
      </c>
      <c r="DF13" s="4">
        <v>75255</v>
      </c>
      <c r="DG13" s="4">
        <v>16800</v>
      </c>
      <c r="DH13" s="4">
        <v>0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  <c r="DO13" s="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16862</v>
      </c>
      <c r="DV13" s="4">
        <v>10530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  <c r="EC13" s="4">
        <v>0</v>
      </c>
      <c r="ED13" s="4">
        <v>0</v>
      </c>
      <c r="EE13" s="4">
        <v>0</v>
      </c>
      <c r="EF13" s="4">
        <v>48045</v>
      </c>
      <c r="EG13" s="4">
        <v>0</v>
      </c>
      <c r="EH13" s="4">
        <v>239632</v>
      </c>
      <c r="EI13" s="4">
        <v>17920</v>
      </c>
      <c r="EJ13" s="4">
        <v>0</v>
      </c>
      <c r="EK13" s="4">
        <v>0</v>
      </c>
      <c r="EL13" s="4">
        <v>0</v>
      </c>
      <c r="EM13" s="4">
        <v>573969</v>
      </c>
      <c r="EN13" s="4">
        <v>0</v>
      </c>
      <c r="EO13" s="4">
        <v>78</v>
      </c>
      <c r="EP13" s="4">
        <v>20</v>
      </c>
      <c r="EQ13" s="4">
        <v>2</v>
      </c>
      <c r="ER13" s="4">
        <v>0</v>
      </c>
      <c r="ES13" s="4">
        <v>332989</v>
      </c>
      <c r="ET13" s="4">
        <v>332989</v>
      </c>
      <c r="EU13" s="15">
        <v>0</v>
      </c>
      <c r="EV13" s="15">
        <v>0</v>
      </c>
      <c r="EW13" s="15">
        <v>0</v>
      </c>
      <c r="EX13" s="15">
        <v>0</v>
      </c>
      <c r="EY13" s="15">
        <v>108195</v>
      </c>
      <c r="EZ13" s="15">
        <v>0</v>
      </c>
      <c r="FA13" s="15">
        <v>0</v>
      </c>
      <c r="FB13" s="15">
        <v>16862</v>
      </c>
      <c r="FC13" s="15">
        <v>0</v>
      </c>
      <c r="FD13" s="15">
        <v>141967</v>
      </c>
      <c r="FE13" s="15">
        <v>0</v>
      </c>
      <c r="FF13" s="15">
        <v>48045</v>
      </c>
      <c r="FG13" s="15">
        <v>17920</v>
      </c>
      <c r="FH13" s="15">
        <v>0</v>
      </c>
      <c r="FJ13" s="4">
        <f t="shared" si="1"/>
        <v>332989</v>
      </c>
      <c r="FK13" s="5">
        <f t="shared" si="2"/>
        <v>0.2602948855446362</v>
      </c>
    </row>
    <row r="14" spans="1:167" x14ac:dyDescent="0.25">
      <c r="A14" s="2" t="s">
        <v>242</v>
      </c>
      <c r="B14">
        <v>2023</v>
      </c>
      <c r="C14" t="s">
        <v>241</v>
      </c>
      <c r="D14" t="s">
        <v>240</v>
      </c>
      <c r="E14" t="s">
        <v>239</v>
      </c>
      <c r="F14" t="s">
        <v>238</v>
      </c>
      <c r="G14" t="s">
        <v>3</v>
      </c>
      <c r="H14">
        <v>31708</v>
      </c>
      <c r="I14">
        <v>8752</v>
      </c>
      <c r="J14">
        <v>16155</v>
      </c>
      <c r="K14">
        <v>16155</v>
      </c>
      <c r="L14">
        <v>0</v>
      </c>
      <c r="M14">
        <v>11668</v>
      </c>
      <c r="N14">
        <v>0</v>
      </c>
      <c r="O14">
        <v>8752</v>
      </c>
      <c r="P14">
        <v>0</v>
      </c>
      <c r="Q14">
        <v>0</v>
      </c>
      <c r="R14">
        <v>0</v>
      </c>
      <c r="S14">
        <v>3885</v>
      </c>
      <c r="T14">
        <v>3885</v>
      </c>
      <c r="U14">
        <v>0</v>
      </c>
      <c r="Z14">
        <v>0</v>
      </c>
      <c r="AF14" s="4">
        <v>120145</v>
      </c>
      <c r="AG14" s="4">
        <v>105302</v>
      </c>
      <c r="AH14" s="15">
        <v>14843</v>
      </c>
      <c r="AI14" s="15">
        <f t="shared" si="0"/>
        <v>120145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9167</v>
      </c>
      <c r="AU14" s="4">
        <v>7027</v>
      </c>
      <c r="AV14" s="4">
        <v>2140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5676</v>
      </c>
      <c r="BO14" s="4">
        <v>5281</v>
      </c>
      <c r="BP14" s="4">
        <v>395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11">
        <v>0</v>
      </c>
      <c r="BY14" s="11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0</v>
      </c>
      <c r="DD14" s="4">
        <v>0</v>
      </c>
      <c r="DE14" s="4">
        <v>0</v>
      </c>
      <c r="DF14" s="4">
        <v>0</v>
      </c>
      <c r="DG14" s="4">
        <v>0</v>
      </c>
      <c r="DH14" s="4">
        <v>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  <c r="DS14" s="4">
        <v>0</v>
      </c>
      <c r="DT14" s="4">
        <v>9167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  <c r="EC14" s="4">
        <v>0</v>
      </c>
      <c r="ED14" s="4">
        <v>0</v>
      </c>
      <c r="EE14" s="4">
        <v>0</v>
      </c>
      <c r="EF14" s="4">
        <v>0</v>
      </c>
      <c r="EG14" s="4">
        <v>0</v>
      </c>
      <c r="EH14" s="4">
        <v>0</v>
      </c>
      <c r="EI14" s="4">
        <v>5676</v>
      </c>
      <c r="EJ14" s="4">
        <v>0</v>
      </c>
      <c r="EK14" s="4">
        <v>0</v>
      </c>
      <c r="EL14" s="4">
        <v>0</v>
      </c>
      <c r="EM14" s="4">
        <v>0</v>
      </c>
      <c r="EN14" s="4"/>
      <c r="EO14" s="4"/>
      <c r="EP14" s="4"/>
      <c r="EQ14" s="4"/>
      <c r="ER14" s="4"/>
      <c r="ES14" s="4">
        <v>0</v>
      </c>
      <c r="ET14" s="4">
        <v>0</v>
      </c>
      <c r="EU14" s="15">
        <v>0</v>
      </c>
      <c r="EV14" s="15">
        <v>0</v>
      </c>
      <c r="EW14" s="15">
        <v>0</v>
      </c>
      <c r="EX14" s="15">
        <v>0</v>
      </c>
      <c r="EY14" s="15">
        <v>0</v>
      </c>
      <c r="EZ14" s="15">
        <v>0</v>
      </c>
      <c r="FA14" s="15">
        <v>0</v>
      </c>
      <c r="FB14" s="15">
        <v>0</v>
      </c>
      <c r="FC14" s="15">
        <v>0</v>
      </c>
      <c r="FD14" s="15">
        <v>0</v>
      </c>
      <c r="FE14" s="15">
        <v>0</v>
      </c>
      <c r="FF14" s="15">
        <v>0</v>
      </c>
      <c r="FG14" s="15">
        <v>0</v>
      </c>
      <c r="FH14" s="15">
        <v>0</v>
      </c>
      <c r="FJ14" s="4">
        <f t="shared" si="1"/>
        <v>0</v>
      </c>
      <c r="FK14" s="5">
        <f t="shared" si="2"/>
        <v>0</v>
      </c>
    </row>
    <row r="15" spans="1:167" x14ac:dyDescent="0.25">
      <c r="A15" s="2" t="s">
        <v>484</v>
      </c>
      <c r="B15">
        <v>2023</v>
      </c>
      <c r="C15" t="s">
        <v>483</v>
      </c>
      <c r="D15" t="s">
        <v>482</v>
      </c>
      <c r="E15" t="s">
        <v>481</v>
      </c>
      <c r="F15" t="s">
        <v>480</v>
      </c>
      <c r="G15" t="s">
        <v>3</v>
      </c>
      <c r="H15">
        <v>69360</v>
      </c>
      <c r="I15">
        <v>13403</v>
      </c>
      <c r="J15">
        <v>49993</v>
      </c>
      <c r="K15">
        <v>49043</v>
      </c>
      <c r="L15">
        <v>0</v>
      </c>
      <c r="M15">
        <v>0</v>
      </c>
      <c r="N15">
        <v>0</v>
      </c>
      <c r="O15">
        <v>0</v>
      </c>
      <c r="P15">
        <v>14053</v>
      </c>
      <c r="Q15">
        <v>0</v>
      </c>
      <c r="R15">
        <v>13403</v>
      </c>
      <c r="S15">
        <v>5314</v>
      </c>
      <c r="T15">
        <v>5314</v>
      </c>
      <c r="U15">
        <v>0</v>
      </c>
      <c r="Z15">
        <v>0</v>
      </c>
      <c r="AF15" s="4">
        <v>1353953</v>
      </c>
      <c r="AG15" s="4">
        <v>201025</v>
      </c>
      <c r="AH15" s="15">
        <v>4954</v>
      </c>
      <c r="AI15" s="15">
        <f t="shared" si="0"/>
        <v>205979</v>
      </c>
      <c r="AJ15" s="4">
        <v>18.350000000000001</v>
      </c>
      <c r="AK15" s="4">
        <v>13.88</v>
      </c>
      <c r="AL15" s="4">
        <v>4.47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230.35</v>
      </c>
      <c r="AU15" s="4">
        <v>153.72999999999999</v>
      </c>
      <c r="AV15" s="4">
        <v>49.42</v>
      </c>
      <c r="AW15" s="4">
        <v>0</v>
      </c>
      <c r="AX15" s="4">
        <v>0</v>
      </c>
      <c r="AY15" s="4">
        <v>0</v>
      </c>
      <c r="AZ15" s="4">
        <v>27.2</v>
      </c>
      <c r="BA15" s="4">
        <v>0</v>
      </c>
      <c r="BB15" s="4">
        <v>0</v>
      </c>
      <c r="BC15" s="4">
        <v>0</v>
      </c>
      <c r="BD15" s="4">
        <v>889</v>
      </c>
      <c r="BE15" s="4">
        <v>612.73</v>
      </c>
      <c r="BF15" s="4">
        <v>276.27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3816.31</v>
      </c>
      <c r="BO15" s="4">
        <v>2613.94</v>
      </c>
      <c r="BP15" s="4">
        <v>1198.07</v>
      </c>
      <c r="BQ15" s="4">
        <v>0</v>
      </c>
      <c r="BR15" s="4">
        <v>0</v>
      </c>
      <c r="BS15" s="4">
        <v>4.3</v>
      </c>
      <c r="BT15" s="4">
        <v>0</v>
      </c>
      <c r="BU15" s="4">
        <v>0</v>
      </c>
      <c r="BV15" s="4">
        <v>0</v>
      </c>
      <c r="BW15" s="4">
        <v>0</v>
      </c>
      <c r="BX15" s="11">
        <v>0</v>
      </c>
      <c r="BY15" s="11">
        <v>772507</v>
      </c>
      <c r="BZ15" s="4">
        <v>2861.65</v>
      </c>
      <c r="CA15" s="4">
        <v>2165.12</v>
      </c>
      <c r="CB15" s="4">
        <v>696.53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35918.65</v>
      </c>
      <c r="CK15" s="4">
        <v>23971.27</v>
      </c>
      <c r="CL15" s="4">
        <v>7706.58</v>
      </c>
      <c r="CM15" s="4">
        <v>0</v>
      </c>
      <c r="CN15" s="4">
        <v>0</v>
      </c>
      <c r="CO15" s="4">
        <v>0</v>
      </c>
      <c r="CP15" s="4">
        <v>4240.8</v>
      </c>
      <c r="CQ15" s="4">
        <v>0</v>
      </c>
      <c r="CR15" s="4">
        <v>0</v>
      </c>
      <c r="CS15" s="4">
        <v>0</v>
      </c>
      <c r="CT15" s="4">
        <v>138627</v>
      </c>
      <c r="CU15" s="4">
        <v>95546.27</v>
      </c>
      <c r="CV15" s="4">
        <v>43080.73</v>
      </c>
      <c r="CW15" s="4">
        <v>0</v>
      </c>
      <c r="CX15" s="4">
        <v>0</v>
      </c>
      <c r="CY15" s="4">
        <v>0</v>
      </c>
      <c r="CZ15" s="4">
        <v>0</v>
      </c>
      <c r="DA15" s="4">
        <v>0</v>
      </c>
      <c r="DB15" s="4">
        <v>0</v>
      </c>
      <c r="DC15" s="4">
        <v>0</v>
      </c>
      <c r="DD15" s="4">
        <v>595099.68999999994</v>
      </c>
      <c r="DE15" s="4">
        <v>407607.06</v>
      </c>
      <c r="DF15" s="4">
        <v>186821.93</v>
      </c>
      <c r="DG15" s="4">
        <v>0</v>
      </c>
      <c r="DH15" s="4">
        <v>0</v>
      </c>
      <c r="DI15" s="4">
        <v>670.7</v>
      </c>
      <c r="DJ15" s="4">
        <v>0</v>
      </c>
      <c r="DK15" s="4">
        <v>0</v>
      </c>
      <c r="DL15" s="4">
        <v>0</v>
      </c>
      <c r="DM15" s="4">
        <v>0</v>
      </c>
      <c r="DN15" s="4">
        <v>0</v>
      </c>
      <c r="DO15" s="4">
        <v>0</v>
      </c>
      <c r="DP15" s="4">
        <v>0</v>
      </c>
      <c r="DQ15" s="4">
        <v>0</v>
      </c>
      <c r="DR15" s="4">
        <v>2880</v>
      </c>
      <c r="DS15" s="4">
        <v>0</v>
      </c>
      <c r="DT15" s="4">
        <v>0</v>
      </c>
      <c r="DU15" s="4">
        <v>31881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4268</v>
      </c>
      <c r="EB15" s="4">
        <v>0</v>
      </c>
      <c r="EC15" s="4">
        <v>0</v>
      </c>
      <c r="ED15" s="4">
        <v>0</v>
      </c>
      <c r="EE15" s="4">
        <v>0</v>
      </c>
      <c r="EF15" s="4">
        <v>139516</v>
      </c>
      <c r="EG15" s="4">
        <v>0</v>
      </c>
      <c r="EH15" s="4">
        <v>506416</v>
      </c>
      <c r="EI15" s="4">
        <v>92500</v>
      </c>
      <c r="EJ15" s="4">
        <v>0</v>
      </c>
      <c r="EK15" s="4">
        <v>0</v>
      </c>
      <c r="EL15" s="4">
        <v>0</v>
      </c>
      <c r="EM15" s="4">
        <v>375467</v>
      </c>
      <c r="EN15" s="4">
        <v>0</v>
      </c>
      <c r="EO15" s="4">
        <v>100</v>
      </c>
      <c r="EP15" s="4">
        <v>0</v>
      </c>
      <c r="EQ15" s="4">
        <v>0</v>
      </c>
      <c r="ER15" s="4">
        <v>0</v>
      </c>
      <c r="ES15" s="4">
        <v>772507</v>
      </c>
      <c r="ET15" s="4">
        <v>772506.99</v>
      </c>
      <c r="EU15" s="15">
        <v>34758</v>
      </c>
      <c r="EV15" s="15">
        <v>0</v>
      </c>
      <c r="EW15" s="15">
        <v>0</v>
      </c>
      <c r="EX15" s="15">
        <v>0</v>
      </c>
      <c r="EY15" s="15">
        <v>0</v>
      </c>
      <c r="EZ15" s="15">
        <v>0</v>
      </c>
      <c r="FA15" s="15">
        <v>0</v>
      </c>
      <c r="FB15" s="15">
        <v>0</v>
      </c>
      <c r="FC15" s="15">
        <v>0</v>
      </c>
      <c r="FD15" s="15">
        <v>282796</v>
      </c>
      <c r="FE15" s="15">
        <v>0</v>
      </c>
      <c r="FF15" s="15">
        <v>139514</v>
      </c>
      <c r="FG15" s="15">
        <v>315439</v>
      </c>
      <c r="FH15" s="15">
        <v>0</v>
      </c>
      <c r="FJ15" s="4">
        <f t="shared" si="1"/>
        <v>772507</v>
      </c>
      <c r="FK15" s="5">
        <f t="shared" si="2"/>
        <v>0.57055673276694241</v>
      </c>
    </row>
    <row r="16" spans="1:167" x14ac:dyDescent="0.25">
      <c r="A16" s="2" t="s">
        <v>736</v>
      </c>
      <c r="B16">
        <v>2023</v>
      </c>
      <c r="C16" t="s">
        <v>735</v>
      </c>
      <c r="D16" t="s">
        <v>734</v>
      </c>
      <c r="E16" t="s">
        <v>733</v>
      </c>
      <c r="F16" t="s">
        <v>732</v>
      </c>
      <c r="G16" t="s">
        <v>3</v>
      </c>
      <c r="H16">
        <v>12609</v>
      </c>
      <c r="I16">
        <v>840</v>
      </c>
      <c r="J16">
        <v>10500</v>
      </c>
      <c r="K16">
        <v>10500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2109</v>
      </c>
      <c r="T16">
        <v>0</v>
      </c>
      <c r="U16">
        <v>840</v>
      </c>
      <c r="V16" t="s">
        <v>1801</v>
      </c>
      <c r="W16" t="s">
        <v>1801</v>
      </c>
      <c r="X16" t="s">
        <v>1801</v>
      </c>
      <c r="Y16" t="s">
        <v>3</v>
      </c>
      <c r="Z16">
        <v>1269</v>
      </c>
      <c r="AA16">
        <v>0</v>
      </c>
      <c r="AB16">
        <v>0</v>
      </c>
      <c r="AC16">
        <v>0</v>
      </c>
      <c r="AD16">
        <v>0</v>
      </c>
      <c r="AE16">
        <v>100</v>
      </c>
      <c r="AF16" s="4">
        <v>487039</v>
      </c>
      <c r="AG16" s="4">
        <v>6974</v>
      </c>
      <c r="AH16" s="15">
        <v>191060</v>
      </c>
      <c r="AI16" s="15">
        <f t="shared" si="0"/>
        <v>198034</v>
      </c>
      <c r="AJ16" s="4">
        <v>21067</v>
      </c>
      <c r="AK16" s="4">
        <v>0</v>
      </c>
      <c r="AL16" s="4">
        <v>0</v>
      </c>
      <c r="AM16" s="4">
        <v>21067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80071</v>
      </c>
      <c r="AU16" s="4">
        <v>67885</v>
      </c>
      <c r="AV16" s="4">
        <v>257</v>
      </c>
      <c r="AW16" s="4">
        <v>0</v>
      </c>
      <c r="AX16" s="4">
        <v>0</v>
      </c>
      <c r="AY16" s="4">
        <v>0</v>
      </c>
      <c r="AZ16" s="4">
        <v>11929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89922</v>
      </c>
      <c r="BO16" s="4">
        <v>77088</v>
      </c>
      <c r="BP16" s="4">
        <v>285</v>
      </c>
      <c r="BQ16" s="4">
        <v>0</v>
      </c>
      <c r="BR16" s="4">
        <v>0</v>
      </c>
      <c r="BS16" s="4">
        <v>0</v>
      </c>
      <c r="BT16" s="4">
        <v>12549</v>
      </c>
      <c r="BU16" s="4">
        <v>0</v>
      </c>
      <c r="BV16" s="4">
        <v>0</v>
      </c>
      <c r="BW16" s="4">
        <v>0</v>
      </c>
      <c r="BX16" s="11">
        <v>0</v>
      </c>
      <c r="BY16" s="11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0</v>
      </c>
      <c r="DJ16" s="4">
        <v>0</v>
      </c>
      <c r="DK16" s="4">
        <v>0</v>
      </c>
      <c r="DL16" s="4">
        <v>0</v>
      </c>
      <c r="DM16" s="4">
        <v>0</v>
      </c>
      <c r="DN16" s="4">
        <v>0</v>
      </c>
      <c r="DO16" s="4">
        <v>0</v>
      </c>
      <c r="DP16" s="4">
        <v>21067</v>
      </c>
      <c r="DQ16" s="4">
        <v>0</v>
      </c>
      <c r="DR16" s="4">
        <v>0</v>
      </c>
      <c r="DS16" s="4">
        <v>0</v>
      </c>
      <c r="DT16" s="4">
        <v>33534</v>
      </c>
      <c r="DU16" s="4">
        <v>0</v>
      </c>
      <c r="DV16" s="4">
        <v>0</v>
      </c>
      <c r="DW16" s="4">
        <v>0</v>
      </c>
      <c r="DX16" s="4">
        <v>34608</v>
      </c>
      <c r="DY16" s="4">
        <v>0</v>
      </c>
      <c r="DZ16" s="4">
        <v>0</v>
      </c>
      <c r="EA16" s="4">
        <v>11929</v>
      </c>
      <c r="EB16" s="4">
        <v>0</v>
      </c>
      <c r="EC16" s="4">
        <v>0</v>
      </c>
      <c r="ED16" s="4">
        <v>0</v>
      </c>
      <c r="EE16" s="4">
        <v>0</v>
      </c>
      <c r="EF16" s="4">
        <v>0</v>
      </c>
      <c r="EG16" s="4">
        <v>0</v>
      </c>
      <c r="EH16" s="4">
        <v>40475</v>
      </c>
      <c r="EI16" s="4">
        <v>0</v>
      </c>
      <c r="EJ16" s="4">
        <v>0</v>
      </c>
      <c r="EK16" s="4">
        <v>0</v>
      </c>
      <c r="EL16" s="4">
        <v>49447</v>
      </c>
      <c r="EM16" s="4">
        <v>289005</v>
      </c>
      <c r="EN16" s="4">
        <v>0</v>
      </c>
      <c r="EO16" s="4">
        <v>0</v>
      </c>
      <c r="EP16" s="4">
        <v>0</v>
      </c>
      <c r="EQ16" s="4">
        <v>0</v>
      </c>
      <c r="ER16" s="4">
        <v>100</v>
      </c>
      <c r="ES16" s="4">
        <v>0</v>
      </c>
      <c r="ET16" s="4">
        <v>0</v>
      </c>
      <c r="EU16" s="15">
        <v>0</v>
      </c>
      <c r="EV16" s="15">
        <v>0</v>
      </c>
      <c r="EW16" s="15">
        <v>0</v>
      </c>
      <c r="EX16" s="15">
        <v>0</v>
      </c>
      <c r="EY16" s="15">
        <v>0</v>
      </c>
      <c r="EZ16" s="15">
        <v>0</v>
      </c>
      <c r="FA16" s="15">
        <v>0</v>
      </c>
      <c r="FB16" s="15">
        <v>0</v>
      </c>
      <c r="FC16" s="15">
        <v>0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J16" s="4">
        <f t="shared" si="1"/>
        <v>0</v>
      </c>
      <c r="FK16" s="5">
        <f t="shared" si="2"/>
        <v>0</v>
      </c>
    </row>
    <row r="17" spans="1:167" x14ac:dyDescent="0.25">
      <c r="A17" s="2" t="s">
        <v>1159</v>
      </c>
      <c r="B17">
        <v>2023</v>
      </c>
      <c r="C17" t="s">
        <v>1158</v>
      </c>
      <c r="D17" t="s">
        <v>1157</v>
      </c>
      <c r="E17" t="s">
        <v>1156</v>
      </c>
      <c r="F17" t="s">
        <v>1155</v>
      </c>
      <c r="G17" t="s">
        <v>3</v>
      </c>
      <c r="H17">
        <v>61039</v>
      </c>
      <c r="I17">
        <v>21597</v>
      </c>
      <c r="J17">
        <v>38386</v>
      </c>
      <c r="K17">
        <v>38386</v>
      </c>
      <c r="L17">
        <v>0</v>
      </c>
      <c r="M17">
        <v>0</v>
      </c>
      <c r="N17">
        <v>0</v>
      </c>
      <c r="O17">
        <v>0</v>
      </c>
      <c r="P17">
        <v>15459</v>
      </c>
      <c r="Q17">
        <v>0</v>
      </c>
      <c r="R17">
        <v>15459</v>
      </c>
      <c r="S17">
        <v>7194</v>
      </c>
      <c r="T17">
        <v>84</v>
      </c>
      <c r="U17">
        <v>6138</v>
      </c>
      <c r="V17" t="s">
        <v>3</v>
      </c>
      <c r="W17" t="s">
        <v>3</v>
      </c>
      <c r="X17" t="s">
        <v>3</v>
      </c>
      <c r="Y17" t="s">
        <v>3</v>
      </c>
      <c r="Z17">
        <v>972</v>
      </c>
      <c r="AA17">
        <v>0</v>
      </c>
      <c r="AB17">
        <v>0</v>
      </c>
      <c r="AC17">
        <v>0</v>
      </c>
      <c r="AD17">
        <v>0</v>
      </c>
      <c r="AE17">
        <v>100</v>
      </c>
      <c r="AF17" s="4">
        <v>207815</v>
      </c>
      <c r="AG17" s="4">
        <v>87723</v>
      </c>
      <c r="AH17" s="15">
        <v>120092</v>
      </c>
      <c r="AI17" s="15">
        <f t="shared" si="0"/>
        <v>207815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3420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3420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116672</v>
      </c>
      <c r="BO17" s="4">
        <v>88423</v>
      </c>
      <c r="BP17" s="4">
        <v>28249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11">
        <v>0</v>
      </c>
      <c r="BY17" s="11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4">
        <v>0</v>
      </c>
      <c r="DH17" s="4">
        <v>0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4">
        <v>0</v>
      </c>
      <c r="DR17" s="4">
        <v>0</v>
      </c>
      <c r="DS17" s="4">
        <v>0</v>
      </c>
      <c r="DT17" s="4">
        <v>0</v>
      </c>
      <c r="DU17" s="4">
        <v>0</v>
      </c>
      <c r="DV17" s="4">
        <v>0</v>
      </c>
      <c r="DW17" s="4">
        <v>0</v>
      </c>
      <c r="DX17" s="4">
        <v>0</v>
      </c>
      <c r="DY17" s="4">
        <v>0</v>
      </c>
      <c r="DZ17" s="4">
        <v>0</v>
      </c>
      <c r="EA17" s="4">
        <v>3420</v>
      </c>
      <c r="EB17" s="4">
        <v>0</v>
      </c>
      <c r="EC17" s="4">
        <v>0</v>
      </c>
      <c r="ED17" s="4">
        <v>0</v>
      </c>
      <c r="EE17" s="4">
        <v>0</v>
      </c>
      <c r="EF17" s="4">
        <v>0</v>
      </c>
      <c r="EG17" s="4">
        <v>0</v>
      </c>
      <c r="EH17" s="4">
        <v>116672</v>
      </c>
      <c r="EI17" s="4">
        <v>0</v>
      </c>
      <c r="EJ17" s="4">
        <v>0</v>
      </c>
      <c r="EK17" s="4">
        <v>0</v>
      </c>
      <c r="EL17" s="4">
        <v>0</v>
      </c>
      <c r="EM17" s="4">
        <v>0</v>
      </c>
      <c r="EN17" s="4"/>
      <c r="EO17" s="4"/>
      <c r="EP17" s="4"/>
      <c r="EQ17" s="4"/>
      <c r="ER17" s="4"/>
      <c r="ES17" s="4">
        <v>0</v>
      </c>
      <c r="ET17" s="4">
        <v>0</v>
      </c>
      <c r="EU17" s="15">
        <v>0</v>
      </c>
      <c r="EV17" s="15">
        <v>0</v>
      </c>
      <c r="EW17" s="15">
        <v>0</v>
      </c>
      <c r="EX17" s="15">
        <v>0</v>
      </c>
      <c r="EY17" s="15">
        <v>0</v>
      </c>
      <c r="EZ17" s="15">
        <v>0</v>
      </c>
      <c r="FA17" s="15">
        <v>0</v>
      </c>
      <c r="FB17" s="15">
        <v>0</v>
      </c>
      <c r="FC17" s="15">
        <v>0</v>
      </c>
      <c r="FD17" s="15">
        <v>0</v>
      </c>
      <c r="FE17" s="15">
        <v>0</v>
      </c>
      <c r="FF17" s="15">
        <v>0</v>
      </c>
      <c r="FG17" s="15">
        <v>0</v>
      </c>
      <c r="FH17" s="15">
        <v>0</v>
      </c>
      <c r="FJ17" s="4">
        <f t="shared" si="1"/>
        <v>0</v>
      </c>
      <c r="FK17" s="5">
        <f t="shared" si="2"/>
        <v>0</v>
      </c>
    </row>
    <row r="18" spans="1:167" x14ac:dyDescent="0.25">
      <c r="A18" s="2" t="s">
        <v>846</v>
      </c>
      <c r="B18">
        <v>2023</v>
      </c>
      <c r="C18" t="s">
        <v>845</v>
      </c>
      <c r="D18" t="s">
        <v>844</v>
      </c>
      <c r="E18" t="s">
        <v>843</v>
      </c>
      <c r="F18" t="s">
        <v>842</v>
      </c>
      <c r="G18" t="s">
        <v>3</v>
      </c>
      <c r="H18">
        <v>149664</v>
      </c>
      <c r="I18">
        <v>43732</v>
      </c>
      <c r="J18">
        <v>33003</v>
      </c>
      <c r="K18">
        <v>33003</v>
      </c>
      <c r="L18">
        <v>0</v>
      </c>
      <c r="M18">
        <v>0</v>
      </c>
      <c r="N18">
        <v>0</v>
      </c>
      <c r="O18">
        <v>0</v>
      </c>
      <c r="P18">
        <v>15400</v>
      </c>
      <c r="Q18">
        <v>0</v>
      </c>
      <c r="R18">
        <v>14013</v>
      </c>
      <c r="S18">
        <v>101261</v>
      </c>
      <c r="T18">
        <v>71540</v>
      </c>
      <c r="U18">
        <v>29719</v>
      </c>
      <c r="V18" t="s">
        <v>1801</v>
      </c>
      <c r="W18" t="s">
        <v>3</v>
      </c>
      <c r="X18" t="s">
        <v>1801</v>
      </c>
      <c r="Y18" t="s">
        <v>1801</v>
      </c>
      <c r="Z18">
        <v>2</v>
      </c>
      <c r="AA18">
        <v>0</v>
      </c>
      <c r="AB18">
        <v>0</v>
      </c>
      <c r="AC18">
        <v>0</v>
      </c>
      <c r="AD18">
        <v>0</v>
      </c>
      <c r="AE18">
        <v>100</v>
      </c>
      <c r="AF18" s="4">
        <v>0</v>
      </c>
      <c r="AG18" s="4">
        <v>0</v>
      </c>
      <c r="AH18" s="15">
        <v>0</v>
      </c>
      <c r="AI18" s="15">
        <f t="shared" si="0"/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11">
        <v>0</v>
      </c>
      <c r="BY18" s="11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  <c r="CO18" s="4">
        <v>0</v>
      </c>
      <c r="CP18" s="4">
        <v>0</v>
      </c>
      <c r="CQ18" s="4">
        <v>0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  <c r="EC18" s="4">
        <v>0</v>
      </c>
      <c r="ED18" s="4">
        <v>0</v>
      </c>
      <c r="EE18" s="4">
        <v>0</v>
      </c>
      <c r="EF18" s="4">
        <v>0</v>
      </c>
      <c r="EG18" s="4">
        <v>0</v>
      </c>
      <c r="EH18" s="4">
        <v>0</v>
      </c>
      <c r="EI18" s="4">
        <v>0</v>
      </c>
      <c r="EJ18" s="4">
        <v>0</v>
      </c>
      <c r="EK18" s="4">
        <v>0</v>
      </c>
      <c r="EL18" s="4">
        <v>0</v>
      </c>
      <c r="EM18" s="4">
        <v>0</v>
      </c>
      <c r="EN18" s="4"/>
      <c r="EO18" s="4"/>
      <c r="EP18" s="4"/>
      <c r="EQ18" s="4"/>
      <c r="ER18" s="4"/>
      <c r="ES18" s="4">
        <v>0</v>
      </c>
      <c r="ET18" s="4">
        <v>0</v>
      </c>
      <c r="EU18" s="15">
        <v>0</v>
      </c>
      <c r="EV18" s="15">
        <v>0</v>
      </c>
      <c r="EW18" s="15">
        <v>0</v>
      </c>
      <c r="EX18" s="15">
        <v>0</v>
      </c>
      <c r="EY18" s="15">
        <v>0</v>
      </c>
      <c r="EZ18" s="15">
        <v>0</v>
      </c>
      <c r="FA18" s="15">
        <v>0</v>
      </c>
      <c r="FB18" s="15">
        <v>0</v>
      </c>
      <c r="FC18" s="15">
        <v>0</v>
      </c>
      <c r="FD18" s="15">
        <v>0</v>
      </c>
      <c r="FE18" s="15">
        <v>0</v>
      </c>
      <c r="FF18" s="15">
        <v>0</v>
      </c>
      <c r="FG18" s="15">
        <v>0</v>
      </c>
      <c r="FH18" s="15">
        <v>0</v>
      </c>
      <c r="FJ18" s="4">
        <f t="shared" si="1"/>
        <v>0</v>
      </c>
      <c r="FK18" s="5" t="str">
        <f t="shared" si="2"/>
        <v>N/A</v>
      </c>
    </row>
    <row r="19" spans="1:167" x14ac:dyDescent="0.25">
      <c r="A19" s="2" t="s">
        <v>1584</v>
      </c>
      <c r="B19">
        <v>2023</v>
      </c>
      <c r="C19" t="s">
        <v>1583</v>
      </c>
      <c r="D19" t="s">
        <v>1582</v>
      </c>
      <c r="E19" t="s">
        <v>1581</v>
      </c>
      <c r="F19" t="s">
        <v>1580</v>
      </c>
      <c r="G19" t="s">
        <v>3</v>
      </c>
      <c r="H19">
        <v>428893</v>
      </c>
      <c r="I19">
        <v>99025</v>
      </c>
      <c r="J19">
        <v>247385</v>
      </c>
      <c r="K19">
        <v>214977</v>
      </c>
      <c r="L19">
        <v>5265</v>
      </c>
      <c r="M19">
        <v>73786</v>
      </c>
      <c r="N19">
        <v>0</v>
      </c>
      <c r="O19">
        <v>52980</v>
      </c>
      <c r="P19">
        <v>68510</v>
      </c>
      <c r="Q19">
        <v>0</v>
      </c>
      <c r="R19">
        <v>40780</v>
      </c>
      <c r="S19">
        <v>39212</v>
      </c>
      <c r="T19">
        <v>9336</v>
      </c>
      <c r="U19">
        <v>0</v>
      </c>
      <c r="Z19">
        <v>29876</v>
      </c>
      <c r="AA19">
        <v>0</v>
      </c>
      <c r="AB19">
        <v>0</v>
      </c>
      <c r="AC19">
        <v>0</v>
      </c>
      <c r="AD19">
        <v>0</v>
      </c>
      <c r="AE19">
        <v>100</v>
      </c>
      <c r="AF19" s="4">
        <v>6893100</v>
      </c>
      <c r="AG19" s="4">
        <v>699549</v>
      </c>
      <c r="AH19" s="15">
        <v>1274903</v>
      </c>
      <c r="AI19" s="15">
        <f t="shared" si="0"/>
        <v>1974452</v>
      </c>
      <c r="AJ19" s="4">
        <v>26823</v>
      </c>
      <c r="AK19" s="4">
        <v>3581</v>
      </c>
      <c r="AL19" s="4">
        <v>1149</v>
      </c>
      <c r="AM19" s="4">
        <v>0</v>
      </c>
      <c r="AN19" s="4">
        <v>5442</v>
      </c>
      <c r="AO19" s="4">
        <v>0</v>
      </c>
      <c r="AP19" s="4">
        <v>16651</v>
      </c>
      <c r="AQ19" s="4">
        <v>0</v>
      </c>
      <c r="AR19" s="4">
        <v>0</v>
      </c>
      <c r="AS19" s="4">
        <v>0</v>
      </c>
      <c r="AT19" s="4">
        <v>390799</v>
      </c>
      <c r="AU19" s="4">
        <v>104912</v>
      </c>
      <c r="AV19" s="4">
        <v>29109</v>
      </c>
      <c r="AW19" s="4">
        <v>70244</v>
      </c>
      <c r="AX19" s="4">
        <v>0</v>
      </c>
      <c r="AY19" s="4">
        <v>99460</v>
      </c>
      <c r="AZ19" s="4">
        <v>87074</v>
      </c>
      <c r="BA19" s="4">
        <v>0</v>
      </c>
      <c r="BB19" s="4">
        <v>0</v>
      </c>
      <c r="BC19" s="4">
        <v>0</v>
      </c>
      <c r="BD19" s="4">
        <v>73143</v>
      </c>
      <c r="BE19" s="4">
        <v>51627</v>
      </c>
      <c r="BF19" s="4">
        <v>21516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784138</v>
      </c>
      <c r="BO19" s="4">
        <v>499260</v>
      </c>
      <c r="BP19" s="4">
        <v>235097</v>
      </c>
      <c r="BQ19" s="4">
        <v>0</v>
      </c>
      <c r="BR19" s="4">
        <v>0</v>
      </c>
      <c r="BS19" s="4">
        <v>0</v>
      </c>
      <c r="BT19" s="4">
        <v>17961</v>
      </c>
      <c r="BU19" s="4">
        <v>0</v>
      </c>
      <c r="BV19" s="4">
        <v>0</v>
      </c>
      <c r="BW19" s="4">
        <v>31820</v>
      </c>
      <c r="BX19" s="11">
        <v>0</v>
      </c>
      <c r="BY19" s="11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10172</v>
      </c>
      <c r="DO19" s="4">
        <v>0</v>
      </c>
      <c r="DP19" s="4">
        <v>16651</v>
      </c>
      <c r="DQ19" s="4">
        <v>0</v>
      </c>
      <c r="DR19" s="4">
        <v>0</v>
      </c>
      <c r="DS19" s="4">
        <v>0</v>
      </c>
      <c r="DT19" s="4">
        <v>122846</v>
      </c>
      <c r="DU19" s="4">
        <v>34808</v>
      </c>
      <c r="DV19" s="4">
        <v>22320</v>
      </c>
      <c r="DW19" s="4">
        <v>0</v>
      </c>
      <c r="DX19" s="4">
        <v>0</v>
      </c>
      <c r="DY19" s="4">
        <v>2090</v>
      </c>
      <c r="DZ19" s="4">
        <v>0</v>
      </c>
      <c r="EA19" s="4">
        <v>87074</v>
      </c>
      <c r="EB19" s="4">
        <v>0</v>
      </c>
      <c r="EC19" s="4">
        <v>0</v>
      </c>
      <c r="ED19" s="4">
        <v>121661</v>
      </c>
      <c r="EE19" s="4">
        <v>0</v>
      </c>
      <c r="EF19" s="4">
        <v>73143</v>
      </c>
      <c r="EG19" s="4">
        <v>0</v>
      </c>
      <c r="EH19" s="4">
        <v>729382</v>
      </c>
      <c r="EI19" s="4">
        <v>0</v>
      </c>
      <c r="EJ19" s="4">
        <v>0</v>
      </c>
      <c r="EK19" s="4">
        <v>0</v>
      </c>
      <c r="EL19" s="4">
        <v>54756</v>
      </c>
      <c r="EM19" s="4">
        <v>4918648</v>
      </c>
      <c r="EN19" s="4">
        <v>20</v>
      </c>
      <c r="EO19" s="4">
        <v>77</v>
      </c>
      <c r="EP19" s="4">
        <v>2</v>
      </c>
      <c r="EQ19" s="4">
        <v>1</v>
      </c>
      <c r="ER19" s="4">
        <v>0</v>
      </c>
      <c r="ES19" s="4">
        <v>0</v>
      </c>
      <c r="ET19" s="4">
        <v>0</v>
      </c>
      <c r="EU19" s="15">
        <v>0</v>
      </c>
      <c r="EV19" s="15">
        <v>0</v>
      </c>
      <c r="EW19" s="15">
        <v>0</v>
      </c>
      <c r="EX19" s="15">
        <v>0</v>
      </c>
      <c r="EY19" s="15">
        <v>0</v>
      </c>
      <c r="EZ19" s="15">
        <v>0</v>
      </c>
      <c r="FA19" s="15">
        <v>0</v>
      </c>
      <c r="FB19" s="15">
        <v>0</v>
      </c>
      <c r="FC19" s="15">
        <v>0</v>
      </c>
      <c r="FD19" s="15">
        <v>0</v>
      </c>
      <c r="FE19" s="15">
        <v>0</v>
      </c>
      <c r="FF19" s="15">
        <v>0</v>
      </c>
      <c r="FG19" s="15">
        <v>0</v>
      </c>
      <c r="FH19" s="15">
        <v>0</v>
      </c>
      <c r="FJ19" s="4">
        <f t="shared" si="1"/>
        <v>0</v>
      </c>
      <c r="FK19" s="5">
        <f t="shared" si="2"/>
        <v>0</v>
      </c>
    </row>
    <row r="20" spans="1:167" x14ac:dyDescent="0.25">
      <c r="A20" s="2" t="s">
        <v>419</v>
      </c>
      <c r="B20">
        <v>2023</v>
      </c>
      <c r="C20" t="s">
        <v>418</v>
      </c>
      <c r="D20" t="s">
        <v>417</v>
      </c>
      <c r="E20" t="s">
        <v>416</v>
      </c>
      <c r="F20" t="s">
        <v>415</v>
      </c>
      <c r="G20" t="s">
        <v>3</v>
      </c>
      <c r="H20">
        <v>476635</v>
      </c>
      <c r="I20">
        <v>5279</v>
      </c>
      <c r="J20">
        <v>390051</v>
      </c>
      <c r="K20">
        <v>373815</v>
      </c>
      <c r="L20">
        <v>5279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86584</v>
      </c>
      <c r="T20">
        <v>14444</v>
      </c>
      <c r="U20">
        <v>0</v>
      </c>
      <c r="Z20">
        <v>72140</v>
      </c>
      <c r="AA20">
        <v>0</v>
      </c>
      <c r="AB20">
        <v>0</v>
      </c>
      <c r="AC20">
        <v>0</v>
      </c>
      <c r="AD20">
        <v>0</v>
      </c>
      <c r="AE20">
        <v>100</v>
      </c>
      <c r="AF20" s="4">
        <v>10178917</v>
      </c>
      <c r="AG20" s="4">
        <v>4213215</v>
      </c>
      <c r="AH20" s="15">
        <v>1041966</v>
      </c>
      <c r="AI20" s="15">
        <f t="shared" si="0"/>
        <v>5255181</v>
      </c>
      <c r="AJ20" s="4">
        <v>3328.31</v>
      </c>
      <c r="AK20" s="4">
        <v>2937.53</v>
      </c>
      <c r="AL20" s="4">
        <v>390.78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325128.18</v>
      </c>
      <c r="AU20" s="4">
        <v>88929.52</v>
      </c>
      <c r="AV20" s="4">
        <v>3757.35</v>
      </c>
      <c r="AW20" s="4">
        <v>2820.03</v>
      </c>
      <c r="AX20" s="4">
        <v>0</v>
      </c>
      <c r="AY20" s="4">
        <v>72346.42</v>
      </c>
      <c r="AZ20" s="4">
        <v>157274.85999999999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713509.53</v>
      </c>
      <c r="BO20" s="4">
        <v>94000.86</v>
      </c>
      <c r="BP20" s="4">
        <v>24610.77</v>
      </c>
      <c r="BQ20" s="4">
        <v>146238.49</v>
      </c>
      <c r="BR20" s="4">
        <v>0</v>
      </c>
      <c r="BS20" s="4">
        <v>15226.8</v>
      </c>
      <c r="BT20" s="4">
        <v>49352.47</v>
      </c>
      <c r="BU20" s="4">
        <v>324012.92</v>
      </c>
      <c r="BV20" s="4">
        <v>0</v>
      </c>
      <c r="BW20" s="4">
        <v>60067.22</v>
      </c>
      <c r="BX20" s="11">
        <v>0</v>
      </c>
      <c r="BY20" s="11">
        <v>509884</v>
      </c>
      <c r="BZ20" s="4">
        <v>1628.69</v>
      </c>
      <c r="CA20" s="4">
        <v>1437.47</v>
      </c>
      <c r="CB20" s="4">
        <v>191.22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159100.82</v>
      </c>
      <c r="CK20" s="4">
        <v>43517.48</v>
      </c>
      <c r="CL20" s="4">
        <v>1838.65</v>
      </c>
      <c r="CM20" s="4">
        <v>1379.97</v>
      </c>
      <c r="CN20" s="4">
        <v>0</v>
      </c>
      <c r="CO20" s="4">
        <v>35402.58</v>
      </c>
      <c r="CP20" s="4">
        <v>76962.14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0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0</v>
      </c>
      <c r="DC20" s="4">
        <v>0</v>
      </c>
      <c r="DD20" s="4">
        <v>349154.47</v>
      </c>
      <c r="DE20" s="4">
        <v>45999.14</v>
      </c>
      <c r="DF20" s="4">
        <v>12043.23</v>
      </c>
      <c r="DG20" s="4">
        <v>71561.509999999995</v>
      </c>
      <c r="DH20" s="4">
        <v>0</v>
      </c>
      <c r="DI20" s="4">
        <v>7451.2</v>
      </c>
      <c r="DJ20" s="4">
        <v>24150.53</v>
      </c>
      <c r="DK20" s="4">
        <v>158555.07999999999</v>
      </c>
      <c r="DL20" s="4">
        <v>0</v>
      </c>
      <c r="DM20" s="4">
        <v>29393.78</v>
      </c>
      <c r="DN20" s="4">
        <v>0</v>
      </c>
      <c r="DO20" s="4">
        <v>0</v>
      </c>
      <c r="DP20" s="4">
        <v>0</v>
      </c>
      <c r="DQ20" s="4">
        <v>0</v>
      </c>
      <c r="DR20" s="4">
        <v>4957</v>
      </c>
      <c r="DS20" s="4">
        <v>0</v>
      </c>
      <c r="DT20" s="4">
        <v>0</v>
      </c>
      <c r="DU20" s="4">
        <v>29642</v>
      </c>
      <c r="DV20" s="4">
        <v>97505</v>
      </c>
      <c r="DW20" s="4">
        <v>1158</v>
      </c>
      <c r="DX20" s="4">
        <v>29054</v>
      </c>
      <c r="DY20" s="4">
        <v>4753</v>
      </c>
      <c r="DZ20" s="4">
        <v>0</v>
      </c>
      <c r="EA20" s="4">
        <v>216026</v>
      </c>
      <c r="EB20" s="4">
        <v>989</v>
      </c>
      <c r="EC20" s="4">
        <v>0</v>
      </c>
      <c r="ED20" s="4">
        <v>105101</v>
      </c>
      <c r="EE20" s="4">
        <v>0</v>
      </c>
      <c r="EF20" s="4">
        <v>0</v>
      </c>
      <c r="EG20" s="4">
        <v>0</v>
      </c>
      <c r="EH20" s="4">
        <v>950372</v>
      </c>
      <c r="EI20" s="4">
        <v>0</v>
      </c>
      <c r="EJ20" s="4">
        <v>0</v>
      </c>
      <c r="EK20" s="4">
        <v>14380</v>
      </c>
      <c r="EL20" s="4">
        <v>97913</v>
      </c>
      <c r="EM20" s="4">
        <v>4413852</v>
      </c>
      <c r="EN20" s="4">
        <v>1</v>
      </c>
      <c r="EO20" s="4">
        <v>23</v>
      </c>
      <c r="EP20" s="4">
        <v>0</v>
      </c>
      <c r="EQ20" s="4">
        <v>76</v>
      </c>
      <c r="ER20" s="4">
        <v>0</v>
      </c>
      <c r="ES20" s="4">
        <v>509884</v>
      </c>
      <c r="ET20" s="4">
        <v>509883.98</v>
      </c>
      <c r="EU20" s="15">
        <v>11431</v>
      </c>
      <c r="EV20" s="15">
        <v>4200</v>
      </c>
      <c r="EW20" s="15">
        <v>0</v>
      </c>
      <c r="EX20" s="15">
        <v>0</v>
      </c>
      <c r="EY20" s="15">
        <v>105655</v>
      </c>
      <c r="EZ20" s="15">
        <v>262039</v>
      </c>
      <c r="FA20" s="15">
        <v>0</v>
      </c>
      <c r="FB20" s="15">
        <v>0</v>
      </c>
      <c r="FC20" s="15">
        <v>97505</v>
      </c>
      <c r="FD20" s="15">
        <v>0</v>
      </c>
      <c r="FE20" s="15">
        <v>0</v>
      </c>
      <c r="FF20" s="15">
        <v>0</v>
      </c>
      <c r="FG20" s="15">
        <v>0</v>
      </c>
      <c r="FH20" s="15">
        <v>29054</v>
      </c>
      <c r="FJ20" s="4">
        <f t="shared" si="1"/>
        <v>509884</v>
      </c>
      <c r="FK20" s="5">
        <f t="shared" si="2"/>
        <v>5.0092165993690686E-2</v>
      </c>
    </row>
    <row r="21" spans="1:167" x14ac:dyDescent="0.25">
      <c r="A21" s="2" t="s">
        <v>1515</v>
      </c>
      <c r="B21">
        <v>2023</v>
      </c>
      <c r="C21" t="s">
        <v>1514</v>
      </c>
      <c r="D21" t="s">
        <v>1513</v>
      </c>
      <c r="E21" t="s">
        <v>1512</v>
      </c>
      <c r="F21" t="s">
        <v>1511</v>
      </c>
      <c r="G21" t="s">
        <v>3</v>
      </c>
      <c r="H21">
        <v>763749</v>
      </c>
      <c r="I21">
        <v>35032</v>
      </c>
      <c r="J21">
        <v>486215</v>
      </c>
      <c r="K21">
        <v>412544</v>
      </c>
      <c r="L21">
        <v>0</v>
      </c>
      <c r="M21">
        <v>113477</v>
      </c>
      <c r="N21">
        <v>0</v>
      </c>
      <c r="O21">
        <v>14059</v>
      </c>
      <c r="P21">
        <v>98197</v>
      </c>
      <c r="Q21">
        <v>0</v>
      </c>
      <c r="R21">
        <v>18526</v>
      </c>
      <c r="S21">
        <v>65860</v>
      </c>
      <c r="T21">
        <v>63251</v>
      </c>
      <c r="U21">
        <v>2447</v>
      </c>
      <c r="V21" t="s">
        <v>3</v>
      </c>
      <c r="W21" t="s">
        <v>3</v>
      </c>
      <c r="X21" t="s">
        <v>3</v>
      </c>
      <c r="Y21" t="s">
        <v>3</v>
      </c>
      <c r="Z21">
        <v>162</v>
      </c>
      <c r="AA21">
        <v>0</v>
      </c>
      <c r="AB21">
        <v>90</v>
      </c>
      <c r="AC21">
        <v>10</v>
      </c>
      <c r="AD21">
        <v>0</v>
      </c>
      <c r="AE21">
        <v>0</v>
      </c>
      <c r="AF21" s="4">
        <v>7026221</v>
      </c>
      <c r="AG21" s="4">
        <v>3763442</v>
      </c>
      <c r="AH21" s="15">
        <v>192452</v>
      </c>
      <c r="AI21" s="15">
        <f t="shared" si="0"/>
        <v>3955894</v>
      </c>
      <c r="AJ21" s="4">
        <v>11482.57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11482.57</v>
      </c>
      <c r="AQ21" s="4">
        <v>0</v>
      </c>
      <c r="AR21" s="4">
        <v>0</v>
      </c>
      <c r="AS21" s="4">
        <v>0</v>
      </c>
      <c r="AT21" s="4">
        <v>87191.11</v>
      </c>
      <c r="AU21" s="4">
        <v>63147.7</v>
      </c>
      <c r="AV21" s="4">
        <v>24043.41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7788.55</v>
      </c>
      <c r="BE21" s="4">
        <v>5093.13</v>
      </c>
      <c r="BF21" s="4">
        <v>2695.42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85989.75</v>
      </c>
      <c r="BO21" s="4">
        <v>50176.79</v>
      </c>
      <c r="BP21" s="4">
        <v>3962.86</v>
      </c>
      <c r="BQ21" s="4">
        <v>0</v>
      </c>
      <c r="BR21" s="4">
        <v>0</v>
      </c>
      <c r="BS21" s="4">
        <v>0</v>
      </c>
      <c r="BT21" s="4">
        <v>5211.46</v>
      </c>
      <c r="BU21" s="4">
        <v>0</v>
      </c>
      <c r="BV21" s="4">
        <v>0</v>
      </c>
      <c r="BW21" s="4">
        <v>26638.639999999999</v>
      </c>
      <c r="BX21" s="11">
        <v>0</v>
      </c>
      <c r="BY21" s="11">
        <v>614291</v>
      </c>
      <c r="BZ21" s="4">
        <v>36651.43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36651.43</v>
      </c>
      <c r="CG21" s="4">
        <v>0</v>
      </c>
      <c r="CH21" s="4">
        <v>0</v>
      </c>
      <c r="CI21" s="4">
        <v>0</v>
      </c>
      <c r="CJ21" s="4">
        <v>278306.89</v>
      </c>
      <c r="CK21" s="4">
        <v>201562.3</v>
      </c>
      <c r="CL21" s="4">
        <v>76744.59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24860.45</v>
      </c>
      <c r="CU21" s="4">
        <v>16256.87</v>
      </c>
      <c r="CV21" s="4">
        <v>8603.58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274472.25</v>
      </c>
      <c r="DE21" s="4">
        <v>160160.21</v>
      </c>
      <c r="DF21" s="4">
        <v>12649.14</v>
      </c>
      <c r="DG21" s="4">
        <v>0</v>
      </c>
      <c r="DH21" s="4">
        <v>0</v>
      </c>
      <c r="DI21" s="4">
        <v>0</v>
      </c>
      <c r="DJ21" s="4">
        <v>16634.54</v>
      </c>
      <c r="DK21" s="4">
        <v>0</v>
      </c>
      <c r="DL21" s="4">
        <v>0</v>
      </c>
      <c r="DM21" s="4">
        <v>85028.36</v>
      </c>
      <c r="DN21" s="4">
        <v>0</v>
      </c>
      <c r="DO21" s="4">
        <v>0</v>
      </c>
      <c r="DP21" s="4">
        <v>48134</v>
      </c>
      <c r="DQ21" s="4">
        <v>0</v>
      </c>
      <c r="DR21" s="4">
        <v>0</v>
      </c>
      <c r="DS21" s="4">
        <v>0</v>
      </c>
      <c r="DT21" s="4">
        <v>0</v>
      </c>
      <c r="DU21" s="4">
        <v>34869</v>
      </c>
      <c r="DV21" s="4">
        <v>77429</v>
      </c>
      <c r="DW21" s="4">
        <v>253200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  <c r="EC21" s="4">
        <v>0</v>
      </c>
      <c r="ED21" s="4">
        <v>0</v>
      </c>
      <c r="EE21" s="4">
        <v>0</v>
      </c>
      <c r="EF21" s="4">
        <v>32649</v>
      </c>
      <c r="EG21" s="4">
        <v>0</v>
      </c>
      <c r="EH21" s="4">
        <v>197639</v>
      </c>
      <c r="EI21" s="4">
        <v>51156</v>
      </c>
      <c r="EJ21" s="4">
        <v>0</v>
      </c>
      <c r="EK21" s="4">
        <v>0</v>
      </c>
      <c r="EL21" s="4">
        <v>111667</v>
      </c>
      <c r="EM21" s="4">
        <v>2456036</v>
      </c>
      <c r="EN21" s="4">
        <v>0</v>
      </c>
      <c r="EO21" s="4">
        <v>79</v>
      </c>
      <c r="EP21" s="4">
        <v>20</v>
      </c>
      <c r="EQ21" s="4">
        <v>1</v>
      </c>
      <c r="ER21" s="4">
        <v>0</v>
      </c>
      <c r="ES21" s="4">
        <v>614291</v>
      </c>
      <c r="ET21" s="4">
        <v>614291.02</v>
      </c>
      <c r="EU21" s="15">
        <v>112298</v>
      </c>
      <c r="EV21" s="15">
        <v>0</v>
      </c>
      <c r="EW21" s="15">
        <v>0</v>
      </c>
      <c r="EX21" s="15">
        <v>0</v>
      </c>
      <c r="EY21" s="15">
        <v>0</v>
      </c>
      <c r="EZ21" s="15">
        <v>0</v>
      </c>
      <c r="FA21" s="15">
        <v>0</v>
      </c>
      <c r="FB21" s="15">
        <v>0</v>
      </c>
      <c r="FC21" s="15">
        <v>0</v>
      </c>
      <c r="FD21" s="15">
        <v>0</v>
      </c>
      <c r="FE21" s="15">
        <v>495518</v>
      </c>
      <c r="FF21" s="15">
        <v>0</v>
      </c>
      <c r="FG21" s="15">
        <v>6475</v>
      </c>
      <c r="FH21" s="15">
        <v>0</v>
      </c>
      <c r="FJ21" s="4">
        <f t="shared" si="1"/>
        <v>614291</v>
      </c>
      <c r="FK21" s="5">
        <f t="shared" si="2"/>
        <v>8.7428362984881922E-2</v>
      </c>
    </row>
    <row r="22" spans="1:167" x14ac:dyDescent="0.25">
      <c r="A22" s="2" t="s">
        <v>1490</v>
      </c>
      <c r="B22">
        <v>2023</v>
      </c>
      <c r="C22" t="s">
        <v>1489</v>
      </c>
      <c r="D22" t="s">
        <v>1803</v>
      </c>
      <c r="E22" t="s">
        <v>1488</v>
      </c>
      <c r="F22" t="s">
        <v>1487</v>
      </c>
      <c r="G22" t="s">
        <v>3</v>
      </c>
      <c r="H22">
        <v>5135</v>
      </c>
      <c r="I22">
        <v>837</v>
      </c>
      <c r="J22">
        <v>4298</v>
      </c>
      <c r="K22">
        <v>4298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837</v>
      </c>
      <c r="T22">
        <v>0</v>
      </c>
      <c r="U22">
        <v>837</v>
      </c>
      <c r="V22" t="s">
        <v>1801</v>
      </c>
      <c r="W22" t="s">
        <v>1801</v>
      </c>
      <c r="X22" t="s">
        <v>1801</v>
      </c>
      <c r="Y22" t="s">
        <v>3</v>
      </c>
      <c r="Z22">
        <v>0</v>
      </c>
      <c r="AF22" s="4">
        <v>308462</v>
      </c>
      <c r="AG22" s="4">
        <v>0</v>
      </c>
      <c r="AH22" s="15">
        <v>288020</v>
      </c>
      <c r="AI22" s="15">
        <f t="shared" si="0"/>
        <v>288020</v>
      </c>
      <c r="AJ22" s="4">
        <v>42326</v>
      </c>
      <c r="AK22" s="4">
        <v>35859</v>
      </c>
      <c r="AL22" s="4">
        <v>6467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53868</v>
      </c>
      <c r="BE22" s="4">
        <v>44691</v>
      </c>
      <c r="BF22" s="4">
        <v>9177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191826</v>
      </c>
      <c r="BO22" s="4">
        <v>162653</v>
      </c>
      <c r="BP22" s="4">
        <v>29173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11">
        <v>0</v>
      </c>
      <c r="BY22" s="11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42326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  <c r="EC22" s="4">
        <v>0</v>
      </c>
      <c r="ED22" s="4">
        <v>0</v>
      </c>
      <c r="EE22" s="4">
        <v>0</v>
      </c>
      <c r="EF22" s="4">
        <v>53869</v>
      </c>
      <c r="EG22" s="4">
        <v>0</v>
      </c>
      <c r="EH22" s="4">
        <v>191825</v>
      </c>
      <c r="EI22" s="4">
        <v>0</v>
      </c>
      <c r="EJ22" s="4">
        <v>0</v>
      </c>
      <c r="EK22" s="4">
        <v>0</v>
      </c>
      <c r="EL22" s="4">
        <v>0</v>
      </c>
      <c r="EM22" s="4">
        <v>20442</v>
      </c>
      <c r="EN22" s="4">
        <v>0</v>
      </c>
      <c r="EO22" s="4">
        <v>0</v>
      </c>
      <c r="EP22" s="4">
        <v>0</v>
      </c>
      <c r="EQ22" s="4">
        <v>0</v>
      </c>
      <c r="ER22" s="4">
        <v>100</v>
      </c>
      <c r="ES22" s="4">
        <v>0</v>
      </c>
      <c r="ET22" s="4">
        <v>0</v>
      </c>
      <c r="EU22" s="15">
        <v>0</v>
      </c>
      <c r="EV22" s="15">
        <v>0</v>
      </c>
      <c r="EW22" s="15">
        <v>0</v>
      </c>
      <c r="EX22" s="15">
        <v>0</v>
      </c>
      <c r="EY22" s="15">
        <v>0</v>
      </c>
      <c r="EZ22" s="15">
        <v>0</v>
      </c>
      <c r="FA22" s="15">
        <v>0</v>
      </c>
      <c r="FB22" s="15">
        <v>0</v>
      </c>
      <c r="FC22" s="15">
        <v>0</v>
      </c>
      <c r="FD22" s="15">
        <v>0</v>
      </c>
      <c r="FE22" s="15">
        <v>0</v>
      </c>
      <c r="FF22" s="15">
        <v>0</v>
      </c>
      <c r="FG22" s="15">
        <v>0</v>
      </c>
      <c r="FH22" s="15">
        <v>0</v>
      </c>
      <c r="FJ22" s="4">
        <f t="shared" si="1"/>
        <v>0</v>
      </c>
      <c r="FK22" s="5">
        <f t="shared" si="2"/>
        <v>0</v>
      </c>
    </row>
    <row r="23" spans="1:167" x14ac:dyDescent="0.25">
      <c r="A23" s="2" t="s">
        <v>1579</v>
      </c>
      <c r="B23">
        <v>2023</v>
      </c>
      <c r="C23" t="s">
        <v>1578</v>
      </c>
      <c r="D23" t="s">
        <v>1577</v>
      </c>
      <c r="E23" t="s">
        <v>1576</v>
      </c>
      <c r="F23" t="s">
        <v>1575</v>
      </c>
      <c r="G23" t="s">
        <v>3</v>
      </c>
      <c r="H23">
        <v>235964</v>
      </c>
      <c r="I23">
        <v>26691</v>
      </c>
      <c r="J23">
        <v>136111</v>
      </c>
      <c r="K23">
        <v>116236</v>
      </c>
      <c r="L23">
        <v>13756</v>
      </c>
      <c r="M23">
        <v>0</v>
      </c>
      <c r="N23">
        <v>0</v>
      </c>
      <c r="O23">
        <v>0</v>
      </c>
      <c r="P23">
        <v>43448</v>
      </c>
      <c r="Q23">
        <v>0</v>
      </c>
      <c r="R23">
        <v>4258</v>
      </c>
      <c r="S23">
        <v>56405</v>
      </c>
      <c r="T23">
        <v>13976</v>
      </c>
      <c r="U23">
        <v>8677</v>
      </c>
      <c r="V23" t="s">
        <v>3</v>
      </c>
      <c r="W23" t="s">
        <v>3</v>
      </c>
      <c r="X23" t="s">
        <v>3</v>
      </c>
      <c r="Y23" t="s">
        <v>3</v>
      </c>
      <c r="Z23">
        <v>33752</v>
      </c>
      <c r="AA23">
        <v>0</v>
      </c>
      <c r="AB23">
        <v>78</v>
      </c>
      <c r="AC23">
        <v>22</v>
      </c>
      <c r="AD23">
        <v>0</v>
      </c>
      <c r="AE23">
        <v>0</v>
      </c>
      <c r="AF23" s="4">
        <v>5776178</v>
      </c>
      <c r="AG23" s="4">
        <v>1298440</v>
      </c>
      <c r="AH23" s="15">
        <v>2371281</v>
      </c>
      <c r="AI23" s="15">
        <f t="shared" si="0"/>
        <v>3669721</v>
      </c>
      <c r="AJ23" s="4">
        <v>581842</v>
      </c>
      <c r="AK23" s="4">
        <v>0</v>
      </c>
      <c r="AL23" s="4">
        <v>0</v>
      </c>
      <c r="AM23" s="4">
        <v>0</v>
      </c>
      <c r="AN23" s="4">
        <v>581842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143728</v>
      </c>
      <c r="AU23" s="4">
        <v>72702</v>
      </c>
      <c r="AV23" s="4">
        <v>29354</v>
      </c>
      <c r="AW23" s="4">
        <v>41107</v>
      </c>
      <c r="AX23" s="4">
        <v>0</v>
      </c>
      <c r="AY23" s="4">
        <v>140</v>
      </c>
      <c r="AZ23" s="4">
        <v>425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1645711</v>
      </c>
      <c r="BO23" s="4">
        <v>854652</v>
      </c>
      <c r="BP23" s="4">
        <v>407242</v>
      </c>
      <c r="BQ23" s="4">
        <v>0</v>
      </c>
      <c r="BR23" s="4">
        <v>0</v>
      </c>
      <c r="BS23" s="4">
        <v>38544</v>
      </c>
      <c r="BT23" s="4">
        <v>79426</v>
      </c>
      <c r="BU23" s="4">
        <v>0</v>
      </c>
      <c r="BV23" s="4">
        <v>0</v>
      </c>
      <c r="BW23" s="4">
        <v>265847</v>
      </c>
      <c r="BX23" s="11">
        <v>0</v>
      </c>
      <c r="BY23" s="11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581842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59513</v>
      </c>
      <c r="DU23" s="4">
        <v>84214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  <c r="EC23" s="4">
        <v>0</v>
      </c>
      <c r="ED23" s="4">
        <v>0</v>
      </c>
      <c r="EE23" s="4">
        <v>0</v>
      </c>
      <c r="EF23" s="4">
        <v>0</v>
      </c>
      <c r="EG23" s="4">
        <v>0</v>
      </c>
      <c r="EH23" s="4">
        <v>1087701</v>
      </c>
      <c r="EI23" s="4">
        <v>0</v>
      </c>
      <c r="EJ23" s="4">
        <v>0</v>
      </c>
      <c r="EK23" s="4">
        <v>0</v>
      </c>
      <c r="EL23" s="4">
        <v>558011</v>
      </c>
      <c r="EM23" s="4">
        <v>2106457</v>
      </c>
      <c r="EN23" s="4">
        <v>0</v>
      </c>
      <c r="EO23" s="4">
        <v>10</v>
      </c>
      <c r="EP23" s="4">
        <v>0</v>
      </c>
      <c r="EQ23" s="4">
        <v>90</v>
      </c>
      <c r="ER23" s="4">
        <v>0</v>
      </c>
      <c r="ES23" s="4">
        <v>0</v>
      </c>
      <c r="ET23" s="4">
        <v>0</v>
      </c>
      <c r="EU23" s="15">
        <v>0</v>
      </c>
      <c r="EV23" s="15">
        <v>0</v>
      </c>
      <c r="EW23" s="15">
        <v>0</v>
      </c>
      <c r="EX23" s="15">
        <v>0</v>
      </c>
      <c r="EY23" s="15">
        <v>0</v>
      </c>
      <c r="EZ23" s="15">
        <v>0</v>
      </c>
      <c r="FA23" s="15">
        <v>0</v>
      </c>
      <c r="FB23" s="15">
        <v>0</v>
      </c>
      <c r="FC23" s="15">
        <v>0</v>
      </c>
      <c r="FD23" s="15">
        <v>0</v>
      </c>
      <c r="FE23" s="15">
        <v>0</v>
      </c>
      <c r="FF23" s="15">
        <v>0</v>
      </c>
      <c r="FG23" s="15">
        <v>0</v>
      </c>
      <c r="FH23" s="15">
        <v>0</v>
      </c>
      <c r="FJ23" s="4">
        <f t="shared" si="1"/>
        <v>0</v>
      </c>
      <c r="FK23" s="5">
        <f t="shared" si="2"/>
        <v>0</v>
      </c>
    </row>
    <row r="24" spans="1:167" x14ac:dyDescent="0.25">
      <c r="A24" s="2" t="s">
        <v>796</v>
      </c>
      <c r="B24">
        <v>2023</v>
      </c>
      <c r="C24" t="s">
        <v>795</v>
      </c>
      <c r="D24" t="s">
        <v>794</v>
      </c>
      <c r="E24" t="s">
        <v>793</v>
      </c>
      <c r="F24" t="s">
        <v>792</v>
      </c>
      <c r="G24" t="s">
        <v>3</v>
      </c>
      <c r="H24">
        <v>30459</v>
      </c>
      <c r="I24">
        <v>2100</v>
      </c>
      <c r="J24">
        <v>24760</v>
      </c>
      <c r="K24">
        <v>24760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5699</v>
      </c>
      <c r="T24">
        <v>0</v>
      </c>
      <c r="U24">
        <v>2100</v>
      </c>
      <c r="V24" t="s">
        <v>3</v>
      </c>
      <c r="W24" t="s">
        <v>3</v>
      </c>
      <c r="X24" t="s">
        <v>1801</v>
      </c>
      <c r="Y24" t="s">
        <v>1801</v>
      </c>
      <c r="Z24">
        <v>3599</v>
      </c>
      <c r="AA24">
        <v>0</v>
      </c>
      <c r="AB24">
        <v>0</v>
      </c>
      <c r="AC24">
        <v>0</v>
      </c>
      <c r="AD24">
        <v>0</v>
      </c>
      <c r="AE24">
        <v>100</v>
      </c>
      <c r="AF24" s="4">
        <v>224049</v>
      </c>
      <c r="AG24" s="4">
        <v>129790</v>
      </c>
      <c r="AH24" s="15">
        <v>61056</v>
      </c>
      <c r="AI24" s="15">
        <f t="shared" si="0"/>
        <v>190846</v>
      </c>
      <c r="AJ24" s="4">
        <v>13200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13200</v>
      </c>
      <c r="AR24" s="4">
        <v>0</v>
      </c>
      <c r="AS24" s="4">
        <v>0</v>
      </c>
      <c r="AT24" s="4">
        <v>47856</v>
      </c>
      <c r="AU24" s="4">
        <v>0</v>
      </c>
      <c r="AV24" s="4">
        <v>0</v>
      </c>
      <c r="AW24" s="4">
        <v>18280</v>
      </c>
      <c r="AX24" s="4">
        <v>0</v>
      </c>
      <c r="AY24" s="4">
        <v>0</v>
      </c>
      <c r="AZ24" s="4">
        <v>29576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11">
        <v>0</v>
      </c>
      <c r="BY24" s="11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0</v>
      </c>
      <c r="CR24" s="4">
        <v>0</v>
      </c>
      <c r="CS24" s="4">
        <v>0</v>
      </c>
      <c r="CT24" s="4">
        <v>0</v>
      </c>
      <c r="CU24" s="4">
        <v>0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v>0</v>
      </c>
      <c r="DC24" s="4">
        <v>0</v>
      </c>
      <c r="DD24" s="4">
        <v>0</v>
      </c>
      <c r="DE24" s="4">
        <v>0</v>
      </c>
      <c r="DF24" s="4">
        <v>0</v>
      </c>
      <c r="DG24" s="4">
        <v>0</v>
      </c>
      <c r="DH24" s="4">
        <v>0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13200</v>
      </c>
      <c r="DO24" s="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18280</v>
      </c>
      <c r="DY24" s="4">
        <v>0</v>
      </c>
      <c r="DZ24" s="4">
        <v>0</v>
      </c>
      <c r="EA24" s="4">
        <v>29576</v>
      </c>
      <c r="EB24" s="4">
        <v>0</v>
      </c>
      <c r="EC24" s="4">
        <v>0</v>
      </c>
      <c r="ED24" s="4">
        <v>0</v>
      </c>
      <c r="EE24" s="4">
        <v>0</v>
      </c>
      <c r="EF24" s="4">
        <v>0</v>
      </c>
      <c r="EG24" s="4">
        <v>0</v>
      </c>
      <c r="EH24" s="4">
        <v>0</v>
      </c>
      <c r="EI24" s="4">
        <v>0</v>
      </c>
      <c r="EJ24" s="4">
        <v>0</v>
      </c>
      <c r="EK24" s="4">
        <v>0</v>
      </c>
      <c r="EL24" s="4">
        <v>0</v>
      </c>
      <c r="EM24" s="4">
        <v>33203</v>
      </c>
      <c r="EN24" s="4">
        <v>0</v>
      </c>
      <c r="EO24" s="4">
        <v>0</v>
      </c>
      <c r="EP24" s="4">
        <v>0</v>
      </c>
      <c r="EQ24" s="4">
        <v>0</v>
      </c>
      <c r="ER24" s="4">
        <v>100</v>
      </c>
      <c r="ES24" s="4">
        <v>0</v>
      </c>
      <c r="ET24" s="4">
        <v>0</v>
      </c>
      <c r="EU24" s="15">
        <v>0</v>
      </c>
      <c r="EV24" s="15">
        <v>0</v>
      </c>
      <c r="EW24" s="15">
        <v>0</v>
      </c>
      <c r="EX24" s="15">
        <v>0</v>
      </c>
      <c r="EY24" s="15">
        <v>0</v>
      </c>
      <c r="EZ24" s="15">
        <v>0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15">
        <v>0</v>
      </c>
      <c r="FJ24" s="4">
        <f t="shared" si="1"/>
        <v>0</v>
      </c>
      <c r="FK24" s="5">
        <f t="shared" si="2"/>
        <v>0</v>
      </c>
    </row>
    <row r="25" spans="1:167" x14ac:dyDescent="0.25">
      <c r="A25" s="2" t="s">
        <v>1569</v>
      </c>
      <c r="B25">
        <v>2023</v>
      </c>
      <c r="C25" t="s">
        <v>1568</v>
      </c>
      <c r="D25" t="s">
        <v>1567</v>
      </c>
      <c r="E25" t="s">
        <v>1566</v>
      </c>
      <c r="F25" t="s">
        <v>1565</v>
      </c>
      <c r="G25" t="s">
        <v>3</v>
      </c>
      <c r="H25">
        <v>926424</v>
      </c>
      <c r="I25">
        <v>224759</v>
      </c>
      <c r="J25">
        <v>494171</v>
      </c>
      <c r="K25">
        <v>424848</v>
      </c>
      <c r="L25">
        <v>65998</v>
      </c>
      <c r="M25">
        <v>158418</v>
      </c>
      <c r="N25">
        <v>0</v>
      </c>
      <c r="O25">
        <v>50550</v>
      </c>
      <c r="P25">
        <v>144866</v>
      </c>
      <c r="Q25">
        <v>0</v>
      </c>
      <c r="R25">
        <v>41595</v>
      </c>
      <c r="S25">
        <v>128969</v>
      </c>
      <c r="T25">
        <v>45150</v>
      </c>
      <c r="U25">
        <v>66616</v>
      </c>
      <c r="V25" t="s">
        <v>3</v>
      </c>
      <c r="W25" t="s">
        <v>3</v>
      </c>
      <c r="X25" t="s">
        <v>3</v>
      </c>
      <c r="Y25" t="s">
        <v>3</v>
      </c>
      <c r="Z25">
        <v>17203</v>
      </c>
      <c r="AA25">
        <v>0</v>
      </c>
      <c r="AB25">
        <v>100</v>
      </c>
      <c r="AC25">
        <v>0</v>
      </c>
      <c r="AD25">
        <v>0</v>
      </c>
      <c r="AE25">
        <v>0</v>
      </c>
      <c r="AF25" s="4">
        <v>17166164</v>
      </c>
      <c r="AG25" s="4">
        <v>2871374</v>
      </c>
      <c r="AH25" s="15">
        <v>7992515</v>
      </c>
      <c r="AI25" s="15">
        <f t="shared" si="0"/>
        <v>10863889</v>
      </c>
      <c r="AJ25" s="4">
        <v>1304293</v>
      </c>
      <c r="AK25" s="4">
        <v>320927</v>
      </c>
      <c r="AL25" s="4">
        <v>72175</v>
      </c>
      <c r="AM25" s="4">
        <v>0</v>
      </c>
      <c r="AN25" s="4">
        <v>841096</v>
      </c>
      <c r="AO25" s="4">
        <v>0</v>
      </c>
      <c r="AP25" s="4">
        <v>70095</v>
      </c>
      <c r="AQ25" s="4">
        <v>0</v>
      </c>
      <c r="AR25" s="4">
        <v>0</v>
      </c>
      <c r="AS25" s="4">
        <v>0</v>
      </c>
      <c r="AT25" s="4">
        <v>354781</v>
      </c>
      <c r="AU25" s="4">
        <v>149889</v>
      </c>
      <c r="AV25" s="4">
        <v>69525</v>
      </c>
      <c r="AW25" s="4">
        <v>0</v>
      </c>
      <c r="AX25" s="4">
        <v>0</v>
      </c>
      <c r="AY25" s="4">
        <v>0</v>
      </c>
      <c r="AZ25" s="4">
        <v>135367</v>
      </c>
      <c r="BA25" s="4">
        <v>0</v>
      </c>
      <c r="BB25" s="4">
        <v>0</v>
      </c>
      <c r="BC25" s="4">
        <v>0</v>
      </c>
      <c r="BD25" s="4">
        <v>154640</v>
      </c>
      <c r="BE25" s="4">
        <v>103663</v>
      </c>
      <c r="BF25" s="4">
        <v>50977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6178801</v>
      </c>
      <c r="BO25" s="4">
        <v>2414123</v>
      </c>
      <c r="BP25" s="4">
        <v>1103276</v>
      </c>
      <c r="BQ25" s="4">
        <v>961506</v>
      </c>
      <c r="BR25" s="4">
        <v>0</v>
      </c>
      <c r="BS25" s="4">
        <v>29335</v>
      </c>
      <c r="BT25" s="4">
        <v>582569</v>
      </c>
      <c r="BU25" s="4">
        <v>357063</v>
      </c>
      <c r="BV25" s="4">
        <v>0</v>
      </c>
      <c r="BW25" s="4">
        <v>730929</v>
      </c>
      <c r="BX25" s="11">
        <v>0</v>
      </c>
      <c r="BY25" s="11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0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4">
        <v>0</v>
      </c>
      <c r="CX25" s="4">
        <v>0</v>
      </c>
      <c r="CY25" s="4">
        <v>0</v>
      </c>
      <c r="CZ25" s="4">
        <v>0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4">
        <v>0</v>
      </c>
      <c r="DH25" s="4">
        <v>0</v>
      </c>
      <c r="DI25" s="4">
        <v>0</v>
      </c>
      <c r="DJ25" s="4">
        <v>0</v>
      </c>
      <c r="DK25" s="4">
        <v>0</v>
      </c>
      <c r="DL25" s="4">
        <v>0</v>
      </c>
      <c r="DM25" s="4">
        <v>0</v>
      </c>
      <c r="DN25" s="4">
        <v>909417</v>
      </c>
      <c r="DO25" s="4">
        <v>0</v>
      </c>
      <c r="DP25" s="4">
        <v>1774</v>
      </c>
      <c r="DQ25" s="4">
        <v>0</v>
      </c>
      <c r="DR25" s="4">
        <v>393102</v>
      </c>
      <c r="DS25" s="4">
        <v>0</v>
      </c>
      <c r="DT25" s="4">
        <v>65392</v>
      </c>
      <c r="DU25" s="4">
        <v>746</v>
      </c>
      <c r="DV25" s="4">
        <v>2320</v>
      </c>
      <c r="DW25" s="4">
        <v>48243</v>
      </c>
      <c r="DX25" s="4">
        <v>102714</v>
      </c>
      <c r="DY25" s="4">
        <v>0</v>
      </c>
      <c r="DZ25" s="4">
        <v>0</v>
      </c>
      <c r="EA25" s="4">
        <v>135367</v>
      </c>
      <c r="EB25" s="4">
        <v>0</v>
      </c>
      <c r="EC25" s="4">
        <v>0</v>
      </c>
      <c r="ED25" s="4">
        <v>0</v>
      </c>
      <c r="EE25" s="4">
        <v>0</v>
      </c>
      <c r="EF25" s="4">
        <v>154640</v>
      </c>
      <c r="EG25" s="4">
        <v>0</v>
      </c>
      <c r="EH25" s="4">
        <v>3533171</v>
      </c>
      <c r="EI25" s="4">
        <v>158702</v>
      </c>
      <c r="EJ25" s="4">
        <v>0</v>
      </c>
      <c r="EK25" s="4">
        <v>358089</v>
      </c>
      <c r="EL25" s="4">
        <v>2128838</v>
      </c>
      <c r="EM25" s="4">
        <v>6302275</v>
      </c>
      <c r="EN25" s="4">
        <v>64</v>
      </c>
      <c r="EO25" s="4">
        <v>1</v>
      </c>
      <c r="EP25" s="4">
        <v>1</v>
      </c>
      <c r="EQ25" s="4">
        <v>34</v>
      </c>
      <c r="ER25" s="4">
        <v>0</v>
      </c>
      <c r="ES25" s="4">
        <v>0</v>
      </c>
      <c r="ET25" s="4">
        <v>0</v>
      </c>
      <c r="EU25" s="15">
        <v>0</v>
      </c>
      <c r="EV25" s="15">
        <v>0</v>
      </c>
      <c r="EW25" s="15">
        <v>0</v>
      </c>
      <c r="EX25" s="15">
        <v>0</v>
      </c>
      <c r="EY25" s="15">
        <v>0</v>
      </c>
      <c r="EZ25" s="15">
        <v>0</v>
      </c>
      <c r="FA25" s="15">
        <v>0</v>
      </c>
      <c r="FB25" s="15">
        <v>0</v>
      </c>
      <c r="FC25" s="15">
        <v>0</v>
      </c>
      <c r="FD25" s="15">
        <v>0</v>
      </c>
      <c r="FE25" s="15">
        <v>0</v>
      </c>
      <c r="FF25" s="15">
        <v>0</v>
      </c>
      <c r="FG25" s="15">
        <v>0</v>
      </c>
      <c r="FH25" s="15">
        <v>0</v>
      </c>
      <c r="FJ25" s="4">
        <f t="shared" si="1"/>
        <v>0</v>
      </c>
      <c r="FK25" s="5">
        <f t="shared" si="2"/>
        <v>0</v>
      </c>
    </row>
    <row r="26" spans="1:167" x14ac:dyDescent="0.25">
      <c r="A26" s="2" t="s">
        <v>1559</v>
      </c>
      <c r="B26">
        <v>2023</v>
      </c>
      <c r="C26" t="s">
        <v>1558</v>
      </c>
      <c r="D26" t="s">
        <v>1557</v>
      </c>
      <c r="E26" t="s">
        <v>1556</v>
      </c>
      <c r="F26" t="s">
        <v>1555</v>
      </c>
      <c r="G26" t="s">
        <v>3</v>
      </c>
      <c r="H26">
        <v>277656</v>
      </c>
      <c r="I26">
        <v>49327</v>
      </c>
      <c r="J26">
        <v>162811</v>
      </c>
      <c r="K26">
        <v>162336</v>
      </c>
      <c r="L26">
        <v>0</v>
      </c>
      <c r="M26">
        <v>49881</v>
      </c>
      <c r="N26">
        <v>0</v>
      </c>
      <c r="O26">
        <v>8157</v>
      </c>
      <c r="P26">
        <v>45146</v>
      </c>
      <c r="Q26">
        <v>0</v>
      </c>
      <c r="R26">
        <v>41170</v>
      </c>
      <c r="S26">
        <v>19818</v>
      </c>
      <c r="T26">
        <v>0</v>
      </c>
      <c r="U26">
        <v>0</v>
      </c>
      <c r="Z26">
        <v>19818</v>
      </c>
      <c r="AA26">
        <v>0</v>
      </c>
      <c r="AB26">
        <v>0</v>
      </c>
      <c r="AC26">
        <v>0</v>
      </c>
      <c r="AD26">
        <v>0</v>
      </c>
      <c r="AE26">
        <v>100</v>
      </c>
      <c r="AF26" s="4">
        <v>8234049</v>
      </c>
      <c r="AG26" s="4">
        <v>1386287</v>
      </c>
      <c r="AH26" s="15">
        <v>1914065</v>
      </c>
      <c r="AI26" s="15">
        <f t="shared" si="0"/>
        <v>3300352</v>
      </c>
      <c r="AJ26" s="4">
        <v>663280</v>
      </c>
      <c r="AK26" s="4">
        <v>13386</v>
      </c>
      <c r="AL26" s="4">
        <v>1703</v>
      </c>
      <c r="AM26" s="4">
        <v>0</v>
      </c>
      <c r="AN26" s="4">
        <v>642565</v>
      </c>
      <c r="AO26" s="4">
        <v>0</v>
      </c>
      <c r="AP26" s="4">
        <v>5626</v>
      </c>
      <c r="AQ26" s="4">
        <v>0</v>
      </c>
      <c r="AR26" s="4">
        <v>0</v>
      </c>
      <c r="AS26" s="4">
        <v>0</v>
      </c>
      <c r="AT26" s="4">
        <v>366903</v>
      </c>
      <c r="AU26" s="4">
        <v>171688</v>
      </c>
      <c r="AV26" s="4">
        <v>50898</v>
      </c>
      <c r="AW26" s="4">
        <v>0</v>
      </c>
      <c r="AX26" s="4">
        <v>0</v>
      </c>
      <c r="AY26" s="4">
        <v>144317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883882</v>
      </c>
      <c r="BO26" s="4">
        <v>569400</v>
      </c>
      <c r="BP26" s="4">
        <v>213705</v>
      </c>
      <c r="BQ26" s="4">
        <v>0</v>
      </c>
      <c r="BR26" s="4">
        <v>0</v>
      </c>
      <c r="BS26" s="4">
        <v>0</v>
      </c>
      <c r="BT26" s="4">
        <v>29172</v>
      </c>
      <c r="BU26" s="4">
        <v>0</v>
      </c>
      <c r="BV26" s="4">
        <v>0</v>
      </c>
      <c r="BW26" s="4">
        <v>71605</v>
      </c>
      <c r="BX26" s="11">
        <v>0</v>
      </c>
      <c r="BY26" s="11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0</v>
      </c>
      <c r="CS26" s="4">
        <v>0</v>
      </c>
      <c r="CT26" s="4">
        <v>0</v>
      </c>
      <c r="CU26" s="4">
        <v>0</v>
      </c>
      <c r="CV26" s="4">
        <v>0</v>
      </c>
      <c r="CW26" s="4">
        <v>0</v>
      </c>
      <c r="CX26" s="4">
        <v>0</v>
      </c>
      <c r="CY26" s="4">
        <v>0</v>
      </c>
      <c r="CZ26" s="4">
        <v>0</v>
      </c>
      <c r="DA26" s="4">
        <v>0</v>
      </c>
      <c r="DB26" s="4">
        <v>0</v>
      </c>
      <c r="DC26" s="4">
        <v>0</v>
      </c>
      <c r="DD26" s="4">
        <v>0</v>
      </c>
      <c r="DE26" s="4">
        <v>0</v>
      </c>
      <c r="DF26" s="4">
        <v>0</v>
      </c>
      <c r="DG26" s="4">
        <v>0</v>
      </c>
      <c r="DH26" s="4">
        <v>0</v>
      </c>
      <c r="DI26" s="4">
        <v>0</v>
      </c>
      <c r="DJ26" s="4">
        <v>0</v>
      </c>
      <c r="DK26" s="4">
        <v>0</v>
      </c>
      <c r="DL26" s="4">
        <v>0</v>
      </c>
      <c r="DM26" s="4">
        <v>0</v>
      </c>
      <c r="DN26" s="4">
        <v>648190</v>
      </c>
      <c r="DO26" s="4">
        <v>0</v>
      </c>
      <c r="DP26" s="4">
        <v>0</v>
      </c>
      <c r="DQ26" s="4">
        <v>0</v>
      </c>
      <c r="DR26" s="4">
        <v>15090</v>
      </c>
      <c r="DS26" s="4">
        <v>0</v>
      </c>
      <c r="DT26" s="4">
        <v>144317</v>
      </c>
      <c r="DU26" s="4">
        <v>149451</v>
      </c>
      <c r="DV26" s="4">
        <v>71839</v>
      </c>
      <c r="DW26" s="4">
        <v>0</v>
      </c>
      <c r="DX26" s="4">
        <v>1296</v>
      </c>
      <c r="DY26" s="4">
        <v>0</v>
      </c>
      <c r="DZ26" s="4">
        <v>0</v>
      </c>
      <c r="EA26" s="4">
        <v>0</v>
      </c>
      <c r="EB26" s="4">
        <v>0</v>
      </c>
      <c r="EC26" s="4">
        <v>0</v>
      </c>
      <c r="ED26" s="4">
        <v>0</v>
      </c>
      <c r="EE26" s="4">
        <v>0</v>
      </c>
      <c r="EF26" s="4">
        <v>0</v>
      </c>
      <c r="EG26" s="4">
        <v>0</v>
      </c>
      <c r="EH26" s="4">
        <v>755545</v>
      </c>
      <c r="EI26" s="4">
        <v>0</v>
      </c>
      <c r="EJ26" s="4">
        <v>0</v>
      </c>
      <c r="EK26" s="4">
        <v>0</v>
      </c>
      <c r="EL26" s="4">
        <v>128337</v>
      </c>
      <c r="EM26" s="4">
        <v>4933697</v>
      </c>
      <c r="EN26" s="4">
        <v>0</v>
      </c>
      <c r="EO26" s="4">
        <v>100</v>
      </c>
      <c r="EP26" s="4">
        <v>0</v>
      </c>
      <c r="EQ26" s="4">
        <v>0</v>
      </c>
      <c r="ER26" s="4">
        <v>0</v>
      </c>
      <c r="ES26" s="4">
        <v>0</v>
      </c>
      <c r="ET26" s="4">
        <v>0</v>
      </c>
      <c r="EU26" s="15">
        <v>0</v>
      </c>
      <c r="EV26" s="15">
        <v>0</v>
      </c>
      <c r="EW26" s="15">
        <v>0</v>
      </c>
      <c r="EX26" s="15">
        <v>0</v>
      </c>
      <c r="EY26" s="15">
        <v>0</v>
      </c>
      <c r="EZ26" s="15">
        <v>0</v>
      </c>
      <c r="FA26" s="15">
        <v>0</v>
      </c>
      <c r="FB26" s="15">
        <v>0</v>
      </c>
      <c r="FC26" s="15">
        <v>0</v>
      </c>
      <c r="FD26" s="15">
        <v>0</v>
      </c>
      <c r="FE26" s="15">
        <v>0</v>
      </c>
      <c r="FF26" s="15">
        <v>0</v>
      </c>
      <c r="FG26" s="15">
        <v>0</v>
      </c>
      <c r="FH26" s="15">
        <v>0</v>
      </c>
      <c r="FJ26" s="4">
        <f t="shared" si="1"/>
        <v>0</v>
      </c>
      <c r="FK26" s="5">
        <f t="shared" si="2"/>
        <v>0</v>
      </c>
    </row>
    <row r="27" spans="1:167" x14ac:dyDescent="0.25">
      <c r="A27" s="2" t="s">
        <v>379</v>
      </c>
      <c r="B27">
        <v>2023</v>
      </c>
      <c r="C27" t="s">
        <v>378</v>
      </c>
      <c r="D27" t="s">
        <v>377</v>
      </c>
      <c r="E27" t="s">
        <v>376</v>
      </c>
      <c r="F27" t="s">
        <v>375</v>
      </c>
      <c r="G27" t="s">
        <v>3</v>
      </c>
      <c r="H27">
        <v>255866</v>
      </c>
      <c r="I27">
        <v>87818</v>
      </c>
      <c r="J27">
        <v>29066</v>
      </c>
      <c r="K27">
        <v>29066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226800</v>
      </c>
      <c r="T27">
        <v>0</v>
      </c>
      <c r="U27">
        <v>87818</v>
      </c>
      <c r="V27" t="s">
        <v>1801</v>
      </c>
      <c r="W27" t="s">
        <v>1801</v>
      </c>
      <c r="X27" t="s">
        <v>1801</v>
      </c>
      <c r="Y27" t="s">
        <v>3</v>
      </c>
      <c r="Z27">
        <v>138982</v>
      </c>
      <c r="AA27">
        <v>0</v>
      </c>
      <c r="AB27">
        <v>0</v>
      </c>
      <c r="AC27">
        <v>0</v>
      </c>
      <c r="AD27">
        <v>0</v>
      </c>
      <c r="AE27">
        <v>100</v>
      </c>
      <c r="AF27" s="4">
        <v>0</v>
      </c>
      <c r="AG27" s="4">
        <v>0</v>
      </c>
      <c r="AH27" s="15">
        <v>0</v>
      </c>
      <c r="AI27" s="15">
        <f t="shared" si="0"/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11">
        <v>0</v>
      </c>
      <c r="BY27" s="11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4">
        <v>0</v>
      </c>
      <c r="CX27" s="4">
        <v>0</v>
      </c>
      <c r="CY27" s="4">
        <v>0</v>
      </c>
      <c r="CZ27" s="4">
        <v>0</v>
      </c>
      <c r="DA27" s="4">
        <v>0</v>
      </c>
      <c r="DB27" s="4">
        <v>0</v>
      </c>
      <c r="DC27" s="4">
        <v>0</v>
      </c>
      <c r="DD27" s="4">
        <v>0</v>
      </c>
      <c r="DE27" s="4">
        <v>0</v>
      </c>
      <c r="DF27" s="4">
        <v>0</v>
      </c>
      <c r="DG27" s="4">
        <v>0</v>
      </c>
      <c r="DH27" s="4">
        <v>0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0</v>
      </c>
      <c r="DO27" s="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  <c r="EC27" s="4">
        <v>0</v>
      </c>
      <c r="ED27" s="4">
        <v>0</v>
      </c>
      <c r="EE27" s="4">
        <v>0</v>
      </c>
      <c r="EF27" s="4">
        <v>0</v>
      </c>
      <c r="EG27" s="4">
        <v>0</v>
      </c>
      <c r="EH27" s="4">
        <v>0</v>
      </c>
      <c r="EI27" s="4">
        <v>0</v>
      </c>
      <c r="EJ27" s="4">
        <v>0</v>
      </c>
      <c r="EK27" s="4">
        <v>0</v>
      </c>
      <c r="EL27" s="4">
        <v>0</v>
      </c>
      <c r="EM27" s="4">
        <v>0</v>
      </c>
      <c r="EN27" s="4"/>
      <c r="EO27" s="4"/>
      <c r="EP27" s="4"/>
      <c r="EQ27" s="4"/>
      <c r="ER27" s="4"/>
      <c r="ES27" s="4">
        <v>0</v>
      </c>
      <c r="ET27" s="4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v>0</v>
      </c>
      <c r="EZ27" s="15">
        <v>0</v>
      </c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J27" s="4">
        <f t="shared" si="1"/>
        <v>0</v>
      </c>
      <c r="FK27" s="5" t="str">
        <f t="shared" si="2"/>
        <v>N/A</v>
      </c>
    </row>
    <row r="28" spans="1:167" x14ac:dyDescent="0.25">
      <c r="A28" s="2" t="s">
        <v>454</v>
      </c>
      <c r="B28">
        <v>2023</v>
      </c>
      <c r="C28" t="s">
        <v>453</v>
      </c>
      <c r="D28" t="s">
        <v>452</v>
      </c>
      <c r="E28" t="s">
        <v>451</v>
      </c>
      <c r="F28" t="s">
        <v>450</v>
      </c>
      <c r="G28" t="s">
        <v>3</v>
      </c>
      <c r="H28">
        <v>36206</v>
      </c>
      <c r="I28">
        <v>5835</v>
      </c>
      <c r="J28">
        <v>23694</v>
      </c>
      <c r="K28">
        <v>23694</v>
      </c>
      <c r="L28">
        <v>0</v>
      </c>
      <c r="M28">
        <v>0</v>
      </c>
      <c r="N28">
        <v>0</v>
      </c>
      <c r="O28">
        <v>0</v>
      </c>
      <c r="P28">
        <v>7085</v>
      </c>
      <c r="Q28">
        <v>0</v>
      </c>
      <c r="R28">
        <v>4801</v>
      </c>
      <c r="S28">
        <v>5427</v>
      </c>
      <c r="T28">
        <v>0</v>
      </c>
      <c r="U28">
        <v>1034</v>
      </c>
      <c r="V28" t="s">
        <v>1801</v>
      </c>
      <c r="W28" t="s">
        <v>1801</v>
      </c>
      <c r="X28" t="s">
        <v>1801</v>
      </c>
      <c r="Y28" t="s">
        <v>3</v>
      </c>
      <c r="Z28">
        <v>4393</v>
      </c>
      <c r="AA28">
        <v>0</v>
      </c>
      <c r="AB28">
        <v>0</v>
      </c>
      <c r="AC28">
        <v>0</v>
      </c>
      <c r="AD28">
        <v>0</v>
      </c>
      <c r="AE28">
        <v>100</v>
      </c>
      <c r="AF28" s="4">
        <v>308462</v>
      </c>
      <c r="AG28" s="4">
        <v>127562</v>
      </c>
      <c r="AH28" s="15">
        <v>84899</v>
      </c>
      <c r="AI28" s="15">
        <f t="shared" si="0"/>
        <v>212461</v>
      </c>
      <c r="AJ28" s="4">
        <v>10350</v>
      </c>
      <c r="AK28" s="4">
        <v>0</v>
      </c>
      <c r="AL28" s="4">
        <v>0</v>
      </c>
      <c r="AM28" s="4">
        <v>0</v>
      </c>
      <c r="AN28" s="4">
        <v>10350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45995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45995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28554</v>
      </c>
      <c r="BO28" s="4">
        <v>0</v>
      </c>
      <c r="BP28" s="4">
        <v>0</v>
      </c>
      <c r="BQ28" s="4">
        <v>3000</v>
      </c>
      <c r="BR28" s="4">
        <v>0</v>
      </c>
      <c r="BS28" s="4">
        <v>0</v>
      </c>
      <c r="BT28" s="4">
        <v>25554</v>
      </c>
      <c r="BU28" s="4">
        <v>0</v>
      </c>
      <c r="BV28" s="4">
        <v>0</v>
      </c>
      <c r="BW28" s="4">
        <v>0</v>
      </c>
      <c r="BX28" s="11">
        <v>0</v>
      </c>
      <c r="BY28" s="11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0</v>
      </c>
      <c r="CU28" s="4">
        <v>0</v>
      </c>
      <c r="CV28" s="4">
        <v>0</v>
      </c>
      <c r="CW28" s="4">
        <v>0</v>
      </c>
      <c r="CX28" s="4">
        <v>0</v>
      </c>
      <c r="CY28" s="4">
        <v>0</v>
      </c>
      <c r="CZ28" s="4">
        <v>0</v>
      </c>
      <c r="DA28" s="4">
        <v>0</v>
      </c>
      <c r="DB28" s="4">
        <v>0</v>
      </c>
      <c r="DC28" s="4">
        <v>0</v>
      </c>
      <c r="DD28" s="4">
        <v>0</v>
      </c>
      <c r="DE28" s="4">
        <v>0</v>
      </c>
      <c r="DF28" s="4">
        <v>0</v>
      </c>
      <c r="DG28" s="4">
        <v>0</v>
      </c>
      <c r="DH28" s="4">
        <v>0</v>
      </c>
      <c r="DI28" s="4">
        <v>0</v>
      </c>
      <c r="DJ28" s="4">
        <v>0</v>
      </c>
      <c r="DK28" s="4">
        <v>0</v>
      </c>
      <c r="DL28" s="4">
        <v>0</v>
      </c>
      <c r="DM28" s="4">
        <v>0</v>
      </c>
      <c r="DN28" s="4">
        <v>10350</v>
      </c>
      <c r="DO28" s="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45995</v>
      </c>
      <c r="EB28" s="4">
        <v>0</v>
      </c>
      <c r="EC28" s="4">
        <v>0</v>
      </c>
      <c r="ED28" s="4">
        <v>0</v>
      </c>
      <c r="EE28" s="4">
        <v>0</v>
      </c>
      <c r="EF28" s="4">
        <v>0</v>
      </c>
      <c r="EG28" s="4">
        <v>0</v>
      </c>
      <c r="EH28" s="4">
        <v>25554</v>
      </c>
      <c r="EI28" s="4">
        <v>3000</v>
      </c>
      <c r="EJ28" s="4">
        <v>0</v>
      </c>
      <c r="EK28" s="4">
        <v>0</v>
      </c>
      <c r="EL28" s="4">
        <v>0</v>
      </c>
      <c r="EM28" s="4">
        <v>96001</v>
      </c>
      <c r="EN28" s="4">
        <v>0</v>
      </c>
      <c r="EO28" s="4">
        <v>0</v>
      </c>
      <c r="EP28" s="4">
        <v>0</v>
      </c>
      <c r="EQ28" s="4">
        <v>0</v>
      </c>
      <c r="ER28" s="4">
        <v>100</v>
      </c>
      <c r="ES28" s="4">
        <v>0</v>
      </c>
      <c r="ET28" s="4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v>0</v>
      </c>
      <c r="EZ28" s="15">
        <v>0</v>
      </c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J28" s="4">
        <f t="shared" si="1"/>
        <v>0</v>
      </c>
      <c r="FK28" s="5">
        <f t="shared" si="2"/>
        <v>0</v>
      </c>
    </row>
    <row r="29" spans="1:167" x14ac:dyDescent="0.25">
      <c r="A29" s="2" t="s">
        <v>1550</v>
      </c>
      <c r="B29">
        <v>2023</v>
      </c>
      <c r="C29" t="s">
        <v>1549</v>
      </c>
      <c r="D29" t="s">
        <v>1548</v>
      </c>
      <c r="E29" t="s">
        <v>1547</v>
      </c>
      <c r="F29" t="s">
        <v>1546</v>
      </c>
      <c r="G29" t="s">
        <v>3</v>
      </c>
      <c r="H29">
        <v>549372</v>
      </c>
      <c r="I29">
        <v>170732</v>
      </c>
      <c r="J29">
        <v>305738</v>
      </c>
      <c r="K29">
        <v>268938</v>
      </c>
      <c r="L29">
        <v>16315</v>
      </c>
      <c r="M29">
        <v>102982</v>
      </c>
      <c r="N29">
        <v>0</v>
      </c>
      <c r="O29">
        <v>68223</v>
      </c>
      <c r="P29">
        <v>86194</v>
      </c>
      <c r="Q29">
        <v>0</v>
      </c>
      <c r="R29">
        <v>86194</v>
      </c>
      <c r="S29">
        <v>54458</v>
      </c>
      <c r="T29">
        <v>1243</v>
      </c>
      <c r="U29">
        <v>0</v>
      </c>
      <c r="Z29">
        <v>53215</v>
      </c>
      <c r="AA29">
        <v>0</v>
      </c>
      <c r="AB29">
        <v>0</v>
      </c>
      <c r="AC29">
        <v>0</v>
      </c>
      <c r="AD29">
        <v>0</v>
      </c>
      <c r="AE29">
        <v>100</v>
      </c>
      <c r="AF29" s="4">
        <v>20848107</v>
      </c>
      <c r="AG29" s="4">
        <v>3428221</v>
      </c>
      <c r="AH29" s="15">
        <v>8674100</v>
      </c>
      <c r="AI29" s="15">
        <f t="shared" si="0"/>
        <v>12102321</v>
      </c>
      <c r="AJ29" s="4">
        <v>428084</v>
      </c>
      <c r="AK29" s="4">
        <v>226179</v>
      </c>
      <c r="AL29" s="4">
        <v>76967</v>
      </c>
      <c r="AM29" s="4">
        <v>0</v>
      </c>
      <c r="AN29" s="4">
        <v>0</v>
      </c>
      <c r="AO29" s="4">
        <v>0</v>
      </c>
      <c r="AP29" s="4">
        <v>124938</v>
      </c>
      <c r="AQ29" s="4">
        <v>0</v>
      </c>
      <c r="AR29" s="4">
        <v>0</v>
      </c>
      <c r="AS29" s="4">
        <v>0</v>
      </c>
      <c r="AT29" s="4">
        <v>3220044</v>
      </c>
      <c r="AU29" s="4">
        <v>1401598</v>
      </c>
      <c r="AV29" s="4">
        <v>175543</v>
      </c>
      <c r="AW29" s="4">
        <v>0</v>
      </c>
      <c r="AX29" s="4">
        <v>0</v>
      </c>
      <c r="AY29" s="4">
        <v>0</v>
      </c>
      <c r="AZ29" s="4">
        <v>1642903</v>
      </c>
      <c r="BA29" s="4">
        <v>0</v>
      </c>
      <c r="BB29" s="4">
        <v>0</v>
      </c>
      <c r="BC29" s="4">
        <v>0</v>
      </c>
      <c r="BD29" s="4">
        <v>36206</v>
      </c>
      <c r="BE29" s="4">
        <v>27716</v>
      </c>
      <c r="BF29" s="4">
        <v>8490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4989766</v>
      </c>
      <c r="BO29" s="4">
        <v>3160489</v>
      </c>
      <c r="BP29" s="4">
        <v>335532</v>
      </c>
      <c r="BQ29" s="4">
        <v>66841</v>
      </c>
      <c r="BR29" s="4">
        <v>0</v>
      </c>
      <c r="BS29" s="4">
        <v>20163</v>
      </c>
      <c r="BT29" s="4">
        <v>344010</v>
      </c>
      <c r="BU29" s="4">
        <v>0</v>
      </c>
      <c r="BV29" s="4">
        <v>0</v>
      </c>
      <c r="BW29" s="4">
        <v>1062731</v>
      </c>
      <c r="BX29" s="11">
        <v>0</v>
      </c>
      <c r="BY29" s="11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4">
        <v>0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4">
        <v>0</v>
      </c>
      <c r="CX29" s="4">
        <v>0</v>
      </c>
      <c r="CY29" s="4">
        <v>0</v>
      </c>
      <c r="CZ29" s="4">
        <v>0</v>
      </c>
      <c r="DA29" s="4">
        <v>0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42590</v>
      </c>
      <c r="DO29" s="4">
        <v>107913</v>
      </c>
      <c r="DP29" s="4">
        <v>70484</v>
      </c>
      <c r="DQ29" s="4">
        <v>0</v>
      </c>
      <c r="DR29" s="4">
        <v>207097</v>
      </c>
      <c r="DS29" s="4">
        <v>0</v>
      </c>
      <c r="DT29" s="4">
        <v>29021</v>
      </c>
      <c r="DU29" s="4">
        <v>349413</v>
      </c>
      <c r="DV29" s="4">
        <v>1064034</v>
      </c>
      <c r="DW29" s="4">
        <v>58672</v>
      </c>
      <c r="DX29" s="4">
        <v>17179</v>
      </c>
      <c r="DY29" s="4">
        <v>0</v>
      </c>
      <c r="DZ29" s="4">
        <v>58821</v>
      </c>
      <c r="EA29" s="4">
        <v>1514450</v>
      </c>
      <c r="EB29" s="4">
        <v>0</v>
      </c>
      <c r="EC29" s="4">
        <v>128453</v>
      </c>
      <c r="ED29" s="4">
        <v>0</v>
      </c>
      <c r="EE29" s="4">
        <v>0</v>
      </c>
      <c r="EF29" s="4">
        <v>36206</v>
      </c>
      <c r="EG29" s="4">
        <v>0</v>
      </c>
      <c r="EH29" s="4">
        <v>3444852</v>
      </c>
      <c r="EI29" s="4">
        <v>159256</v>
      </c>
      <c r="EJ29" s="4">
        <v>0</v>
      </c>
      <c r="EK29" s="4">
        <v>48014</v>
      </c>
      <c r="EL29" s="4">
        <v>1337645</v>
      </c>
      <c r="EM29" s="4">
        <v>8745786</v>
      </c>
      <c r="EN29" s="4">
        <v>0</v>
      </c>
      <c r="EO29" s="4">
        <v>0</v>
      </c>
      <c r="EP29" s="4">
        <v>100</v>
      </c>
      <c r="EQ29" s="4">
        <v>0</v>
      </c>
      <c r="ER29" s="4">
        <v>0</v>
      </c>
      <c r="ES29" s="4">
        <v>0</v>
      </c>
      <c r="ET29" s="4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0</v>
      </c>
      <c r="EZ29" s="15">
        <v>0</v>
      </c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J29" s="4">
        <f t="shared" si="1"/>
        <v>0</v>
      </c>
      <c r="FK29" s="5">
        <f t="shared" si="2"/>
        <v>0</v>
      </c>
    </row>
    <row r="30" spans="1:167" x14ac:dyDescent="0.25">
      <c r="A30" s="2" t="s">
        <v>643</v>
      </c>
      <c r="B30">
        <v>2023</v>
      </c>
      <c r="C30" t="s">
        <v>642</v>
      </c>
      <c r="D30" t="s">
        <v>641</v>
      </c>
      <c r="E30" t="s">
        <v>640</v>
      </c>
      <c r="F30" t="s">
        <v>639</v>
      </c>
      <c r="G30" t="s">
        <v>3</v>
      </c>
      <c r="H30">
        <v>49708</v>
      </c>
      <c r="I30">
        <v>5944</v>
      </c>
      <c r="J30">
        <v>41066</v>
      </c>
      <c r="K30">
        <v>41066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8642</v>
      </c>
      <c r="T30">
        <v>0</v>
      </c>
      <c r="U30">
        <v>5944</v>
      </c>
      <c r="V30" t="s">
        <v>1801</v>
      </c>
      <c r="W30" t="s">
        <v>1801</v>
      </c>
      <c r="X30" t="s">
        <v>1801</v>
      </c>
      <c r="Y30" t="s">
        <v>3</v>
      </c>
      <c r="Z30">
        <v>2698</v>
      </c>
      <c r="AA30">
        <v>0</v>
      </c>
      <c r="AB30">
        <v>0</v>
      </c>
      <c r="AC30">
        <v>0</v>
      </c>
      <c r="AD30">
        <v>100</v>
      </c>
      <c r="AE30">
        <v>0</v>
      </c>
      <c r="AF30" s="4">
        <v>435094</v>
      </c>
      <c r="AG30" s="4">
        <v>34413</v>
      </c>
      <c r="AH30" s="15">
        <v>222382</v>
      </c>
      <c r="AI30" s="15">
        <f t="shared" si="0"/>
        <v>256795</v>
      </c>
      <c r="AJ30" s="4">
        <v>93955.75</v>
      </c>
      <c r="AK30" s="4">
        <v>0</v>
      </c>
      <c r="AL30" s="4">
        <v>0</v>
      </c>
      <c r="AM30" s="4">
        <v>93955.75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53126.11</v>
      </c>
      <c r="AU30" s="4">
        <v>41231.46</v>
      </c>
      <c r="AV30" s="4">
        <v>0</v>
      </c>
      <c r="AW30" s="4">
        <v>0</v>
      </c>
      <c r="AX30" s="4">
        <v>0</v>
      </c>
      <c r="AY30" s="4">
        <v>0</v>
      </c>
      <c r="AZ30" s="4">
        <v>11894.65</v>
      </c>
      <c r="BA30" s="4">
        <v>0</v>
      </c>
      <c r="BB30" s="4">
        <v>0</v>
      </c>
      <c r="BC30" s="4">
        <v>0</v>
      </c>
      <c r="BD30" s="4">
        <v>25769.41</v>
      </c>
      <c r="BE30" s="4">
        <v>25769.41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49530.73</v>
      </c>
      <c r="BO30" s="4">
        <v>44438.02</v>
      </c>
      <c r="BP30" s="4">
        <v>0</v>
      </c>
      <c r="BQ30" s="4">
        <v>1894.15</v>
      </c>
      <c r="BR30" s="4">
        <v>0</v>
      </c>
      <c r="BS30" s="4">
        <v>3198.56</v>
      </c>
      <c r="BT30" s="4">
        <v>0</v>
      </c>
      <c r="BU30" s="4">
        <v>0</v>
      </c>
      <c r="BV30" s="4">
        <v>0</v>
      </c>
      <c r="BW30" s="4">
        <v>0</v>
      </c>
      <c r="BX30" s="11">
        <v>0</v>
      </c>
      <c r="BY30" s="11">
        <v>100</v>
      </c>
      <c r="BZ30" s="4">
        <v>42.25</v>
      </c>
      <c r="CA30" s="4">
        <v>0</v>
      </c>
      <c r="CB30" s="4">
        <v>0</v>
      </c>
      <c r="CC30" s="4">
        <v>42.25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23.89</v>
      </c>
      <c r="CK30" s="4">
        <v>18.54</v>
      </c>
      <c r="CL30" s="4">
        <v>0</v>
      </c>
      <c r="CM30" s="4">
        <v>0</v>
      </c>
      <c r="CN30" s="4">
        <v>0</v>
      </c>
      <c r="CO30" s="4">
        <v>0</v>
      </c>
      <c r="CP30" s="4">
        <v>5.35</v>
      </c>
      <c r="CQ30" s="4">
        <v>0</v>
      </c>
      <c r="CR30" s="4">
        <v>0</v>
      </c>
      <c r="CS30" s="4">
        <v>0</v>
      </c>
      <c r="CT30" s="4">
        <v>11.59</v>
      </c>
      <c r="CU30" s="4">
        <v>11.59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v>0</v>
      </c>
      <c r="DC30" s="4">
        <v>0</v>
      </c>
      <c r="DD30" s="4">
        <v>22.27</v>
      </c>
      <c r="DE30" s="4">
        <v>19.98</v>
      </c>
      <c r="DF30" s="4">
        <v>0</v>
      </c>
      <c r="DG30" s="4">
        <v>0.85</v>
      </c>
      <c r="DH30" s="4">
        <v>0</v>
      </c>
      <c r="DI30" s="4">
        <v>1.44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v>0</v>
      </c>
      <c r="DP30" s="4">
        <v>93998</v>
      </c>
      <c r="DQ30" s="4">
        <v>0</v>
      </c>
      <c r="DR30" s="4">
        <v>0</v>
      </c>
      <c r="DS30" s="4">
        <v>0</v>
      </c>
      <c r="DT30" s="4">
        <v>41250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11900</v>
      </c>
      <c r="EB30" s="4">
        <v>0</v>
      </c>
      <c r="EC30" s="4">
        <v>0</v>
      </c>
      <c r="ED30" s="4">
        <v>0</v>
      </c>
      <c r="EE30" s="4">
        <v>0</v>
      </c>
      <c r="EF30" s="4">
        <v>25781</v>
      </c>
      <c r="EG30" s="4">
        <v>0</v>
      </c>
      <c r="EH30" s="4">
        <v>3200</v>
      </c>
      <c r="EI30" s="4">
        <v>1895</v>
      </c>
      <c r="EJ30" s="4">
        <v>0</v>
      </c>
      <c r="EK30" s="4">
        <v>0</v>
      </c>
      <c r="EL30" s="4">
        <v>44458</v>
      </c>
      <c r="EM30" s="4">
        <v>178199</v>
      </c>
      <c r="EN30" s="4">
        <v>18</v>
      </c>
      <c r="EO30" s="4">
        <v>49</v>
      </c>
      <c r="EP30" s="4">
        <v>0</v>
      </c>
      <c r="EQ30" s="4">
        <v>33</v>
      </c>
      <c r="ER30" s="4">
        <v>0</v>
      </c>
      <c r="ES30" s="4">
        <v>100</v>
      </c>
      <c r="ET30" s="4">
        <v>100</v>
      </c>
      <c r="EU30" s="15">
        <v>0</v>
      </c>
      <c r="EV30" s="15">
        <v>0</v>
      </c>
      <c r="EW30" s="15">
        <v>0</v>
      </c>
      <c r="EX30" s="15">
        <v>74</v>
      </c>
      <c r="EY30" s="15">
        <v>26</v>
      </c>
      <c r="EZ30" s="15">
        <v>0</v>
      </c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J30" s="4">
        <f t="shared" si="1"/>
        <v>100</v>
      </c>
      <c r="FK30" s="5">
        <f t="shared" si="2"/>
        <v>2.2983539189232671E-4</v>
      </c>
    </row>
    <row r="31" spans="1:167" x14ac:dyDescent="0.25">
      <c r="A31" s="2" t="s">
        <v>721</v>
      </c>
      <c r="B31">
        <v>2023</v>
      </c>
      <c r="C31" t="s">
        <v>720</v>
      </c>
      <c r="D31" t="s">
        <v>719</v>
      </c>
      <c r="E31" t="s">
        <v>718</v>
      </c>
      <c r="F31" t="s">
        <v>717</v>
      </c>
      <c r="G31" t="s">
        <v>3</v>
      </c>
      <c r="H31">
        <v>741483</v>
      </c>
      <c r="I31">
        <v>314554</v>
      </c>
      <c r="J31">
        <v>71789</v>
      </c>
      <c r="K31">
        <v>71789</v>
      </c>
      <c r="L31">
        <v>0</v>
      </c>
      <c r="M31">
        <v>0</v>
      </c>
      <c r="N31">
        <v>0</v>
      </c>
      <c r="O31">
        <v>0</v>
      </c>
      <c r="P31">
        <v>36494</v>
      </c>
      <c r="Q31">
        <v>0</v>
      </c>
      <c r="R31">
        <v>2241</v>
      </c>
      <c r="S31">
        <v>633200</v>
      </c>
      <c r="T31">
        <v>0</v>
      </c>
      <c r="U31">
        <v>312313</v>
      </c>
      <c r="V31" t="s">
        <v>3</v>
      </c>
      <c r="W31" t="s">
        <v>3</v>
      </c>
      <c r="X31" t="s">
        <v>3</v>
      </c>
      <c r="Y31" t="s">
        <v>3</v>
      </c>
      <c r="Z31">
        <v>320887</v>
      </c>
      <c r="AA31">
        <v>0</v>
      </c>
      <c r="AB31">
        <v>0</v>
      </c>
      <c r="AC31">
        <v>0</v>
      </c>
      <c r="AD31">
        <v>0</v>
      </c>
      <c r="AE31">
        <v>100</v>
      </c>
      <c r="AF31" s="4">
        <v>0</v>
      </c>
      <c r="AG31" s="4">
        <v>0</v>
      </c>
      <c r="AH31" s="15">
        <v>0</v>
      </c>
      <c r="AI31" s="15">
        <f t="shared" si="0"/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11">
        <v>0</v>
      </c>
      <c r="BY31" s="11">
        <v>0</v>
      </c>
      <c r="BZ31" s="4">
        <v>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4">
        <v>0</v>
      </c>
      <c r="CX31" s="4">
        <v>0</v>
      </c>
      <c r="CY31" s="4">
        <v>0</v>
      </c>
      <c r="CZ31" s="4">
        <v>0</v>
      </c>
      <c r="DA31" s="4">
        <v>0</v>
      </c>
      <c r="DB31" s="4">
        <v>0</v>
      </c>
      <c r="DC31" s="4">
        <v>0</v>
      </c>
      <c r="DD31" s="4">
        <v>0</v>
      </c>
      <c r="DE31" s="4">
        <v>0</v>
      </c>
      <c r="DF31" s="4">
        <v>0</v>
      </c>
      <c r="DG31" s="4">
        <v>0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0</v>
      </c>
      <c r="DO31" s="4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  <c r="EC31" s="4">
        <v>0</v>
      </c>
      <c r="ED31" s="4">
        <v>0</v>
      </c>
      <c r="EE31" s="4">
        <v>0</v>
      </c>
      <c r="EF31" s="4">
        <v>0</v>
      </c>
      <c r="EG31" s="4">
        <v>0</v>
      </c>
      <c r="EH31" s="4">
        <v>0</v>
      </c>
      <c r="EI31" s="4">
        <v>0</v>
      </c>
      <c r="EJ31" s="4">
        <v>0</v>
      </c>
      <c r="EK31" s="4">
        <v>0</v>
      </c>
      <c r="EL31" s="4">
        <v>0</v>
      </c>
      <c r="EM31" s="4">
        <v>0</v>
      </c>
      <c r="EN31" s="4"/>
      <c r="EO31" s="4"/>
      <c r="EP31" s="4"/>
      <c r="EQ31" s="4"/>
      <c r="ER31" s="4"/>
      <c r="ES31" s="4">
        <v>0</v>
      </c>
      <c r="ET31" s="4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v>0</v>
      </c>
      <c r="EZ31" s="15">
        <v>0</v>
      </c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J31" s="4">
        <f t="shared" si="1"/>
        <v>0</v>
      </c>
      <c r="FK31" s="5" t="str">
        <f t="shared" si="2"/>
        <v>N/A</v>
      </c>
    </row>
    <row r="32" spans="1:167" x14ac:dyDescent="0.25">
      <c r="A32" s="2" t="s">
        <v>277</v>
      </c>
      <c r="B32">
        <v>2023</v>
      </c>
      <c r="C32" t="s">
        <v>276</v>
      </c>
      <c r="D32" t="s">
        <v>275</v>
      </c>
      <c r="E32" t="s">
        <v>274</v>
      </c>
      <c r="F32" t="s">
        <v>273</v>
      </c>
      <c r="G32" t="s">
        <v>3</v>
      </c>
      <c r="H32">
        <v>45901</v>
      </c>
      <c r="I32">
        <v>2700</v>
      </c>
      <c r="J32">
        <v>39795</v>
      </c>
      <c r="K32">
        <v>27989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6106</v>
      </c>
      <c r="T32">
        <v>0</v>
      </c>
      <c r="U32">
        <v>2700</v>
      </c>
      <c r="V32" t="s">
        <v>3</v>
      </c>
      <c r="W32" t="s">
        <v>3</v>
      </c>
      <c r="X32" t="s">
        <v>3</v>
      </c>
      <c r="Y32" t="s">
        <v>3</v>
      </c>
      <c r="Z32">
        <v>3406</v>
      </c>
      <c r="AA32">
        <v>0</v>
      </c>
      <c r="AB32">
        <v>0</v>
      </c>
      <c r="AC32">
        <v>0</v>
      </c>
      <c r="AD32">
        <v>0</v>
      </c>
      <c r="AE32">
        <v>100</v>
      </c>
      <c r="AF32" s="4">
        <v>327944</v>
      </c>
      <c r="AG32" s="4">
        <v>97936</v>
      </c>
      <c r="AH32" s="15">
        <v>230007</v>
      </c>
      <c r="AI32" s="15">
        <f t="shared" si="0"/>
        <v>327943</v>
      </c>
      <c r="AJ32" s="4">
        <v>39016</v>
      </c>
      <c r="AK32" s="4">
        <v>25365</v>
      </c>
      <c r="AL32" s="4">
        <v>13651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31902</v>
      </c>
      <c r="AU32" s="4">
        <v>29714</v>
      </c>
      <c r="AV32" s="4">
        <v>2188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98310</v>
      </c>
      <c r="BE32" s="4">
        <v>78469</v>
      </c>
      <c r="BF32" s="4">
        <v>19841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60779</v>
      </c>
      <c r="BO32" s="4">
        <v>38833</v>
      </c>
      <c r="BP32" s="4">
        <v>21946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11">
        <v>0</v>
      </c>
      <c r="BY32" s="11">
        <v>0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4">
        <v>0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0</v>
      </c>
      <c r="CT32" s="4">
        <v>0</v>
      </c>
      <c r="CU32" s="4">
        <v>0</v>
      </c>
      <c r="CV32" s="4">
        <v>0</v>
      </c>
      <c r="CW32" s="4">
        <v>0</v>
      </c>
      <c r="CX32" s="4">
        <v>0</v>
      </c>
      <c r="CY32" s="4">
        <v>0</v>
      </c>
      <c r="CZ32" s="4">
        <v>0</v>
      </c>
      <c r="DA32" s="4">
        <v>0</v>
      </c>
      <c r="DB32" s="4">
        <v>0</v>
      </c>
      <c r="DC32" s="4">
        <v>0</v>
      </c>
      <c r="DD32" s="4">
        <v>0</v>
      </c>
      <c r="DE32" s="4">
        <v>0</v>
      </c>
      <c r="DF32" s="4">
        <v>0</v>
      </c>
      <c r="DG32" s="4">
        <v>0</v>
      </c>
      <c r="DH32" s="4">
        <v>0</v>
      </c>
      <c r="DI32" s="4">
        <v>0</v>
      </c>
      <c r="DJ32" s="4">
        <v>0</v>
      </c>
      <c r="DK32" s="4">
        <v>0</v>
      </c>
      <c r="DL32" s="4">
        <v>0</v>
      </c>
      <c r="DM32" s="4">
        <v>0</v>
      </c>
      <c r="DN32" s="4">
        <v>0</v>
      </c>
      <c r="DO32" s="4">
        <v>0</v>
      </c>
      <c r="DP32" s="4">
        <v>39017</v>
      </c>
      <c r="DQ32" s="4">
        <v>0</v>
      </c>
      <c r="DR32" s="4">
        <v>0</v>
      </c>
      <c r="DS32" s="4">
        <v>0</v>
      </c>
      <c r="DT32" s="4">
        <v>31902</v>
      </c>
      <c r="DU32" s="4">
        <v>0</v>
      </c>
      <c r="DV32" s="4">
        <v>0</v>
      </c>
      <c r="DW32" s="4">
        <v>0</v>
      </c>
      <c r="DX32" s="4">
        <v>0</v>
      </c>
      <c r="DY32" s="4">
        <v>0</v>
      </c>
      <c r="DZ32" s="4">
        <v>0</v>
      </c>
      <c r="EA32" s="4">
        <v>0</v>
      </c>
      <c r="EB32" s="4">
        <v>0</v>
      </c>
      <c r="EC32" s="4">
        <v>0</v>
      </c>
      <c r="ED32" s="4">
        <v>0</v>
      </c>
      <c r="EE32" s="4">
        <v>0</v>
      </c>
      <c r="EF32" s="4">
        <v>98310</v>
      </c>
      <c r="EG32" s="4">
        <v>0</v>
      </c>
      <c r="EH32" s="4">
        <v>0</v>
      </c>
      <c r="EI32" s="4">
        <v>60778</v>
      </c>
      <c r="EJ32" s="4">
        <v>0</v>
      </c>
      <c r="EK32" s="4">
        <v>0</v>
      </c>
      <c r="EL32" s="4">
        <v>0</v>
      </c>
      <c r="EM32" s="4">
        <v>1</v>
      </c>
      <c r="EN32" s="4">
        <v>0</v>
      </c>
      <c r="EO32" s="4">
        <v>0</v>
      </c>
      <c r="EP32" s="4">
        <v>0</v>
      </c>
      <c r="EQ32" s="4">
        <v>0</v>
      </c>
      <c r="ER32" s="4">
        <v>100</v>
      </c>
      <c r="ES32" s="4">
        <v>0</v>
      </c>
      <c r="ET32" s="4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v>0</v>
      </c>
      <c r="EZ32" s="15">
        <v>0</v>
      </c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J32" s="4">
        <f t="shared" si="1"/>
        <v>0</v>
      </c>
      <c r="FK32" s="5">
        <f t="shared" si="2"/>
        <v>0</v>
      </c>
    </row>
    <row r="33" spans="1:167" x14ac:dyDescent="0.25">
      <c r="A33" s="2" t="s">
        <v>33</v>
      </c>
      <c r="B33">
        <v>2023</v>
      </c>
      <c r="C33" t="s">
        <v>32</v>
      </c>
      <c r="D33" t="s">
        <v>31</v>
      </c>
      <c r="E33" t="s">
        <v>30</v>
      </c>
      <c r="F33" t="s">
        <v>29</v>
      </c>
      <c r="G33" t="s">
        <v>3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Z33">
        <v>0</v>
      </c>
      <c r="AF33" s="4">
        <v>0</v>
      </c>
      <c r="AG33" s="4">
        <v>0</v>
      </c>
      <c r="AH33" s="15">
        <v>0</v>
      </c>
      <c r="AI33" s="15">
        <f t="shared" si="0"/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11">
        <v>0</v>
      </c>
      <c r="BY33" s="11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0</v>
      </c>
      <c r="CT33" s="4">
        <v>0</v>
      </c>
      <c r="CU33" s="4">
        <v>0</v>
      </c>
      <c r="CV33" s="4">
        <v>0</v>
      </c>
      <c r="CW33" s="4">
        <v>0</v>
      </c>
      <c r="CX33" s="4">
        <v>0</v>
      </c>
      <c r="CY33" s="4">
        <v>0</v>
      </c>
      <c r="CZ33" s="4">
        <v>0</v>
      </c>
      <c r="DA33" s="4">
        <v>0</v>
      </c>
      <c r="DB33" s="4">
        <v>0</v>
      </c>
      <c r="DC33" s="4">
        <v>0</v>
      </c>
      <c r="DD33" s="4">
        <v>0</v>
      </c>
      <c r="DE33" s="4">
        <v>0</v>
      </c>
      <c r="DF33" s="4">
        <v>0</v>
      </c>
      <c r="DG33" s="4">
        <v>0</v>
      </c>
      <c r="DH33" s="4">
        <v>0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4">
        <v>0</v>
      </c>
      <c r="DR33" s="4">
        <v>0</v>
      </c>
      <c r="DS33" s="4">
        <v>0</v>
      </c>
      <c r="DT33" s="4">
        <v>0</v>
      </c>
      <c r="DU33" s="4">
        <v>0</v>
      </c>
      <c r="DV33" s="4">
        <v>0</v>
      </c>
      <c r="DW33" s="4">
        <v>0</v>
      </c>
      <c r="DX33" s="4">
        <v>0</v>
      </c>
      <c r="DY33" s="4">
        <v>0</v>
      </c>
      <c r="DZ33" s="4">
        <v>0</v>
      </c>
      <c r="EA33" s="4">
        <v>0</v>
      </c>
      <c r="EB33" s="4">
        <v>0</v>
      </c>
      <c r="EC33" s="4">
        <v>0</v>
      </c>
      <c r="ED33" s="4">
        <v>0</v>
      </c>
      <c r="EE33" s="4">
        <v>0</v>
      </c>
      <c r="EF33" s="4">
        <v>0</v>
      </c>
      <c r="EG33" s="4">
        <v>0</v>
      </c>
      <c r="EH33" s="4">
        <v>0</v>
      </c>
      <c r="EI33" s="4">
        <v>0</v>
      </c>
      <c r="EJ33" s="4">
        <v>0</v>
      </c>
      <c r="EK33" s="4">
        <v>0</v>
      </c>
      <c r="EL33" s="4">
        <v>0</v>
      </c>
      <c r="EM33" s="4">
        <v>0</v>
      </c>
      <c r="EN33" s="4"/>
      <c r="EO33" s="4"/>
      <c r="EP33" s="4"/>
      <c r="EQ33" s="4"/>
      <c r="ER33" s="4"/>
      <c r="ES33" s="4">
        <v>0</v>
      </c>
      <c r="ET33" s="4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v>0</v>
      </c>
      <c r="EZ33" s="15">
        <v>0</v>
      </c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J33" s="4">
        <f t="shared" si="1"/>
        <v>0</v>
      </c>
      <c r="FK33" s="5" t="str">
        <f t="shared" si="2"/>
        <v>N/A</v>
      </c>
    </row>
    <row r="34" spans="1:167" x14ac:dyDescent="0.25">
      <c r="A34" s="2" t="s">
        <v>1535</v>
      </c>
      <c r="B34">
        <v>2023</v>
      </c>
      <c r="C34" t="s">
        <v>1534</v>
      </c>
      <c r="D34" t="s">
        <v>1533</v>
      </c>
      <c r="E34" t="s">
        <v>1532</v>
      </c>
      <c r="F34" t="s">
        <v>1531</v>
      </c>
      <c r="G34" t="s">
        <v>3</v>
      </c>
      <c r="H34">
        <v>1521996</v>
      </c>
      <c r="I34">
        <v>180584</v>
      </c>
      <c r="J34">
        <v>1045294</v>
      </c>
      <c r="K34">
        <v>859783</v>
      </c>
      <c r="L34">
        <v>95456</v>
      </c>
      <c r="M34">
        <v>0</v>
      </c>
      <c r="N34">
        <v>0</v>
      </c>
      <c r="O34">
        <v>0</v>
      </c>
      <c r="P34">
        <v>299921</v>
      </c>
      <c r="Q34">
        <v>0</v>
      </c>
      <c r="R34">
        <v>85128</v>
      </c>
      <c r="S34">
        <v>176781</v>
      </c>
      <c r="T34">
        <v>173039</v>
      </c>
      <c r="U34">
        <v>0</v>
      </c>
      <c r="Z34">
        <v>3742</v>
      </c>
      <c r="AA34">
        <v>0</v>
      </c>
      <c r="AB34">
        <v>0</v>
      </c>
      <c r="AC34">
        <v>0</v>
      </c>
      <c r="AD34">
        <v>0</v>
      </c>
      <c r="AE34">
        <v>100</v>
      </c>
      <c r="AF34" s="4">
        <v>26192439</v>
      </c>
      <c r="AG34" s="4">
        <v>9287815</v>
      </c>
      <c r="AH34" s="15">
        <v>50</v>
      </c>
      <c r="AI34" s="15">
        <f t="shared" si="0"/>
        <v>9287865</v>
      </c>
      <c r="AJ34" s="4">
        <v>0.1</v>
      </c>
      <c r="AK34" s="4">
        <v>0</v>
      </c>
      <c r="AL34" s="4">
        <v>0</v>
      </c>
      <c r="AM34" s="4">
        <v>0</v>
      </c>
      <c r="AN34" s="4">
        <v>0.01</v>
      </c>
      <c r="AO34" s="4">
        <v>0.09</v>
      </c>
      <c r="AP34" s="4">
        <v>0</v>
      </c>
      <c r="AQ34" s="4">
        <v>0</v>
      </c>
      <c r="AR34" s="4">
        <v>0</v>
      </c>
      <c r="AS34" s="4">
        <v>0</v>
      </c>
      <c r="AT34" s="4">
        <v>17.010000000000002</v>
      </c>
      <c r="AU34" s="4">
        <v>6.27</v>
      </c>
      <c r="AV34" s="4">
        <v>3.02</v>
      </c>
      <c r="AW34" s="4">
        <v>0</v>
      </c>
      <c r="AX34" s="4">
        <v>0</v>
      </c>
      <c r="AY34" s="4">
        <v>0</v>
      </c>
      <c r="AZ34" s="4">
        <v>7.72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32.89</v>
      </c>
      <c r="BO34" s="4">
        <v>18.62</v>
      </c>
      <c r="BP34" s="4">
        <v>6.39</v>
      </c>
      <c r="BQ34" s="4">
        <v>0.54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7.34</v>
      </c>
      <c r="BX34" s="11">
        <v>0</v>
      </c>
      <c r="BY34" s="11">
        <v>4445215</v>
      </c>
      <c r="BZ34" s="4">
        <v>8917.9</v>
      </c>
      <c r="CA34" s="4">
        <v>0</v>
      </c>
      <c r="CB34" s="4">
        <v>0</v>
      </c>
      <c r="CC34" s="4">
        <v>0</v>
      </c>
      <c r="CD34" s="4">
        <v>582.99</v>
      </c>
      <c r="CE34" s="4">
        <v>8334.91</v>
      </c>
      <c r="CF34" s="4">
        <v>0</v>
      </c>
      <c r="CG34" s="4">
        <v>0</v>
      </c>
      <c r="CH34" s="4">
        <v>0</v>
      </c>
      <c r="CI34" s="4">
        <v>0</v>
      </c>
      <c r="CJ34" s="4">
        <v>1512295.99</v>
      </c>
      <c r="CK34" s="4">
        <v>557599.73</v>
      </c>
      <c r="CL34" s="4">
        <v>268533.98</v>
      </c>
      <c r="CM34" s="4">
        <v>0</v>
      </c>
      <c r="CN34" s="4">
        <v>0</v>
      </c>
      <c r="CO34" s="4">
        <v>0</v>
      </c>
      <c r="CP34" s="4">
        <v>686162.28</v>
      </c>
      <c r="CQ34" s="4">
        <v>0</v>
      </c>
      <c r="CR34" s="4">
        <v>0</v>
      </c>
      <c r="CS34" s="4">
        <v>0</v>
      </c>
      <c r="CT34" s="4">
        <v>0</v>
      </c>
      <c r="CU34" s="4">
        <v>0</v>
      </c>
      <c r="CV34" s="4">
        <v>0</v>
      </c>
      <c r="CW34" s="4">
        <v>0</v>
      </c>
      <c r="CX34" s="4">
        <v>0</v>
      </c>
      <c r="CY34" s="4">
        <v>0</v>
      </c>
      <c r="CZ34" s="4">
        <v>0</v>
      </c>
      <c r="DA34" s="4">
        <v>0</v>
      </c>
      <c r="DB34" s="4">
        <v>0</v>
      </c>
      <c r="DC34" s="4">
        <v>0</v>
      </c>
      <c r="DD34" s="4">
        <v>2924001.11</v>
      </c>
      <c r="DE34" s="4">
        <v>1655006.38</v>
      </c>
      <c r="DF34" s="4">
        <v>567969.61</v>
      </c>
      <c r="DG34" s="4">
        <v>48067.46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652957.66</v>
      </c>
      <c r="DN34" s="4">
        <v>583</v>
      </c>
      <c r="DO34" s="4">
        <v>0</v>
      </c>
      <c r="DP34" s="4">
        <v>0</v>
      </c>
      <c r="DQ34" s="4">
        <v>0</v>
      </c>
      <c r="DR34" s="4">
        <v>8335</v>
      </c>
      <c r="DS34" s="4">
        <v>0</v>
      </c>
      <c r="DT34" s="4">
        <v>179920</v>
      </c>
      <c r="DU34" s="4">
        <v>0</v>
      </c>
      <c r="DV34" s="4">
        <v>0</v>
      </c>
      <c r="DW34" s="4">
        <v>390301</v>
      </c>
      <c r="DX34" s="4">
        <v>250928</v>
      </c>
      <c r="DY34" s="4">
        <v>0</v>
      </c>
      <c r="DZ34" s="4">
        <v>4994</v>
      </c>
      <c r="EA34" s="4">
        <v>686170</v>
      </c>
      <c r="EB34" s="4">
        <v>0</v>
      </c>
      <c r="EC34" s="4">
        <v>0</v>
      </c>
      <c r="ED34" s="4">
        <v>0</v>
      </c>
      <c r="EE34" s="4">
        <v>0</v>
      </c>
      <c r="EF34" s="4">
        <v>0</v>
      </c>
      <c r="EG34" s="4">
        <v>0</v>
      </c>
      <c r="EH34" s="4">
        <v>1961320</v>
      </c>
      <c r="EI34" s="4">
        <v>251897</v>
      </c>
      <c r="EJ34" s="4">
        <v>0</v>
      </c>
      <c r="EK34" s="4">
        <v>0</v>
      </c>
      <c r="EL34" s="4">
        <v>710817</v>
      </c>
      <c r="EM34" s="4">
        <v>12459359</v>
      </c>
      <c r="EN34" s="4">
        <v>0</v>
      </c>
      <c r="EO34" s="4">
        <v>0</v>
      </c>
      <c r="EP34" s="4">
        <v>0</v>
      </c>
      <c r="EQ34" s="4">
        <v>0</v>
      </c>
      <c r="ER34" s="4">
        <v>100</v>
      </c>
      <c r="ES34" s="4">
        <v>4445215</v>
      </c>
      <c r="ET34" s="4">
        <v>4445215</v>
      </c>
      <c r="EU34" s="15">
        <v>43450</v>
      </c>
      <c r="EV34" s="15">
        <v>0</v>
      </c>
      <c r="EW34" s="15">
        <v>0</v>
      </c>
      <c r="EX34" s="15">
        <v>0</v>
      </c>
      <c r="EY34" s="15">
        <v>0</v>
      </c>
      <c r="EZ34" s="15">
        <v>1141042</v>
      </c>
      <c r="FA34" s="15">
        <v>0</v>
      </c>
      <c r="FB34" s="15">
        <v>0</v>
      </c>
      <c r="FC34" s="15">
        <v>0</v>
      </c>
      <c r="FD34" s="15">
        <v>0</v>
      </c>
      <c r="FE34" s="15">
        <v>770373</v>
      </c>
      <c r="FF34" s="15">
        <v>0</v>
      </c>
      <c r="FG34" s="15">
        <v>1756112</v>
      </c>
      <c r="FH34" s="15">
        <v>734238</v>
      </c>
      <c r="FJ34" s="4">
        <f t="shared" si="1"/>
        <v>4445215</v>
      </c>
      <c r="FK34" s="5">
        <f t="shared" si="2"/>
        <v>0.1697136719493744</v>
      </c>
    </row>
    <row r="35" spans="1:167" x14ac:dyDescent="0.25">
      <c r="A35" s="2" t="s">
        <v>1520</v>
      </c>
      <c r="B35">
        <v>2023</v>
      </c>
      <c r="C35" t="s">
        <v>1519</v>
      </c>
      <c r="D35" t="s">
        <v>1518</v>
      </c>
      <c r="E35" t="s">
        <v>1517</v>
      </c>
      <c r="F35" t="s">
        <v>1516</v>
      </c>
      <c r="G35" t="s">
        <v>3</v>
      </c>
      <c r="H35">
        <v>3320690</v>
      </c>
      <c r="I35">
        <v>412732</v>
      </c>
      <c r="J35">
        <v>1917245</v>
      </c>
      <c r="K35">
        <v>1727170</v>
      </c>
      <c r="L35">
        <v>49710</v>
      </c>
      <c r="M35">
        <v>579921</v>
      </c>
      <c r="N35">
        <v>0</v>
      </c>
      <c r="O35">
        <v>114350</v>
      </c>
      <c r="P35">
        <v>527292</v>
      </c>
      <c r="Q35">
        <v>0</v>
      </c>
      <c r="R35">
        <v>134298</v>
      </c>
      <c r="S35">
        <v>296232</v>
      </c>
      <c r="T35">
        <v>105459</v>
      </c>
      <c r="U35">
        <v>114374</v>
      </c>
      <c r="V35" t="s">
        <v>1801</v>
      </c>
      <c r="W35" t="s">
        <v>3</v>
      </c>
      <c r="X35" t="s">
        <v>3</v>
      </c>
      <c r="Y35" t="s">
        <v>3</v>
      </c>
      <c r="Z35">
        <v>76399</v>
      </c>
      <c r="AA35">
        <v>6</v>
      </c>
      <c r="AB35">
        <v>83</v>
      </c>
      <c r="AC35">
        <v>0</v>
      </c>
      <c r="AD35">
        <v>10</v>
      </c>
      <c r="AE35">
        <v>1</v>
      </c>
      <c r="AF35" s="4">
        <v>49904261</v>
      </c>
      <c r="AG35" s="4">
        <v>13429040</v>
      </c>
      <c r="AH35" s="15">
        <v>10061812</v>
      </c>
      <c r="AI35" s="15">
        <f t="shared" si="0"/>
        <v>23490852</v>
      </c>
      <c r="AJ35" s="4">
        <v>3701551.29</v>
      </c>
      <c r="AK35" s="4">
        <v>207154.9</v>
      </c>
      <c r="AL35" s="4">
        <v>74868.14</v>
      </c>
      <c r="AM35" s="4">
        <v>138586.16</v>
      </c>
      <c r="AN35" s="4">
        <v>3012975.87</v>
      </c>
      <c r="AO35" s="4">
        <v>42868.46</v>
      </c>
      <c r="AP35" s="4">
        <v>225097.76</v>
      </c>
      <c r="AQ35" s="4">
        <v>0</v>
      </c>
      <c r="AR35" s="4">
        <v>0</v>
      </c>
      <c r="AS35" s="4">
        <v>0</v>
      </c>
      <c r="AT35" s="4">
        <v>1157191.83</v>
      </c>
      <c r="AU35" s="4">
        <v>713258.37</v>
      </c>
      <c r="AV35" s="4">
        <v>217769.69</v>
      </c>
      <c r="AW35" s="4">
        <v>10666.78</v>
      </c>
      <c r="AX35" s="4">
        <v>0</v>
      </c>
      <c r="AY35" s="4">
        <v>16322.18</v>
      </c>
      <c r="AZ35" s="4">
        <v>197920.8</v>
      </c>
      <c r="BA35" s="4">
        <v>0</v>
      </c>
      <c r="BB35" s="4">
        <v>0</v>
      </c>
      <c r="BC35" s="4">
        <v>1254.01</v>
      </c>
      <c r="BD35" s="4">
        <v>108523.84</v>
      </c>
      <c r="BE35" s="4">
        <v>81210.210000000006</v>
      </c>
      <c r="BF35" s="4">
        <v>27313.63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5094545.03</v>
      </c>
      <c r="BO35" s="4">
        <v>2773542.62</v>
      </c>
      <c r="BP35" s="4">
        <v>1062312.81</v>
      </c>
      <c r="BQ35" s="4">
        <v>1339.35</v>
      </c>
      <c r="BR35" s="4">
        <v>54</v>
      </c>
      <c r="BS35" s="4">
        <v>65843.38</v>
      </c>
      <c r="BT35" s="4">
        <v>503558.77</v>
      </c>
      <c r="BU35" s="4">
        <v>0</v>
      </c>
      <c r="BV35" s="4">
        <v>0</v>
      </c>
      <c r="BW35" s="4">
        <v>687894.1</v>
      </c>
      <c r="BX35" s="11">
        <v>0</v>
      </c>
      <c r="BY35" s="11">
        <v>5030743</v>
      </c>
      <c r="BZ35" s="4">
        <v>1850715.71</v>
      </c>
      <c r="CA35" s="4">
        <v>103574.1</v>
      </c>
      <c r="CB35" s="4">
        <v>37432.86</v>
      </c>
      <c r="CC35" s="4">
        <v>69290.84</v>
      </c>
      <c r="CD35" s="4">
        <v>1506439.13</v>
      </c>
      <c r="CE35" s="4">
        <v>21433.54</v>
      </c>
      <c r="CF35" s="4">
        <v>112545.24</v>
      </c>
      <c r="CG35" s="4">
        <v>0</v>
      </c>
      <c r="CH35" s="4">
        <v>0</v>
      </c>
      <c r="CI35" s="4">
        <v>0</v>
      </c>
      <c r="CJ35" s="4">
        <v>578577.17000000004</v>
      </c>
      <c r="CK35" s="4">
        <v>356617.63</v>
      </c>
      <c r="CL35" s="4">
        <v>108881.31</v>
      </c>
      <c r="CM35" s="4">
        <v>5333.22</v>
      </c>
      <c r="CN35" s="4">
        <v>0</v>
      </c>
      <c r="CO35" s="4">
        <v>8160.82</v>
      </c>
      <c r="CP35" s="4">
        <v>98957.2</v>
      </c>
      <c r="CQ35" s="4">
        <v>0</v>
      </c>
      <c r="CR35" s="4">
        <v>0</v>
      </c>
      <c r="CS35" s="4">
        <v>626.99</v>
      </c>
      <c r="CT35" s="4">
        <v>54260.160000000003</v>
      </c>
      <c r="CU35" s="4">
        <v>40603.79</v>
      </c>
      <c r="CV35" s="4">
        <v>13656.37</v>
      </c>
      <c r="CW35" s="4">
        <v>0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0</v>
      </c>
      <c r="DD35" s="4">
        <v>2547189.9700000002</v>
      </c>
      <c r="DE35" s="4">
        <v>1386726.38</v>
      </c>
      <c r="DF35" s="4">
        <v>531139.18999999994</v>
      </c>
      <c r="DG35" s="4">
        <v>669.65</v>
      </c>
      <c r="DH35" s="4">
        <v>27</v>
      </c>
      <c r="DI35" s="4">
        <v>32920.620000000003</v>
      </c>
      <c r="DJ35" s="4">
        <v>251771.23</v>
      </c>
      <c r="DK35" s="4">
        <v>0</v>
      </c>
      <c r="DL35" s="4">
        <v>0</v>
      </c>
      <c r="DM35" s="4">
        <v>343935.9</v>
      </c>
      <c r="DN35" s="4">
        <v>4731372</v>
      </c>
      <c r="DO35" s="4">
        <v>14338</v>
      </c>
      <c r="DP35" s="4">
        <v>626450</v>
      </c>
      <c r="DQ35" s="4">
        <v>0</v>
      </c>
      <c r="DR35" s="4">
        <v>180108</v>
      </c>
      <c r="DS35" s="4">
        <v>0</v>
      </c>
      <c r="DT35" s="4">
        <v>0</v>
      </c>
      <c r="DU35" s="4">
        <v>0</v>
      </c>
      <c r="DV35" s="4">
        <v>284402</v>
      </c>
      <c r="DW35" s="4">
        <v>746066</v>
      </c>
      <c r="DX35" s="4">
        <v>387884</v>
      </c>
      <c r="DY35" s="4">
        <v>0</v>
      </c>
      <c r="DZ35" s="4">
        <v>20539</v>
      </c>
      <c r="EA35" s="4">
        <v>296878</v>
      </c>
      <c r="EB35" s="4">
        <v>0</v>
      </c>
      <c r="EC35" s="4">
        <v>0</v>
      </c>
      <c r="ED35" s="4">
        <v>0</v>
      </c>
      <c r="EE35" s="4">
        <v>0</v>
      </c>
      <c r="EF35" s="4">
        <v>162783</v>
      </c>
      <c r="EG35" s="4">
        <v>0</v>
      </c>
      <c r="EH35" s="4">
        <v>4335722</v>
      </c>
      <c r="EI35" s="4">
        <v>1201396</v>
      </c>
      <c r="EJ35" s="4">
        <v>0</v>
      </c>
      <c r="EK35" s="4">
        <v>0</v>
      </c>
      <c r="EL35" s="4">
        <v>2104617</v>
      </c>
      <c r="EM35" s="4">
        <v>21382666</v>
      </c>
      <c r="EN35" s="4">
        <v>18</v>
      </c>
      <c r="EO35" s="4">
        <v>8</v>
      </c>
      <c r="EP35" s="4">
        <v>9</v>
      </c>
      <c r="EQ35" s="4">
        <v>65</v>
      </c>
      <c r="ER35" s="4">
        <v>0</v>
      </c>
      <c r="ES35" s="4">
        <v>5030743</v>
      </c>
      <c r="ET35" s="4">
        <v>5030743.01</v>
      </c>
      <c r="EU35" s="15">
        <v>3133162</v>
      </c>
      <c r="EV35" s="15">
        <v>0</v>
      </c>
      <c r="EW35" s="15">
        <v>0</v>
      </c>
      <c r="EX35" s="15">
        <v>25231</v>
      </c>
      <c r="EY35" s="15">
        <v>123856</v>
      </c>
      <c r="EZ35" s="15">
        <v>1000633</v>
      </c>
      <c r="FA35" s="15">
        <v>0</v>
      </c>
      <c r="FB35" s="15">
        <v>0</v>
      </c>
      <c r="FC35" s="15">
        <v>432362</v>
      </c>
      <c r="FD35" s="15">
        <v>0</v>
      </c>
      <c r="FE35" s="15">
        <v>0</v>
      </c>
      <c r="FF35" s="15">
        <v>0</v>
      </c>
      <c r="FG35" s="15">
        <v>140243</v>
      </c>
      <c r="FH35" s="15">
        <v>175256</v>
      </c>
      <c r="FJ35" s="4">
        <f t="shared" si="1"/>
        <v>5030743</v>
      </c>
      <c r="FK35" s="5">
        <f t="shared" si="2"/>
        <v>0.10080788492189074</v>
      </c>
    </row>
    <row r="36" spans="1:167" x14ac:dyDescent="0.25">
      <c r="A36" s="2" t="s">
        <v>1481</v>
      </c>
      <c r="B36">
        <v>2023</v>
      </c>
      <c r="C36" t="s">
        <v>1480</v>
      </c>
      <c r="D36" t="s">
        <v>1479</v>
      </c>
      <c r="E36" t="s">
        <v>1478</v>
      </c>
      <c r="F36" t="s">
        <v>1477</v>
      </c>
      <c r="G36" t="s">
        <v>3</v>
      </c>
      <c r="H36">
        <v>1028143</v>
      </c>
      <c r="I36">
        <v>69933</v>
      </c>
      <c r="J36">
        <v>812441</v>
      </c>
      <c r="K36">
        <v>697027</v>
      </c>
      <c r="L36">
        <v>69933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215702</v>
      </c>
      <c r="T36">
        <v>161705</v>
      </c>
      <c r="U36">
        <v>0</v>
      </c>
      <c r="Z36">
        <v>53997</v>
      </c>
      <c r="AA36">
        <v>0</v>
      </c>
      <c r="AB36">
        <v>0</v>
      </c>
      <c r="AC36">
        <v>0</v>
      </c>
      <c r="AD36">
        <v>0</v>
      </c>
      <c r="AE36">
        <v>100</v>
      </c>
      <c r="AF36" s="4">
        <v>23007268</v>
      </c>
      <c r="AG36" s="4">
        <v>7653238</v>
      </c>
      <c r="AH36" s="15">
        <v>8916769</v>
      </c>
      <c r="AI36" s="15">
        <f t="shared" si="0"/>
        <v>16570007</v>
      </c>
      <c r="AJ36" s="4">
        <v>4582746.2300000004</v>
      </c>
      <c r="AK36" s="4">
        <v>53269.01</v>
      </c>
      <c r="AL36" s="4">
        <v>14446.91</v>
      </c>
      <c r="AM36" s="4">
        <v>0</v>
      </c>
      <c r="AN36" s="4">
        <v>123955</v>
      </c>
      <c r="AO36" s="4">
        <v>0</v>
      </c>
      <c r="AP36" s="4">
        <v>4391075.3099999996</v>
      </c>
      <c r="AQ36" s="4">
        <v>0</v>
      </c>
      <c r="AR36" s="4">
        <v>0</v>
      </c>
      <c r="AS36" s="4">
        <v>0</v>
      </c>
      <c r="AT36" s="4">
        <v>895439.49</v>
      </c>
      <c r="AU36" s="4">
        <v>257769.81</v>
      </c>
      <c r="AV36" s="4">
        <v>78936.179999999993</v>
      </c>
      <c r="AW36" s="4">
        <v>211298.13</v>
      </c>
      <c r="AX36" s="4">
        <v>0</v>
      </c>
      <c r="AY36" s="4">
        <v>8303.82</v>
      </c>
      <c r="AZ36" s="4">
        <v>339084.52</v>
      </c>
      <c r="BA36" s="4">
        <v>0</v>
      </c>
      <c r="BB36" s="4">
        <v>0</v>
      </c>
      <c r="BC36" s="4">
        <v>47.03</v>
      </c>
      <c r="BD36" s="4">
        <v>39.6</v>
      </c>
      <c r="BE36" s="4">
        <v>0</v>
      </c>
      <c r="BF36" s="4">
        <v>39.6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3438543.68</v>
      </c>
      <c r="BO36" s="4">
        <v>640910.35</v>
      </c>
      <c r="BP36" s="4">
        <v>242102.69</v>
      </c>
      <c r="BQ36" s="4">
        <v>0</v>
      </c>
      <c r="BR36" s="4">
        <v>0</v>
      </c>
      <c r="BS36" s="4">
        <v>1777.92</v>
      </c>
      <c r="BT36" s="4">
        <v>1366271.31</v>
      </c>
      <c r="BU36" s="4">
        <v>2112.0500000000002</v>
      </c>
      <c r="BV36" s="4">
        <v>0</v>
      </c>
      <c r="BW36" s="4">
        <v>1185369.3600000001</v>
      </c>
      <c r="BX36" s="11">
        <v>0</v>
      </c>
      <c r="BY36" s="11">
        <v>1891185</v>
      </c>
      <c r="BZ36" s="4">
        <v>971968.77</v>
      </c>
      <c r="CA36" s="4">
        <v>11297.99</v>
      </c>
      <c r="CB36" s="4">
        <v>3064.09</v>
      </c>
      <c r="CC36" s="4">
        <v>0</v>
      </c>
      <c r="CD36" s="4">
        <v>26290</v>
      </c>
      <c r="CE36" s="4">
        <v>0</v>
      </c>
      <c r="CF36" s="4">
        <v>931316.69</v>
      </c>
      <c r="CG36" s="4">
        <v>0</v>
      </c>
      <c r="CH36" s="4">
        <v>0</v>
      </c>
      <c r="CI36" s="4">
        <v>0</v>
      </c>
      <c r="CJ36" s="4">
        <v>189916.51</v>
      </c>
      <c r="CK36" s="4">
        <v>54671.19</v>
      </c>
      <c r="CL36" s="4">
        <v>16741.82</v>
      </c>
      <c r="CM36" s="4">
        <v>44814.87</v>
      </c>
      <c r="CN36" s="4">
        <v>0</v>
      </c>
      <c r="CO36" s="4">
        <v>1761.18</v>
      </c>
      <c r="CP36" s="4">
        <v>71917.48</v>
      </c>
      <c r="CQ36" s="4">
        <v>0</v>
      </c>
      <c r="CR36" s="4">
        <v>0</v>
      </c>
      <c r="CS36" s="4">
        <v>9.9700000000000006</v>
      </c>
      <c r="CT36" s="4">
        <v>8.4</v>
      </c>
      <c r="CU36" s="4">
        <v>0</v>
      </c>
      <c r="CV36" s="4">
        <v>8.4</v>
      </c>
      <c r="CW36" s="4">
        <v>0</v>
      </c>
      <c r="CX36" s="4">
        <v>0</v>
      </c>
      <c r="CY36" s="4">
        <v>0</v>
      </c>
      <c r="CZ36" s="4">
        <v>0</v>
      </c>
      <c r="DA36" s="4">
        <v>0</v>
      </c>
      <c r="DB36" s="4">
        <v>0</v>
      </c>
      <c r="DC36" s="4">
        <v>0</v>
      </c>
      <c r="DD36" s="4">
        <v>729291.32</v>
      </c>
      <c r="DE36" s="4">
        <v>135932.65</v>
      </c>
      <c r="DF36" s="4">
        <v>51348.31</v>
      </c>
      <c r="DG36" s="4">
        <v>0</v>
      </c>
      <c r="DH36" s="4">
        <v>0</v>
      </c>
      <c r="DI36" s="4">
        <v>377.08</v>
      </c>
      <c r="DJ36" s="4">
        <v>289776.69</v>
      </c>
      <c r="DK36" s="4">
        <v>447.95</v>
      </c>
      <c r="DL36" s="4">
        <v>0</v>
      </c>
      <c r="DM36" s="4">
        <v>251408.64000000001</v>
      </c>
      <c r="DN36" s="4">
        <v>5554715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257909</v>
      </c>
      <c r="DU36" s="4">
        <v>220759</v>
      </c>
      <c r="DV36" s="4">
        <v>63481</v>
      </c>
      <c r="DW36" s="4">
        <v>0</v>
      </c>
      <c r="DX36" s="4">
        <v>134113</v>
      </c>
      <c r="DY36" s="4">
        <v>0</v>
      </c>
      <c r="DZ36" s="4">
        <v>0</v>
      </c>
      <c r="EA36" s="4">
        <v>409093</v>
      </c>
      <c r="EB36" s="4">
        <v>0</v>
      </c>
      <c r="EC36" s="4">
        <v>0</v>
      </c>
      <c r="ED36" s="4">
        <v>0</v>
      </c>
      <c r="EE36" s="4">
        <v>0</v>
      </c>
      <c r="EF36" s="4">
        <v>48</v>
      </c>
      <c r="EG36" s="4">
        <v>0</v>
      </c>
      <c r="EH36" s="4">
        <v>2323901</v>
      </c>
      <c r="EI36" s="4">
        <v>134058</v>
      </c>
      <c r="EJ36" s="4">
        <v>0</v>
      </c>
      <c r="EK36" s="4">
        <v>0</v>
      </c>
      <c r="EL36" s="4">
        <v>1709877</v>
      </c>
      <c r="EM36" s="4">
        <v>4546076</v>
      </c>
      <c r="EN36" s="4">
        <v>72</v>
      </c>
      <c r="EO36" s="4">
        <v>10</v>
      </c>
      <c r="EP36" s="4">
        <v>0</v>
      </c>
      <c r="EQ36" s="4">
        <v>18</v>
      </c>
      <c r="ER36" s="4">
        <v>0</v>
      </c>
      <c r="ES36" s="4">
        <v>1891185</v>
      </c>
      <c r="ET36" s="4">
        <v>1891185</v>
      </c>
      <c r="EU36" s="15">
        <v>227987</v>
      </c>
      <c r="EV36" s="15">
        <v>0</v>
      </c>
      <c r="EW36" s="15">
        <v>0</v>
      </c>
      <c r="EX36" s="15">
        <v>582558</v>
      </c>
      <c r="EY36" s="15">
        <v>2155</v>
      </c>
      <c r="EZ36" s="15">
        <v>175377</v>
      </c>
      <c r="FA36" s="15">
        <v>0</v>
      </c>
      <c r="FB36" s="15">
        <v>0</v>
      </c>
      <c r="FC36" s="15">
        <v>726388</v>
      </c>
      <c r="FD36" s="15">
        <v>0</v>
      </c>
      <c r="FE36" s="15">
        <v>48</v>
      </c>
      <c r="FF36" s="15">
        <v>0</v>
      </c>
      <c r="FG36" s="15">
        <v>0</v>
      </c>
      <c r="FH36" s="15">
        <v>176672</v>
      </c>
      <c r="FJ36" s="4">
        <f t="shared" si="1"/>
        <v>1891185</v>
      </c>
      <c r="FK36" s="5">
        <f t="shared" si="2"/>
        <v>8.219945975332664E-2</v>
      </c>
    </row>
    <row r="37" spans="1:167" x14ac:dyDescent="0.25">
      <c r="A37" s="2" t="s">
        <v>1456</v>
      </c>
      <c r="B37">
        <v>2023</v>
      </c>
      <c r="C37" t="s">
        <v>1455</v>
      </c>
      <c r="D37" t="s">
        <v>1454</v>
      </c>
      <c r="E37" t="s">
        <v>1453</v>
      </c>
      <c r="F37" t="s">
        <v>1452</v>
      </c>
      <c r="G37" t="s">
        <v>3</v>
      </c>
      <c r="H37">
        <v>50619</v>
      </c>
      <c r="I37">
        <v>0</v>
      </c>
      <c r="J37">
        <v>50619</v>
      </c>
      <c r="K37">
        <v>50619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Z37">
        <v>0</v>
      </c>
      <c r="AF37" s="4">
        <v>594190</v>
      </c>
      <c r="AG37" s="4">
        <v>0</v>
      </c>
      <c r="AH37" s="15">
        <v>230210</v>
      </c>
      <c r="AI37" s="15">
        <f t="shared" si="0"/>
        <v>230210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114872</v>
      </c>
      <c r="AU37" s="4">
        <v>14673</v>
      </c>
      <c r="AV37" s="4">
        <v>579</v>
      </c>
      <c r="AW37" s="4">
        <v>0</v>
      </c>
      <c r="AX37" s="4">
        <v>0</v>
      </c>
      <c r="AY37" s="4">
        <v>0</v>
      </c>
      <c r="AZ37" s="4">
        <v>99620</v>
      </c>
      <c r="BA37" s="4">
        <v>0</v>
      </c>
      <c r="BB37" s="4">
        <v>0</v>
      </c>
      <c r="BC37" s="4">
        <v>0</v>
      </c>
      <c r="BD37" s="4">
        <v>4555</v>
      </c>
      <c r="BE37" s="4">
        <v>4231</v>
      </c>
      <c r="BF37" s="4">
        <v>324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110783</v>
      </c>
      <c r="BO37" s="4">
        <v>110229</v>
      </c>
      <c r="BP37" s="4">
        <v>554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11">
        <v>0</v>
      </c>
      <c r="BY37" s="11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  <c r="CG37" s="4">
        <v>0</v>
      </c>
      <c r="CH37" s="4">
        <v>0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v>0</v>
      </c>
      <c r="CO37" s="4">
        <v>0</v>
      </c>
      <c r="CP37" s="4">
        <v>0</v>
      </c>
      <c r="CQ37" s="4">
        <v>0</v>
      </c>
      <c r="CR37" s="4">
        <v>0</v>
      </c>
      <c r="CS37" s="4">
        <v>0</v>
      </c>
      <c r="CT37" s="4">
        <v>0</v>
      </c>
      <c r="CU37" s="4">
        <v>0</v>
      </c>
      <c r="CV37" s="4">
        <v>0</v>
      </c>
      <c r="CW37" s="4">
        <v>0</v>
      </c>
      <c r="CX37" s="4">
        <v>0</v>
      </c>
      <c r="CY37" s="4">
        <v>0</v>
      </c>
      <c r="CZ37" s="4">
        <v>0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15252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99620</v>
      </c>
      <c r="EB37" s="4">
        <v>0</v>
      </c>
      <c r="EC37" s="4">
        <v>0</v>
      </c>
      <c r="ED37" s="4">
        <v>0</v>
      </c>
      <c r="EE37" s="4">
        <v>0</v>
      </c>
      <c r="EF37" s="4">
        <v>4554</v>
      </c>
      <c r="EG37" s="4">
        <v>0</v>
      </c>
      <c r="EH37" s="4">
        <v>110784</v>
      </c>
      <c r="EI37" s="4">
        <v>0</v>
      </c>
      <c r="EJ37" s="4">
        <v>0</v>
      </c>
      <c r="EK37" s="4">
        <v>0</v>
      </c>
      <c r="EL37" s="4">
        <v>0</v>
      </c>
      <c r="EM37" s="4">
        <v>363980</v>
      </c>
      <c r="EN37" s="4">
        <v>0</v>
      </c>
      <c r="EO37" s="4">
        <v>100</v>
      </c>
      <c r="EP37" s="4">
        <v>0</v>
      </c>
      <c r="EQ37" s="4">
        <v>0</v>
      </c>
      <c r="ER37" s="4">
        <v>0</v>
      </c>
      <c r="ES37" s="4">
        <v>0</v>
      </c>
      <c r="ET37" s="4">
        <v>0</v>
      </c>
      <c r="EU37" s="15">
        <v>0</v>
      </c>
      <c r="EV37" s="15">
        <v>0</v>
      </c>
      <c r="EW37" s="15">
        <v>0</v>
      </c>
      <c r="EX37" s="15">
        <v>0</v>
      </c>
      <c r="EY37" s="15">
        <v>0</v>
      </c>
      <c r="EZ37" s="15">
        <v>0</v>
      </c>
      <c r="FA37" s="15">
        <v>0</v>
      </c>
      <c r="FB37" s="15">
        <v>0</v>
      </c>
      <c r="FC37" s="15">
        <v>0</v>
      </c>
      <c r="FD37" s="15">
        <v>0</v>
      </c>
      <c r="FE37" s="15">
        <v>0</v>
      </c>
      <c r="FF37" s="15">
        <v>0</v>
      </c>
      <c r="FG37" s="15">
        <v>0</v>
      </c>
      <c r="FH37" s="15">
        <v>0</v>
      </c>
      <c r="FJ37" s="4">
        <f t="shared" si="1"/>
        <v>0</v>
      </c>
      <c r="FK37" s="5">
        <f t="shared" si="2"/>
        <v>0</v>
      </c>
    </row>
    <row r="38" spans="1:167" x14ac:dyDescent="0.25">
      <c r="A38" s="2" t="s">
        <v>1471</v>
      </c>
      <c r="B38">
        <v>2023</v>
      </c>
      <c r="C38" t="s">
        <v>1470</v>
      </c>
      <c r="D38" t="s">
        <v>1469</v>
      </c>
      <c r="E38" t="s">
        <v>1468</v>
      </c>
      <c r="F38" t="s">
        <v>1467</v>
      </c>
      <c r="G38" t="s">
        <v>3</v>
      </c>
      <c r="H38">
        <v>5107149</v>
      </c>
      <c r="I38">
        <v>710994</v>
      </c>
      <c r="J38">
        <v>2463443</v>
      </c>
      <c r="K38">
        <v>2266105</v>
      </c>
      <c r="L38">
        <v>65223</v>
      </c>
      <c r="M38">
        <v>892572</v>
      </c>
      <c r="N38">
        <v>0</v>
      </c>
      <c r="O38">
        <v>153841</v>
      </c>
      <c r="P38">
        <v>806660</v>
      </c>
      <c r="Q38">
        <v>0</v>
      </c>
      <c r="R38">
        <v>118100</v>
      </c>
      <c r="S38">
        <v>944474</v>
      </c>
      <c r="T38">
        <v>9441</v>
      </c>
      <c r="U38">
        <v>373830</v>
      </c>
      <c r="V38" t="s">
        <v>3</v>
      </c>
      <c r="W38" t="s">
        <v>3</v>
      </c>
      <c r="X38" t="s">
        <v>3</v>
      </c>
      <c r="Y38" t="s">
        <v>3</v>
      </c>
      <c r="Z38">
        <v>561203</v>
      </c>
      <c r="AA38">
        <v>0</v>
      </c>
      <c r="AB38">
        <v>67</v>
      </c>
      <c r="AC38">
        <v>22</v>
      </c>
      <c r="AD38">
        <v>11</v>
      </c>
      <c r="AE38">
        <v>0</v>
      </c>
      <c r="AF38" s="4">
        <v>29903598</v>
      </c>
      <c r="AG38" s="4">
        <v>12194057</v>
      </c>
      <c r="AH38" s="15">
        <v>9681465</v>
      </c>
      <c r="AI38" s="15">
        <f t="shared" si="0"/>
        <v>21875522</v>
      </c>
      <c r="AJ38" s="4">
        <v>343587.92</v>
      </c>
      <c r="AK38" s="4">
        <v>228326.82</v>
      </c>
      <c r="AL38" s="4">
        <v>115261.1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1346088.98</v>
      </c>
      <c r="AU38" s="4">
        <v>728333.67</v>
      </c>
      <c r="AV38" s="4">
        <v>211155.56</v>
      </c>
      <c r="AW38" s="4">
        <v>172158.94</v>
      </c>
      <c r="AX38" s="4">
        <v>0</v>
      </c>
      <c r="AY38" s="4">
        <v>0</v>
      </c>
      <c r="AZ38" s="4">
        <v>234440.81</v>
      </c>
      <c r="BA38" s="4">
        <v>0</v>
      </c>
      <c r="BB38" s="4">
        <v>0</v>
      </c>
      <c r="BC38" s="4">
        <v>0</v>
      </c>
      <c r="BD38" s="4">
        <v>593495.25</v>
      </c>
      <c r="BE38" s="4">
        <v>415592.85</v>
      </c>
      <c r="BF38" s="4">
        <v>177902.4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7398292.8600000003</v>
      </c>
      <c r="BO38" s="4">
        <v>4790094.6399999997</v>
      </c>
      <c r="BP38" s="4">
        <v>2086962.91</v>
      </c>
      <c r="BQ38" s="4">
        <v>81662.38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439572.93</v>
      </c>
      <c r="BX38" s="11">
        <v>0</v>
      </c>
      <c r="BY38" s="11">
        <v>796525</v>
      </c>
      <c r="BZ38" s="4">
        <v>28268.080000000002</v>
      </c>
      <c r="CA38" s="4">
        <v>18785.18</v>
      </c>
      <c r="CB38" s="4">
        <v>9482.9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4">
        <v>0</v>
      </c>
      <c r="CI38" s="4">
        <v>0</v>
      </c>
      <c r="CJ38" s="4">
        <v>110747.02</v>
      </c>
      <c r="CK38" s="4">
        <v>59922.33</v>
      </c>
      <c r="CL38" s="4">
        <v>17372.439999999999</v>
      </c>
      <c r="CM38" s="4">
        <v>14164.06</v>
      </c>
      <c r="CN38" s="4">
        <v>0</v>
      </c>
      <c r="CO38" s="4">
        <v>0</v>
      </c>
      <c r="CP38" s="4">
        <v>19288.189999999999</v>
      </c>
      <c r="CQ38" s="4">
        <v>0</v>
      </c>
      <c r="CR38" s="4">
        <v>0</v>
      </c>
      <c r="CS38" s="4">
        <v>0</v>
      </c>
      <c r="CT38" s="4">
        <v>48828.75</v>
      </c>
      <c r="CU38" s="4">
        <v>34192.15</v>
      </c>
      <c r="CV38" s="4">
        <v>14636.6</v>
      </c>
      <c r="CW38" s="4">
        <v>0</v>
      </c>
      <c r="CX38" s="4">
        <v>0</v>
      </c>
      <c r="CY38" s="4">
        <v>0</v>
      </c>
      <c r="CZ38" s="4">
        <v>0</v>
      </c>
      <c r="DA38" s="4">
        <v>0</v>
      </c>
      <c r="DB38" s="4">
        <v>0</v>
      </c>
      <c r="DC38" s="4">
        <v>0</v>
      </c>
      <c r="DD38" s="4">
        <v>608681.14</v>
      </c>
      <c r="DE38" s="4">
        <v>394096.36</v>
      </c>
      <c r="DF38" s="4">
        <v>171701.09</v>
      </c>
      <c r="DG38" s="4">
        <v>6718.62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36165.07</v>
      </c>
      <c r="DN38" s="4">
        <v>0</v>
      </c>
      <c r="DO38" s="4">
        <v>0</v>
      </c>
      <c r="DP38" s="4">
        <v>371856</v>
      </c>
      <c r="DQ38" s="4">
        <v>0</v>
      </c>
      <c r="DR38" s="4">
        <v>0</v>
      </c>
      <c r="DS38" s="4">
        <v>0</v>
      </c>
      <c r="DT38" s="4">
        <v>76270</v>
      </c>
      <c r="DU38" s="4">
        <v>447276</v>
      </c>
      <c r="DV38" s="4">
        <v>132584</v>
      </c>
      <c r="DW38" s="4">
        <v>420706</v>
      </c>
      <c r="DX38" s="4">
        <v>163335</v>
      </c>
      <c r="DY38" s="4">
        <v>0</v>
      </c>
      <c r="DZ38" s="4">
        <v>0</v>
      </c>
      <c r="EA38" s="4">
        <v>216665</v>
      </c>
      <c r="EB38" s="4">
        <v>0</v>
      </c>
      <c r="EC38" s="4">
        <v>0</v>
      </c>
      <c r="ED38" s="4">
        <v>0</v>
      </c>
      <c r="EE38" s="4">
        <v>0</v>
      </c>
      <c r="EF38" s="4">
        <v>642325</v>
      </c>
      <c r="EG38" s="4">
        <v>0</v>
      </c>
      <c r="EH38" s="4">
        <v>7282489</v>
      </c>
      <c r="EI38" s="4">
        <v>155183</v>
      </c>
      <c r="EJ38" s="4">
        <v>0</v>
      </c>
      <c r="EK38" s="4">
        <v>0</v>
      </c>
      <c r="EL38" s="4">
        <v>569301</v>
      </c>
      <c r="EM38" s="4">
        <v>7231551</v>
      </c>
      <c r="EN38" s="4">
        <v>1</v>
      </c>
      <c r="EO38" s="4">
        <v>14</v>
      </c>
      <c r="EP38" s="4">
        <v>6</v>
      </c>
      <c r="EQ38" s="4">
        <v>79</v>
      </c>
      <c r="ER38" s="4">
        <v>0</v>
      </c>
      <c r="ES38" s="4">
        <v>796525</v>
      </c>
      <c r="ET38" s="4">
        <v>796524.99</v>
      </c>
      <c r="EU38" s="15">
        <v>796525</v>
      </c>
      <c r="EV38" s="15">
        <v>0</v>
      </c>
      <c r="EW38" s="15">
        <v>0</v>
      </c>
      <c r="EX38" s="15">
        <v>0</v>
      </c>
      <c r="EY38" s="15">
        <v>0</v>
      </c>
      <c r="EZ38" s="15">
        <v>0</v>
      </c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J38" s="4">
        <f t="shared" si="1"/>
        <v>796525</v>
      </c>
      <c r="FK38" s="5">
        <f t="shared" si="2"/>
        <v>2.6636426827300181E-2</v>
      </c>
    </row>
    <row r="39" spans="1:167" x14ac:dyDescent="0.25">
      <c r="A39" s="2" t="s">
        <v>1442</v>
      </c>
      <c r="B39">
        <v>2023</v>
      </c>
      <c r="C39" t="s">
        <v>1441</v>
      </c>
      <c r="D39" t="s">
        <v>1440</v>
      </c>
      <c r="E39" t="s">
        <v>1439</v>
      </c>
      <c r="F39" t="s">
        <v>1438</v>
      </c>
      <c r="G39" t="s">
        <v>3</v>
      </c>
      <c r="H39">
        <v>1545996</v>
      </c>
      <c r="I39">
        <v>139858</v>
      </c>
      <c r="J39">
        <v>979204</v>
      </c>
      <c r="K39">
        <v>809427</v>
      </c>
      <c r="L39">
        <v>49313</v>
      </c>
      <c r="M39">
        <v>0</v>
      </c>
      <c r="N39">
        <v>0</v>
      </c>
      <c r="O39">
        <v>0</v>
      </c>
      <c r="P39">
        <v>252725</v>
      </c>
      <c r="Q39">
        <v>0</v>
      </c>
      <c r="R39">
        <v>52681</v>
      </c>
      <c r="S39">
        <v>314067</v>
      </c>
      <c r="T39">
        <v>100661</v>
      </c>
      <c r="U39">
        <v>37864</v>
      </c>
      <c r="V39" t="s">
        <v>1801</v>
      </c>
      <c r="W39" t="s">
        <v>3</v>
      </c>
      <c r="X39" t="s">
        <v>1801</v>
      </c>
      <c r="Y39" t="s">
        <v>3</v>
      </c>
      <c r="Z39">
        <v>175542</v>
      </c>
      <c r="AA39">
        <v>0</v>
      </c>
      <c r="AB39">
        <v>95</v>
      </c>
      <c r="AC39">
        <v>0</v>
      </c>
      <c r="AD39">
        <v>3</v>
      </c>
      <c r="AE39">
        <v>2</v>
      </c>
      <c r="AF39" s="4">
        <v>20445494</v>
      </c>
      <c r="AG39" s="4">
        <v>3362352</v>
      </c>
      <c r="AH39" s="15">
        <v>2720701</v>
      </c>
      <c r="AI39" s="15">
        <f t="shared" si="0"/>
        <v>6083053</v>
      </c>
      <c r="AJ39" s="4">
        <v>1064187.3</v>
      </c>
      <c r="AK39" s="4">
        <v>52548.25</v>
      </c>
      <c r="AL39" s="4">
        <v>14433.24</v>
      </c>
      <c r="AM39" s="4">
        <v>57145.18</v>
      </c>
      <c r="AN39" s="4">
        <v>11567.14</v>
      </c>
      <c r="AO39" s="4">
        <v>0</v>
      </c>
      <c r="AP39" s="4">
        <v>0</v>
      </c>
      <c r="AQ39" s="4">
        <v>928493.49</v>
      </c>
      <c r="AR39" s="4">
        <v>0</v>
      </c>
      <c r="AS39" s="4">
        <v>0</v>
      </c>
      <c r="AT39" s="4">
        <v>75204.75</v>
      </c>
      <c r="AU39" s="4">
        <v>51779.59</v>
      </c>
      <c r="AV39" s="4">
        <v>16464.560000000001</v>
      </c>
      <c r="AW39" s="4">
        <v>0</v>
      </c>
      <c r="AX39" s="4">
        <v>0</v>
      </c>
      <c r="AY39" s="4">
        <v>0</v>
      </c>
      <c r="AZ39" s="4">
        <v>6960.6</v>
      </c>
      <c r="BA39" s="4">
        <v>0</v>
      </c>
      <c r="BB39" s="4">
        <v>0</v>
      </c>
      <c r="BC39" s="4">
        <v>0</v>
      </c>
      <c r="BD39" s="4">
        <v>11913.31</v>
      </c>
      <c r="BE39" s="4">
        <v>9014.76</v>
      </c>
      <c r="BF39" s="4">
        <v>2898.55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1569395.64</v>
      </c>
      <c r="BO39" s="4">
        <v>380240.28</v>
      </c>
      <c r="BP39" s="4">
        <v>128729.01</v>
      </c>
      <c r="BQ39" s="4">
        <v>1262.07</v>
      </c>
      <c r="BR39" s="4">
        <v>0</v>
      </c>
      <c r="BS39" s="4">
        <v>48937.54</v>
      </c>
      <c r="BT39" s="4">
        <v>853230.44</v>
      </c>
      <c r="BU39" s="4">
        <v>0</v>
      </c>
      <c r="BV39" s="4">
        <v>0</v>
      </c>
      <c r="BW39" s="4">
        <v>156996.29999999999</v>
      </c>
      <c r="BX39" s="11">
        <v>0</v>
      </c>
      <c r="BY39" s="11">
        <v>1806375</v>
      </c>
      <c r="BZ39" s="4">
        <v>706553.7</v>
      </c>
      <c r="CA39" s="4">
        <v>34888.75</v>
      </c>
      <c r="CB39" s="4">
        <v>9582.76</v>
      </c>
      <c r="CC39" s="4">
        <v>37940.82</v>
      </c>
      <c r="CD39" s="4">
        <v>7679.86</v>
      </c>
      <c r="CE39" s="4">
        <v>0</v>
      </c>
      <c r="CF39" s="4">
        <v>0</v>
      </c>
      <c r="CG39" s="4">
        <v>616461.51</v>
      </c>
      <c r="CH39" s="4">
        <v>0</v>
      </c>
      <c r="CI39" s="4">
        <v>0</v>
      </c>
      <c r="CJ39" s="4">
        <v>49931.25</v>
      </c>
      <c r="CK39" s="4">
        <v>34378.410000000003</v>
      </c>
      <c r="CL39" s="4">
        <v>10931.44</v>
      </c>
      <c r="CM39" s="4">
        <v>0</v>
      </c>
      <c r="CN39" s="4">
        <v>0</v>
      </c>
      <c r="CO39" s="4">
        <v>0</v>
      </c>
      <c r="CP39" s="4">
        <v>4621.3999999999996</v>
      </c>
      <c r="CQ39" s="4">
        <v>0</v>
      </c>
      <c r="CR39" s="4">
        <v>0</v>
      </c>
      <c r="CS39" s="4">
        <v>0</v>
      </c>
      <c r="CT39" s="4">
        <v>7909.69</v>
      </c>
      <c r="CU39" s="4">
        <v>5985.24</v>
      </c>
      <c r="CV39" s="4">
        <v>1924.45</v>
      </c>
      <c r="CW39" s="4">
        <v>0</v>
      </c>
      <c r="CX39" s="4">
        <v>0</v>
      </c>
      <c r="CY39" s="4">
        <v>0</v>
      </c>
      <c r="CZ39" s="4">
        <v>0</v>
      </c>
      <c r="DA39" s="4">
        <v>0</v>
      </c>
      <c r="DB39" s="4">
        <v>0</v>
      </c>
      <c r="DC39" s="4">
        <v>0</v>
      </c>
      <c r="DD39" s="4">
        <v>1041980.36</v>
      </c>
      <c r="DE39" s="4">
        <v>252455.72</v>
      </c>
      <c r="DF39" s="4">
        <v>85467.99</v>
      </c>
      <c r="DG39" s="4">
        <v>837.93</v>
      </c>
      <c r="DH39" s="4">
        <v>0</v>
      </c>
      <c r="DI39" s="4">
        <v>32491.46</v>
      </c>
      <c r="DJ39" s="4">
        <v>566491.56000000006</v>
      </c>
      <c r="DK39" s="4">
        <v>0</v>
      </c>
      <c r="DL39" s="4">
        <v>0</v>
      </c>
      <c r="DM39" s="4">
        <v>104235.7</v>
      </c>
      <c r="DN39" s="4">
        <v>1676138</v>
      </c>
      <c r="DO39" s="4">
        <v>48873</v>
      </c>
      <c r="DP39" s="4">
        <v>35864</v>
      </c>
      <c r="DQ39" s="4">
        <v>0</v>
      </c>
      <c r="DR39" s="4">
        <v>9867</v>
      </c>
      <c r="DS39" s="4">
        <v>0</v>
      </c>
      <c r="DT39" s="4">
        <v>7830</v>
      </c>
      <c r="DU39" s="4">
        <v>165</v>
      </c>
      <c r="DV39" s="4">
        <v>0</v>
      </c>
      <c r="DW39" s="4">
        <v>56892</v>
      </c>
      <c r="DX39" s="4">
        <v>12426</v>
      </c>
      <c r="DY39" s="4">
        <v>0</v>
      </c>
      <c r="DZ39" s="4">
        <v>36241</v>
      </c>
      <c r="EA39" s="4">
        <v>11582</v>
      </c>
      <c r="EB39" s="4">
        <v>0</v>
      </c>
      <c r="EC39" s="4">
        <v>0</v>
      </c>
      <c r="ED39" s="4">
        <v>0</v>
      </c>
      <c r="EE39" s="4">
        <v>0</v>
      </c>
      <c r="EF39" s="4">
        <v>19823</v>
      </c>
      <c r="EG39" s="4">
        <v>0</v>
      </c>
      <c r="EH39" s="4">
        <v>2062336</v>
      </c>
      <c r="EI39" s="4">
        <v>95821</v>
      </c>
      <c r="EJ39" s="4">
        <v>0</v>
      </c>
      <c r="EK39" s="4">
        <v>34360</v>
      </c>
      <c r="EL39" s="4">
        <v>418858</v>
      </c>
      <c r="EM39" s="4">
        <v>12556066</v>
      </c>
      <c r="EN39" s="4">
        <v>0</v>
      </c>
      <c r="EO39" s="4">
        <v>46</v>
      </c>
      <c r="EP39" s="4">
        <v>0</v>
      </c>
      <c r="EQ39" s="4">
        <v>54</v>
      </c>
      <c r="ER39" s="4">
        <v>0</v>
      </c>
      <c r="ES39" s="4">
        <v>1806375</v>
      </c>
      <c r="ET39" s="4">
        <v>1806375</v>
      </c>
      <c r="EU39" s="15">
        <v>0</v>
      </c>
      <c r="EV39" s="15">
        <v>0</v>
      </c>
      <c r="EW39" s="15">
        <v>0</v>
      </c>
      <c r="EX39" s="15">
        <v>1195517</v>
      </c>
      <c r="EY39" s="15">
        <v>99559</v>
      </c>
      <c r="EZ39" s="15">
        <v>0</v>
      </c>
      <c r="FA39" s="15">
        <v>0</v>
      </c>
      <c r="FB39" s="15">
        <v>0</v>
      </c>
      <c r="FC39" s="15">
        <v>0</v>
      </c>
      <c r="FD39" s="15">
        <v>301800</v>
      </c>
      <c r="FE39" s="15">
        <v>0</v>
      </c>
      <c r="FF39" s="15">
        <v>100164</v>
      </c>
      <c r="FG39" s="15">
        <v>0</v>
      </c>
      <c r="FH39" s="15">
        <v>109335</v>
      </c>
      <c r="FJ39" s="4">
        <f t="shared" si="1"/>
        <v>1806375</v>
      </c>
      <c r="FK39" s="5">
        <f t="shared" si="2"/>
        <v>8.8350763253751657E-2</v>
      </c>
    </row>
    <row r="40" spans="1:167" x14ac:dyDescent="0.25">
      <c r="A40" s="2" t="s">
        <v>1437</v>
      </c>
      <c r="B40">
        <v>2023</v>
      </c>
      <c r="C40" t="s">
        <v>1436</v>
      </c>
      <c r="D40" t="s">
        <v>1435</v>
      </c>
      <c r="E40" t="s">
        <v>1434</v>
      </c>
      <c r="F40" t="s">
        <v>1433</v>
      </c>
      <c r="G40" t="s">
        <v>3</v>
      </c>
      <c r="H40">
        <v>193049</v>
      </c>
      <c r="I40">
        <v>19679</v>
      </c>
      <c r="J40">
        <v>174162</v>
      </c>
      <c r="K40">
        <v>163637</v>
      </c>
      <c r="L40">
        <v>5279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18887</v>
      </c>
      <c r="T40">
        <v>0</v>
      </c>
      <c r="U40">
        <v>14400</v>
      </c>
      <c r="V40" t="s">
        <v>3</v>
      </c>
      <c r="W40" t="s">
        <v>3</v>
      </c>
      <c r="X40" t="s">
        <v>1801</v>
      </c>
      <c r="Y40" t="s">
        <v>3</v>
      </c>
      <c r="Z40">
        <v>4487</v>
      </c>
      <c r="AA40">
        <v>17</v>
      </c>
      <c r="AB40">
        <v>77</v>
      </c>
      <c r="AC40">
        <v>0</v>
      </c>
      <c r="AD40">
        <v>6</v>
      </c>
      <c r="AE40">
        <v>0</v>
      </c>
      <c r="AF40" s="4">
        <v>1123422</v>
      </c>
      <c r="AG40" s="4">
        <v>494027</v>
      </c>
      <c r="AH40" s="15">
        <v>258069.13</v>
      </c>
      <c r="AI40" s="15">
        <f t="shared" si="0"/>
        <v>752096.13</v>
      </c>
      <c r="AJ40" s="4">
        <v>197974.49</v>
      </c>
      <c r="AK40" s="4">
        <v>855.07</v>
      </c>
      <c r="AL40" s="4">
        <v>65.13</v>
      </c>
      <c r="AM40" s="4">
        <v>197054.29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30084.81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30084.81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30009.84</v>
      </c>
      <c r="BO40" s="4">
        <v>21336.49</v>
      </c>
      <c r="BP40" s="4">
        <v>6332.33</v>
      </c>
      <c r="BQ40" s="4">
        <v>0</v>
      </c>
      <c r="BR40" s="4">
        <v>0</v>
      </c>
      <c r="BS40" s="4">
        <v>0</v>
      </c>
      <c r="BT40" s="4">
        <v>2341.02</v>
      </c>
      <c r="BU40" s="4">
        <v>0</v>
      </c>
      <c r="BV40" s="4">
        <v>0</v>
      </c>
      <c r="BW40" s="4">
        <v>0</v>
      </c>
      <c r="BX40" s="11">
        <v>0</v>
      </c>
      <c r="BY40" s="11">
        <v>82676.87</v>
      </c>
      <c r="BZ40" s="4">
        <v>63424.51</v>
      </c>
      <c r="CA40" s="4">
        <v>273.93</v>
      </c>
      <c r="CB40" s="4">
        <v>20.87</v>
      </c>
      <c r="CC40" s="4">
        <v>63129.71</v>
      </c>
      <c r="CD40" s="4">
        <v>0</v>
      </c>
      <c r="CE40" s="4">
        <v>0</v>
      </c>
      <c r="CF40" s="4">
        <v>0</v>
      </c>
      <c r="CG40" s="4">
        <v>0</v>
      </c>
      <c r="CH40" s="4">
        <v>0</v>
      </c>
      <c r="CI40" s="4">
        <v>0</v>
      </c>
      <c r="CJ40" s="4">
        <v>9638.19</v>
      </c>
      <c r="CK40" s="4">
        <v>0</v>
      </c>
      <c r="CL40" s="4">
        <v>0</v>
      </c>
      <c r="CM40" s="4">
        <v>0</v>
      </c>
      <c r="CN40" s="4">
        <v>0</v>
      </c>
      <c r="CO40" s="4">
        <v>0</v>
      </c>
      <c r="CP40" s="4">
        <v>9638.19</v>
      </c>
      <c r="CQ40" s="4">
        <v>0</v>
      </c>
      <c r="CR40" s="4">
        <v>0</v>
      </c>
      <c r="CS40" s="4">
        <v>0</v>
      </c>
      <c r="CT40" s="4">
        <v>0</v>
      </c>
      <c r="CU40" s="4">
        <v>0</v>
      </c>
      <c r="CV40" s="4">
        <v>0</v>
      </c>
      <c r="CW40" s="4">
        <v>0</v>
      </c>
      <c r="CX40" s="4">
        <v>0</v>
      </c>
      <c r="CY40" s="4">
        <v>0</v>
      </c>
      <c r="CZ40" s="4">
        <v>0</v>
      </c>
      <c r="DA40" s="4">
        <v>0</v>
      </c>
      <c r="DB40" s="4">
        <v>0</v>
      </c>
      <c r="DC40" s="4">
        <v>0</v>
      </c>
      <c r="DD40" s="4">
        <v>9614.16</v>
      </c>
      <c r="DE40" s="4">
        <v>6835.51</v>
      </c>
      <c r="DF40" s="4">
        <v>2028.67</v>
      </c>
      <c r="DG40" s="4">
        <v>0</v>
      </c>
      <c r="DH40" s="4">
        <v>0</v>
      </c>
      <c r="DI40" s="4">
        <v>0</v>
      </c>
      <c r="DJ40" s="4">
        <v>749.98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260377.87</v>
      </c>
      <c r="DQ40" s="4">
        <v>0</v>
      </c>
      <c r="DR40" s="4">
        <v>1216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39723</v>
      </c>
      <c r="EB40" s="4">
        <v>0</v>
      </c>
      <c r="EC40" s="4">
        <v>0</v>
      </c>
      <c r="ED40" s="4">
        <v>0</v>
      </c>
      <c r="EE40" s="4">
        <v>0</v>
      </c>
      <c r="EF40" s="4">
        <v>0</v>
      </c>
      <c r="EG40" s="4">
        <v>0</v>
      </c>
      <c r="EH40" s="4">
        <v>39429.129999999997</v>
      </c>
      <c r="EI40" s="4">
        <v>0</v>
      </c>
      <c r="EJ40" s="4">
        <v>0</v>
      </c>
      <c r="EK40" s="4">
        <v>0</v>
      </c>
      <c r="EL40" s="4">
        <v>0</v>
      </c>
      <c r="EM40" s="4">
        <v>288649</v>
      </c>
      <c r="EN40" s="4">
        <v>0</v>
      </c>
      <c r="EO40" s="4">
        <v>23</v>
      </c>
      <c r="EP40" s="4">
        <v>0</v>
      </c>
      <c r="EQ40" s="4">
        <v>77</v>
      </c>
      <c r="ER40" s="4">
        <v>0</v>
      </c>
      <c r="ES40" s="4">
        <v>82676.87</v>
      </c>
      <c r="ET40" s="4">
        <v>82676.86</v>
      </c>
      <c r="EU40" s="15">
        <v>80756.87</v>
      </c>
      <c r="EV40" s="15">
        <v>0</v>
      </c>
      <c r="EW40" s="15">
        <v>0</v>
      </c>
      <c r="EX40" s="15">
        <v>0</v>
      </c>
      <c r="EY40" s="15">
        <v>0</v>
      </c>
      <c r="EZ40" s="15">
        <v>1920</v>
      </c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J40" s="4">
        <f t="shared" si="1"/>
        <v>82676.87</v>
      </c>
      <c r="FK40" s="5">
        <f t="shared" si="2"/>
        <v>7.3593778651299332E-2</v>
      </c>
    </row>
    <row r="41" spans="1:167" x14ac:dyDescent="0.25">
      <c r="A41" s="2" t="s">
        <v>568</v>
      </c>
      <c r="B41">
        <v>2023</v>
      </c>
      <c r="C41" t="s">
        <v>567</v>
      </c>
      <c r="D41" t="s">
        <v>566</v>
      </c>
      <c r="E41" t="s">
        <v>565</v>
      </c>
      <c r="F41" t="s">
        <v>564</v>
      </c>
      <c r="G41" t="s">
        <v>3</v>
      </c>
      <c r="H41">
        <v>48434</v>
      </c>
      <c r="I41">
        <v>14866</v>
      </c>
      <c r="J41">
        <v>29079</v>
      </c>
      <c r="K41">
        <v>29079</v>
      </c>
      <c r="L41">
        <v>0</v>
      </c>
      <c r="M41">
        <v>0</v>
      </c>
      <c r="N41">
        <v>0</v>
      </c>
      <c r="O41">
        <v>0</v>
      </c>
      <c r="P41">
        <v>13819</v>
      </c>
      <c r="Q41">
        <v>0</v>
      </c>
      <c r="R41">
        <v>9330</v>
      </c>
      <c r="S41">
        <v>5536</v>
      </c>
      <c r="T41">
        <v>0</v>
      </c>
      <c r="U41">
        <v>5536</v>
      </c>
      <c r="V41" t="s">
        <v>3</v>
      </c>
      <c r="W41" t="s">
        <v>3</v>
      </c>
      <c r="X41" t="s">
        <v>3</v>
      </c>
      <c r="Y41" t="s">
        <v>3</v>
      </c>
      <c r="Z41">
        <v>0</v>
      </c>
      <c r="AF41" s="4">
        <v>282487</v>
      </c>
      <c r="AG41" s="4">
        <v>19490</v>
      </c>
      <c r="AH41" s="15">
        <v>108481</v>
      </c>
      <c r="AI41" s="15">
        <f t="shared" si="0"/>
        <v>127971</v>
      </c>
      <c r="AJ41" s="4">
        <v>20700.03</v>
      </c>
      <c r="AK41" s="4">
        <v>0</v>
      </c>
      <c r="AL41" s="4">
        <v>0</v>
      </c>
      <c r="AM41" s="4">
        <v>0</v>
      </c>
      <c r="AN41" s="4">
        <v>20700.03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87780.96</v>
      </c>
      <c r="BO41" s="4">
        <v>32905.18</v>
      </c>
      <c r="BP41" s="4">
        <v>2517</v>
      </c>
      <c r="BQ41" s="4">
        <v>0</v>
      </c>
      <c r="BR41" s="4">
        <v>0</v>
      </c>
      <c r="BS41" s="4">
        <v>5625.2</v>
      </c>
      <c r="BT41" s="4">
        <v>46733.58</v>
      </c>
      <c r="BU41" s="4">
        <v>0</v>
      </c>
      <c r="BV41" s="4">
        <v>0</v>
      </c>
      <c r="BW41" s="4">
        <v>0</v>
      </c>
      <c r="BX41" s="11">
        <v>0</v>
      </c>
      <c r="BY41" s="11">
        <v>71157</v>
      </c>
      <c r="BZ41" s="4">
        <v>13577.97</v>
      </c>
      <c r="CA41" s="4">
        <v>0</v>
      </c>
      <c r="CB41" s="4">
        <v>0</v>
      </c>
      <c r="CC41" s="4">
        <v>0</v>
      </c>
      <c r="CD41" s="4">
        <v>13577.97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0</v>
      </c>
      <c r="CS41" s="4">
        <v>0</v>
      </c>
      <c r="CT41" s="4">
        <v>0</v>
      </c>
      <c r="CU41" s="4">
        <v>0</v>
      </c>
      <c r="CV41" s="4">
        <v>0</v>
      </c>
      <c r="CW41" s="4">
        <v>0</v>
      </c>
      <c r="CX41" s="4">
        <v>0</v>
      </c>
      <c r="CY41" s="4">
        <v>0</v>
      </c>
      <c r="CZ41" s="4">
        <v>0</v>
      </c>
      <c r="DA41" s="4">
        <v>0</v>
      </c>
      <c r="DB41" s="4">
        <v>0</v>
      </c>
      <c r="DC41" s="4">
        <v>0</v>
      </c>
      <c r="DD41" s="4">
        <v>57579.040000000001</v>
      </c>
      <c r="DE41" s="4">
        <v>21583.82</v>
      </c>
      <c r="DF41" s="4">
        <v>1651</v>
      </c>
      <c r="DG41" s="4">
        <v>0</v>
      </c>
      <c r="DH41" s="4">
        <v>0</v>
      </c>
      <c r="DI41" s="4">
        <v>3689.8</v>
      </c>
      <c r="DJ41" s="4">
        <v>30654.42</v>
      </c>
      <c r="DK41" s="4">
        <v>0</v>
      </c>
      <c r="DL41" s="4">
        <v>0</v>
      </c>
      <c r="DM41" s="4">
        <v>0</v>
      </c>
      <c r="DN41" s="4">
        <v>34278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  <c r="EC41" s="4">
        <v>0</v>
      </c>
      <c r="ED41" s="4">
        <v>0</v>
      </c>
      <c r="EE41" s="4">
        <v>0</v>
      </c>
      <c r="EF41" s="4">
        <v>0</v>
      </c>
      <c r="EG41" s="4">
        <v>0</v>
      </c>
      <c r="EH41" s="4">
        <v>130607</v>
      </c>
      <c r="EI41" s="4">
        <v>0</v>
      </c>
      <c r="EJ41" s="4">
        <v>0</v>
      </c>
      <c r="EK41" s="4">
        <v>0</v>
      </c>
      <c r="EL41" s="4">
        <v>14753</v>
      </c>
      <c r="EM41" s="4">
        <v>83359</v>
      </c>
      <c r="EN41" s="4">
        <v>0</v>
      </c>
      <c r="EO41" s="4">
        <v>100</v>
      </c>
      <c r="EP41" s="4">
        <v>0</v>
      </c>
      <c r="EQ41" s="4">
        <v>0</v>
      </c>
      <c r="ER41" s="4">
        <v>0</v>
      </c>
      <c r="ES41" s="4">
        <v>71157</v>
      </c>
      <c r="ET41" s="4">
        <v>71157.009999999995</v>
      </c>
      <c r="EU41" s="15">
        <v>0</v>
      </c>
      <c r="EV41" s="15">
        <v>0</v>
      </c>
      <c r="EW41" s="15">
        <v>0</v>
      </c>
      <c r="EX41" s="15">
        <v>0</v>
      </c>
      <c r="EY41" s="15">
        <v>12500</v>
      </c>
      <c r="EZ41" s="15">
        <v>0</v>
      </c>
      <c r="FA41" s="15">
        <v>0</v>
      </c>
      <c r="FB41" s="15">
        <v>0</v>
      </c>
      <c r="FC41" s="15">
        <v>0</v>
      </c>
      <c r="FD41" s="15">
        <v>0</v>
      </c>
      <c r="FE41" s="15">
        <v>0</v>
      </c>
      <c r="FF41" s="15">
        <v>0</v>
      </c>
      <c r="FG41" s="15">
        <v>58657</v>
      </c>
      <c r="FH41" s="15">
        <v>0</v>
      </c>
      <c r="FJ41" s="4">
        <f t="shared" si="1"/>
        <v>71157</v>
      </c>
      <c r="FK41" s="5">
        <f t="shared" si="2"/>
        <v>0.25189477745878569</v>
      </c>
    </row>
    <row r="42" spans="1:167" x14ac:dyDescent="0.25">
      <c r="A42" s="2" t="s">
        <v>143</v>
      </c>
      <c r="B42">
        <v>2023</v>
      </c>
      <c r="C42" t="s">
        <v>142</v>
      </c>
      <c r="D42" t="s">
        <v>141</v>
      </c>
      <c r="E42" t="s">
        <v>140</v>
      </c>
      <c r="F42" t="s">
        <v>139</v>
      </c>
      <c r="G42" t="s">
        <v>3</v>
      </c>
      <c r="H42">
        <v>295756</v>
      </c>
      <c r="I42">
        <v>73536</v>
      </c>
      <c r="J42">
        <v>49542</v>
      </c>
      <c r="K42">
        <v>49542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246214</v>
      </c>
      <c r="T42">
        <v>0</v>
      </c>
      <c r="U42">
        <v>73536</v>
      </c>
      <c r="V42" t="s">
        <v>1801</v>
      </c>
      <c r="W42" t="s">
        <v>1801</v>
      </c>
      <c r="X42" t="s">
        <v>1801</v>
      </c>
      <c r="Y42" t="s">
        <v>3</v>
      </c>
      <c r="Z42">
        <v>172678</v>
      </c>
      <c r="AA42">
        <v>0</v>
      </c>
      <c r="AB42">
        <v>0</v>
      </c>
      <c r="AC42">
        <v>0</v>
      </c>
      <c r="AD42">
        <v>0</v>
      </c>
      <c r="AE42">
        <v>100</v>
      </c>
      <c r="AF42" s="4">
        <v>149366</v>
      </c>
      <c r="AG42" s="4">
        <v>0</v>
      </c>
      <c r="AH42" s="15">
        <v>0</v>
      </c>
      <c r="AI42" s="15">
        <f t="shared" si="0"/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11">
        <v>0</v>
      </c>
      <c r="BY42" s="11">
        <v>77540</v>
      </c>
      <c r="BZ42" s="4">
        <v>0</v>
      </c>
      <c r="CA42" s="4">
        <v>0</v>
      </c>
      <c r="CB42" s="4">
        <v>0</v>
      </c>
      <c r="CC42" s="4">
        <v>0</v>
      </c>
      <c r="CD42" s="4">
        <v>0</v>
      </c>
      <c r="CE42" s="4">
        <v>0</v>
      </c>
      <c r="CF42" s="4">
        <v>0</v>
      </c>
      <c r="CG42" s="4">
        <v>0</v>
      </c>
      <c r="CH42" s="4">
        <v>0</v>
      </c>
      <c r="CI42" s="4">
        <v>0</v>
      </c>
      <c r="CJ42" s="4">
        <v>29367</v>
      </c>
      <c r="CK42" s="4">
        <v>0</v>
      </c>
      <c r="CL42" s="4">
        <v>0</v>
      </c>
      <c r="CM42" s="4">
        <v>0</v>
      </c>
      <c r="CN42" s="4">
        <v>0</v>
      </c>
      <c r="CO42" s="4">
        <v>0</v>
      </c>
      <c r="CP42" s="4">
        <v>29367</v>
      </c>
      <c r="CQ42" s="4">
        <v>0</v>
      </c>
      <c r="CR42" s="4">
        <v>0</v>
      </c>
      <c r="CS42" s="4">
        <v>0</v>
      </c>
      <c r="CT42" s="4">
        <v>3145</v>
      </c>
      <c r="CU42" s="4">
        <v>2904</v>
      </c>
      <c r="CV42" s="4">
        <v>241</v>
      </c>
      <c r="CW42" s="4">
        <v>0</v>
      </c>
      <c r="CX42" s="4">
        <v>0</v>
      </c>
      <c r="CY42" s="4">
        <v>0</v>
      </c>
      <c r="CZ42" s="4">
        <v>0</v>
      </c>
      <c r="DA42" s="4">
        <v>0</v>
      </c>
      <c r="DB42" s="4">
        <v>0</v>
      </c>
      <c r="DC42" s="4">
        <v>0</v>
      </c>
      <c r="DD42" s="4">
        <v>45028</v>
      </c>
      <c r="DE42" s="4">
        <v>44149</v>
      </c>
      <c r="DF42" s="4">
        <v>879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29367</v>
      </c>
      <c r="EB42" s="4">
        <v>0</v>
      </c>
      <c r="EC42" s="4">
        <v>0</v>
      </c>
      <c r="ED42" s="4">
        <v>0</v>
      </c>
      <c r="EE42" s="4">
        <v>0</v>
      </c>
      <c r="EF42" s="4">
        <v>3145</v>
      </c>
      <c r="EG42" s="4">
        <v>0</v>
      </c>
      <c r="EH42" s="4">
        <v>45028</v>
      </c>
      <c r="EI42" s="4">
        <v>0</v>
      </c>
      <c r="EJ42" s="4">
        <v>0</v>
      </c>
      <c r="EK42" s="4">
        <v>0</v>
      </c>
      <c r="EL42" s="4">
        <v>0</v>
      </c>
      <c r="EM42" s="4">
        <v>71826</v>
      </c>
      <c r="EN42" s="4">
        <v>0</v>
      </c>
      <c r="EO42" s="4">
        <v>100</v>
      </c>
      <c r="EP42" s="4">
        <v>0</v>
      </c>
      <c r="EQ42" s="4">
        <v>0</v>
      </c>
      <c r="ER42" s="4">
        <v>0</v>
      </c>
      <c r="ES42" s="4">
        <v>77540</v>
      </c>
      <c r="ET42" s="4">
        <v>77540</v>
      </c>
      <c r="EU42" s="15">
        <v>0</v>
      </c>
      <c r="EV42" s="15">
        <v>0</v>
      </c>
      <c r="EW42" s="15">
        <v>0</v>
      </c>
      <c r="EX42" s="15">
        <v>0</v>
      </c>
      <c r="EY42" s="15">
        <v>0</v>
      </c>
      <c r="EZ42" s="15">
        <v>0</v>
      </c>
      <c r="FA42" s="15">
        <v>0</v>
      </c>
      <c r="FB42" s="15">
        <v>0</v>
      </c>
      <c r="FC42" s="15">
        <v>0</v>
      </c>
      <c r="FD42" s="15">
        <v>0</v>
      </c>
      <c r="FE42" s="15">
        <v>77540</v>
      </c>
      <c r="FF42" s="15">
        <v>0</v>
      </c>
      <c r="FG42" s="15">
        <v>0</v>
      </c>
      <c r="FH42" s="15">
        <v>0</v>
      </c>
      <c r="FJ42" s="4">
        <f t="shared" si="1"/>
        <v>77540</v>
      </c>
      <c r="FK42" s="5">
        <f t="shared" si="2"/>
        <v>0.519127512285259</v>
      </c>
    </row>
    <row r="43" spans="1:167" x14ac:dyDescent="0.25">
      <c r="A43" s="2" t="s">
        <v>88</v>
      </c>
      <c r="B43">
        <v>2023</v>
      </c>
      <c r="C43" t="s">
        <v>87</v>
      </c>
      <c r="D43" t="s">
        <v>86</v>
      </c>
      <c r="E43" t="s">
        <v>85</v>
      </c>
      <c r="F43" t="s">
        <v>84</v>
      </c>
      <c r="G43" t="s">
        <v>3</v>
      </c>
      <c r="H43">
        <v>37360</v>
      </c>
      <c r="I43">
        <v>0</v>
      </c>
      <c r="J43">
        <v>27604</v>
      </c>
      <c r="K43">
        <v>27604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9756</v>
      </c>
      <c r="T43">
        <v>0</v>
      </c>
      <c r="U43">
        <v>0</v>
      </c>
      <c r="Z43">
        <v>9756</v>
      </c>
      <c r="AA43">
        <v>0</v>
      </c>
      <c r="AB43">
        <v>0</v>
      </c>
      <c r="AC43">
        <v>0</v>
      </c>
      <c r="AD43">
        <v>0</v>
      </c>
      <c r="AE43">
        <v>100</v>
      </c>
      <c r="AF43" s="4">
        <v>350672</v>
      </c>
      <c r="AG43" s="4">
        <v>0</v>
      </c>
      <c r="AH43" s="15">
        <v>0</v>
      </c>
      <c r="AI43" s="15">
        <f t="shared" si="0"/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11">
        <v>0</v>
      </c>
      <c r="BY43" s="11">
        <v>220131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137509</v>
      </c>
      <c r="CK43" s="4">
        <v>33741</v>
      </c>
      <c r="CL43" s="4">
        <v>0</v>
      </c>
      <c r="CM43" s="4">
        <v>0</v>
      </c>
      <c r="CN43" s="4">
        <v>0</v>
      </c>
      <c r="CO43" s="4">
        <v>0</v>
      </c>
      <c r="CP43" s="4">
        <v>103768</v>
      </c>
      <c r="CQ43" s="4">
        <v>0</v>
      </c>
      <c r="CR43" s="4">
        <v>0</v>
      </c>
      <c r="CS43" s="4">
        <v>0</v>
      </c>
      <c r="CT43" s="4">
        <v>0</v>
      </c>
      <c r="CU43" s="4">
        <v>0</v>
      </c>
      <c r="CV43" s="4">
        <v>0</v>
      </c>
      <c r="CW43" s="4">
        <v>0</v>
      </c>
      <c r="CX43" s="4">
        <v>0</v>
      </c>
      <c r="CY43" s="4">
        <v>0</v>
      </c>
      <c r="CZ43" s="4">
        <v>0</v>
      </c>
      <c r="DA43" s="4">
        <v>0</v>
      </c>
      <c r="DB43" s="4">
        <v>0</v>
      </c>
      <c r="DC43" s="4">
        <v>0</v>
      </c>
      <c r="DD43" s="4">
        <v>82622</v>
      </c>
      <c r="DE43" s="4">
        <v>74677</v>
      </c>
      <c r="DF43" s="4">
        <v>7945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33741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103768</v>
      </c>
      <c r="EB43" s="4">
        <v>0</v>
      </c>
      <c r="EC43" s="4">
        <v>0</v>
      </c>
      <c r="ED43" s="4">
        <v>0</v>
      </c>
      <c r="EE43" s="4">
        <v>0</v>
      </c>
      <c r="EF43" s="4">
        <v>0</v>
      </c>
      <c r="EG43" s="4">
        <v>0</v>
      </c>
      <c r="EH43" s="4">
        <v>82622</v>
      </c>
      <c r="EI43" s="4">
        <v>0</v>
      </c>
      <c r="EJ43" s="4">
        <v>0</v>
      </c>
      <c r="EK43" s="4">
        <v>0</v>
      </c>
      <c r="EL43" s="4">
        <v>0</v>
      </c>
      <c r="EM43" s="4">
        <v>130541</v>
      </c>
      <c r="EN43" s="4">
        <v>0</v>
      </c>
      <c r="EO43" s="4">
        <v>100</v>
      </c>
      <c r="EP43" s="4">
        <v>0</v>
      </c>
      <c r="EQ43" s="4">
        <v>0</v>
      </c>
      <c r="ER43" s="4">
        <v>0</v>
      </c>
      <c r="ES43" s="4">
        <v>220131</v>
      </c>
      <c r="ET43" s="4">
        <v>220131</v>
      </c>
      <c r="EU43" s="15">
        <v>0</v>
      </c>
      <c r="EV43" s="15">
        <v>0</v>
      </c>
      <c r="EW43" s="15">
        <v>0</v>
      </c>
      <c r="EX43" s="15">
        <v>0</v>
      </c>
      <c r="EY43" s="15">
        <v>0</v>
      </c>
      <c r="EZ43" s="15">
        <v>0</v>
      </c>
      <c r="FA43" s="15">
        <v>0</v>
      </c>
      <c r="FB43" s="15">
        <v>0</v>
      </c>
      <c r="FC43" s="15">
        <v>0</v>
      </c>
      <c r="FD43" s="15">
        <v>0</v>
      </c>
      <c r="FE43" s="15">
        <v>220131</v>
      </c>
      <c r="FF43" s="15">
        <v>0</v>
      </c>
      <c r="FG43" s="15">
        <v>0</v>
      </c>
      <c r="FH43" s="15">
        <v>0</v>
      </c>
      <c r="FJ43" s="4">
        <f t="shared" si="1"/>
        <v>220131</v>
      </c>
      <c r="FK43" s="5">
        <f t="shared" si="2"/>
        <v>0.6277404526166902</v>
      </c>
    </row>
    <row r="44" spans="1:167" x14ac:dyDescent="0.25">
      <c r="A44" s="2" t="s">
        <v>98</v>
      </c>
      <c r="B44">
        <v>2023</v>
      </c>
      <c r="C44" t="s">
        <v>97</v>
      </c>
      <c r="D44" t="s">
        <v>96</v>
      </c>
      <c r="E44" t="s">
        <v>95</v>
      </c>
      <c r="F44" t="s">
        <v>94</v>
      </c>
      <c r="G44" t="s">
        <v>3</v>
      </c>
      <c r="H44">
        <v>66808</v>
      </c>
      <c r="I44">
        <v>12231</v>
      </c>
      <c r="J44">
        <v>38772</v>
      </c>
      <c r="K44">
        <v>38772</v>
      </c>
      <c r="L44">
        <v>0</v>
      </c>
      <c r="M44">
        <v>0</v>
      </c>
      <c r="N44">
        <v>0</v>
      </c>
      <c r="O44">
        <v>0</v>
      </c>
      <c r="P44">
        <v>18152</v>
      </c>
      <c r="Q44">
        <v>0</v>
      </c>
      <c r="R44">
        <v>7631</v>
      </c>
      <c r="S44">
        <v>9884</v>
      </c>
      <c r="T44">
        <v>0</v>
      </c>
      <c r="U44">
        <v>4600</v>
      </c>
      <c r="V44" t="s">
        <v>3</v>
      </c>
      <c r="W44" t="s">
        <v>3</v>
      </c>
      <c r="X44" t="s">
        <v>3</v>
      </c>
      <c r="Y44" t="s">
        <v>3</v>
      </c>
      <c r="Z44">
        <v>5284</v>
      </c>
      <c r="AA44">
        <v>0</v>
      </c>
      <c r="AB44">
        <v>40</v>
      </c>
      <c r="AC44">
        <v>0</v>
      </c>
      <c r="AD44">
        <v>50</v>
      </c>
      <c r="AE44">
        <v>10</v>
      </c>
      <c r="AF44" s="4">
        <v>0</v>
      </c>
      <c r="AG44" s="4">
        <v>0</v>
      </c>
      <c r="AH44" s="15">
        <v>0</v>
      </c>
      <c r="AI44" s="15">
        <f t="shared" si="0"/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11">
        <v>0</v>
      </c>
      <c r="BY44" s="11">
        <v>0</v>
      </c>
      <c r="BZ44" s="4">
        <v>0</v>
      </c>
      <c r="CA44" s="4">
        <v>0</v>
      </c>
      <c r="CB44" s="4">
        <v>0</v>
      </c>
      <c r="CC44" s="4">
        <v>0</v>
      </c>
      <c r="CD44" s="4">
        <v>0</v>
      </c>
      <c r="CE44" s="4">
        <v>0</v>
      </c>
      <c r="CF44" s="4">
        <v>0</v>
      </c>
      <c r="CG44" s="4">
        <v>0</v>
      </c>
      <c r="CH44" s="4">
        <v>0</v>
      </c>
      <c r="CI44" s="4">
        <v>0</v>
      </c>
      <c r="CJ44" s="4">
        <v>0</v>
      </c>
      <c r="CK44" s="4">
        <v>0</v>
      </c>
      <c r="CL44" s="4">
        <v>0</v>
      </c>
      <c r="CM44" s="4">
        <v>0</v>
      </c>
      <c r="CN44" s="4">
        <v>0</v>
      </c>
      <c r="CO44" s="4">
        <v>0</v>
      </c>
      <c r="CP44" s="4">
        <v>0</v>
      </c>
      <c r="CQ44" s="4">
        <v>0</v>
      </c>
      <c r="CR44" s="4">
        <v>0</v>
      </c>
      <c r="CS44" s="4">
        <v>0</v>
      </c>
      <c r="CT44" s="4">
        <v>0</v>
      </c>
      <c r="CU44" s="4">
        <v>0</v>
      </c>
      <c r="CV44" s="4">
        <v>0</v>
      </c>
      <c r="CW44" s="4">
        <v>0</v>
      </c>
      <c r="CX44" s="4">
        <v>0</v>
      </c>
      <c r="CY44" s="4">
        <v>0</v>
      </c>
      <c r="CZ44" s="4">
        <v>0</v>
      </c>
      <c r="DA44" s="4">
        <v>0</v>
      </c>
      <c r="DB44" s="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  <c r="EC44" s="4">
        <v>0</v>
      </c>
      <c r="ED44" s="4">
        <v>0</v>
      </c>
      <c r="EE44" s="4">
        <v>0</v>
      </c>
      <c r="EF44" s="4">
        <v>0</v>
      </c>
      <c r="EG44" s="4">
        <v>0</v>
      </c>
      <c r="EH44" s="4">
        <v>0</v>
      </c>
      <c r="EI44" s="4">
        <v>0</v>
      </c>
      <c r="EJ44" s="4">
        <v>0</v>
      </c>
      <c r="EK44" s="4">
        <v>0</v>
      </c>
      <c r="EL44" s="4">
        <v>0</v>
      </c>
      <c r="EM44" s="4">
        <v>0</v>
      </c>
      <c r="EN44" s="4"/>
      <c r="EO44" s="4"/>
      <c r="EP44" s="4"/>
      <c r="EQ44" s="4"/>
      <c r="ER44" s="4"/>
      <c r="ES44" s="4">
        <v>0</v>
      </c>
      <c r="ET44" s="4">
        <v>0</v>
      </c>
      <c r="EU44" s="15">
        <v>0</v>
      </c>
      <c r="EV44" s="15">
        <v>0</v>
      </c>
      <c r="EW44" s="15">
        <v>0</v>
      </c>
      <c r="EX44" s="15">
        <v>0</v>
      </c>
      <c r="EY44" s="15">
        <v>0</v>
      </c>
      <c r="EZ44" s="15">
        <v>0</v>
      </c>
      <c r="FA44" s="15">
        <v>0</v>
      </c>
      <c r="FB44" s="15">
        <v>0</v>
      </c>
      <c r="FC44" s="15">
        <v>0</v>
      </c>
      <c r="FD44" s="15">
        <v>0</v>
      </c>
      <c r="FE44" s="15">
        <v>0</v>
      </c>
      <c r="FF44" s="15">
        <v>0</v>
      </c>
      <c r="FG44" s="15">
        <v>0</v>
      </c>
      <c r="FH44" s="15">
        <v>0</v>
      </c>
      <c r="FJ44" s="4">
        <f t="shared" si="1"/>
        <v>0</v>
      </c>
      <c r="FK44" s="5" t="str">
        <f t="shared" si="2"/>
        <v>N/A</v>
      </c>
    </row>
    <row r="45" spans="1:167" x14ac:dyDescent="0.25">
      <c r="A45" s="2" t="s">
        <v>1461</v>
      </c>
      <c r="B45">
        <v>2023</v>
      </c>
      <c r="C45" t="s">
        <v>1460</v>
      </c>
      <c r="D45" t="s">
        <v>1459</v>
      </c>
      <c r="E45" t="s">
        <v>1458</v>
      </c>
      <c r="F45" t="s">
        <v>1457</v>
      </c>
      <c r="G45" t="s">
        <v>3</v>
      </c>
      <c r="H45">
        <v>84522</v>
      </c>
      <c r="I45">
        <v>15584</v>
      </c>
      <c r="J45">
        <v>53490</v>
      </c>
      <c r="K45">
        <v>53490</v>
      </c>
      <c r="L45">
        <v>0</v>
      </c>
      <c r="M45">
        <v>0</v>
      </c>
      <c r="N45">
        <v>0</v>
      </c>
      <c r="O45">
        <v>0</v>
      </c>
      <c r="P45">
        <v>19499</v>
      </c>
      <c r="Q45">
        <v>0</v>
      </c>
      <c r="R45">
        <v>12838</v>
      </c>
      <c r="S45">
        <v>11533</v>
      </c>
      <c r="T45">
        <v>8787</v>
      </c>
      <c r="U45">
        <v>2746</v>
      </c>
      <c r="V45" t="s">
        <v>1801</v>
      </c>
      <c r="W45" t="s">
        <v>1801</v>
      </c>
      <c r="X45" t="s">
        <v>1801</v>
      </c>
      <c r="Y45" t="s">
        <v>3</v>
      </c>
      <c r="Z45">
        <v>0</v>
      </c>
      <c r="AF45" s="4">
        <v>526001</v>
      </c>
      <c r="AG45" s="4">
        <v>153987</v>
      </c>
      <c r="AH45" s="15">
        <v>160624</v>
      </c>
      <c r="AI45" s="15">
        <f t="shared" si="0"/>
        <v>314611</v>
      </c>
      <c r="AJ45" s="4">
        <v>4846.8599999999997</v>
      </c>
      <c r="AK45" s="4">
        <v>0</v>
      </c>
      <c r="AL45" s="4">
        <v>0</v>
      </c>
      <c r="AM45" s="4">
        <v>4846.8599999999997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111570.35</v>
      </c>
      <c r="AU45" s="4">
        <v>31194.240000000002</v>
      </c>
      <c r="AV45" s="4">
        <v>9610.3799999999992</v>
      </c>
      <c r="AW45" s="4">
        <v>0</v>
      </c>
      <c r="AX45" s="4">
        <v>0</v>
      </c>
      <c r="AY45" s="4">
        <v>0</v>
      </c>
      <c r="AZ45" s="4">
        <v>70765.73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44206.8</v>
      </c>
      <c r="BO45" s="4">
        <v>4641.72</v>
      </c>
      <c r="BP45" s="4">
        <v>1496.54</v>
      </c>
      <c r="BQ45" s="4">
        <v>14378.56</v>
      </c>
      <c r="BR45" s="4">
        <v>0</v>
      </c>
      <c r="BS45" s="4">
        <v>0</v>
      </c>
      <c r="BT45" s="4">
        <v>10144.77</v>
      </c>
      <c r="BU45" s="4">
        <v>13545.21</v>
      </c>
      <c r="BV45" s="4">
        <v>0</v>
      </c>
      <c r="BW45" s="4">
        <v>0</v>
      </c>
      <c r="BX45" s="11">
        <v>0</v>
      </c>
      <c r="BY45" s="11">
        <v>115000</v>
      </c>
      <c r="BZ45" s="4">
        <v>3470.14</v>
      </c>
      <c r="CA45" s="4">
        <v>0</v>
      </c>
      <c r="CB45" s="4">
        <v>0</v>
      </c>
      <c r="CC45" s="4">
        <v>3470.14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4">
        <v>0</v>
      </c>
      <c r="CJ45" s="4">
        <v>79879.649999999994</v>
      </c>
      <c r="CK45" s="4">
        <v>22333.759999999998</v>
      </c>
      <c r="CL45" s="4">
        <v>6880.62</v>
      </c>
      <c r="CM45" s="4">
        <v>0</v>
      </c>
      <c r="CN45" s="4">
        <v>0</v>
      </c>
      <c r="CO45" s="4">
        <v>0</v>
      </c>
      <c r="CP45" s="4">
        <v>50665.27</v>
      </c>
      <c r="CQ45" s="4">
        <v>0</v>
      </c>
      <c r="CR45" s="4">
        <v>0</v>
      </c>
      <c r="CS45" s="4">
        <v>0</v>
      </c>
      <c r="CT45" s="4">
        <v>0</v>
      </c>
      <c r="CU45" s="4">
        <v>0</v>
      </c>
      <c r="CV45" s="4">
        <v>0</v>
      </c>
      <c r="CW45" s="4">
        <v>0</v>
      </c>
      <c r="CX45" s="4">
        <v>0</v>
      </c>
      <c r="CY45" s="4">
        <v>0</v>
      </c>
      <c r="CZ45" s="4">
        <v>0</v>
      </c>
      <c r="DA45" s="4">
        <v>0</v>
      </c>
      <c r="DB45" s="4">
        <v>0</v>
      </c>
      <c r="DC45" s="4">
        <v>0</v>
      </c>
      <c r="DD45" s="4">
        <v>31650.2</v>
      </c>
      <c r="DE45" s="4">
        <v>3323.28</v>
      </c>
      <c r="DF45" s="4">
        <v>1071.46</v>
      </c>
      <c r="DG45" s="4">
        <v>10294.44</v>
      </c>
      <c r="DH45" s="4">
        <v>0</v>
      </c>
      <c r="DI45" s="4">
        <v>0</v>
      </c>
      <c r="DJ45" s="4">
        <v>7263.23</v>
      </c>
      <c r="DK45" s="4">
        <v>9697.7900000000009</v>
      </c>
      <c r="DL45" s="4">
        <v>0</v>
      </c>
      <c r="DM45" s="4">
        <v>0</v>
      </c>
      <c r="DN45" s="4">
        <v>0</v>
      </c>
      <c r="DO45" s="4">
        <v>0</v>
      </c>
      <c r="DP45" s="4">
        <v>8317</v>
      </c>
      <c r="DQ45" s="4">
        <v>0</v>
      </c>
      <c r="DR45" s="4">
        <v>0</v>
      </c>
      <c r="DS45" s="4">
        <v>0</v>
      </c>
      <c r="DT45" s="4">
        <v>0</v>
      </c>
      <c r="DU45" s="4">
        <v>70019</v>
      </c>
      <c r="DV45" s="4">
        <v>0</v>
      </c>
      <c r="DW45" s="4">
        <v>0</v>
      </c>
      <c r="DX45" s="4">
        <v>0</v>
      </c>
      <c r="DY45" s="4">
        <v>0</v>
      </c>
      <c r="DZ45" s="4">
        <v>0</v>
      </c>
      <c r="EA45" s="4">
        <v>121431</v>
      </c>
      <c r="EB45" s="4">
        <v>0</v>
      </c>
      <c r="EC45" s="4">
        <v>0</v>
      </c>
      <c r="ED45" s="4">
        <v>0</v>
      </c>
      <c r="EE45" s="4">
        <v>0</v>
      </c>
      <c r="EF45" s="4">
        <v>0</v>
      </c>
      <c r="EG45" s="4">
        <v>0</v>
      </c>
      <c r="EH45" s="4">
        <v>49898</v>
      </c>
      <c r="EI45" s="4">
        <v>16533</v>
      </c>
      <c r="EJ45" s="4">
        <v>0</v>
      </c>
      <c r="EK45" s="4">
        <v>0</v>
      </c>
      <c r="EL45" s="4">
        <v>9426</v>
      </c>
      <c r="EM45" s="4">
        <v>96390</v>
      </c>
      <c r="EN45" s="4">
        <v>0</v>
      </c>
      <c r="EO45" s="4">
        <v>80</v>
      </c>
      <c r="EP45" s="4">
        <v>20</v>
      </c>
      <c r="EQ45" s="4">
        <v>0</v>
      </c>
      <c r="ER45" s="4">
        <v>0</v>
      </c>
      <c r="ES45" s="4">
        <v>115000</v>
      </c>
      <c r="ET45" s="4">
        <v>114999.99</v>
      </c>
      <c r="EU45" s="15">
        <v>85000</v>
      </c>
      <c r="EV45" s="15">
        <v>0</v>
      </c>
      <c r="EW45" s="15">
        <v>0</v>
      </c>
      <c r="EX45" s="15">
        <v>15000</v>
      </c>
      <c r="EY45" s="15">
        <v>0</v>
      </c>
      <c r="EZ45" s="15">
        <v>0</v>
      </c>
      <c r="FA45" s="15">
        <v>0</v>
      </c>
      <c r="FB45" s="15">
        <v>15000</v>
      </c>
      <c r="FC45" s="15">
        <v>0</v>
      </c>
      <c r="FD45" s="15">
        <v>0</v>
      </c>
      <c r="FE45" s="15">
        <v>0</v>
      </c>
      <c r="FF45" s="15">
        <v>0</v>
      </c>
      <c r="FG45" s="15">
        <v>0</v>
      </c>
      <c r="FH45" s="15">
        <v>0</v>
      </c>
      <c r="FJ45" s="4">
        <f t="shared" si="1"/>
        <v>115000</v>
      </c>
      <c r="FK45" s="5">
        <f t="shared" si="2"/>
        <v>0.21863076305938581</v>
      </c>
    </row>
    <row r="46" spans="1:167" x14ac:dyDescent="0.25">
      <c r="A46" s="2" t="s">
        <v>1249</v>
      </c>
      <c r="B46">
        <v>2023</v>
      </c>
      <c r="C46" t="s">
        <v>1248</v>
      </c>
      <c r="D46" t="s">
        <v>1247</v>
      </c>
      <c r="E46" t="s">
        <v>1246</v>
      </c>
      <c r="F46" t="s">
        <v>1245</v>
      </c>
      <c r="G46" t="s">
        <v>3</v>
      </c>
      <c r="H46">
        <v>21334</v>
      </c>
      <c r="I46">
        <v>1550</v>
      </c>
      <c r="J46">
        <v>18309</v>
      </c>
      <c r="K46">
        <v>18309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3025</v>
      </c>
      <c r="T46">
        <v>1150</v>
      </c>
      <c r="U46">
        <v>1550</v>
      </c>
      <c r="V46" t="s">
        <v>3</v>
      </c>
      <c r="W46" t="s">
        <v>3</v>
      </c>
      <c r="X46" t="s">
        <v>1801</v>
      </c>
      <c r="Y46" t="s">
        <v>3</v>
      </c>
      <c r="Z46">
        <v>325</v>
      </c>
      <c r="AA46">
        <v>0</v>
      </c>
      <c r="AB46">
        <v>87</v>
      </c>
      <c r="AC46">
        <v>0</v>
      </c>
      <c r="AD46">
        <v>13</v>
      </c>
      <c r="AE46">
        <v>0</v>
      </c>
      <c r="AF46" s="4">
        <v>922122</v>
      </c>
      <c r="AG46" s="4">
        <v>390424</v>
      </c>
      <c r="AH46" s="15">
        <v>0</v>
      </c>
      <c r="AI46" s="15">
        <f t="shared" si="0"/>
        <v>390424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11">
        <v>0</v>
      </c>
      <c r="BY46" s="11">
        <v>230541</v>
      </c>
      <c r="BZ46" s="4">
        <v>30954.13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11804.05</v>
      </c>
      <c r="CG46" s="4">
        <v>19150.080000000002</v>
      </c>
      <c r="CH46" s="4">
        <v>0</v>
      </c>
      <c r="CI46" s="4">
        <v>0</v>
      </c>
      <c r="CJ46" s="4">
        <v>61000.26</v>
      </c>
      <c r="CK46" s="4">
        <v>0</v>
      </c>
      <c r="CL46" s="4">
        <v>0</v>
      </c>
      <c r="CM46" s="4">
        <v>0</v>
      </c>
      <c r="CN46" s="4">
        <v>0</v>
      </c>
      <c r="CO46" s="4">
        <v>0</v>
      </c>
      <c r="CP46" s="4">
        <v>61000.26</v>
      </c>
      <c r="CQ46" s="4">
        <v>0</v>
      </c>
      <c r="CR46" s="4">
        <v>0</v>
      </c>
      <c r="CS46" s="4">
        <v>0</v>
      </c>
      <c r="CT46" s="4">
        <v>0</v>
      </c>
      <c r="CU46" s="4">
        <v>0</v>
      </c>
      <c r="CV46" s="4">
        <v>0</v>
      </c>
      <c r="CW46" s="4">
        <v>0</v>
      </c>
      <c r="CX46" s="4">
        <v>0</v>
      </c>
      <c r="CY46" s="4">
        <v>0</v>
      </c>
      <c r="CZ46" s="4">
        <v>0</v>
      </c>
      <c r="DA46" s="4">
        <v>0</v>
      </c>
      <c r="DB46" s="4">
        <v>0</v>
      </c>
      <c r="DC46" s="4">
        <v>0</v>
      </c>
      <c r="DD46" s="4">
        <v>138586.6</v>
      </c>
      <c r="DE46" s="4">
        <v>128738.56</v>
      </c>
      <c r="DF46" s="4">
        <v>9848.0400000000009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11805</v>
      </c>
      <c r="DQ46" s="4">
        <v>0</v>
      </c>
      <c r="DR46" s="4">
        <v>19150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61000</v>
      </c>
      <c r="EB46" s="4">
        <v>0</v>
      </c>
      <c r="EC46" s="4">
        <v>0</v>
      </c>
      <c r="ED46" s="4">
        <v>0</v>
      </c>
      <c r="EE46" s="4">
        <v>0</v>
      </c>
      <c r="EF46" s="4">
        <v>0</v>
      </c>
      <c r="EG46" s="4">
        <v>0</v>
      </c>
      <c r="EH46" s="4">
        <v>138586</v>
      </c>
      <c r="EI46" s="4">
        <v>0</v>
      </c>
      <c r="EJ46" s="4">
        <v>0</v>
      </c>
      <c r="EK46" s="4">
        <v>0</v>
      </c>
      <c r="EL46" s="4">
        <v>0</v>
      </c>
      <c r="EM46" s="4">
        <v>301157</v>
      </c>
      <c r="EN46" s="4">
        <v>0</v>
      </c>
      <c r="EO46" s="4">
        <v>87</v>
      </c>
      <c r="EP46" s="4">
        <v>0</v>
      </c>
      <c r="EQ46" s="4">
        <v>13</v>
      </c>
      <c r="ER46" s="4">
        <v>0</v>
      </c>
      <c r="ES46" s="4">
        <v>230541</v>
      </c>
      <c r="ET46" s="4">
        <v>230540.99</v>
      </c>
      <c r="EU46" s="15">
        <v>0</v>
      </c>
      <c r="EV46" s="15">
        <v>0</v>
      </c>
      <c r="EW46" s="15">
        <v>0</v>
      </c>
      <c r="EX46" s="15">
        <v>11804</v>
      </c>
      <c r="EY46" s="15">
        <v>0</v>
      </c>
      <c r="EZ46" s="15">
        <v>80150</v>
      </c>
      <c r="FA46" s="15">
        <v>0</v>
      </c>
      <c r="FB46" s="15">
        <v>0</v>
      </c>
      <c r="FC46" s="15">
        <v>0</v>
      </c>
      <c r="FD46" s="15">
        <v>92943</v>
      </c>
      <c r="FE46" s="15">
        <v>0</v>
      </c>
      <c r="FF46" s="15">
        <v>0</v>
      </c>
      <c r="FG46" s="15">
        <v>45644</v>
      </c>
      <c r="FH46" s="15">
        <v>0</v>
      </c>
      <c r="FJ46" s="4">
        <f t="shared" si="1"/>
        <v>230541</v>
      </c>
      <c r="FK46" s="5">
        <f t="shared" si="2"/>
        <v>0.25001138677962353</v>
      </c>
    </row>
    <row r="47" spans="1:167" x14ac:dyDescent="0.25">
      <c r="A47" s="2" t="s">
        <v>1169</v>
      </c>
      <c r="B47">
        <v>2023</v>
      </c>
      <c r="C47" t="s">
        <v>1168</v>
      </c>
      <c r="D47" t="s">
        <v>1167</v>
      </c>
      <c r="E47" t="s">
        <v>1166</v>
      </c>
      <c r="F47" t="s">
        <v>1165</v>
      </c>
      <c r="G47" t="s">
        <v>3</v>
      </c>
      <c r="H47">
        <v>17896</v>
      </c>
      <c r="I47">
        <v>11008</v>
      </c>
      <c r="J47">
        <v>6888</v>
      </c>
      <c r="K47">
        <v>6888</v>
      </c>
      <c r="L47">
        <v>0</v>
      </c>
      <c r="M47">
        <v>0</v>
      </c>
      <c r="N47">
        <v>0</v>
      </c>
      <c r="O47">
        <v>0</v>
      </c>
      <c r="P47">
        <v>11008</v>
      </c>
      <c r="Q47">
        <v>0</v>
      </c>
      <c r="R47">
        <v>11008</v>
      </c>
      <c r="S47">
        <v>0</v>
      </c>
      <c r="T47">
        <v>0</v>
      </c>
      <c r="U47">
        <v>0</v>
      </c>
      <c r="Z47">
        <v>0</v>
      </c>
      <c r="AF47" s="4">
        <v>1467593</v>
      </c>
      <c r="AG47" s="4">
        <v>951582</v>
      </c>
      <c r="AH47" s="15">
        <v>475258</v>
      </c>
      <c r="AI47" s="15">
        <f t="shared" si="0"/>
        <v>1426840</v>
      </c>
      <c r="AJ47" s="4">
        <v>7030</v>
      </c>
      <c r="AK47" s="4">
        <v>0</v>
      </c>
      <c r="AL47" s="4">
        <v>0</v>
      </c>
      <c r="AM47" s="4">
        <v>0</v>
      </c>
      <c r="AN47" s="4">
        <v>7030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63593</v>
      </c>
      <c r="AU47" s="4">
        <v>51497</v>
      </c>
      <c r="AV47" s="4">
        <v>6302</v>
      </c>
      <c r="AW47" s="4">
        <v>0</v>
      </c>
      <c r="AX47" s="4">
        <v>0</v>
      </c>
      <c r="AY47" s="4">
        <v>0</v>
      </c>
      <c r="AZ47" s="4">
        <v>5794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404635</v>
      </c>
      <c r="BO47" s="4">
        <v>0</v>
      </c>
      <c r="BP47" s="4">
        <v>0</v>
      </c>
      <c r="BQ47" s="4">
        <v>18938</v>
      </c>
      <c r="BR47" s="4">
        <v>0</v>
      </c>
      <c r="BS47" s="4">
        <v>0</v>
      </c>
      <c r="BT47" s="4">
        <v>0</v>
      </c>
      <c r="BU47" s="4">
        <v>385697</v>
      </c>
      <c r="BV47" s="4">
        <v>0</v>
      </c>
      <c r="BW47" s="4">
        <v>0</v>
      </c>
      <c r="BX47" s="11">
        <v>0</v>
      </c>
      <c r="BY47" s="11">
        <v>0</v>
      </c>
      <c r="BZ47" s="4">
        <v>0</v>
      </c>
      <c r="CA47" s="4">
        <v>0</v>
      </c>
      <c r="CB47" s="4">
        <v>0</v>
      </c>
      <c r="CC47" s="4">
        <v>0</v>
      </c>
      <c r="CD47" s="4">
        <v>0</v>
      </c>
      <c r="CE47" s="4">
        <v>0</v>
      </c>
      <c r="CF47" s="4">
        <v>0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0</v>
      </c>
      <c r="CR47" s="4">
        <v>0</v>
      </c>
      <c r="CS47" s="4">
        <v>0</v>
      </c>
      <c r="CT47" s="4">
        <v>0</v>
      </c>
      <c r="CU47" s="4">
        <v>0</v>
      </c>
      <c r="CV47" s="4">
        <v>0</v>
      </c>
      <c r="CW47" s="4">
        <v>0</v>
      </c>
      <c r="CX47" s="4">
        <v>0</v>
      </c>
      <c r="CY47" s="4">
        <v>0</v>
      </c>
      <c r="CZ47" s="4">
        <v>0</v>
      </c>
      <c r="DA47" s="4">
        <v>0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7030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43533</v>
      </c>
      <c r="DV47" s="4">
        <v>20060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  <c r="EC47" s="4">
        <v>0</v>
      </c>
      <c r="ED47" s="4">
        <v>0</v>
      </c>
      <c r="EE47" s="4">
        <v>0</v>
      </c>
      <c r="EF47" s="4">
        <v>0</v>
      </c>
      <c r="EG47" s="4">
        <v>0</v>
      </c>
      <c r="EH47" s="4">
        <v>18938</v>
      </c>
      <c r="EI47" s="4">
        <v>0</v>
      </c>
      <c r="EJ47" s="4">
        <v>0</v>
      </c>
      <c r="EK47" s="4">
        <v>0</v>
      </c>
      <c r="EL47" s="4">
        <v>385697</v>
      </c>
      <c r="EM47" s="4">
        <v>40753</v>
      </c>
      <c r="EN47" s="4">
        <v>2</v>
      </c>
      <c r="EO47" s="4">
        <v>98</v>
      </c>
      <c r="EP47" s="4">
        <v>0</v>
      </c>
      <c r="EQ47" s="4">
        <v>0</v>
      </c>
      <c r="ER47" s="4">
        <v>0</v>
      </c>
      <c r="ES47" s="4">
        <v>0</v>
      </c>
      <c r="ET47" s="4">
        <v>0</v>
      </c>
      <c r="EU47" s="15">
        <v>0</v>
      </c>
      <c r="EV47" s="15">
        <v>0</v>
      </c>
      <c r="EW47" s="15">
        <v>0</v>
      </c>
      <c r="EX47" s="15">
        <v>0</v>
      </c>
      <c r="EY47" s="15">
        <v>0</v>
      </c>
      <c r="EZ47" s="15">
        <v>0</v>
      </c>
      <c r="FA47" s="15">
        <v>0</v>
      </c>
      <c r="FB47" s="15">
        <v>0</v>
      </c>
      <c r="FC47" s="15">
        <v>0</v>
      </c>
      <c r="FD47" s="15">
        <v>0</v>
      </c>
      <c r="FE47" s="15">
        <v>0</v>
      </c>
      <c r="FF47" s="15">
        <v>0</v>
      </c>
      <c r="FG47" s="15">
        <v>0</v>
      </c>
      <c r="FH47" s="15">
        <v>0</v>
      </c>
      <c r="FJ47" s="4">
        <f t="shared" si="1"/>
        <v>0</v>
      </c>
      <c r="FK47" s="5">
        <f t="shared" si="2"/>
        <v>0</v>
      </c>
    </row>
    <row r="48" spans="1:167" x14ac:dyDescent="0.25">
      <c r="A48" s="2" t="s">
        <v>1432</v>
      </c>
      <c r="B48">
        <v>2023</v>
      </c>
      <c r="C48" t="s">
        <v>1431</v>
      </c>
      <c r="D48" t="s">
        <v>1430</v>
      </c>
      <c r="E48" t="s">
        <v>1429</v>
      </c>
      <c r="F48" t="s">
        <v>1428</v>
      </c>
      <c r="G48" t="s">
        <v>3</v>
      </c>
      <c r="H48">
        <v>1121094</v>
      </c>
      <c r="I48">
        <v>194637</v>
      </c>
      <c r="J48">
        <v>741745</v>
      </c>
      <c r="K48">
        <v>703695</v>
      </c>
      <c r="L48">
        <v>20633</v>
      </c>
      <c r="M48">
        <v>0</v>
      </c>
      <c r="N48">
        <v>0</v>
      </c>
      <c r="O48">
        <v>0</v>
      </c>
      <c r="P48">
        <v>187026</v>
      </c>
      <c r="Q48">
        <v>0</v>
      </c>
      <c r="R48">
        <v>54192</v>
      </c>
      <c r="S48">
        <v>192323</v>
      </c>
      <c r="T48">
        <v>0</v>
      </c>
      <c r="U48">
        <v>119812</v>
      </c>
      <c r="V48" t="s">
        <v>3</v>
      </c>
      <c r="W48" t="s">
        <v>3</v>
      </c>
      <c r="X48" t="s">
        <v>3</v>
      </c>
      <c r="Y48" t="s">
        <v>3</v>
      </c>
      <c r="Z48">
        <v>72511</v>
      </c>
      <c r="AA48">
        <v>40</v>
      </c>
      <c r="AB48">
        <v>30</v>
      </c>
      <c r="AC48">
        <v>20</v>
      </c>
      <c r="AD48">
        <v>10</v>
      </c>
      <c r="AE48">
        <v>0</v>
      </c>
      <c r="AF48" s="4">
        <v>13906316</v>
      </c>
      <c r="AG48" s="4">
        <v>3033527</v>
      </c>
      <c r="AH48" s="15">
        <v>2196168</v>
      </c>
      <c r="AI48" s="15">
        <f t="shared" si="0"/>
        <v>5229695</v>
      </c>
      <c r="AJ48" s="4">
        <v>616969.80000000005</v>
      </c>
      <c r="AK48" s="4">
        <v>0</v>
      </c>
      <c r="AL48" s="4">
        <v>0</v>
      </c>
      <c r="AM48" s="4">
        <v>0</v>
      </c>
      <c r="AN48" s="4">
        <v>616969.80000000005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472176.68</v>
      </c>
      <c r="AU48" s="4">
        <v>38217.230000000003</v>
      </c>
      <c r="AV48" s="4">
        <v>8891.52</v>
      </c>
      <c r="AW48" s="4">
        <v>345013.18</v>
      </c>
      <c r="AX48" s="4">
        <v>0</v>
      </c>
      <c r="AY48" s="4">
        <v>26695.29</v>
      </c>
      <c r="AZ48" s="4">
        <v>53359.46</v>
      </c>
      <c r="BA48" s="4">
        <v>0</v>
      </c>
      <c r="BB48" s="4">
        <v>0</v>
      </c>
      <c r="BC48" s="4">
        <v>0</v>
      </c>
      <c r="BD48" s="4">
        <v>20810.96</v>
      </c>
      <c r="BE48" s="4">
        <v>0</v>
      </c>
      <c r="BF48" s="4">
        <v>0</v>
      </c>
      <c r="BG48" s="4">
        <v>20810.96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1086210.57</v>
      </c>
      <c r="BO48" s="4">
        <v>729688.41</v>
      </c>
      <c r="BP48" s="4">
        <v>312869.09000000003</v>
      </c>
      <c r="BQ48" s="4">
        <v>0</v>
      </c>
      <c r="BR48" s="4">
        <v>0</v>
      </c>
      <c r="BS48" s="4">
        <v>0</v>
      </c>
      <c r="BT48" s="4">
        <v>8765.35</v>
      </c>
      <c r="BU48" s="4">
        <v>0</v>
      </c>
      <c r="BV48" s="4">
        <v>0</v>
      </c>
      <c r="BW48" s="4">
        <v>34887.72</v>
      </c>
      <c r="BX48" s="11">
        <v>0</v>
      </c>
      <c r="BY48" s="11">
        <v>2886761</v>
      </c>
      <c r="BZ48" s="4">
        <v>810978.2</v>
      </c>
      <c r="CA48" s="4">
        <v>0</v>
      </c>
      <c r="CB48" s="4">
        <v>0</v>
      </c>
      <c r="CC48" s="4">
        <v>0</v>
      </c>
      <c r="CD48" s="4">
        <v>810978.2</v>
      </c>
      <c r="CE48" s="4">
        <v>0</v>
      </c>
      <c r="CF48" s="4">
        <v>0</v>
      </c>
      <c r="CG48" s="4">
        <v>0</v>
      </c>
      <c r="CH48" s="4">
        <v>0</v>
      </c>
      <c r="CI48" s="4">
        <v>0</v>
      </c>
      <c r="CJ48" s="4">
        <v>620654.31999999995</v>
      </c>
      <c r="CK48" s="4">
        <v>50234.77</v>
      </c>
      <c r="CL48" s="4">
        <v>11687.48</v>
      </c>
      <c r="CM48" s="4">
        <v>453503.82</v>
      </c>
      <c r="CN48" s="4">
        <v>0</v>
      </c>
      <c r="CO48" s="4">
        <v>35089.71</v>
      </c>
      <c r="CP48" s="4">
        <v>70138.539999999994</v>
      </c>
      <c r="CQ48" s="4">
        <v>0</v>
      </c>
      <c r="CR48" s="4">
        <v>0</v>
      </c>
      <c r="CS48" s="4">
        <v>0</v>
      </c>
      <c r="CT48" s="4">
        <v>27355.040000000001</v>
      </c>
      <c r="CU48" s="4">
        <v>0</v>
      </c>
      <c r="CV48" s="4">
        <v>0</v>
      </c>
      <c r="CW48" s="4">
        <v>27355.040000000001</v>
      </c>
      <c r="CX48" s="4">
        <v>0</v>
      </c>
      <c r="CY48" s="4">
        <v>0</v>
      </c>
      <c r="CZ48" s="4">
        <v>0</v>
      </c>
      <c r="DA48" s="4">
        <v>0</v>
      </c>
      <c r="DB48" s="4">
        <v>0</v>
      </c>
      <c r="DC48" s="4">
        <v>0</v>
      </c>
      <c r="DD48" s="4">
        <v>1427773.43</v>
      </c>
      <c r="DE48" s="4">
        <v>959141.59</v>
      </c>
      <c r="DF48" s="4">
        <v>411251.91</v>
      </c>
      <c r="DG48" s="4">
        <v>0</v>
      </c>
      <c r="DH48" s="4">
        <v>0</v>
      </c>
      <c r="DI48" s="4">
        <v>0</v>
      </c>
      <c r="DJ48" s="4">
        <v>11521.65</v>
      </c>
      <c r="DK48" s="4">
        <v>0</v>
      </c>
      <c r="DL48" s="4">
        <v>0</v>
      </c>
      <c r="DM48" s="4">
        <v>45858.28</v>
      </c>
      <c r="DN48" s="4">
        <v>1427948</v>
      </c>
      <c r="DO48" s="4">
        <v>0</v>
      </c>
      <c r="DP48" s="4">
        <v>0</v>
      </c>
      <c r="DQ48" s="4">
        <v>0</v>
      </c>
      <c r="DR48" s="4">
        <v>0</v>
      </c>
      <c r="DS48" s="4">
        <v>0</v>
      </c>
      <c r="DT48" s="4">
        <v>565920</v>
      </c>
      <c r="DU48" s="4">
        <v>0</v>
      </c>
      <c r="DV48" s="4">
        <v>1402</v>
      </c>
      <c r="DW48" s="4">
        <v>109369</v>
      </c>
      <c r="DX48" s="4">
        <v>232597</v>
      </c>
      <c r="DY48" s="4">
        <v>0</v>
      </c>
      <c r="DZ48" s="4">
        <v>0</v>
      </c>
      <c r="EA48" s="4">
        <v>123498</v>
      </c>
      <c r="EB48" s="4">
        <v>0</v>
      </c>
      <c r="EC48" s="4">
        <v>0</v>
      </c>
      <c r="ED48" s="4">
        <v>61785</v>
      </c>
      <c r="EE48" s="4">
        <v>0</v>
      </c>
      <c r="EF48" s="4">
        <v>48166</v>
      </c>
      <c r="EG48" s="4">
        <v>0</v>
      </c>
      <c r="EH48" s="4">
        <v>2349640</v>
      </c>
      <c r="EI48" s="4">
        <v>45141</v>
      </c>
      <c r="EJ48" s="4">
        <v>0</v>
      </c>
      <c r="EK48" s="4">
        <v>0</v>
      </c>
      <c r="EL48" s="4">
        <v>117463</v>
      </c>
      <c r="EM48" s="4">
        <v>5789860</v>
      </c>
      <c r="EN48" s="4">
        <v>25</v>
      </c>
      <c r="EO48" s="4">
        <v>50</v>
      </c>
      <c r="EP48" s="4">
        <v>25</v>
      </c>
      <c r="EQ48" s="4">
        <v>0</v>
      </c>
      <c r="ER48" s="4">
        <v>0</v>
      </c>
      <c r="ES48" s="4">
        <v>2886761</v>
      </c>
      <c r="ET48" s="4">
        <v>2886760.99</v>
      </c>
      <c r="EU48" s="15">
        <v>0</v>
      </c>
      <c r="EV48" s="15">
        <v>0</v>
      </c>
      <c r="EW48" s="15">
        <v>0</v>
      </c>
      <c r="EX48" s="15">
        <v>143785</v>
      </c>
      <c r="EY48" s="15">
        <v>61785</v>
      </c>
      <c r="EZ48" s="15">
        <v>1427948</v>
      </c>
      <c r="FA48" s="15">
        <v>0</v>
      </c>
      <c r="FB48" s="15">
        <v>0</v>
      </c>
      <c r="FC48" s="15">
        <v>0</v>
      </c>
      <c r="FD48" s="15">
        <v>0</v>
      </c>
      <c r="FE48" s="15">
        <v>0</v>
      </c>
      <c r="FF48" s="15">
        <v>846683</v>
      </c>
      <c r="FG48" s="15">
        <v>406560</v>
      </c>
      <c r="FH48" s="15">
        <v>0</v>
      </c>
      <c r="FJ48" s="4">
        <f t="shared" si="1"/>
        <v>2886761</v>
      </c>
      <c r="FK48" s="5">
        <f t="shared" si="2"/>
        <v>0.20758632264648669</v>
      </c>
    </row>
    <row r="49" spans="1:167" x14ac:dyDescent="0.25">
      <c r="A49" s="2" t="s">
        <v>168</v>
      </c>
      <c r="B49">
        <v>2023</v>
      </c>
      <c r="C49" t="s">
        <v>167</v>
      </c>
      <c r="D49" t="s">
        <v>166</v>
      </c>
      <c r="E49" t="s">
        <v>165</v>
      </c>
      <c r="F49" t="s">
        <v>164</v>
      </c>
      <c r="G49" t="s">
        <v>3</v>
      </c>
      <c r="H49">
        <v>148291</v>
      </c>
      <c r="I49">
        <v>95400</v>
      </c>
      <c r="J49">
        <v>30658</v>
      </c>
      <c r="K49">
        <v>30658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117633</v>
      </c>
      <c r="T49">
        <v>11420</v>
      </c>
      <c r="U49">
        <v>95400</v>
      </c>
      <c r="V49" t="s">
        <v>1801</v>
      </c>
      <c r="W49" t="s">
        <v>1801</v>
      </c>
      <c r="X49" t="s">
        <v>1801</v>
      </c>
      <c r="Y49" t="s">
        <v>3</v>
      </c>
      <c r="Z49">
        <v>10813</v>
      </c>
      <c r="AA49">
        <v>0</v>
      </c>
      <c r="AB49">
        <v>0</v>
      </c>
      <c r="AC49">
        <v>0</v>
      </c>
      <c r="AD49">
        <v>100</v>
      </c>
      <c r="AE49">
        <v>0</v>
      </c>
      <c r="AF49" s="4">
        <v>110404</v>
      </c>
      <c r="AG49" s="4">
        <v>10949</v>
      </c>
      <c r="AH49" s="15">
        <v>0</v>
      </c>
      <c r="AI49" s="15">
        <f t="shared" si="0"/>
        <v>10949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11">
        <v>0</v>
      </c>
      <c r="BY49" s="11">
        <v>86458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0</v>
      </c>
      <c r="CR49" s="4">
        <v>0</v>
      </c>
      <c r="CS49" s="4">
        <v>0</v>
      </c>
      <c r="CT49" s="4">
        <v>0</v>
      </c>
      <c r="CU49" s="4">
        <v>0</v>
      </c>
      <c r="CV49" s="4">
        <v>0</v>
      </c>
      <c r="CW49" s="4">
        <v>0</v>
      </c>
      <c r="CX49" s="4">
        <v>0</v>
      </c>
      <c r="CY49" s="4">
        <v>0</v>
      </c>
      <c r="CZ49" s="4">
        <v>0</v>
      </c>
      <c r="DA49" s="4">
        <v>0</v>
      </c>
      <c r="DB49" s="4">
        <v>0</v>
      </c>
      <c r="DC49" s="4">
        <v>0</v>
      </c>
      <c r="DD49" s="4">
        <v>86458</v>
      </c>
      <c r="DE49" s="4">
        <v>81403</v>
      </c>
      <c r="DF49" s="4">
        <v>5055</v>
      </c>
      <c r="DG49" s="4">
        <v>0</v>
      </c>
      <c r="DH49" s="4">
        <v>0</v>
      </c>
      <c r="DI49" s="4">
        <v>0</v>
      </c>
      <c r="DJ49" s="4">
        <v>0</v>
      </c>
      <c r="DK49" s="4">
        <v>0</v>
      </c>
      <c r="DL49" s="4">
        <v>0</v>
      </c>
      <c r="DM49" s="4">
        <v>0</v>
      </c>
      <c r="DN49" s="4">
        <v>0</v>
      </c>
      <c r="DO49" s="4">
        <v>0</v>
      </c>
      <c r="DP49" s="4">
        <v>0</v>
      </c>
      <c r="DQ49" s="4">
        <v>0</v>
      </c>
      <c r="DR49" s="4">
        <v>0</v>
      </c>
      <c r="DS49" s="4">
        <v>0</v>
      </c>
      <c r="DT49" s="4">
        <v>0</v>
      </c>
      <c r="DU49" s="4">
        <v>0</v>
      </c>
      <c r="DV49" s="4">
        <v>0</v>
      </c>
      <c r="DW49" s="4">
        <v>0</v>
      </c>
      <c r="DX49" s="4">
        <v>0</v>
      </c>
      <c r="DY49" s="4">
        <v>0</v>
      </c>
      <c r="DZ49" s="4">
        <v>0</v>
      </c>
      <c r="EA49" s="4">
        <v>0</v>
      </c>
      <c r="EB49" s="4">
        <v>0</v>
      </c>
      <c r="EC49" s="4">
        <v>0</v>
      </c>
      <c r="ED49" s="4">
        <v>0</v>
      </c>
      <c r="EE49" s="4">
        <v>0</v>
      </c>
      <c r="EF49" s="4">
        <v>0</v>
      </c>
      <c r="EG49" s="4">
        <v>0</v>
      </c>
      <c r="EH49" s="4">
        <v>86458</v>
      </c>
      <c r="EI49" s="4">
        <v>0</v>
      </c>
      <c r="EJ49" s="4">
        <v>0</v>
      </c>
      <c r="EK49" s="4">
        <v>0</v>
      </c>
      <c r="EL49" s="4">
        <v>0</v>
      </c>
      <c r="EM49" s="4">
        <v>12997</v>
      </c>
      <c r="EN49" s="4">
        <v>0</v>
      </c>
      <c r="EO49" s="4">
        <v>0</v>
      </c>
      <c r="EP49" s="4">
        <v>0</v>
      </c>
      <c r="EQ49" s="4">
        <v>100</v>
      </c>
      <c r="ER49" s="4">
        <v>0</v>
      </c>
      <c r="ES49" s="4">
        <v>86458</v>
      </c>
      <c r="ET49" s="4">
        <v>86458</v>
      </c>
      <c r="EU49" s="15">
        <v>0</v>
      </c>
      <c r="EV49" s="15">
        <v>0</v>
      </c>
      <c r="EW49" s="15">
        <v>0</v>
      </c>
      <c r="EX49" s="15">
        <v>0</v>
      </c>
      <c r="EY49" s="15">
        <v>0</v>
      </c>
      <c r="EZ49" s="15">
        <v>86458</v>
      </c>
      <c r="FA49" s="15">
        <v>0</v>
      </c>
      <c r="FB49" s="15">
        <v>0</v>
      </c>
      <c r="FC49" s="15">
        <v>0</v>
      </c>
      <c r="FD49" s="15">
        <v>0</v>
      </c>
      <c r="FE49" s="15">
        <v>0</v>
      </c>
      <c r="FF49" s="15">
        <v>0</v>
      </c>
      <c r="FG49" s="15">
        <v>0</v>
      </c>
      <c r="FH49" s="15">
        <v>0</v>
      </c>
      <c r="FJ49" s="4">
        <f t="shared" si="1"/>
        <v>86458</v>
      </c>
      <c r="FK49" s="5">
        <f t="shared" si="2"/>
        <v>0.78310568457664576</v>
      </c>
    </row>
    <row r="50" spans="1:167" x14ac:dyDescent="0.25">
      <c r="A50" s="2" t="s">
        <v>1422</v>
      </c>
      <c r="B50">
        <v>2023</v>
      </c>
      <c r="C50" t="s">
        <v>1421</v>
      </c>
      <c r="D50" t="s">
        <v>1420</v>
      </c>
      <c r="E50" t="s">
        <v>1419</v>
      </c>
      <c r="F50" t="s">
        <v>1418</v>
      </c>
      <c r="G50" t="s">
        <v>3</v>
      </c>
      <c r="H50">
        <v>336169</v>
      </c>
      <c r="I50">
        <v>138814</v>
      </c>
      <c r="J50">
        <v>173729</v>
      </c>
      <c r="K50">
        <v>151787</v>
      </c>
      <c r="L50">
        <v>11037</v>
      </c>
      <c r="M50">
        <v>57953</v>
      </c>
      <c r="N50">
        <v>0</v>
      </c>
      <c r="O50">
        <v>53131</v>
      </c>
      <c r="P50">
        <v>53754</v>
      </c>
      <c r="Q50">
        <v>0</v>
      </c>
      <c r="R50">
        <v>52293</v>
      </c>
      <c r="S50">
        <v>50733</v>
      </c>
      <c r="T50">
        <v>0</v>
      </c>
      <c r="U50">
        <v>22353</v>
      </c>
      <c r="V50" t="s">
        <v>1801</v>
      </c>
      <c r="W50" t="s">
        <v>1801</v>
      </c>
      <c r="X50" t="s">
        <v>1801</v>
      </c>
      <c r="Y50" t="s">
        <v>3</v>
      </c>
      <c r="Z50">
        <v>28380</v>
      </c>
      <c r="AA50">
        <v>0</v>
      </c>
      <c r="AB50">
        <v>100</v>
      </c>
      <c r="AC50">
        <v>0</v>
      </c>
      <c r="AD50">
        <v>0</v>
      </c>
      <c r="AE50">
        <v>0</v>
      </c>
      <c r="AF50" s="4">
        <v>6818418</v>
      </c>
      <c r="AG50" s="4">
        <v>1591253</v>
      </c>
      <c r="AH50" s="15">
        <v>1479432</v>
      </c>
      <c r="AI50" s="15">
        <f t="shared" si="0"/>
        <v>3070685</v>
      </c>
      <c r="AJ50" s="4">
        <v>108658.12</v>
      </c>
      <c r="AK50" s="4">
        <v>75075.5</v>
      </c>
      <c r="AL50" s="4">
        <v>9225.2000000000007</v>
      </c>
      <c r="AM50" s="4">
        <v>0</v>
      </c>
      <c r="AN50" s="4">
        <v>0</v>
      </c>
      <c r="AO50" s="4">
        <v>24357.42</v>
      </c>
      <c r="AP50" s="4">
        <v>0</v>
      </c>
      <c r="AQ50" s="4">
        <v>0</v>
      </c>
      <c r="AR50" s="4">
        <v>0</v>
      </c>
      <c r="AS50" s="4">
        <v>0</v>
      </c>
      <c r="AT50" s="4">
        <v>376502.31</v>
      </c>
      <c r="AU50" s="4">
        <v>200394.76</v>
      </c>
      <c r="AV50" s="4">
        <v>56966.91</v>
      </c>
      <c r="AW50" s="4">
        <v>0</v>
      </c>
      <c r="AX50" s="4">
        <v>0</v>
      </c>
      <c r="AY50" s="4">
        <v>3336.07</v>
      </c>
      <c r="AZ50" s="4">
        <v>115804.57</v>
      </c>
      <c r="BA50" s="4">
        <v>0</v>
      </c>
      <c r="BB50" s="4">
        <v>0</v>
      </c>
      <c r="BC50" s="4">
        <v>0</v>
      </c>
      <c r="BD50" s="4">
        <v>41800.910000000003</v>
      </c>
      <c r="BE50" s="4">
        <v>30916.28</v>
      </c>
      <c r="BF50" s="4">
        <v>10884.63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952470.64</v>
      </c>
      <c r="BO50" s="4">
        <v>629063.92000000004</v>
      </c>
      <c r="BP50" s="4">
        <v>232417.99</v>
      </c>
      <c r="BQ50" s="4">
        <v>25135.13</v>
      </c>
      <c r="BR50" s="4">
        <v>0</v>
      </c>
      <c r="BS50" s="4">
        <v>0</v>
      </c>
      <c r="BT50" s="4">
        <v>2906.14</v>
      </c>
      <c r="BU50" s="4">
        <v>0</v>
      </c>
      <c r="BV50" s="4">
        <v>0</v>
      </c>
      <c r="BW50" s="4">
        <v>62947.46</v>
      </c>
      <c r="BX50" s="11">
        <v>0</v>
      </c>
      <c r="BY50" s="11">
        <v>753860</v>
      </c>
      <c r="BZ50" s="4">
        <v>55367.88</v>
      </c>
      <c r="CA50" s="4">
        <v>38255.5</v>
      </c>
      <c r="CB50" s="4">
        <v>4700.8</v>
      </c>
      <c r="CC50" s="4">
        <v>0</v>
      </c>
      <c r="CD50" s="4">
        <v>0</v>
      </c>
      <c r="CE50" s="4">
        <v>12411.58</v>
      </c>
      <c r="CF50" s="4">
        <v>0</v>
      </c>
      <c r="CG50" s="4">
        <v>0</v>
      </c>
      <c r="CH50" s="4">
        <v>0</v>
      </c>
      <c r="CI50" s="4">
        <v>0</v>
      </c>
      <c r="CJ50" s="4">
        <v>191850.69</v>
      </c>
      <c r="CK50" s="4">
        <v>102113.24</v>
      </c>
      <c r="CL50" s="4">
        <v>29028.09</v>
      </c>
      <c r="CM50" s="4">
        <v>0</v>
      </c>
      <c r="CN50" s="4">
        <v>0</v>
      </c>
      <c r="CO50" s="4">
        <v>1699.93</v>
      </c>
      <c r="CP50" s="4">
        <v>59009.43</v>
      </c>
      <c r="CQ50" s="4">
        <v>0</v>
      </c>
      <c r="CR50" s="4">
        <v>0</v>
      </c>
      <c r="CS50" s="4">
        <v>0</v>
      </c>
      <c r="CT50" s="4">
        <v>21300.09</v>
      </c>
      <c r="CU50" s="4">
        <v>15753.72</v>
      </c>
      <c r="CV50" s="4">
        <v>5546.37</v>
      </c>
      <c r="CW50" s="4">
        <v>0</v>
      </c>
      <c r="CX50" s="4">
        <v>0</v>
      </c>
      <c r="CY50" s="4">
        <v>0</v>
      </c>
      <c r="CZ50" s="4">
        <v>0</v>
      </c>
      <c r="DA50" s="4">
        <v>0</v>
      </c>
      <c r="DB50" s="4">
        <v>0</v>
      </c>
      <c r="DC50" s="4">
        <v>0</v>
      </c>
      <c r="DD50" s="4">
        <v>485341.36</v>
      </c>
      <c r="DE50" s="4">
        <v>320546.08</v>
      </c>
      <c r="DF50" s="4">
        <v>118431.01</v>
      </c>
      <c r="DG50" s="4">
        <v>12807.87</v>
      </c>
      <c r="DH50" s="4">
        <v>0</v>
      </c>
      <c r="DI50" s="4">
        <v>0</v>
      </c>
      <c r="DJ50" s="4">
        <v>1480.86</v>
      </c>
      <c r="DK50" s="4">
        <v>0</v>
      </c>
      <c r="DL50" s="4">
        <v>0</v>
      </c>
      <c r="DM50" s="4">
        <v>32075.54</v>
      </c>
      <c r="DN50" s="4">
        <v>18583</v>
      </c>
      <c r="DO50" s="4">
        <v>33259</v>
      </c>
      <c r="DP50" s="4">
        <v>27320</v>
      </c>
      <c r="DQ50" s="4">
        <v>0</v>
      </c>
      <c r="DR50" s="4">
        <v>84863</v>
      </c>
      <c r="DS50" s="4">
        <v>0</v>
      </c>
      <c r="DT50" s="4">
        <v>129118</v>
      </c>
      <c r="DU50" s="4">
        <v>153930</v>
      </c>
      <c r="DV50" s="4">
        <v>20826</v>
      </c>
      <c r="DW50" s="4">
        <v>54160</v>
      </c>
      <c r="DX50" s="4">
        <v>12258</v>
      </c>
      <c r="DY50" s="4">
        <v>0</v>
      </c>
      <c r="DZ50" s="4">
        <v>23247</v>
      </c>
      <c r="EA50" s="4">
        <v>174814</v>
      </c>
      <c r="EB50" s="4">
        <v>0</v>
      </c>
      <c r="EC50" s="4">
        <v>0</v>
      </c>
      <c r="ED50" s="4">
        <v>0</v>
      </c>
      <c r="EE50" s="4">
        <v>0</v>
      </c>
      <c r="EF50" s="4">
        <v>63101</v>
      </c>
      <c r="EG50" s="4">
        <v>0</v>
      </c>
      <c r="EH50" s="4">
        <v>823851</v>
      </c>
      <c r="EI50" s="4">
        <v>179604</v>
      </c>
      <c r="EJ50" s="4">
        <v>0</v>
      </c>
      <c r="EK50" s="4">
        <v>97019</v>
      </c>
      <c r="EL50" s="4">
        <v>337339</v>
      </c>
      <c r="EM50" s="4">
        <v>2993873</v>
      </c>
      <c r="EN50" s="4">
        <v>0</v>
      </c>
      <c r="EO50" s="4">
        <v>100</v>
      </c>
      <c r="EP50" s="4">
        <v>0</v>
      </c>
      <c r="EQ50" s="4">
        <v>0</v>
      </c>
      <c r="ER50" s="4">
        <v>0</v>
      </c>
      <c r="ES50" s="4">
        <v>753860</v>
      </c>
      <c r="ET50" s="4">
        <v>753860.02</v>
      </c>
      <c r="EU50" s="15">
        <v>753860</v>
      </c>
      <c r="EV50" s="15">
        <v>0</v>
      </c>
      <c r="EW50" s="15">
        <v>0</v>
      </c>
      <c r="EX50" s="15">
        <v>0</v>
      </c>
      <c r="EY50" s="15">
        <v>0</v>
      </c>
      <c r="EZ50" s="15">
        <v>0</v>
      </c>
      <c r="FA50" s="15">
        <v>0</v>
      </c>
      <c r="FB50" s="15">
        <v>0</v>
      </c>
      <c r="FC50" s="15">
        <v>0</v>
      </c>
      <c r="FD50" s="15">
        <v>0</v>
      </c>
      <c r="FE50" s="15">
        <v>0</v>
      </c>
      <c r="FF50" s="15">
        <v>0</v>
      </c>
      <c r="FG50" s="15">
        <v>0</v>
      </c>
      <c r="FH50" s="15">
        <v>0</v>
      </c>
      <c r="FJ50" s="4">
        <f t="shared" si="1"/>
        <v>753860</v>
      </c>
      <c r="FK50" s="5">
        <f t="shared" si="2"/>
        <v>0.11056230345514165</v>
      </c>
    </row>
    <row r="51" spans="1:167" x14ac:dyDescent="0.25">
      <c r="A51" s="2" t="s">
        <v>880</v>
      </c>
      <c r="B51">
        <v>2023</v>
      </c>
      <c r="C51" t="s">
        <v>879</v>
      </c>
      <c r="D51" t="s">
        <v>878</v>
      </c>
      <c r="E51" t="s">
        <v>877</v>
      </c>
      <c r="F51" t="s">
        <v>857</v>
      </c>
      <c r="G51" t="s">
        <v>3</v>
      </c>
      <c r="H51">
        <v>26331</v>
      </c>
      <c r="I51">
        <v>17974</v>
      </c>
      <c r="J51">
        <v>5369</v>
      </c>
      <c r="K51">
        <v>5369</v>
      </c>
      <c r="L51">
        <v>0</v>
      </c>
      <c r="M51">
        <v>0</v>
      </c>
      <c r="N51">
        <v>0</v>
      </c>
      <c r="O51">
        <v>0</v>
      </c>
      <c r="P51">
        <v>3045</v>
      </c>
      <c r="Q51">
        <v>0</v>
      </c>
      <c r="R51">
        <v>143</v>
      </c>
      <c r="S51">
        <v>17917</v>
      </c>
      <c r="T51">
        <v>0</v>
      </c>
      <c r="U51">
        <v>17831</v>
      </c>
      <c r="V51" t="s">
        <v>1801</v>
      </c>
      <c r="W51" t="s">
        <v>1801</v>
      </c>
      <c r="X51" t="s">
        <v>1801</v>
      </c>
      <c r="Y51" t="s">
        <v>3</v>
      </c>
      <c r="Z51">
        <v>86</v>
      </c>
      <c r="AA51">
        <v>0</v>
      </c>
      <c r="AB51">
        <v>0</v>
      </c>
      <c r="AC51">
        <v>0</v>
      </c>
      <c r="AD51">
        <v>0</v>
      </c>
      <c r="AE51">
        <v>100</v>
      </c>
      <c r="AF51" s="4">
        <v>0</v>
      </c>
      <c r="AG51" s="4">
        <v>0</v>
      </c>
      <c r="AH51" s="15">
        <v>0</v>
      </c>
      <c r="AI51" s="15">
        <f t="shared" si="0"/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11">
        <v>0</v>
      </c>
      <c r="BY51" s="11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4">
        <v>0</v>
      </c>
      <c r="CI51" s="4">
        <v>0</v>
      </c>
      <c r="CJ51" s="4">
        <v>0</v>
      </c>
      <c r="CK51" s="4">
        <v>0</v>
      </c>
      <c r="CL51" s="4">
        <v>0</v>
      </c>
      <c r="CM51" s="4">
        <v>0</v>
      </c>
      <c r="CN51" s="4">
        <v>0</v>
      </c>
      <c r="CO51" s="4">
        <v>0</v>
      </c>
      <c r="CP51" s="4">
        <v>0</v>
      </c>
      <c r="CQ51" s="4">
        <v>0</v>
      </c>
      <c r="CR51" s="4">
        <v>0</v>
      </c>
      <c r="CS51" s="4">
        <v>0</v>
      </c>
      <c r="CT51" s="4">
        <v>0</v>
      </c>
      <c r="CU51" s="4">
        <v>0</v>
      </c>
      <c r="CV51" s="4">
        <v>0</v>
      </c>
      <c r="CW51" s="4">
        <v>0</v>
      </c>
      <c r="CX51" s="4">
        <v>0</v>
      </c>
      <c r="CY51" s="4">
        <v>0</v>
      </c>
      <c r="CZ51" s="4">
        <v>0</v>
      </c>
      <c r="DA51" s="4">
        <v>0</v>
      </c>
      <c r="DB51" s="4">
        <v>0</v>
      </c>
      <c r="DC51" s="4">
        <v>0</v>
      </c>
      <c r="DD51" s="4">
        <v>0</v>
      </c>
      <c r="DE51" s="4">
        <v>0</v>
      </c>
      <c r="DF51" s="4">
        <v>0</v>
      </c>
      <c r="DG51" s="4">
        <v>0</v>
      </c>
      <c r="DH51" s="4">
        <v>0</v>
      </c>
      <c r="DI51" s="4">
        <v>0</v>
      </c>
      <c r="DJ51" s="4">
        <v>0</v>
      </c>
      <c r="DK51" s="4">
        <v>0</v>
      </c>
      <c r="DL51" s="4">
        <v>0</v>
      </c>
      <c r="DM51" s="4">
        <v>0</v>
      </c>
      <c r="DN51" s="4">
        <v>0</v>
      </c>
      <c r="DO51" s="4">
        <v>0</v>
      </c>
      <c r="DP51" s="4">
        <v>0</v>
      </c>
      <c r="DQ51" s="4">
        <v>0</v>
      </c>
      <c r="DR51" s="4">
        <v>0</v>
      </c>
      <c r="DS51" s="4">
        <v>0</v>
      </c>
      <c r="DT51" s="4">
        <v>0</v>
      </c>
      <c r="DU51" s="4">
        <v>0</v>
      </c>
      <c r="DV51" s="4">
        <v>0</v>
      </c>
      <c r="DW51" s="4">
        <v>0</v>
      </c>
      <c r="DX51" s="4">
        <v>0</v>
      </c>
      <c r="DY51" s="4">
        <v>0</v>
      </c>
      <c r="DZ51" s="4">
        <v>0</v>
      </c>
      <c r="EA51" s="4">
        <v>0</v>
      </c>
      <c r="EB51" s="4">
        <v>0</v>
      </c>
      <c r="EC51" s="4">
        <v>0</v>
      </c>
      <c r="ED51" s="4">
        <v>0</v>
      </c>
      <c r="EE51" s="4">
        <v>0</v>
      </c>
      <c r="EF51" s="4">
        <v>0</v>
      </c>
      <c r="EG51" s="4">
        <v>0</v>
      </c>
      <c r="EH51" s="4">
        <v>0</v>
      </c>
      <c r="EI51" s="4">
        <v>0</v>
      </c>
      <c r="EJ51" s="4">
        <v>0</v>
      </c>
      <c r="EK51" s="4">
        <v>0</v>
      </c>
      <c r="EL51" s="4">
        <v>0</v>
      </c>
      <c r="EM51" s="4">
        <v>0</v>
      </c>
      <c r="EN51" s="4"/>
      <c r="EO51" s="4"/>
      <c r="EP51" s="4"/>
      <c r="EQ51" s="4"/>
      <c r="ER51" s="4"/>
      <c r="ES51" s="4">
        <v>0</v>
      </c>
      <c r="ET51" s="4">
        <v>0</v>
      </c>
      <c r="EU51" s="15">
        <v>0</v>
      </c>
      <c r="EV51" s="15">
        <v>0</v>
      </c>
      <c r="EW51" s="15">
        <v>0</v>
      </c>
      <c r="EX51" s="15">
        <v>0</v>
      </c>
      <c r="EY51" s="15">
        <v>0</v>
      </c>
      <c r="EZ51" s="15">
        <v>0</v>
      </c>
      <c r="FA51" s="15">
        <v>0</v>
      </c>
      <c r="FB51" s="15">
        <v>0</v>
      </c>
      <c r="FC51" s="15">
        <v>0</v>
      </c>
      <c r="FD51" s="15">
        <v>0</v>
      </c>
      <c r="FE51" s="15">
        <v>0</v>
      </c>
      <c r="FF51" s="15">
        <v>0</v>
      </c>
      <c r="FG51" s="15">
        <v>0</v>
      </c>
      <c r="FH51" s="15">
        <v>0</v>
      </c>
      <c r="FJ51" s="4">
        <f t="shared" si="1"/>
        <v>0</v>
      </c>
      <c r="FK51" s="5" t="str">
        <f t="shared" si="2"/>
        <v>N/A</v>
      </c>
    </row>
    <row r="52" spans="1:167" x14ac:dyDescent="0.25">
      <c r="A52" s="2" t="s">
        <v>1417</v>
      </c>
      <c r="B52">
        <v>2023</v>
      </c>
      <c r="C52" t="s">
        <v>1416</v>
      </c>
      <c r="D52" t="s">
        <v>1415</v>
      </c>
      <c r="E52" t="s">
        <v>1414</v>
      </c>
      <c r="F52" t="s">
        <v>1413</v>
      </c>
      <c r="G52" t="s">
        <v>3</v>
      </c>
      <c r="H52">
        <v>2870236</v>
      </c>
      <c r="I52">
        <v>496206</v>
      </c>
      <c r="J52">
        <v>1903121</v>
      </c>
      <c r="K52">
        <v>1380819</v>
      </c>
      <c r="L52">
        <v>369419</v>
      </c>
      <c r="M52">
        <v>394016</v>
      </c>
      <c r="N52">
        <v>0</v>
      </c>
      <c r="O52">
        <v>8131</v>
      </c>
      <c r="P52">
        <v>358184</v>
      </c>
      <c r="Q52">
        <v>0</v>
      </c>
      <c r="R52">
        <v>100110</v>
      </c>
      <c r="S52">
        <v>214915</v>
      </c>
      <c r="T52">
        <v>160890</v>
      </c>
      <c r="U52">
        <v>18546</v>
      </c>
      <c r="V52" t="s">
        <v>3</v>
      </c>
      <c r="W52" t="s">
        <v>3</v>
      </c>
      <c r="X52" t="s">
        <v>3</v>
      </c>
      <c r="Y52" t="s">
        <v>3</v>
      </c>
      <c r="Z52">
        <v>35479</v>
      </c>
      <c r="AA52">
        <v>0</v>
      </c>
      <c r="AB52">
        <v>99</v>
      </c>
      <c r="AC52">
        <v>1</v>
      </c>
      <c r="AD52">
        <v>0</v>
      </c>
      <c r="AE52">
        <v>0</v>
      </c>
      <c r="AF52" s="4">
        <v>27208702</v>
      </c>
      <c r="AG52" s="4">
        <v>12849916</v>
      </c>
      <c r="AH52" s="15">
        <v>6201584</v>
      </c>
      <c r="AI52" s="15">
        <f t="shared" si="0"/>
        <v>19051500</v>
      </c>
      <c r="AJ52" s="4">
        <v>212240.02</v>
      </c>
      <c r="AK52" s="4">
        <v>68650.41</v>
      </c>
      <c r="AL52" s="4">
        <v>27608.799999999999</v>
      </c>
      <c r="AM52" s="4">
        <v>0</v>
      </c>
      <c r="AN52" s="4">
        <v>0</v>
      </c>
      <c r="AO52" s="4">
        <v>115980.81</v>
      </c>
      <c r="AP52" s="4">
        <v>0</v>
      </c>
      <c r="AQ52" s="4">
        <v>0</v>
      </c>
      <c r="AR52" s="4">
        <v>0</v>
      </c>
      <c r="AS52" s="4">
        <v>0</v>
      </c>
      <c r="AT52" s="4">
        <v>2846941.97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2846941.97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3142402.01</v>
      </c>
      <c r="BO52" s="4">
        <v>1891538.64</v>
      </c>
      <c r="BP52" s="4">
        <v>659668.09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591195.28</v>
      </c>
      <c r="BX52" s="11">
        <v>0</v>
      </c>
      <c r="BY52" s="11">
        <v>1550395</v>
      </c>
      <c r="BZ52" s="4">
        <v>53059.98</v>
      </c>
      <c r="CA52" s="4">
        <v>17162.59</v>
      </c>
      <c r="CB52" s="4">
        <v>6902.2</v>
      </c>
      <c r="CC52" s="4">
        <v>0</v>
      </c>
      <c r="CD52" s="4">
        <v>0</v>
      </c>
      <c r="CE52" s="4">
        <v>28995.19</v>
      </c>
      <c r="CF52" s="4">
        <v>0</v>
      </c>
      <c r="CG52" s="4">
        <v>0</v>
      </c>
      <c r="CH52" s="4">
        <v>0</v>
      </c>
      <c r="CI52" s="4">
        <v>0</v>
      </c>
      <c r="CJ52" s="4">
        <v>711735.03</v>
      </c>
      <c r="CK52" s="4">
        <v>0</v>
      </c>
      <c r="CL52" s="4">
        <v>0</v>
      </c>
      <c r="CM52" s="4">
        <v>0</v>
      </c>
      <c r="CN52" s="4">
        <v>0</v>
      </c>
      <c r="CO52" s="4">
        <v>0</v>
      </c>
      <c r="CP52" s="4">
        <v>711735.03</v>
      </c>
      <c r="CQ52" s="4">
        <v>0</v>
      </c>
      <c r="CR52" s="4">
        <v>0</v>
      </c>
      <c r="CS52" s="4">
        <v>0</v>
      </c>
      <c r="CT52" s="4">
        <v>0</v>
      </c>
      <c r="CU52" s="4">
        <v>0</v>
      </c>
      <c r="CV52" s="4">
        <v>0</v>
      </c>
      <c r="CW52" s="4">
        <v>0</v>
      </c>
      <c r="CX52" s="4">
        <v>0</v>
      </c>
      <c r="CY52" s="4">
        <v>0</v>
      </c>
      <c r="CZ52" s="4">
        <v>0</v>
      </c>
      <c r="DA52" s="4">
        <v>0</v>
      </c>
      <c r="DB52" s="4">
        <v>0</v>
      </c>
      <c r="DC52" s="4">
        <v>0</v>
      </c>
      <c r="DD52" s="4">
        <v>785599.99</v>
      </c>
      <c r="DE52" s="4">
        <v>472884.36</v>
      </c>
      <c r="DF52" s="4">
        <v>164916.91</v>
      </c>
      <c r="DG52" s="4">
        <v>0</v>
      </c>
      <c r="DH52" s="4">
        <v>0</v>
      </c>
      <c r="DI52" s="4">
        <v>0</v>
      </c>
      <c r="DJ52" s="4">
        <v>0</v>
      </c>
      <c r="DK52" s="4">
        <v>0</v>
      </c>
      <c r="DL52" s="4">
        <v>0</v>
      </c>
      <c r="DM52" s="4">
        <v>147798.72</v>
      </c>
      <c r="DN52" s="4">
        <v>72506</v>
      </c>
      <c r="DO52" s="4">
        <v>0</v>
      </c>
      <c r="DP52" s="4">
        <v>0</v>
      </c>
      <c r="DQ52" s="4">
        <v>0</v>
      </c>
      <c r="DR52" s="4">
        <v>192793</v>
      </c>
      <c r="DS52" s="4">
        <v>0</v>
      </c>
      <c r="DT52" s="4">
        <v>0</v>
      </c>
      <c r="DU52" s="4">
        <v>0</v>
      </c>
      <c r="DV52" s="4">
        <v>0</v>
      </c>
      <c r="DW52" s="4">
        <v>0</v>
      </c>
      <c r="DX52" s="4">
        <v>0</v>
      </c>
      <c r="DY52" s="4">
        <v>0</v>
      </c>
      <c r="DZ52" s="4">
        <v>0</v>
      </c>
      <c r="EA52" s="4">
        <v>3558677</v>
      </c>
      <c r="EB52" s="4">
        <v>0</v>
      </c>
      <c r="EC52" s="4">
        <v>0</v>
      </c>
      <c r="ED52" s="4">
        <v>0</v>
      </c>
      <c r="EE52" s="4">
        <v>0</v>
      </c>
      <c r="EF52" s="4">
        <v>0</v>
      </c>
      <c r="EG52" s="4">
        <v>0</v>
      </c>
      <c r="EH52" s="4">
        <v>3106943</v>
      </c>
      <c r="EI52" s="4">
        <v>0</v>
      </c>
      <c r="EJ52" s="4">
        <v>0</v>
      </c>
      <c r="EK52" s="4">
        <v>0</v>
      </c>
      <c r="EL52" s="4">
        <v>821060</v>
      </c>
      <c r="EM52" s="4">
        <v>6606807</v>
      </c>
      <c r="EN52" s="4">
        <v>3</v>
      </c>
      <c r="EO52" s="4">
        <v>46</v>
      </c>
      <c r="EP52" s="4">
        <v>0</v>
      </c>
      <c r="EQ52" s="4">
        <v>51</v>
      </c>
      <c r="ER52" s="4">
        <v>0</v>
      </c>
      <c r="ES52" s="4">
        <v>1550395</v>
      </c>
      <c r="ET52" s="4">
        <v>1550395</v>
      </c>
      <c r="EU52" s="15">
        <v>1550395</v>
      </c>
      <c r="EV52" s="15">
        <v>0</v>
      </c>
      <c r="EW52" s="15">
        <v>0</v>
      </c>
      <c r="EX52" s="15">
        <v>0</v>
      </c>
      <c r="EY52" s="15">
        <v>0</v>
      </c>
      <c r="EZ52" s="15">
        <v>0</v>
      </c>
      <c r="FA52" s="15">
        <v>0</v>
      </c>
      <c r="FB52" s="15">
        <v>0</v>
      </c>
      <c r="FC52" s="15">
        <v>0</v>
      </c>
      <c r="FD52" s="15">
        <v>0</v>
      </c>
      <c r="FE52" s="15">
        <v>0</v>
      </c>
      <c r="FF52" s="15">
        <v>0</v>
      </c>
      <c r="FG52" s="15">
        <v>0</v>
      </c>
      <c r="FH52" s="15">
        <v>0</v>
      </c>
      <c r="FJ52" s="4">
        <f t="shared" si="1"/>
        <v>1550395</v>
      </c>
      <c r="FK52" s="5">
        <f t="shared" si="2"/>
        <v>5.6981586258690327E-2</v>
      </c>
    </row>
    <row r="53" spans="1:167" x14ac:dyDescent="0.25">
      <c r="A53" s="2" t="s">
        <v>1234</v>
      </c>
      <c r="B53">
        <v>2023</v>
      </c>
      <c r="C53" t="s">
        <v>1233</v>
      </c>
      <c r="D53" t="s">
        <v>1232</v>
      </c>
      <c r="E53" t="s">
        <v>1231</v>
      </c>
      <c r="F53" t="s">
        <v>1230</v>
      </c>
      <c r="G53" t="s">
        <v>3</v>
      </c>
      <c r="H53">
        <v>81838</v>
      </c>
      <c r="I53">
        <v>14959</v>
      </c>
      <c r="J53">
        <v>60934</v>
      </c>
      <c r="K53">
        <v>60934</v>
      </c>
      <c r="L53">
        <v>0</v>
      </c>
      <c r="M53">
        <v>0</v>
      </c>
      <c r="N53">
        <v>0</v>
      </c>
      <c r="O53">
        <v>0</v>
      </c>
      <c r="P53">
        <v>20904</v>
      </c>
      <c r="Q53">
        <v>0</v>
      </c>
      <c r="R53">
        <v>14959</v>
      </c>
      <c r="S53">
        <v>0</v>
      </c>
      <c r="T53">
        <v>0</v>
      </c>
      <c r="U53">
        <v>0</v>
      </c>
      <c r="Z53">
        <v>0</v>
      </c>
      <c r="AF53" s="4">
        <v>363664</v>
      </c>
      <c r="AG53" s="4">
        <v>163293</v>
      </c>
      <c r="AH53" s="15">
        <v>0</v>
      </c>
      <c r="AI53" s="15">
        <f t="shared" si="0"/>
        <v>163293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11">
        <v>0</v>
      </c>
      <c r="BY53" s="11">
        <v>200371</v>
      </c>
      <c r="BZ53" s="4">
        <v>23439</v>
      </c>
      <c r="CA53" s="4">
        <v>0</v>
      </c>
      <c r="CB53" s="4">
        <v>0</v>
      </c>
      <c r="CC53" s="4">
        <v>23439</v>
      </c>
      <c r="CD53" s="4">
        <v>0</v>
      </c>
      <c r="CE53" s="4">
        <v>0</v>
      </c>
      <c r="CF53" s="4">
        <v>0</v>
      </c>
      <c r="CG53" s="4">
        <v>0</v>
      </c>
      <c r="CH53" s="4">
        <v>0</v>
      </c>
      <c r="CI53" s="4">
        <v>0</v>
      </c>
      <c r="CJ53" s="4">
        <v>0</v>
      </c>
      <c r="CK53" s="4">
        <v>0</v>
      </c>
      <c r="CL53" s="4">
        <v>0</v>
      </c>
      <c r="CM53" s="4">
        <v>0</v>
      </c>
      <c r="CN53" s="4">
        <v>0</v>
      </c>
      <c r="CO53" s="4">
        <v>0</v>
      </c>
      <c r="CP53" s="4">
        <v>0</v>
      </c>
      <c r="CQ53" s="4">
        <v>0</v>
      </c>
      <c r="CR53" s="4">
        <v>0</v>
      </c>
      <c r="CS53" s="4">
        <v>0</v>
      </c>
      <c r="CT53" s="4">
        <v>0</v>
      </c>
      <c r="CU53" s="4">
        <v>0</v>
      </c>
      <c r="CV53" s="4">
        <v>0</v>
      </c>
      <c r="CW53" s="4">
        <v>0</v>
      </c>
      <c r="CX53" s="4">
        <v>0</v>
      </c>
      <c r="CY53" s="4">
        <v>0</v>
      </c>
      <c r="CZ53" s="4">
        <v>0</v>
      </c>
      <c r="DA53" s="4">
        <v>0</v>
      </c>
      <c r="DB53" s="4">
        <v>0</v>
      </c>
      <c r="DC53" s="4">
        <v>0</v>
      </c>
      <c r="DD53" s="4">
        <v>176932</v>
      </c>
      <c r="DE53" s="4">
        <v>135738</v>
      </c>
      <c r="DF53" s="4">
        <v>41194</v>
      </c>
      <c r="DG53" s="4">
        <v>0</v>
      </c>
      <c r="DH53" s="4">
        <v>0</v>
      </c>
      <c r="DI53" s="4">
        <v>0</v>
      </c>
      <c r="DJ53" s="4">
        <v>0</v>
      </c>
      <c r="DK53" s="4">
        <v>0</v>
      </c>
      <c r="DL53" s="4">
        <v>0</v>
      </c>
      <c r="DM53" s="4">
        <v>0</v>
      </c>
      <c r="DN53" s="4">
        <v>0</v>
      </c>
      <c r="DO53" s="4">
        <v>0</v>
      </c>
      <c r="DP53" s="4">
        <v>0</v>
      </c>
      <c r="DQ53" s="4">
        <v>0</v>
      </c>
      <c r="DR53" s="4">
        <v>23439</v>
      </c>
      <c r="DS53" s="4">
        <v>0</v>
      </c>
      <c r="DT53" s="4">
        <v>0</v>
      </c>
      <c r="DU53" s="4">
        <v>0</v>
      </c>
      <c r="DV53" s="4">
        <v>0</v>
      </c>
      <c r="DW53" s="4">
        <v>0</v>
      </c>
      <c r="DX53" s="4">
        <v>0</v>
      </c>
      <c r="DY53" s="4">
        <v>0</v>
      </c>
      <c r="DZ53" s="4">
        <v>0</v>
      </c>
      <c r="EA53" s="4">
        <v>0</v>
      </c>
      <c r="EB53" s="4">
        <v>0</v>
      </c>
      <c r="EC53" s="4">
        <v>0</v>
      </c>
      <c r="ED53" s="4">
        <v>0</v>
      </c>
      <c r="EE53" s="4">
        <v>0</v>
      </c>
      <c r="EF53" s="4">
        <v>0</v>
      </c>
      <c r="EG53" s="4">
        <v>0</v>
      </c>
      <c r="EH53" s="4">
        <v>45882</v>
      </c>
      <c r="EI53" s="4">
        <v>124645</v>
      </c>
      <c r="EJ53" s="4">
        <v>0</v>
      </c>
      <c r="EK53" s="4">
        <v>0</v>
      </c>
      <c r="EL53" s="4">
        <v>6405</v>
      </c>
      <c r="EM53" s="4">
        <v>0</v>
      </c>
      <c r="EN53" s="4"/>
      <c r="EO53" s="4"/>
      <c r="EP53" s="4"/>
      <c r="EQ53" s="4"/>
      <c r="ER53" s="4"/>
      <c r="ES53" s="4">
        <v>200371</v>
      </c>
      <c r="ET53" s="4">
        <v>200371</v>
      </c>
      <c r="EU53" s="15">
        <v>0</v>
      </c>
      <c r="EV53" s="15">
        <v>0</v>
      </c>
      <c r="EW53" s="15">
        <v>0</v>
      </c>
      <c r="EX53" s="15">
        <v>0</v>
      </c>
      <c r="EY53" s="15">
        <v>13533</v>
      </c>
      <c r="EZ53" s="15">
        <v>23439</v>
      </c>
      <c r="FA53" s="15">
        <v>0</v>
      </c>
      <c r="FB53" s="15">
        <v>0</v>
      </c>
      <c r="FC53" s="15">
        <v>0</v>
      </c>
      <c r="FD53" s="15">
        <v>0</v>
      </c>
      <c r="FE53" s="15">
        <v>0</v>
      </c>
      <c r="FF53" s="15">
        <v>0</v>
      </c>
      <c r="FG53" s="15">
        <v>163399</v>
      </c>
      <c r="FH53" s="15">
        <v>0</v>
      </c>
      <c r="FJ53" s="4">
        <f t="shared" si="1"/>
        <v>200371</v>
      </c>
      <c r="FK53" s="5">
        <f t="shared" si="2"/>
        <v>0.55097837564345109</v>
      </c>
    </row>
    <row r="54" spans="1:167" x14ac:dyDescent="0.25">
      <c r="A54" s="2" t="s">
        <v>118</v>
      </c>
      <c r="B54">
        <v>2023</v>
      </c>
      <c r="C54" t="s">
        <v>117</v>
      </c>
      <c r="D54" t="s">
        <v>116</v>
      </c>
      <c r="E54" t="s">
        <v>115</v>
      </c>
      <c r="F54" t="s">
        <v>114</v>
      </c>
      <c r="G54" t="s">
        <v>3</v>
      </c>
      <c r="H54">
        <v>6462</v>
      </c>
      <c r="I54">
        <v>0</v>
      </c>
      <c r="J54">
        <v>6462</v>
      </c>
      <c r="K54">
        <v>6462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Z54">
        <v>0</v>
      </c>
      <c r="AF54" s="4">
        <v>493533</v>
      </c>
      <c r="AG54" s="4">
        <v>75250</v>
      </c>
      <c r="AH54" s="15">
        <v>111005</v>
      </c>
      <c r="AI54" s="15">
        <f t="shared" si="0"/>
        <v>186255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7187.27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7187.27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103817.73</v>
      </c>
      <c r="BO54" s="4">
        <v>58643.9</v>
      </c>
      <c r="BP54" s="4">
        <v>14061.76</v>
      </c>
      <c r="BQ54" s="4">
        <v>31112.07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11">
        <v>0</v>
      </c>
      <c r="BY54" s="11">
        <v>125005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8093.73</v>
      </c>
      <c r="CK54" s="4">
        <v>0</v>
      </c>
      <c r="CL54" s="4">
        <v>0</v>
      </c>
      <c r="CM54" s="4">
        <v>0</v>
      </c>
      <c r="CN54" s="4">
        <v>0</v>
      </c>
      <c r="CO54" s="4">
        <v>0</v>
      </c>
      <c r="CP54" s="4">
        <v>8093.73</v>
      </c>
      <c r="CQ54" s="4">
        <v>0</v>
      </c>
      <c r="CR54" s="4">
        <v>0</v>
      </c>
      <c r="CS54" s="4">
        <v>0</v>
      </c>
      <c r="CT54" s="4">
        <v>0</v>
      </c>
      <c r="CU54" s="4">
        <v>0</v>
      </c>
      <c r="CV54" s="4">
        <v>0</v>
      </c>
      <c r="CW54" s="4">
        <v>0</v>
      </c>
      <c r="CX54" s="4">
        <v>0</v>
      </c>
      <c r="CY54" s="4">
        <v>0</v>
      </c>
      <c r="CZ54" s="4">
        <v>0</v>
      </c>
      <c r="DA54" s="4">
        <v>0</v>
      </c>
      <c r="DB54" s="4">
        <v>0</v>
      </c>
      <c r="DC54" s="4">
        <v>0</v>
      </c>
      <c r="DD54" s="4">
        <v>116911.27</v>
      </c>
      <c r="DE54" s="4">
        <v>66040.100000000006</v>
      </c>
      <c r="DF54" s="4">
        <v>15835.24</v>
      </c>
      <c r="DG54" s="4">
        <v>35035.93</v>
      </c>
      <c r="DH54" s="4">
        <v>0</v>
      </c>
      <c r="DI54" s="4">
        <v>0</v>
      </c>
      <c r="DJ54" s="4">
        <v>0</v>
      </c>
      <c r="DK54" s="4">
        <v>0</v>
      </c>
      <c r="DL54" s="4">
        <v>0</v>
      </c>
      <c r="DM54" s="4">
        <v>0</v>
      </c>
      <c r="DN54" s="4">
        <v>0</v>
      </c>
      <c r="DO54" s="4">
        <v>0</v>
      </c>
      <c r="DP54" s="4">
        <v>0</v>
      </c>
      <c r="DQ54" s="4">
        <v>0</v>
      </c>
      <c r="DR54" s="4">
        <v>0</v>
      </c>
      <c r="DS54" s="4">
        <v>0</v>
      </c>
      <c r="DT54" s="4">
        <v>0</v>
      </c>
      <c r="DU54" s="4">
        <v>0</v>
      </c>
      <c r="DV54" s="4">
        <v>0</v>
      </c>
      <c r="DW54" s="4">
        <v>0</v>
      </c>
      <c r="DX54" s="4">
        <v>0</v>
      </c>
      <c r="DY54" s="4">
        <v>0</v>
      </c>
      <c r="DZ54" s="4">
        <v>0</v>
      </c>
      <c r="EA54" s="4">
        <v>15281</v>
      </c>
      <c r="EB54" s="4">
        <v>0</v>
      </c>
      <c r="EC54" s="4">
        <v>0</v>
      </c>
      <c r="ED54" s="4">
        <v>0</v>
      </c>
      <c r="EE54" s="4">
        <v>0</v>
      </c>
      <c r="EF54" s="4">
        <v>0</v>
      </c>
      <c r="EG54" s="4">
        <v>0</v>
      </c>
      <c r="EH54" s="4">
        <v>220729</v>
      </c>
      <c r="EI54" s="4">
        <v>0</v>
      </c>
      <c r="EJ54" s="4">
        <v>0</v>
      </c>
      <c r="EK54" s="4">
        <v>0</v>
      </c>
      <c r="EL54" s="4">
        <v>0</v>
      </c>
      <c r="EM54" s="4">
        <v>182273</v>
      </c>
      <c r="EN54" s="4">
        <v>0</v>
      </c>
      <c r="EO54" s="4">
        <v>100</v>
      </c>
      <c r="EP54" s="4">
        <v>0</v>
      </c>
      <c r="EQ54" s="4">
        <v>0</v>
      </c>
      <c r="ER54" s="4">
        <v>0</v>
      </c>
      <c r="ES54" s="4">
        <v>125005</v>
      </c>
      <c r="ET54" s="4">
        <v>125005</v>
      </c>
      <c r="EU54" s="15">
        <v>0</v>
      </c>
      <c r="EV54" s="15">
        <v>0</v>
      </c>
      <c r="EW54" s="15">
        <v>0</v>
      </c>
      <c r="EX54" s="15">
        <v>0</v>
      </c>
      <c r="EY54" s="15">
        <v>0</v>
      </c>
      <c r="EZ54" s="15">
        <v>0</v>
      </c>
      <c r="FA54" s="15">
        <v>0</v>
      </c>
      <c r="FB54" s="15">
        <v>0</v>
      </c>
      <c r="FC54" s="15">
        <v>0</v>
      </c>
      <c r="FD54" s="15">
        <v>0</v>
      </c>
      <c r="FE54" s="15">
        <v>0</v>
      </c>
      <c r="FF54" s="15">
        <v>0</v>
      </c>
      <c r="FG54" s="15">
        <v>125005</v>
      </c>
      <c r="FH54" s="15">
        <v>0</v>
      </c>
      <c r="FJ54" s="4">
        <f t="shared" si="1"/>
        <v>125005</v>
      </c>
      <c r="FK54" s="5">
        <f t="shared" si="2"/>
        <v>0.25328600113872829</v>
      </c>
    </row>
    <row r="55" spans="1:167" x14ac:dyDescent="0.25">
      <c r="A55" s="2" t="s">
        <v>504</v>
      </c>
      <c r="B55">
        <v>2023</v>
      </c>
      <c r="C55" t="s">
        <v>503</v>
      </c>
      <c r="D55" t="s">
        <v>502</v>
      </c>
      <c r="E55" t="s">
        <v>501</v>
      </c>
      <c r="F55" t="s">
        <v>500</v>
      </c>
      <c r="G55" t="s">
        <v>3</v>
      </c>
      <c r="H55">
        <v>1564133</v>
      </c>
      <c r="I55">
        <v>392235</v>
      </c>
      <c r="J55">
        <v>803738</v>
      </c>
      <c r="K55">
        <v>803738</v>
      </c>
      <c r="L55">
        <v>0</v>
      </c>
      <c r="M55">
        <v>323242</v>
      </c>
      <c r="N55">
        <v>0</v>
      </c>
      <c r="O55">
        <v>101848</v>
      </c>
      <c r="P55">
        <v>295939</v>
      </c>
      <c r="Q55">
        <v>0</v>
      </c>
      <c r="R55">
        <v>230046</v>
      </c>
      <c r="S55">
        <v>141214</v>
      </c>
      <c r="T55">
        <v>0</v>
      </c>
      <c r="U55">
        <v>60341</v>
      </c>
      <c r="V55" t="s">
        <v>1801</v>
      </c>
      <c r="W55" t="s">
        <v>3</v>
      </c>
      <c r="X55" t="s">
        <v>1801</v>
      </c>
      <c r="Y55" t="s">
        <v>3</v>
      </c>
      <c r="Z55">
        <v>80873</v>
      </c>
      <c r="AA55">
        <v>0</v>
      </c>
      <c r="AB55">
        <v>80</v>
      </c>
      <c r="AC55">
        <v>20</v>
      </c>
      <c r="AD55">
        <v>0</v>
      </c>
      <c r="AE55">
        <v>0</v>
      </c>
      <c r="AF55" s="4">
        <v>7256747</v>
      </c>
      <c r="AG55" s="4">
        <v>4367825</v>
      </c>
      <c r="AH55" s="15">
        <v>2037923</v>
      </c>
      <c r="AI55" s="15">
        <f t="shared" si="0"/>
        <v>6405748</v>
      </c>
      <c r="AJ55" s="4">
        <v>469440</v>
      </c>
      <c r="AK55" s="4">
        <v>0</v>
      </c>
      <c r="AL55" s="4">
        <v>0</v>
      </c>
      <c r="AM55" s="4">
        <v>469440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400887</v>
      </c>
      <c r="AU55" s="4">
        <v>393520</v>
      </c>
      <c r="AV55" s="4">
        <v>7367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1167596</v>
      </c>
      <c r="BO55" s="4">
        <v>656458</v>
      </c>
      <c r="BP55" s="4">
        <v>150203</v>
      </c>
      <c r="BQ55" s="4">
        <v>234094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126841</v>
      </c>
      <c r="BX55" s="11">
        <v>0</v>
      </c>
      <c r="BY55" s="11">
        <v>0</v>
      </c>
      <c r="BZ55" s="4">
        <v>0</v>
      </c>
      <c r="CA55" s="4">
        <v>0</v>
      </c>
      <c r="CB55" s="4">
        <v>0</v>
      </c>
      <c r="CC55" s="4">
        <v>0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0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0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350000</v>
      </c>
      <c r="DQ55" s="4">
        <v>0</v>
      </c>
      <c r="DR55" s="4">
        <v>119440</v>
      </c>
      <c r="DS55" s="4">
        <v>0</v>
      </c>
      <c r="DT55" s="4">
        <v>12918</v>
      </c>
      <c r="DU55" s="4">
        <v>0</v>
      </c>
      <c r="DV55" s="4">
        <v>313660</v>
      </c>
      <c r="DW55" s="4">
        <v>50379</v>
      </c>
      <c r="DX55" s="4">
        <v>9688</v>
      </c>
      <c r="DY55" s="4">
        <v>0</v>
      </c>
      <c r="DZ55" s="4">
        <v>14242</v>
      </c>
      <c r="EA55" s="4">
        <v>0</v>
      </c>
      <c r="EB55" s="4">
        <v>0</v>
      </c>
      <c r="EC55" s="4">
        <v>0</v>
      </c>
      <c r="ED55" s="4">
        <v>0</v>
      </c>
      <c r="EE55" s="4">
        <v>0</v>
      </c>
      <c r="EF55" s="4">
        <v>0</v>
      </c>
      <c r="EG55" s="4">
        <v>0</v>
      </c>
      <c r="EH55" s="4">
        <v>860848</v>
      </c>
      <c r="EI55" s="4">
        <v>81566</v>
      </c>
      <c r="EJ55" s="4">
        <v>0</v>
      </c>
      <c r="EK55" s="4">
        <v>17655</v>
      </c>
      <c r="EL55" s="4">
        <v>207527</v>
      </c>
      <c r="EM55" s="4">
        <v>850999</v>
      </c>
      <c r="EN55" s="4">
        <v>0</v>
      </c>
      <c r="EO55" s="4">
        <v>85</v>
      </c>
      <c r="EP55" s="4">
        <v>0</v>
      </c>
      <c r="EQ55" s="4">
        <v>15</v>
      </c>
      <c r="ER55" s="4">
        <v>0</v>
      </c>
      <c r="ES55" s="4">
        <v>0</v>
      </c>
      <c r="ET55" s="4">
        <v>0</v>
      </c>
      <c r="EU55" s="15">
        <v>0</v>
      </c>
      <c r="EV55" s="15">
        <v>0</v>
      </c>
      <c r="EW55" s="15">
        <v>0</v>
      </c>
      <c r="EX55" s="15">
        <v>0</v>
      </c>
      <c r="EY55" s="15">
        <v>0</v>
      </c>
      <c r="EZ55" s="15">
        <v>0</v>
      </c>
      <c r="FA55" s="15">
        <v>0</v>
      </c>
      <c r="FB55" s="15">
        <v>0</v>
      </c>
      <c r="FC55" s="15">
        <v>0</v>
      </c>
      <c r="FD55" s="15">
        <v>0</v>
      </c>
      <c r="FE55" s="15">
        <v>0</v>
      </c>
      <c r="FF55" s="15">
        <v>0</v>
      </c>
      <c r="FG55" s="15">
        <v>0</v>
      </c>
      <c r="FH55" s="15">
        <v>0</v>
      </c>
      <c r="FJ55" s="4">
        <f t="shared" si="1"/>
        <v>0</v>
      </c>
      <c r="FK55" s="5">
        <f t="shared" si="2"/>
        <v>0</v>
      </c>
    </row>
    <row r="56" spans="1:167" x14ac:dyDescent="0.25">
      <c r="A56" s="2" t="s">
        <v>682</v>
      </c>
      <c r="B56">
        <v>2023</v>
      </c>
      <c r="C56" t="s">
        <v>681</v>
      </c>
      <c r="D56" t="s">
        <v>680</v>
      </c>
      <c r="E56" t="s">
        <v>679</v>
      </c>
      <c r="F56" t="s">
        <v>678</v>
      </c>
      <c r="G56" t="s">
        <v>3</v>
      </c>
      <c r="H56">
        <v>301788</v>
      </c>
      <c r="I56">
        <v>154502</v>
      </c>
      <c r="J56">
        <v>56087</v>
      </c>
      <c r="K56">
        <v>56087</v>
      </c>
      <c r="L56">
        <v>0</v>
      </c>
      <c r="M56">
        <v>0</v>
      </c>
      <c r="N56">
        <v>0</v>
      </c>
      <c r="O56">
        <v>0</v>
      </c>
      <c r="P56">
        <v>27404</v>
      </c>
      <c r="Q56">
        <v>0</v>
      </c>
      <c r="R56">
        <v>8937</v>
      </c>
      <c r="S56">
        <v>218297</v>
      </c>
      <c r="T56">
        <v>61991</v>
      </c>
      <c r="U56">
        <v>145565</v>
      </c>
      <c r="V56" t="s">
        <v>1801</v>
      </c>
      <c r="W56" t="s">
        <v>3</v>
      </c>
      <c r="X56" t="s">
        <v>3</v>
      </c>
      <c r="Y56" t="s">
        <v>1801</v>
      </c>
      <c r="Z56">
        <v>10741</v>
      </c>
      <c r="AA56">
        <v>0</v>
      </c>
      <c r="AB56">
        <v>50</v>
      </c>
      <c r="AC56">
        <v>50</v>
      </c>
      <c r="AD56">
        <v>0</v>
      </c>
      <c r="AE56">
        <v>0</v>
      </c>
      <c r="AF56" s="4">
        <v>133132</v>
      </c>
      <c r="AG56" s="4">
        <v>85330</v>
      </c>
      <c r="AH56" s="15">
        <v>0</v>
      </c>
      <c r="AI56" s="15">
        <f t="shared" si="0"/>
        <v>85330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11">
        <v>0</v>
      </c>
      <c r="BY56" s="11">
        <v>47802</v>
      </c>
      <c r="BZ56" s="4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2257</v>
      </c>
      <c r="CK56" s="4">
        <v>0</v>
      </c>
      <c r="CL56" s="4">
        <v>0</v>
      </c>
      <c r="CM56" s="4">
        <v>0</v>
      </c>
      <c r="CN56" s="4">
        <v>0</v>
      </c>
      <c r="CO56" s="4">
        <v>0</v>
      </c>
      <c r="CP56" s="4">
        <v>2257</v>
      </c>
      <c r="CQ56" s="4">
        <v>0</v>
      </c>
      <c r="CR56" s="4">
        <v>0</v>
      </c>
      <c r="CS56" s="4">
        <v>0</v>
      </c>
      <c r="CT56" s="4">
        <v>28585</v>
      </c>
      <c r="CU56" s="4">
        <v>25644</v>
      </c>
      <c r="CV56" s="4">
        <v>2941</v>
      </c>
      <c r="CW56" s="4">
        <v>0</v>
      </c>
      <c r="CX56" s="4">
        <v>0</v>
      </c>
      <c r="CY56" s="4">
        <v>0</v>
      </c>
      <c r="CZ56" s="4">
        <v>0</v>
      </c>
      <c r="DA56" s="4">
        <v>0</v>
      </c>
      <c r="DB56" s="4">
        <v>0</v>
      </c>
      <c r="DC56" s="4">
        <v>0</v>
      </c>
      <c r="DD56" s="4">
        <v>16960</v>
      </c>
      <c r="DE56" s="4">
        <v>15750</v>
      </c>
      <c r="DF56" s="4">
        <v>1210</v>
      </c>
      <c r="DG56" s="4">
        <v>0</v>
      </c>
      <c r="DH56" s="4">
        <v>0</v>
      </c>
      <c r="DI56" s="4">
        <v>0</v>
      </c>
      <c r="DJ56" s="4">
        <v>0</v>
      </c>
      <c r="DK56" s="4">
        <v>0</v>
      </c>
      <c r="DL56" s="4">
        <v>0</v>
      </c>
      <c r="DM56" s="4">
        <v>0</v>
      </c>
      <c r="DN56" s="4">
        <v>0</v>
      </c>
      <c r="DO56" s="4">
        <v>0</v>
      </c>
      <c r="DP56" s="4">
        <v>0</v>
      </c>
      <c r="DQ56" s="4">
        <v>0</v>
      </c>
      <c r="DR56" s="4">
        <v>0</v>
      </c>
      <c r="DS56" s="4">
        <v>0</v>
      </c>
      <c r="DT56" s="4">
        <v>0</v>
      </c>
      <c r="DU56" s="4">
        <v>0</v>
      </c>
      <c r="DV56" s="4">
        <v>0</v>
      </c>
      <c r="DW56" s="4">
        <v>0</v>
      </c>
      <c r="DX56" s="4">
        <v>0</v>
      </c>
      <c r="DY56" s="4">
        <v>0</v>
      </c>
      <c r="DZ56" s="4">
        <v>0</v>
      </c>
      <c r="EA56" s="4">
        <v>2257</v>
      </c>
      <c r="EB56" s="4">
        <v>0</v>
      </c>
      <c r="EC56" s="4">
        <v>0</v>
      </c>
      <c r="ED56" s="4">
        <v>0</v>
      </c>
      <c r="EE56" s="4">
        <v>0</v>
      </c>
      <c r="EF56" s="4">
        <v>28585</v>
      </c>
      <c r="EG56" s="4">
        <v>0</v>
      </c>
      <c r="EH56" s="4">
        <v>0</v>
      </c>
      <c r="EI56" s="4">
        <v>16960</v>
      </c>
      <c r="EJ56" s="4">
        <v>0</v>
      </c>
      <c r="EK56" s="4">
        <v>0</v>
      </c>
      <c r="EL56" s="4">
        <v>0</v>
      </c>
      <c r="EM56" s="4">
        <v>0</v>
      </c>
      <c r="EN56" s="4"/>
      <c r="EO56" s="4"/>
      <c r="EP56" s="4"/>
      <c r="EQ56" s="4"/>
      <c r="ER56" s="4"/>
      <c r="ES56" s="4">
        <v>47802</v>
      </c>
      <c r="ET56" s="4">
        <v>47802</v>
      </c>
      <c r="EU56" s="15">
        <v>0</v>
      </c>
      <c r="EV56" s="15">
        <v>0</v>
      </c>
      <c r="EW56" s="15">
        <v>0</v>
      </c>
      <c r="EX56" s="15">
        <v>0</v>
      </c>
      <c r="EY56" s="15">
        <v>0</v>
      </c>
      <c r="EZ56" s="15">
        <v>0</v>
      </c>
      <c r="FA56" s="15">
        <v>0</v>
      </c>
      <c r="FB56" s="15">
        <v>0</v>
      </c>
      <c r="FC56" s="15">
        <v>0</v>
      </c>
      <c r="FD56" s="15">
        <v>0</v>
      </c>
      <c r="FE56" s="15">
        <v>15000</v>
      </c>
      <c r="FF56" s="15">
        <v>10644</v>
      </c>
      <c r="FG56" s="15">
        <v>22158</v>
      </c>
      <c r="FH56" s="15">
        <v>0</v>
      </c>
      <c r="FJ56" s="4">
        <f t="shared" si="1"/>
        <v>47802</v>
      </c>
      <c r="FK56" s="5">
        <f t="shared" si="2"/>
        <v>0.35905717633626777</v>
      </c>
    </row>
    <row r="57" spans="1:167" x14ac:dyDescent="0.25">
      <c r="A57" s="2" t="s">
        <v>751</v>
      </c>
      <c r="B57">
        <v>2023</v>
      </c>
      <c r="C57" t="s">
        <v>750</v>
      </c>
      <c r="D57" t="s">
        <v>749</v>
      </c>
      <c r="E57" t="s">
        <v>748</v>
      </c>
      <c r="F57" t="s">
        <v>747</v>
      </c>
      <c r="G57" t="s">
        <v>3</v>
      </c>
      <c r="H57">
        <v>16147</v>
      </c>
      <c r="I57">
        <v>0</v>
      </c>
      <c r="J57">
        <v>16147</v>
      </c>
      <c r="K57">
        <v>16147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Z57">
        <v>0</v>
      </c>
      <c r="AF57" s="4">
        <v>363664</v>
      </c>
      <c r="AG57" s="4">
        <v>190332</v>
      </c>
      <c r="AH57" s="15">
        <v>139981</v>
      </c>
      <c r="AI57" s="15">
        <f t="shared" si="0"/>
        <v>330313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139981</v>
      </c>
      <c r="BO57" s="4">
        <v>93529</v>
      </c>
      <c r="BP57" s="4">
        <v>46452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11">
        <v>0</v>
      </c>
      <c r="BY57" s="11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0</v>
      </c>
      <c r="CM57" s="4">
        <v>0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0</v>
      </c>
      <c r="CW57" s="4">
        <v>0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4">
        <v>0</v>
      </c>
      <c r="DH57" s="4">
        <v>0</v>
      </c>
      <c r="DI57" s="4">
        <v>0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4">
        <v>0</v>
      </c>
      <c r="DR57" s="4">
        <v>0</v>
      </c>
      <c r="DS57" s="4">
        <v>0</v>
      </c>
      <c r="DT57" s="4">
        <v>0</v>
      </c>
      <c r="DU57" s="4">
        <v>0</v>
      </c>
      <c r="DV57" s="4">
        <v>0</v>
      </c>
      <c r="DW57" s="4">
        <v>0</v>
      </c>
      <c r="DX57" s="4">
        <v>0</v>
      </c>
      <c r="DY57" s="4">
        <v>0</v>
      </c>
      <c r="DZ57" s="4">
        <v>0</v>
      </c>
      <c r="EA57" s="4">
        <v>0</v>
      </c>
      <c r="EB57" s="4">
        <v>0</v>
      </c>
      <c r="EC57" s="4">
        <v>0</v>
      </c>
      <c r="ED57" s="4">
        <v>0</v>
      </c>
      <c r="EE57" s="4">
        <v>0</v>
      </c>
      <c r="EF57" s="4">
        <v>0</v>
      </c>
      <c r="EG57" s="4">
        <v>0</v>
      </c>
      <c r="EH57" s="4">
        <v>139981</v>
      </c>
      <c r="EI57" s="4">
        <v>0</v>
      </c>
      <c r="EJ57" s="4">
        <v>0</v>
      </c>
      <c r="EK57" s="4">
        <v>0</v>
      </c>
      <c r="EL57" s="4">
        <v>0</v>
      </c>
      <c r="EM57" s="4">
        <v>33351</v>
      </c>
      <c r="EN57" s="4">
        <v>7</v>
      </c>
      <c r="EO57" s="4">
        <v>0</v>
      </c>
      <c r="EP57" s="4">
        <v>0</v>
      </c>
      <c r="EQ57" s="4">
        <v>93</v>
      </c>
      <c r="ER57" s="4">
        <v>0</v>
      </c>
      <c r="ES57" s="4">
        <v>0</v>
      </c>
      <c r="ET57" s="4">
        <v>0</v>
      </c>
      <c r="EU57" s="15">
        <v>0</v>
      </c>
      <c r="EV57" s="15">
        <v>0</v>
      </c>
      <c r="EW57" s="15">
        <v>0</v>
      </c>
      <c r="EX57" s="15">
        <v>0</v>
      </c>
      <c r="EY57" s="15">
        <v>0</v>
      </c>
      <c r="EZ57" s="15">
        <v>0</v>
      </c>
      <c r="FA57" s="15">
        <v>0</v>
      </c>
      <c r="FB57" s="15">
        <v>0</v>
      </c>
      <c r="FC57" s="15">
        <v>0</v>
      </c>
      <c r="FD57" s="15">
        <v>0</v>
      </c>
      <c r="FE57" s="15">
        <v>0</v>
      </c>
      <c r="FF57" s="15">
        <v>0</v>
      </c>
      <c r="FG57" s="15">
        <v>0</v>
      </c>
      <c r="FH57" s="15">
        <v>0</v>
      </c>
      <c r="FJ57" s="4">
        <f t="shared" si="1"/>
        <v>0</v>
      </c>
      <c r="FK57" s="5">
        <f t="shared" si="2"/>
        <v>0</v>
      </c>
    </row>
    <row r="58" spans="1:167" x14ac:dyDescent="0.25">
      <c r="A58" s="2" t="s">
        <v>786</v>
      </c>
      <c r="B58">
        <v>2023</v>
      </c>
      <c r="C58" t="s">
        <v>785</v>
      </c>
      <c r="D58" t="s">
        <v>784</v>
      </c>
      <c r="E58" t="s">
        <v>783</v>
      </c>
      <c r="F58" t="s">
        <v>782</v>
      </c>
      <c r="G58" t="s">
        <v>3</v>
      </c>
      <c r="H58">
        <v>17506277</v>
      </c>
      <c r="I58">
        <v>1192384</v>
      </c>
      <c r="J58">
        <v>10999376</v>
      </c>
      <c r="K58">
        <v>10667789</v>
      </c>
      <c r="L58">
        <v>84601</v>
      </c>
      <c r="M58">
        <v>0</v>
      </c>
      <c r="N58">
        <v>0</v>
      </c>
      <c r="O58">
        <v>0</v>
      </c>
      <c r="P58">
        <v>3385383</v>
      </c>
      <c r="Q58">
        <v>0</v>
      </c>
      <c r="R58">
        <v>124360</v>
      </c>
      <c r="S58">
        <v>3121518</v>
      </c>
      <c r="T58">
        <v>0</v>
      </c>
      <c r="U58">
        <v>983423</v>
      </c>
      <c r="V58" t="s">
        <v>3</v>
      </c>
      <c r="W58" t="s">
        <v>3</v>
      </c>
      <c r="X58" t="s">
        <v>3</v>
      </c>
      <c r="Y58" t="s">
        <v>1801</v>
      </c>
      <c r="Z58">
        <v>2138095</v>
      </c>
      <c r="AA58">
        <v>0</v>
      </c>
      <c r="AB58">
        <v>99</v>
      </c>
      <c r="AC58">
        <v>0</v>
      </c>
      <c r="AD58">
        <v>1</v>
      </c>
      <c r="AE58">
        <v>0</v>
      </c>
      <c r="AF58" s="4">
        <v>319133950</v>
      </c>
      <c r="AG58" s="4">
        <v>62435758</v>
      </c>
      <c r="AH58" s="15">
        <v>55685471</v>
      </c>
      <c r="AI58" s="15">
        <f t="shared" si="0"/>
        <v>118121229</v>
      </c>
      <c r="AJ58" s="4">
        <v>1095335.93</v>
      </c>
      <c r="AK58" s="4">
        <v>390489.72</v>
      </c>
      <c r="AL58" s="4">
        <v>29754.1</v>
      </c>
      <c r="AM58" s="4">
        <v>48567.99</v>
      </c>
      <c r="AN58" s="4">
        <v>626524.12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5874529.1100000003</v>
      </c>
      <c r="AU58" s="4">
        <v>3885617.85</v>
      </c>
      <c r="AV58" s="4">
        <v>952195.21</v>
      </c>
      <c r="AW58" s="4">
        <v>671336.55</v>
      </c>
      <c r="AX58" s="4">
        <v>0</v>
      </c>
      <c r="AY58" s="4">
        <v>196230.77</v>
      </c>
      <c r="AZ58" s="4">
        <v>166202.82999999999</v>
      </c>
      <c r="BA58" s="4">
        <v>0</v>
      </c>
      <c r="BB58" s="4">
        <v>0</v>
      </c>
      <c r="BC58" s="4">
        <v>2945.9</v>
      </c>
      <c r="BD58" s="4">
        <v>1387050.23</v>
      </c>
      <c r="BE58" s="4">
        <v>926207.31</v>
      </c>
      <c r="BF58" s="4">
        <v>382417.33</v>
      </c>
      <c r="BG58" s="4">
        <v>35961.129999999997</v>
      </c>
      <c r="BH58" s="4">
        <v>42464.46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47328555.719999999</v>
      </c>
      <c r="BO58" s="4">
        <v>26274840.469999999</v>
      </c>
      <c r="BP58" s="4">
        <v>6604348.3300000001</v>
      </c>
      <c r="BQ58" s="4">
        <v>4897093.57</v>
      </c>
      <c r="BR58" s="4">
        <v>0</v>
      </c>
      <c r="BS58" s="4">
        <v>150370.32999999999</v>
      </c>
      <c r="BT58" s="4">
        <v>1104060.07</v>
      </c>
      <c r="BU58" s="4">
        <v>0</v>
      </c>
      <c r="BV58" s="4">
        <v>0</v>
      </c>
      <c r="BW58" s="4">
        <v>8297842.9500000002</v>
      </c>
      <c r="BX58" s="11">
        <v>0</v>
      </c>
      <c r="BY58" s="11">
        <v>38468947</v>
      </c>
      <c r="BZ58" s="4">
        <v>756686.07</v>
      </c>
      <c r="CA58" s="4">
        <v>269760.28000000003</v>
      </c>
      <c r="CB58" s="4">
        <v>20554.900000000001</v>
      </c>
      <c r="CC58" s="4">
        <v>33552.01</v>
      </c>
      <c r="CD58" s="4">
        <v>432818.88</v>
      </c>
      <c r="CE58" s="4">
        <v>0</v>
      </c>
      <c r="CF58" s="4">
        <v>0</v>
      </c>
      <c r="CG58" s="4">
        <v>0</v>
      </c>
      <c r="CH58" s="4">
        <v>0</v>
      </c>
      <c r="CI58" s="4">
        <v>0</v>
      </c>
      <c r="CJ58" s="4">
        <v>4058274.89</v>
      </c>
      <c r="CK58" s="4">
        <v>2684284.15</v>
      </c>
      <c r="CL58" s="4">
        <v>657800.79</v>
      </c>
      <c r="CM58" s="4">
        <v>463776.45</v>
      </c>
      <c r="CN58" s="4">
        <v>0</v>
      </c>
      <c r="CO58" s="4">
        <v>135561.23000000001</v>
      </c>
      <c r="CP58" s="4">
        <v>114817.17</v>
      </c>
      <c r="CQ58" s="4">
        <v>0</v>
      </c>
      <c r="CR58" s="4">
        <v>0</v>
      </c>
      <c r="CS58" s="4">
        <v>2035.1</v>
      </c>
      <c r="CT58" s="4">
        <v>958209.77</v>
      </c>
      <c r="CU58" s="4">
        <v>639847.68999999994</v>
      </c>
      <c r="CV58" s="4">
        <v>264183.67</v>
      </c>
      <c r="CW58" s="4">
        <v>24842.87</v>
      </c>
      <c r="CX58" s="4">
        <v>29335.54</v>
      </c>
      <c r="CY58" s="4">
        <v>0</v>
      </c>
      <c r="CZ58" s="4">
        <v>0</v>
      </c>
      <c r="DA58" s="4">
        <v>0</v>
      </c>
      <c r="DB58" s="4">
        <v>0</v>
      </c>
      <c r="DC58" s="4">
        <v>0</v>
      </c>
      <c r="DD58" s="4">
        <v>32695776.280000001</v>
      </c>
      <c r="DE58" s="4">
        <v>18151331.530000001</v>
      </c>
      <c r="DF58" s="4">
        <v>4562452.67</v>
      </c>
      <c r="DG58" s="4">
        <v>3383037.43</v>
      </c>
      <c r="DH58" s="4">
        <v>0</v>
      </c>
      <c r="DI58" s="4">
        <v>103879.67</v>
      </c>
      <c r="DJ58" s="4">
        <v>762712.93</v>
      </c>
      <c r="DK58" s="4">
        <v>0</v>
      </c>
      <c r="DL58" s="4">
        <v>0</v>
      </c>
      <c r="DM58" s="4">
        <v>5732362.0499999998</v>
      </c>
      <c r="DN58" s="4">
        <v>1675033</v>
      </c>
      <c r="DO58" s="4">
        <v>0</v>
      </c>
      <c r="DP58" s="4">
        <v>13456</v>
      </c>
      <c r="DQ58" s="4">
        <v>0</v>
      </c>
      <c r="DR58" s="4">
        <v>163533</v>
      </c>
      <c r="DS58" s="4">
        <v>0</v>
      </c>
      <c r="DT58" s="4">
        <v>1874929</v>
      </c>
      <c r="DU58" s="4">
        <v>1566228</v>
      </c>
      <c r="DV58" s="4">
        <v>70813</v>
      </c>
      <c r="DW58" s="4">
        <v>2405270</v>
      </c>
      <c r="DX58" s="4">
        <v>3402363</v>
      </c>
      <c r="DY58" s="4">
        <v>4037</v>
      </c>
      <c r="DZ58" s="4">
        <v>0</v>
      </c>
      <c r="EA58" s="4">
        <v>280865</v>
      </c>
      <c r="EB58" s="4">
        <v>0</v>
      </c>
      <c r="EC58" s="4">
        <v>0</v>
      </c>
      <c r="ED58" s="4">
        <v>328298</v>
      </c>
      <c r="EE58" s="4">
        <v>0</v>
      </c>
      <c r="EF58" s="4">
        <v>2345260</v>
      </c>
      <c r="EG58" s="4">
        <v>0</v>
      </c>
      <c r="EH58" s="4">
        <v>57004882</v>
      </c>
      <c r="EI58" s="4">
        <v>3250578</v>
      </c>
      <c r="EJ58" s="4">
        <v>0</v>
      </c>
      <c r="EK58" s="4">
        <v>16147</v>
      </c>
      <c r="EL58" s="4">
        <v>19752726</v>
      </c>
      <c r="EM58" s="4">
        <v>162543774</v>
      </c>
      <c r="EN58" s="4">
        <v>15</v>
      </c>
      <c r="EO58" s="4">
        <v>16</v>
      </c>
      <c r="EP58" s="4">
        <v>3</v>
      </c>
      <c r="EQ58" s="4">
        <v>66</v>
      </c>
      <c r="ER58" s="4">
        <v>0</v>
      </c>
      <c r="ES58" s="4">
        <v>38468947</v>
      </c>
      <c r="ET58" s="4">
        <v>38468947.009999998</v>
      </c>
      <c r="EU58" s="15">
        <v>503007</v>
      </c>
      <c r="EV58" s="15">
        <v>245590</v>
      </c>
      <c r="EW58" s="15">
        <v>0</v>
      </c>
      <c r="EX58" s="15">
        <v>340133</v>
      </c>
      <c r="EY58" s="15">
        <v>580942</v>
      </c>
      <c r="EZ58" s="15">
        <v>0</v>
      </c>
      <c r="FA58" s="15">
        <v>238765</v>
      </c>
      <c r="FB58" s="15">
        <v>0</v>
      </c>
      <c r="FC58" s="15">
        <v>7729121</v>
      </c>
      <c r="FD58" s="15">
        <v>18053000</v>
      </c>
      <c r="FE58" s="15">
        <v>306444</v>
      </c>
      <c r="FF58" s="15">
        <v>0</v>
      </c>
      <c r="FG58" s="15">
        <v>8146508</v>
      </c>
      <c r="FH58" s="15">
        <v>2325437</v>
      </c>
      <c r="FJ58" s="4">
        <f t="shared" si="1"/>
        <v>38468947</v>
      </c>
      <c r="FK58" s="5">
        <f t="shared" si="2"/>
        <v>0.12054169416948589</v>
      </c>
    </row>
    <row r="59" spans="1:167" x14ac:dyDescent="0.25">
      <c r="A59" s="2" t="s">
        <v>1397</v>
      </c>
      <c r="B59">
        <v>2023</v>
      </c>
      <c r="C59" t="s">
        <v>1396</v>
      </c>
      <c r="D59" t="s">
        <v>1395</v>
      </c>
      <c r="E59" t="s">
        <v>1394</v>
      </c>
      <c r="F59" t="s">
        <v>1393</v>
      </c>
      <c r="G59" t="s">
        <v>3</v>
      </c>
      <c r="H59">
        <v>287718</v>
      </c>
      <c r="I59">
        <v>21044</v>
      </c>
      <c r="J59">
        <v>39848</v>
      </c>
      <c r="K59">
        <v>39848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247870</v>
      </c>
      <c r="T59">
        <v>8612</v>
      </c>
      <c r="U59">
        <v>21044</v>
      </c>
      <c r="V59" t="s">
        <v>1801</v>
      </c>
      <c r="W59" t="s">
        <v>1801</v>
      </c>
      <c r="X59" t="s">
        <v>1801</v>
      </c>
      <c r="Y59" t="s">
        <v>3</v>
      </c>
      <c r="Z59">
        <v>218214</v>
      </c>
      <c r="AA59">
        <v>0</v>
      </c>
      <c r="AB59">
        <v>0</v>
      </c>
      <c r="AC59">
        <v>0</v>
      </c>
      <c r="AD59">
        <v>0</v>
      </c>
      <c r="AE59">
        <v>100</v>
      </c>
      <c r="AF59" s="4">
        <v>0</v>
      </c>
      <c r="AG59" s="4">
        <v>0</v>
      </c>
      <c r="AH59" s="15">
        <v>0</v>
      </c>
      <c r="AI59" s="15">
        <f t="shared" si="0"/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11">
        <v>0</v>
      </c>
      <c r="BY59" s="11">
        <v>0</v>
      </c>
      <c r="BZ59" s="4">
        <v>0</v>
      </c>
      <c r="CA59" s="4">
        <v>0</v>
      </c>
      <c r="CB59" s="4">
        <v>0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4">
        <v>0</v>
      </c>
      <c r="CI59" s="4">
        <v>0</v>
      </c>
      <c r="CJ59" s="4">
        <v>0</v>
      </c>
      <c r="CK59" s="4">
        <v>0</v>
      </c>
      <c r="CL59" s="4">
        <v>0</v>
      </c>
      <c r="CM59" s="4">
        <v>0</v>
      </c>
      <c r="CN59" s="4">
        <v>0</v>
      </c>
      <c r="CO59" s="4">
        <v>0</v>
      </c>
      <c r="CP59" s="4">
        <v>0</v>
      </c>
      <c r="CQ59" s="4">
        <v>0</v>
      </c>
      <c r="CR59" s="4">
        <v>0</v>
      </c>
      <c r="CS59" s="4">
        <v>0</v>
      </c>
      <c r="CT59" s="4">
        <v>0</v>
      </c>
      <c r="CU59" s="4">
        <v>0</v>
      </c>
      <c r="CV59" s="4">
        <v>0</v>
      </c>
      <c r="CW59" s="4">
        <v>0</v>
      </c>
      <c r="CX59" s="4">
        <v>0</v>
      </c>
      <c r="CY59" s="4">
        <v>0</v>
      </c>
      <c r="CZ59" s="4">
        <v>0</v>
      </c>
      <c r="DA59" s="4">
        <v>0</v>
      </c>
      <c r="DB59" s="4">
        <v>0</v>
      </c>
      <c r="DC59" s="4">
        <v>0</v>
      </c>
      <c r="DD59" s="4">
        <v>0</v>
      </c>
      <c r="DE59" s="4">
        <v>0</v>
      </c>
      <c r="DF59" s="4">
        <v>0</v>
      </c>
      <c r="DG59" s="4">
        <v>0</v>
      </c>
      <c r="DH59" s="4">
        <v>0</v>
      </c>
      <c r="DI59" s="4">
        <v>0</v>
      </c>
      <c r="DJ59" s="4">
        <v>0</v>
      </c>
      <c r="DK59" s="4">
        <v>0</v>
      </c>
      <c r="DL59" s="4">
        <v>0</v>
      </c>
      <c r="DM59" s="4">
        <v>0</v>
      </c>
      <c r="DN59" s="4">
        <v>0</v>
      </c>
      <c r="DO59" s="4">
        <v>0</v>
      </c>
      <c r="DP59" s="4">
        <v>0</v>
      </c>
      <c r="DQ59" s="4">
        <v>0</v>
      </c>
      <c r="DR59" s="4">
        <v>0</v>
      </c>
      <c r="DS59" s="4">
        <v>0</v>
      </c>
      <c r="DT59" s="4">
        <v>0</v>
      </c>
      <c r="DU59" s="4">
        <v>0</v>
      </c>
      <c r="DV59" s="4">
        <v>0</v>
      </c>
      <c r="DW59" s="4">
        <v>0</v>
      </c>
      <c r="DX59" s="4">
        <v>0</v>
      </c>
      <c r="DY59" s="4">
        <v>0</v>
      </c>
      <c r="DZ59" s="4">
        <v>0</v>
      </c>
      <c r="EA59" s="4">
        <v>0</v>
      </c>
      <c r="EB59" s="4">
        <v>0</v>
      </c>
      <c r="EC59" s="4">
        <v>0</v>
      </c>
      <c r="ED59" s="4">
        <v>0</v>
      </c>
      <c r="EE59" s="4">
        <v>0</v>
      </c>
      <c r="EF59" s="4">
        <v>0</v>
      </c>
      <c r="EG59" s="4">
        <v>0</v>
      </c>
      <c r="EH59" s="4">
        <v>0</v>
      </c>
      <c r="EI59" s="4">
        <v>0</v>
      </c>
      <c r="EJ59" s="4">
        <v>0</v>
      </c>
      <c r="EK59" s="4">
        <v>0</v>
      </c>
      <c r="EL59" s="4">
        <v>0</v>
      </c>
      <c r="EM59" s="4">
        <v>0</v>
      </c>
      <c r="EN59" s="4"/>
      <c r="EO59" s="4"/>
      <c r="EP59" s="4"/>
      <c r="EQ59" s="4"/>
      <c r="ER59" s="4"/>
      <c r="ES59" s="4">
        <v>0</v>
      </c>
      <c r="ET59" s="4">
        <v>0</v>
      </c>
      <c r="EU59" s="15">
        <v>0</v>
      </c>
      <c r="EV59" s="15">
        <v>0</v>
      </c>
      <c r="EW59" s="15">
        <v>0</v>
      </c>
      <c r="EX59" s="15">
        <v>0</v>
      </c>
      <c r="EY59" s="15">
        <v>0</v>
      </c>
      <c r="EZ59" s="15">
        <v>0</v>
      </c>
      <c r="FA59" s="15">
        <v>0</v>
      </c>
      <c r="FB59" s="15">
        <v>0</v>
      </c>
      <c r="FC59" s="15">
        <v>0</v>
      </c>
      <c r="FD59" s="15">
        <v>0</v>
      </c>
      <c r="FE59" s="15">
        <v>0</v>
      </c>
      <c r="FF59" s="15">
        <v>0</v>
      </c>
      <c r="FG59" s="15">
        <v>0</v>
      </c>
      <c r="FH59" s="15">
        <v>0</v>
      </c>
      <c r="FJ59" s="4">
        <f t="shared" si="1"/>
        <v>0</v>
      </c>
      <c r="FK59" s="5" t="str">
        <f t="shared" si="2"/>
        <v>N/A</v>
      </c>
    </row>
    <row r="60" spans="1:167" x14ac:dyDescent="0.25">
      <c r="A60" s="2" t="s">
        <v>1402</v>
      </c>
      <c r="B60">
        <v>2023</v>
      </c>
      <c r="C60" t="s">
        <v>1401</v>
      </c>
      <c r="D60" t="s">
        <v>1400</v>
      </c>
      <c r="E60" t="s">
        <v>1399</v>
      </c>
      <c r="F60" t="s">
        <v>1398</v>
      </c>
      <c r="G60" t="s">
        <v>3</v>
      </c>
      <c r="H60">
        <v>1201844</v>
      </c>
      <c r="I60">
        <v>153283</v>
      </c>
      <c r="J60">
        <v>735956</v>
      </c>
      <c r="K60">
        <v>656482</v>
      </c>
      <c r="L60">
        <v>12760</v>
      </c>
      <c r="M60">
        <v>0</v>
      </c>
      <c r="N60">
        <v>0</v>
      </c>
      <c r="O60">
        <v>0</v>
      </c>
      <c r="P60">
        <v>211561</v>
      </c>
      <c r="Q60">
        <v>0</v>
      </c>
      <c r="R60">
        <v>94879</v>
      </c>
      <c r="S60">
        <v>254327</v>
      </c>
      <c r="T60">
        <v>120591</v>
      </c>
      <c r="U60">
        <v>45644</v>
      </c>
      <c r="V60" t="s">
        <v>1801</v>
      </c>
      <c r="W60" t="s">
        <v>3</v>
      </c>
      <c r="X60" t="s">
        <v>1801</v>
      </c>
      <c r="Y60" t="s">
        <v>3</v>
      </c>
      <c r="Z60">
        <v>88092</v>
      </c>
      <c r="AA60">
        <v>0</v>
      </c>
      <c r="AB60">
        <v>98</v>
      </c>
      <c r="AC60">
        <v>2</v>
      </c>
      <c r="AD60">
        <v>0</v>
      </c>
      <c r="AE60">
        <v>0</v>
      </c>
      <c r="AF60" s="4">
        <v>12091323</v>
      </c>
      <c r="AG60" s="4">
        <v>5426605</v>
      </c>
      <c r="AH60" s="15">
        <v>4634700</v>
      </c>
      <c r="AI60" s="15">
        <f t="shared" si="0"/>
        <v>10061305</v>
      </c>
      <c r="AJ60" s="4">
        <v>37991.56</v>
      </c>
      <c r="AK60" s="4">
        <v>35291.980000000003</v>
      </c>
      <c r="AL60" s="4">
        <v>2699.58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184155.3</v>
      </c>
      <c r="AU60" s="4">
        <v>139964.87</v>
      </c>
      <c r="AV60" s="4">
        <v>44190.43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8761.4500000000007</v>
      </c>
      <c r="BE60" s="4">
        <v>7301.79</v>
      </c>
      <c r="BF60" s="4">
        <v>1459.66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4403791.7</v>
      </c>
      <c r="BO60" s="4">
        <v>3343434.94</v>
      </c>
      <c r="BP60" s="4">
        <v>611974.06000000006</v>
      </c>
      <c r="BQ60" s="4">
        <v>3550.06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444832.64</v>
      </c>
      <c r="BX60" s="11">
        <v>0</v>
      </c>
      <c r="BY60" s="11">
        <v>2030016</v>
      </c>
      <c r="BZ60" s="4">
        <v>16640.439999999999</v>
      </c>
      <c r="CA60" s="4">
        <v>15458.02</v>
      </c>
      <c r="CB60" s="4">
        <v>1182.42</v>
      </c>
      <c r="CC60" s="4">
        <v>0</v>
      </c>
      <c r="CD60" s="4">
        <v>0</v>
      </c>
      <c r="CE60" s="4">
        <v>0</v>
      </c>
      <c r="CF60" s="4">
        <v>0</v>
      </c>
      <c r="CG60" s="4">
        <v>0</v>
      </c>
      <c r="CH60" s="4">
        <v>0</v>
      </c>
      <c r="CI60" s="4">
        <v>0</v>
      </c>
      <c r="CJ60" s="4">
        <v>80715.53</v>
      </c>
      <c r="CK60" s="4">
        <v>61359.96</v>
      </c>
      <c r="CL60" s="4">
        <v>19355.57</v>
      </c>
      <c r="CM60" s="4">
        <v>0</v>
      </c>
      <c r="CN60" s="4">
        <v>0</v>
      </c>
      <c r="CO60" s="4">
        <v>0</v>
      </c>
      <c r="CP60" s="4">
        <v>0</v>
      </c>
      <c r="CQ60" s="4">
        <v>0</v>
      </c>
      <c r="CR60" s="4">
        <v>0</v>
      </c>
      <c r="CS60" s="4">
        <v>0</v>
      </c>
      <c r="CT60" s="4">
        <v>3837.55</v>
      </c>
      <c r="CU60" s="4">
        <v>3198.21</v>
      </c>
      <c r="CV60" s="4">
        <v>639.34</v>
      </c>
      <c r="CW60" s="4">
        <v>0</v>
      </c>
      <c r="CX60" s="4">
        <v>0</v>
      </c>
      <c r="CY60" s="4">
        <v>0</v>
      </c>
      <c r="CZ60" s="4">
        <v>0</v>
      </c>
      <c r="DA60" s="4">
        <v>0</v>
      </c>
      <c r="DB60" s="4">
        <v>0</v>
      </c>
      <c r="DC60" s="4">
        <v>0</v>
      </c>
      <c r="DD60" s="4">
        <v>1928822.47</v>
      </c>
      <c r="DE60" s="4">
        <v>1464437.06</v>
      </c>
      <c r="DF60" s="4">
        <v>268046.94</v>
      </c>
      <c r="DG60" s="4">
        <v>1554.94</v>
      </c>
      <c r="DH60" s="4">
        <v>0</v>
      </c>
      <c r="DI60" s="4">
        <v>0</v>
      </c>
      <c r="DJ60" s="4">
        <v>0</v>
      </c>
      <c r="DK60" s="4">
        <v>0</v>
      </c>
      <c r="DL60" s="4">
        <v>0</v>
      </c>
      <c r="DM60" s="4">
        <v>194783.53</v>
      </c>
      <c r="DN60" s="4">
        <v>3230</v>
      </c>
      <c r="DO60" s="4">
        <v>41714</v>
      </c>
      <c r="DP60" s="4">
        <v>6459</v>
      </c>
      <c r="DQ60" s="4">
        <v>0</v>
      </c>
      <c r="DR60" s="4">
        <v>3230</v>
      </c>
      <c r="DS60" s="4">
        <v>0</v>
      </c>
      <c r="DT60" s="4">
        <v>3050</v>
      </c>
      <c r="DU60" s="4">
        <v>0</v>
      </c>
      <c r="DV60" s="4">
        <v>0</v>
      </c>
      <c r="DW60" s="4">
        <v>105737</v>
      </c>
      <c r="DX60" s="4">
        <v>149032</v>
      </c>
      <c r="DY60" s="4">
        <v>0</v>
      </c>
      <c r="DZ60" s="4">
        <v>6997</v>
      </c>
      <c r="EA60" s="4">
        <v>0</v>
      </c>
      <c r="EB60" s="4">
        <v>0</v>
      </c>
      <c r="EC60" s="4">
        <v>0</v>
      </c>
      <c r="ED60" s="4">
        <v>0</v>
      </c>
      <c r="EE60" s="4">
        <v>0</v>
      </c>
      <c r="EF60" s="4">
        <v>12599</v>
      </c>
      <c r="EG60" s="4">
        <v>0</v>
      </c>
      <c r="EH60" s="4">
        <v>5109404</v>
      </c>
      <c r="EI60" s="4">
        <v>162654</v>
      </c>
      <c r="EJ60" s="4">
        <v>0</v>
      </c>
      <c r="EK60" s="4">
        <v>18839</v>
      </c>
      <c r="EL60" s="4">
        <v>1041771</v>
      </c>
      <c r="EM60" s="4">
        <v>2</v>
      </c>
      <c r="EN60" s="4">
        <v>0</v>
      </c>
      <c r="EO60" s="4">
        <v>0</v>
      </c>
      <c r="EP60" s="4">
        <v>0</v>
      </c>
      <c r="EQ60" s="4">
        <v>0</v>
      </c>
      <c r="ER60" s="4">
        <v>100</v>
      </c>
      <c r="ES60" s="4">
        <v>2030016</v>
      </c>
      <c r="ET60" s="4">
        <v>2030015.99</v>
      </c>
      <c r="EU60" s="15">
        <v>0</v>
      </c>
      <c r="EV60" s="15">
        <v>0</v>
      </c>
      <c r="EW60" s="15">
        <v>0</v>
      </c>
      <c r="EX60" s="15">
        <v>0</v>
      </c>
      <c r="EY60" s="15">
        <v>0</v>
      </c>
      <c r="EZ60" s="15">
        <v>0</v>
      </c>
      <c r="FA60" s="15">
        <v>0</v>
      </c>
      <c r="FB60" s="15">
        <v>0</v>
      </c>
      <c r="FC60" s="15">
        <v>0</v>
      </c>
      <c r="FD60" s="15">
        <v>716578</v>
      </c>
      <c r="FE60" s="15">
        <v>0</v>
      </c>
      <c r="FF60" s="15">
        <v>0</v>
      </c>
      <c r="FG60" s="15">
        <v>1313438</v>
      </c>
      <c r="FH60" s="15">
        <v>0</v>
      </c>
      <c r="FJ60" s="4">
        <f t="shared" si="1"/>
        <v>2030016</v>
      </c>
      <c r="FK60" s="5">
        <f t="shared" si="2"/>
        <v>0.16789031274741401</v>
      </c>
    </row>
    <row r="61" spans="1:167" x14ac:dyDescent="0.25">
      <c r="A61" s="2" t="s">
        <v>1382</v>
      </c>
      <c r="B61">
        <v>2023</v>
      </c>
      <c r="C61" t="s">
        <v>1381</v>
      </c>
      <c r="D61" t="s">
        <v>1380</v>
      </c>
      <c r="E61" t="s">
        <v>1379</v>
      </c>
      <c r="F61" t="s">
        <v>1378</v>
      </c>
      <c r="G61" t="s">
        <v>3</v>
      </c>
      <c r="H61">
        <v>339623</v>
      </c>
      <c r="I61">
        <v>8513</v>
      </c>
      <c r="J61">
        <v>256620</v>
      </c>
      <c r="K61">
        <v>243558</v>
      </c>
      <c r="L61">
        <v>5764</v>
      </c>
      <c r="M61">
        <v>82397</v>
      </c>
      <c r="N61">
        <v>0</v>
      </c>
      <c r="O61">
        <v>2143</v>
      </c>
      <c r="P61">
        <v>0</v>
      </c>
      <c r="Q61">
        <v>0</v>
      </c>
      <c r="R61">
        <v>0</v>
      </c>
      <c r="S61">
        <v>606</v>
      </c>
      <c r="T61">
        <v>0</v>
      </c>
      <c r="U61">
        <v>606</v>
      </c>
      <c r="V61" t="s">
        <v>3</v>
      </c>
      <c r="W61" t="s">
        <v>3</v>
      </c>
      <c r="X61" t="s">
        <v>3</v>
      </c>
      <c r="Y61" t="s">
        <v>3</v>
      </c>
      <c r="Z61">
        <v>0</v>
      </c>
      <c r="AF61" s="4">
        <v>8055472</v>
      </c>
      <c r="AG61" s="4">
        <v>4215217</v>
      </c>
      <c r="AH61" s="15">
        <v>1873831</v>
      </c>
      <c r="AI61" s="15">
        <f t="shared" si="0"/>
        <v>6089048</v>
      </c>
      <c r="AJ61" s="4">
        <v>111258.1</v>
      </c>
      <c r="AK61" s="4">
        <v>100831.75</v>
      </c>
      <c r="AL61" s="4">
        <v>10426.35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864673.45</v>
      </c>
      <c r="AU61" s="4">
        <v>567553.05000000005</v>
      </c>
      <c r="AV61" s="4">
        <v>142419.48000000001</v>
      </c>
      <c r="AW61" s="4">
        <v>0</v>
      </c>
      <c r="AX61" s="4">
        <v>0</v>
      </c>
      <c r="AY61" s="4">
        <v>0</v>
      </c>
      <c r="AZ61" s="4">
        <v>154700.92000000001</v>
      </c>
      <c r="BA61" s="4">
        <v>0</v>
      </c>
      <c r="BB61" s="4">
        <v>0</v>
      </c>
      <c r="BC61" s="4">
        <v>0</v>
      </c>
      <c r="BD61" s="4">
        <v>26367.25</v>
      </c>
      <c r="BE61" s="4">
        <v>24396.400000000001</v>
      </c>
      <c r="BF61" s="4">
        <v>1970.85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871532.19</v>
      </c>
      <c r="BO61" s="4">
        <v>487760.56</v>
      </c>
      <c r="BP61" s="4">
        <v>56577.64</v>
      </c>
      <c r="BQ61" s="4">
        <v>43497.35</v>
      </c>
      <c r="BR61" s="4">
        <v>0</v>
      </c>
      <c r="BS61" s="4">
        <v>8734.8700000000008</v>
      </c>
      <c r="BT61" s="4">
        <v>0</v>
      </c>
      <c r="BU61" s="4">
        <v>0</v>
      </c>
      <c r="BV61" s="4">
        <v>0</v>
      </c>
      <c r="BW61" s="4">
        <v>274961.77</v>
      </c>
      <c r="BX61" s="11">
        <v>0</v>
      </c>
      <c r="BY61" s="11">
        <v>84765</v>
      </c>
      <c r="BZ61" s="4">
        <v>5032.8999999999996</v>
      </c>
      <c r="CA61" s="4">
        <v>4561.25</v>
      </c>
      <c r="CB61" s="4">
        <v>471.65</v>
      </c>
      <c r="CC61" s="4">
        <v>0</v>
      </c>
      <c r="CD61" s="4">
        <v>0</v>
      </c>
      <c r="CE61" s="4">
        <v>0</v>
      </c>
      <c r="CF61" s="4">
        <v>0</v>
      </c>
      <c r="CG61" s="4">
        <v>0</v>
      </c>
      <c r="CH61" s="4">
        <v>0</v>
      </c>
      <c r="CI61" s="4">
        <v>0</v>
      </c>
      <c r="CJ61" s="4">
        <v>39114.550000000003</v>
      </c>
      <c r="CK61" s="4">
        <v>25673.95</v>
      </c>
      <c r="CL61" s="4">
        <v>6442.52</v>
      </c>
      <c r="CM61" s="4">
        <v>0</v>
      </c>
      <c r="CN61" s="4">
        <v>0</v>
      </c>
      <c r="CO61" s="4">
        <v>0</v>
      </c>
      <c r="CP61" s="4">
        <v>6998.08</v>
      </c>
      <c r="CQ61" s="4">
        <v>0</v>
      </c>
      <c r="CR61" s="4">
        <v>0</v>
      </c>
      <c r="CS61" s="4">
        <v>0</v>
      </c>
      <c r="CT61" s="4">
        <v>1192.75</v>
      </c>
      <c r="CU61" s="4">
        <v>1103.5999999999999</v>
      </c>
      <c r="CV61" s="4">
        <v>89.15</v>
      </c>
      <c r="CW61" s="4">
        <v>0</v>
      </c>
      <c r="CX61" s="4">
        <v>0</v>
      </c>
      <c r="CY61" s="4">
        <v>0</v>
      </c>
      <c r="CZ61" s="4">
        <v>0</v>
      </c>
      <c r="DA61" s="4">
        <v>0</v>
      </c>
      <c r="DB61" s="4">
        <v>0</v>
      </c>
      <c r="DC61" s="4">
        <v>0</v>
      </c>
      <c r="DD61" s="4">
        <v>39424.81</v>
      </c>
      <c r="DE61" s="4">
        <v>22064.44</v>
      </c>
      <c r="DF61" s="4">
        <v>2559.36</v>
      </c>
      <c r="DG61" s="4">
        <v>1967.65</v>
      </c>
      <c r="DH61" s="4">
        <v>0</v>
      </c>
      <c r="DI61" s="4">
        <v>395.13</v>
      </c>
      <c r="DJ61" s="4">
        <v>0</v>
      </c>
      <c r="DK61" s="4">
        <v>0</v>
      </c>
      <c r="DL61" s="4">
        <v>0</v>
      </c>
      <c r="DM61" s="4">
        <v>12438.23</v>
      </c>
      <c r="DN61" s="4">
        <v>11586</v>
      </c>
      <c r="DO61" s="4">
        <v>46343</v>
      </c>
      <c r="DP61" s="4">
        <v>33930</v>
      </c>
      <c r="DQ61" s="4">
        <v>0</v>
      </c>
      <c r="DR61" s="4">
        <v>24433</v>
      </c>
      <c r="DS61" s="4">
        <v>0</v>
      </c>
      <c r="DT61" s="4">
        <v>28224</v>
      </c>
      <c r="DU61" s="4">
        <v>613534</v>
      </c>
      <c r="DV61" s="4">
        <v>51630</v>
      </c>
      <c r="DW61" s="4">
        <v>29149</v>
      </c>
      <c r="DX61" s="4">
        <v>4931</v>
      </c>
      <c r="DY61" s="4">
        <v>0</v>
      </c>
      <c r="DZ61" s="4">
        <v>18806</v>
      </c>
      <c r="EA61" s="4">
        <v>157514</v>
      </c>
      <c r="EB61" s="4">
        <v>0</v>
      </c>
      <c r="EC61" s="4">
        <v>0</v>
      </c>
      <c r="ED61" s="4">
        <v>0</v>
      </c>
      <c r="EE61" s="4">
        <v>0</v>
      </c>
      <c r="EF61" s="4">
        <v>27560</v>
      </c>
      <c r="EG61" s="4">
        <v>0</v>
      </c>
      <c r="EH61" s="4">
        <v>413682</v>
      </c>
      <c r="EI61" s="4">
        <v>68739</v>
      </c>
      <c r="EJ61" s="4">
        <v>0</v>
      </c>
      <c r="EK61" s="4">
        <v>31743</v>
      </c>
      <c r="EL61" s="4">
        <v>396792</v>
      </c>
      <c r="EM61" s="4">
        <v>1881659</v>
      </c>
      <c r="EN61" s="4">
        <v>8</v>
      </c>
      <c r="EO61" s="4">
        <v>46</v>
      </c>
      <c r="EP61" s="4">
        <v>2</v>
      </c>
      <c r="EQ61" s="4">
        <v>44</v>
      </c>
      <c r="ER61" s="4">
        <v>0</v>
      </c>
      <c r="ES61" s="4">
        <v>84765</v>
      </c>
      <c r="ET61" s="4">
        <v>84765.01</v>
      </c>
      <c r="EU61" s="15">
        <v>60037</v>
      </c>
      <c r="EV61" s="15">
        <v>0</v>
      </c>
      <c r="EW61" s="15">
        <v>0</v>
      </c>
      <c r="EX61" s="15">
        <v>6955</v>
      </c>
      <c r="EY61" s="15">
        <v>0</v>
      </c>
      <c r="EZ61" s="15">
        <v>0</v>
      </c>
      <c r="FA61" s="15">
        <v>0</v>
      </c>
      <c r="FB61" s="15">
        <v>0</v>
      </c>
      <c r="FC61" s="15">
        <v>3044</v>
      </c>
      <c r="FD61" s="15">
        <v>0</v>
      </c>
      <c r="FE61" s="15">
        <v>0</v>
      </c>
      <c r="FF61" s="15">
        <v>0</v>
      </c>
      <c r="FG61" s="15">
        <v>14729</v>
      </c>
      <c r="FH61" s="15">
        <v>0</v>
      </c>
      <c r="FJ61" s="4">
        <f t="shared" si="1"/>
        <v>84765</v>
      </c>
      <c r="FK61" s="5">
        <f t="shared" si="2"/>
        <v>1.0522660869530675E-2</v>
      </c>
    </row>
    <row r="62" spans="1:167" x14ac:dyDescent="0.25">
      <c r="A62" s="2" t="s">
        <v>831</v>
      </c>
      <c r="B62">
        <v>2023</v>
      </c>
      <c r="C62" t="s">
        <v>830</v>
      </c>
      <c r="D62" t="s">
        <v>829</v>
      </c>
      <c r="E62" t="s">
        <v>828</v>
      </c>
      <c r="F62" t="s">
        <v>827</v>
      </c>
      <c r="G62" t="s">
        <v>3</v>
      </c>
      <c r="H62">
        <v>23062</v>
      </c>
      <c r="I62">
        <v>10648</v>
      </c>
      <c r="J62">
        <v>8366</v>
      </c>
      <c r="K62">
        <v>8366</v>
      </c>
      <c r="L62">
        <v>0</v>
      </c>
      <c r="M62">
        <v>2653</v>
      </c>
      <c r="N62">
        <v>0</v>
      </c>
      <c r="O62">
        <v>2495</v>
      </c>
      <c r="P62">
        <v>5153</v>
      </c>
      <c r="Q62">
        <v>0</v>
      </c>
      <c r="R62">
        <v>5153</v>
      </c>
      <c r="S62">
        <v>6890</v>
      </c>
      <c r="T62">
        <v>3890</v>
      </c>
      <c r="U62">
        <v>3000</v>
      </c>
      <c r="V62" t="s">
        <v>1801</v>
      </c>
      <c r="W62" t="s">
        <v>1801</v>
      </c>
      <c r="X62" t="s">
        <v>1801</v>
      </c>
      <c r="Y62" t="s">
        <v>3</v>
      </c>
      <c r="Z62">
        <v>0</v>
      </c>
      <c r="AF62" s="4">
        <v>694838</v>
      </c>
      <c r="AG62" s="4">
        <v>693715</v>
      </c>
      <c r="AH62" s="15">
        <v>1123</v>
      </c>
      <c r="AI62" s="15">
        <f t="shared" si="0"/>
        <v>694838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1123</v>
      </c>
      <c r="BO62" s="4">
        <v>1123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11">
        <v>0</v>
      </c>
      <c r="BY62" s="11">
        <v>0</v>
      </c>
      <c r="BZ62" s="4">
        <v>0</v>
      </c>
      <c r="CA62" s="4">
        <v>0</v>
      </c>
      <c r="CB62" s="4">
        <v>0</v>
      </c>
      <c r="CC62" s="4">
        <v>0</v>
      </c>
      <c r="CD62" s="4">
        <v>0</v>
      </c>
      <c r="CE62" s="4">
        <v>0</v>
      </c>
      <c r="CF62" s="4">
        <v>0</v>
      </c>
      <c r="CG62" s="4">
        <v>0</v>
      </c>
      <c r="CH62" s="4">
        <v>0</v>
      </c>
      <c r="CI62" s="4">
        <v>0</v>
      </c>
      <c r="CJ62" s="4">
        <v>0</v>
      </c>
      <c r="CK62" s="4">
        <v>0</v>
      </c>
      <c r="CL62" s="4">
        <v>0</v>
      </c>
      <c r="CM62" s="4">
        <v>0</v>
      </c>
      <c r="CN62" s="4">
        <v>0</v>
      </c>
      <c r="CO62" s="4">
        <v>0</v>
      </c>
      <c r="CP62" s="4">
        <v>0</v>
      </c>
      <c r="CQ62" s="4">
        <v>0</v>
      </c>
      <c r="CR62" s="4">
        <v>0</v>
      </c>
      <c r="CS62" s="4">
        <v>0</v>
      </c>
      <c r="CT62" s="4">
        <v>0</v>
      </c>
      <c r="CU62" s="4">
        <v>0</v>
      </c>
      <c r="CV62" s="4">
        <v>0</v>
      </c>
      <c r="CW62" s="4">
        <v>0</v>
      </c>
      <c r="CX62" s="4">
        <v>0</v>
      </c>
      <c r="CY62" s="4">
        <v>0</v>
      </c>
      <c r="CZ62" s="4">
        <v>0</v>
      </c>
      <c r="DA62" s="4">
        <v>0</v>
      </c>
      <c r="DB62" s="4">
        <v>0</v>
      </c>
      <c r="DC62" s="4">
        <v>0</v>
      </c>
      <c r="DD62" s="4">
        <v>0</v>
      </c>
      <c r="DE62" s="4">
        <v>0</v>
      </c>
      <c r="DF62" s="4">
        <v>0</v>
      </c>
      <c r="DG62" s="4">
        <v>0</v>
      </c>
      <c r="DH62" s="4">
        <v>0</v>
      </c>
      <c r="DI62" s="4">
        <v>0</v>
      </c>
      <c r="DJ62" s="4">
        <v>0</v>
      </c>
      <c r="DK62" s="4">
        <v>0</v>
      </c>
      <c r="DL62" s="4">
        <v>0</v>
      </c>
      <c r="DM62" s="4">
        <v>0</v>
      </c>
      <c r="DN62" s="4">
        <v>0</v>
      </c>
      <c r="DO62" s="4">
        <v>0</v>
      </c>
      <c r="DP62" s="4">
        <v>0</v>
      </c>
      <c r="DQ62" s="4">
        <v>0</v>
      </c>
      <c r="DR62" s="4">
        <v>0</v>
      </c>
      <c r="DS62" s="4">
        <v>0</v>
      </c>
      <c r="DT62" s="4">
        <v>0</v>
      </c>
      <c r="DU62" s="4">
        <v>0</v>
      </c>
      <c r="DV62" s="4">
        <v>0</v>
      </c>
      <c r="DW62" s="4">
        <v>0</v>
      </c>
      <c r="DX62" s="4">
        <v>0</v>
      </c>
      <c r="DY62" s="4">
        <v>0</v>
      </c>
      <c r="DZ62" s="4">
        <v>0</v>
      </c>
      <c r="EA62" s="4">
        <v>0</v>
      </c>
      <c r="EB62" s="4">
        <v>0</v>
      </c>
      <c r="EC62" s="4">
        <v>0</v>
      </c>
      <c r="ED62" s="4">
        <v>0</v>
      </c>
      <c r="EE62" s="4">
        <v>0</v>
      </c>
      <c r="EF62" s="4">
        <v>0</v>
      </c>
      <c r="EG62" s="4">
        <v>0</v>
      </c>
      <c r="EH62" s="4">
        <v>1123</v>
      </c>
      <c r="EI62" s="4">
        <v>0</v>
      </c>
      <c r="EJ62" s="4">
        <v>0</v>
      </c>
      <c r="EK62" s="4">
        <v>0</v>
      </c>
      <c r="EL62" s="4">
        <v>0</v>
      </c>
      <c r="EM62" s="4">
        <v>0</v>
      </c>
      <c r="EN62" s="4"/>
      <c r="EO62" s="4"/>
      <c r="EP62" s="4"/>
      <c r="EQ62" s="4"/>
      <c r="ER62" s="4"/>
      <c r="ES62" s="4">
        <v>0</v>
      </c>
      <c r="ET62" s="4">
        <v>0</v>
      </c>
      <c r="EU62" s="15">
        <v>0</v>
      </c>
      <c r="EV62" s="15">
        <v>0</v>
      </c>
      <c r="EW62" s="15">
        <v>0</v>
      </c>
      <c r="EX62" s="15">
        <v>0</v>
      </c>
      <c r="EY62" s="15">
        <v>0</v>
      </c>
      <c r="EZ62" s="15">
        <v>0</v>
      </c>
      <c r="FA62" s="15">
        <v>0</v>
      </c>
      <c r="FB62" s="15">
        <v>0</v>
      </c>
      <c r="FC62" s="15">
        <v>0</v>
      </c>
      <c r="FD62" s="15">
        <v>0</v>
      </c>
      <c r="FE62" s="15">
        <v>0</v>
      </c>
      <c r="FF62" s="15">
        <v>0</v>
      </c>
      <c r="FG62" s="15">
        <v>0</v>
      </c>
      <c r="FH62" s="15">
        <v>0</v>
      </c>
      <c r="FJ62" s="4">
        <f t="shared" si="1"/>
        <v>0</v>
      </c>
      <c r="FK62" s="5">
        <f t="shared" si="2"/>
        <v>0</v>
      </c>
    </row>
    <row r="63" spans="1:167" x14ac:dyDescent="0.25">
      <c r="A63" s="2" t="s">
        <v>1373</v>
      </c>
      <c r="B63">
        <v>2023</v>
      </c>
      <c r="C63" t="s">
        <v>1372</v>
      </c>
      <c r="D63" t="s">
        <v>1371</v>
      </c>
      <c r="E63" t="s">
        <v>1370</v>
      </c>
      <c r="F63" t="s">
        <v>1369</v>
      </c>
      <c r="G63" t="s">
        <v>3</v>
      </c>
      <c r="H63">
        <v>270044</v>
      </c>
      <c r="I63">
        <v>16947</v>
      </c>
      <c r="J63">
        <v>209118</v>
      </c>
      <c r="K63">
        <v>141893</v>
      </c>
      <c r="L63">
        <v>3451</v>
      </c>
      <c r="M63">
        <v>0</v>
      </c>
      <c r="N63">
        <v>0</v>
      </c>
      <c r="O63">
        <v>0</v>
      </c>
      <c r="P63">
        <v>42101</v>
      </c>
      <c r="Q63">
        <v>0</v>
      </c>
      <c r="R63">
        <v>13496</v>
      </c>
      <c r="S63">
        <v>18825</v>
      </c>
      <c r="T63">
        <v>0</v>
      </c>
      <c r="U63">
        <v>0</v>
      </c>
      <c r="Z63">
        <v>18825</v>
      </c>
      <c r="AA63">
        <v>0</v>
      </c>
      <c r="AB63">
        <v>0</v>
      </c>
      <c r="AC63">
        <v>0</v>
      </c>
      <c r="AD63">
        <v>0</v>
      </c>
      <c r="AE63">
        <v>100</v>
      </c>
      <c r="AF63" s="4">
        <v>5074853</v>
      </c>
      <c r="AG63" s="4">
        <v>922723</v>
      </c>
      <c r="AH63" s="15">
        <v>809916</v>
      </c>
      <c r="AI63" s="15">
        <f t="shared" si="0"/>
        <v>1732639</v>
      </c>
      <c r="AJ63" s="4">
        <v>328009.73</v>
      </c>
      <c r="AK63" s="4">
        <v>0</v>
      </c>
      <c r="AL63" s="4">
        <v>0</v>
      </c>
      <c r="AM63" s="4">
        <v>0</v>
      </c>
      <c r="AN63" s="4">
        <v>321754.32</v>
      </c>
      <c r="AO63" s="4">
        <v>0</v>
      </c>
      <c r="AP63" s="4">
        <v>0</v>
      </c>
      <c r="AQ63" s="4">
        <v>6255.41</v>
      </c>
      <c r="AR63" s="4">
        <v>0</v>
      </c>
      <c r="AS63" s="4">
        <v>0</v>
      </c>
      <c r="AT63" s="4">
        <v>87948.18</v>
      </c>
      <c r="AU63" s="4">
        <v>280.64</v>
      </c>
      <c r="AV63" s="4">
        <v>828.34</v>
      </c>
      <c r="AW63" s="4">
        <v>0</v>
      </c>
      <c r="AX63" s="4">
        <v>0</v>
      </c>
      <c r="AY63" s="4">
        <v>0</v>
      </c>
      <c r="AZ63" s="4">
        <v>86839.2</v>
      </c>
      <c r="BA63" s="4">
        <v>0</v>
      </c>
      <c r="BB63" s="4">
        <v>0</v>
      </c>
      <c r="BC63" s="4">
        <v>0</v>
      </c>
      <c r="BD63" s="4">
        <v>59442.18</v>
      </c>
      <c r="BE63" s="4">
        <v>39773.230000000003</v>
      </c>
      <c r="BF63" s="4">
        <v>19668.95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334515.92</v>
      </c>
      <c r="BO63" s="4">
        <v>161940.53</v>
      </c>
      <c r="BP63" s="4">
        <v>65520.09</v>
      </c>
      <c r="BQ63" s="4">
        <v>44130.96</v>
      </c>
      <c r="BR63" s="4">
        <v>0</v>
      </c>
      <c r="BS63" s="4">
        <v>0</v>
      </c>
      <c r="BT63" s="4">
        <v>47374.83</v>
      </c>
      <c r="BU63" s="4">
        <v>0</v>
      </c>
      <c r="BV63" s="4">
        <v>0</v>
      </c>
      <c r="BW63" s="4">
        <v>15549.51</v>
      </c>
      <c r="BX63" s="11">
        <v>0</v>
      </c>
      <c r="BY63" s="11">
        <v>682147</v>
      </c>
      <c r="BZ63" s="4">
        <v>276264.27</v>
      </c>
      <c r="CA63" s="4">
        <v>0</v>
      </c>
      <c r="CB63" s="4">
        <v>0</v>
      </c>
      <c r="CC63" s="4">
        <v>0</v>
      </c>
      <c r="CD63" s="4">
        <v>270995.68</v>
      </c>
      <c r="CE63" s="4">
        <v>0</v>
      </c>
      <c r="CF63" s="4">
        <v>0</v>
      </c>
      <c r="CG63" s="4">
        <v>5268.59</v>
      </c>
      <c r="CH63" s="4">
        <v>0</v>
      </c>
      <c r="CI63" s="4">
        <v>0</v>
      </c>
      <c r="CJ63" s="4">
        <v>74073.820000000007</v>
      </c>
      <c r="CK63" s="4">
        <v>236.36</v>
      </c>
      <c r="CL63" s="4">
        <v>697.66</v>
      </c>
      <c r="CM63" s="4">
        <v>0</v>
      </c>
      <c r="CN63" s="4">
        <v>0</v>
      </c>
      <c r="CO63" s="4">
        <v>0</v>
      </c>
      <c r="CP63" s="4">
        <v>73139.8</v>
      </c>
      <c r="CQ63" s="4">
        <v>0</v>
      </c>
      <c r="CR63" s="4">
        <v>0</v>
      </c>
      <c r="CS63" s="4">
        <v>0</v>
      </c>
      <c r="CT63" s="4">
        <v>50064.82</v>
      </c>
      <c r="CU63" s="4">
        <v>33498.769999999997</v>
      </c>
      <c r="CV63" s="4">
        <v>16566.05</v>
      </c>
      <c r="CW63" s="4">
        <v>0</v>
      </c>
      <c r="CX63" s="4">
        <v>0</v>
      </c>
      <c r="CY63" s="4">
        <v>0</v>
      </c>
      <c r="CZ63" s="4">
        <v>0</v>
      </c>
      <c r="DA63" s="4">
        <v>0</v>
      </c>
      <c r="DB63" s="4">
        <v>0</v>
      </c>
      <c r="DC63" s="4">
        <v>0</v>
      </c>
      <c r="DD63" s="4">
        <v>281744.08</v>
      </c>
      <c r="DE63" s="4">
        <v>136393.47</v>
      </c>
      <c r="DF63" s="4">
        <v>55183.91</v>
      </c>
      <c r="DG63" s="4">
        <v>37169.040000000001</v>
      </c>
      <c r="DH63" s="4">
        <v>0</v>
      </c>
      <c r="DI63" s="4">
        <v>0</v>
      </c>
      <c r="DJ63" s="4">
        <v>39901.17</v>
      </c>
      <c r="DK63" s="4">
        <v>0</v>
      </c>
      <c r="DL63" s="4">
        <v>0</v>
      </c>
      <c r="DM63" s="4">
        <v>13096.49</v>
      </c>
      <c r="DN63" s="4">
        <v>592750</v>
      </c>
      <c r="DO63" s="4">
        <v>0</v>
      </c>
      <c r="DP63" s="4">
        <v>0</v>
      </c>
      <c r="DQ63" s="4">
        <v>0</v>
      </c>
      <c r="DR63" s="4">
        <v>11524</v>
      </c>
      <c r="DS63" s="4">
        <v>0</v>
      </c>
      <c r="DT63" s="4">
        <v>0</v>
      </c>
      <c r="DU63" s="4">
        <v>0</v>
      </c>
      <c r="DV63" s="4">
        <v>0</v>
      </c>
      <c r="DW63" s="4">
        <v>0</v>
      </c>
      <c r="DX63" s="4">
        <v>0</v>
      </c>
      <c r="DY63" s="4">
        <v>0</v>
      </c>
      <c r="DZ63" s="4">
        <v>2042</v>
      </c>
      <c r="EA63" s="4">
        <v>159979</v>
      </c>
      <c r="EB63" s="4">
        <v>0</v>
      </c>
      <c r="EC63" s="4">
        <v>0</v>
      </c>
      <c r="ED63" s="4">
        <v>0</v>
      </c>
      <c r="EE63" s="4">
        <v>0</v>
      </c>
      <c r="EF63" s="4">
        <v>109507</v>
      </c>
      <c r="EG63" s="4">
        <v>0</v>
      </c>
      <c r="EH63" s="4">
        <v>522292</v>
      </c>
      <c r="EI63" s="4">
        <v>59522</v>
      </c>
      <c r="EJ63" s="4">
        <v>0</v>
      </c>
      <c r="EK63" s="4">
        <v>0</v>
      </c>
      <c r="EL63" s="4">
        <v>34447</v>
      </c>
      <c r="EM63" s="4">
        <v>2660067</v>
      </c>
      <c r="EN63" s="4">
        <v>77</v>
      </c>
      <c r="EO63" s="4">
        <v>1</v>
      </c>
      <c r="EP63" s="4">
        <v>4</v>
      </c>
      <c r="EQ63" s="4">
        <v>18</v>
      </c>
      <c r="ER63" s="4">
        <v>0</v>
      </c>
      <c r="ES63" s="4">
        <v>682147</v>
      </c>
      <c r="ET63" s="4">
        <v>682146.99</v>
      </c>
      <c r="EU63" s="15">
        <v>0</v>
      </c>
      <c r="EV63" s="15">
        <v>0</v>
      </c>
      <c r="EW63" s="15">
        <v>517</v>
      </c>
      <c r="EX63" s="15">
        <v>166574</v>
      </c>
      <c r="EY63" s="15">
        <v>78504</v>
      </c>
      <c r="EZ63" s="15">
        <v>0</v>
      </c>
      <c r="FA63" s="15">
        <v>0</v>
      </c>
      <c r="FB63" s="15">
        <v>0</v>
      </c>
      <c r="FC63" s="15">
        <v>0</v>
      </c>
      <c r="FD63" s="15">
        <v>31796</v>
      </c>
      <c r="FE63" s="15">
        <v>81300</v>
      </c>
      <c r="FF63" s="15">
        <v>73272</v>
      </c>
      <c r="FG63" s="15">
        <v>250184</v>
      </c>
      <c r="FH63" s="15">
        <v>0</v>
      </c>
      <c r="FJ63" s="4">
        <f t="shared" si="1"/>
        <v>682147</v>
      </c>
      <c r="FK63" s="5">
        <f t="shared" si="2"/>
        <v>0.13441709543113858</v>
      </c>
    </row>
    <row r="64" spans="1:167" x14ac:dyDescent="0.25">
      <c r="A64" s="2" t="s">
        <v>399</v>
      </c>
      <c r="B64">
        <v>2023</v>
      </c>
      <c r="C64" t="s">
        <v>398</v>
      </c>
      <c r="D64" t="s">
        <v>397</v>
      </c>
      <c r="E64" t="s">
        <v>396</v>
      </c>
      <c r="F64" t="s">
        <v>395</v>
      </c>
      <c r="G64" t="s">
        <v>3</v>
      </c>
      <c r="H64">
        <v>8935</v>
      </c>
      <c r="I64">
        <v>0</v>
      </c>
      <c r="J64">
        <v>8935</v>
      </c>
      <c r="K64">
        <v>8935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Z64">
        <v>0</v>
      </c>
      <c r="AF64" s="4">
        <v>256512</v>
      </c>
      <c r="AG64" s="4">
        <v>77013</v>
      </c>
      <c r="AH64" s="15">
        <v>164414</v>
      </c>
      <c r="AI64" s="15">
        <f t="shared" si="0"/>
        <v>241427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37174</v>
      </c>
      <c r="AU64" s="4">
        <v>37174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127240</v>
      </c>
      <c r="BO64" s="4">
        <v>113598</v>
      </c>
      <c r="BP64" s="4">
        <v>13642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11">
        <v>0</v>
      </c>
      <c r="BY64" s="11">
        <v>0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  <c r="CK64" s="4">
        <v>0</v>
      </c>
      <c r="CL64" s="4">
        <v>0</v>
      </c>
      <c r="CM64" s="4">
        <v>0</v>
      </c>
      <c r="CN64" s="4">
        <v>0</v>
      </c>
      <c r="CO64" s="4">
        <v>0</v>
      </c>
      <c r="CP64" s="4">
        <v>0</v>
      </c>
      <c r="CQ64" s="4">
        <v>0</v>
      </c>
      <c r="CR64" s="4">
        <v>0</v>
      </c>
      <c r="CS64" s="4">
        <v>0</v>
      </c>
      <c r="CT64" s="4">
        <v>0</v>
      </c>
      <c r="CU64" s="4">
        <v>0</v>
      </c>
      <c r="CV64" s="4">
        <v>0</v>
      </c>
      <c r="CW64" s="4">
        <v>0</v>
      </c>
      <c r="CX64" s="4">
        <v>0</v>
      </c>
      <c r="CY64" s="4">
        <v>0</v>
      </c>
      <c r="CZ64" s="4">
        <v>0</v>
      </c>
      <c r="DA64" s="4">
        <v>0</v>
      </c>
      <c r="DB64" s="4">
        <v>0</v>
      </c>
      <c r="DC64" s="4">
        <v>0</v>
      </c>
      <c r="DD64" s="4">
        <v>0</v>
      </c>
      <c r="DE64" s="4">
        <v>0</v>
      </c>
      <c r="DF64" s="4">
        <v>0</v>
      </c>
      <c r="DG64" s="4">
        <v>0</v>
      </c>
      <c r="DH64" s="4">
        <v>0</v>
      </c>
      <c r="DI64" s="4">
        <v>0</v>
      </c>
      <c r="DJ64" s="4">
        <v>0</v>
      </c>
      <c r="DK64" s="4">
        <v>0</v>
      </c>
      <c r="DL64" s="4">
        <v>0</v>
      </c>
      <c r="DM64" s="4">
        <v>0</v>
      </c>
      <c r="DN64" s="4">
        <v>0</v>
      </c>
      <c r="DO64" s="4">
        <v>0</v>
      </c>
      <c r="DP64" s="4">
        <v>0</v>
      </c>
      <c r="DQ64" s="4">
        <v>0</v>
      </c>
      <c r="DR64" s="4">
        <v>0</v>
      </c>
      <c r="DS64" s="4">
        <v>0</v>
      </c>
      <c r="DT64" s="4">
        <v>0</v>
      </c>
      <c r="DU64" s="4">
        <v>0</v>
      </c>
      <c r="DV64" s="4">
        <v>37174</v>
      </c>
      <c r="DW64" s="4">
        <v>0</v>
      </c>
      <c r="DX64" s="4">
        <v>0</v>
      </c>
      <c r="DY64" s="4">
        <v>0</v>
      </c>
      <c r="DZ64" s="4">
        <v>0</v>
      </c>
      <c r="EA64" s="4">
        <v>0</v>
      </c>
      <c r="EB64" s="4">
        <v>0</v>
      </c>
      <c r="EC64" s="4">
        <v>0</v>
      </c>
      <c r="ED64" s="4">
        <v>0</v>
      </c>
      <c r="EE64" s="4">
        <v>0</v>
      </c>
      <c r="EF64" s="4">
        <v>0</v>
      </c>
      <c r="EG64" s="4">
        <v>0</v>
      </c>
      <c r="EH64" s="4">
        <v>127240</v>
      </c>
      <c r="EI64" s="4">
        <v>0</v>
      </c>
      <c r="EJ64" s="4">
        <v>0</v>
      </c>
      <c r="EK64" s="4">
        <v>0</v>
      </c>
      <c r="EL64" s="4">
        <v>0</v>
      </c>
      <c r="EM64" s="4">
        <v>15085</v>
      </c>
      <c r="EN64" s="4">
        <v>0</v>
      </c>
      <c r="EO64" s="4">
        <v>0</v>
      </c>
      <c r="EP64" s="4">
        <v>0</v>
      </c>
      <c r="EQ64" s="4">
        <v>0</v>
      </c>
      <c r="ER64" s="4">
        <v>100</v>
      </c>
      <c r="ES64" s="4">
        <v>0</v>
      </c>
      <c r="ET64" s="4">
        <v>0</v>
      </c>
      <c r="EU64" s="15">
        <v>0</v>
      </c>
      <c r="EV64" s="15">
        <v>0</v>
      </c>
      <c r="EW64" s="15">
        <v>0</v>
      </c>
      <c r="EX64" s="15">
        <v>0</v>
      </c>
      <c r="EY64" s="15">
        <v>0</v>
      </c>
      <c r="EZ64" s="15">
        <v>0</v>
      </c>
      <c r="FA64" s="15">
        <v>0</v>
      </c>
      <c r="FB64" s="15">
        <v>0</v>
      </c>
      <c r="FC64" s="15">
        <v>0</v>
      </c>
      <c r="FD64" s="15">
        <v>0</v>
      </c>
      <c r="FE64" s="15">
        <v>0</v>
      </c>
      <c r="FF64" s="15">
        <v>0</v>
      </c>
      <c r="FG64" s="15">
        <v>0</v>
      </c>
      <c r="FH64" s="15">
        <v>0</v>
      </c>
      <c r="FJ64" s="4">
        <f t="shared" si="1"/>
        <v>0</v>
      </c>
      <c r="FK64" s="5">
        <f t="shared" si="2"/>
        <v>0</v>
      </c>
    </row>
    <row r="65" spans="1:167" x14ac:dyDescent="0.25">
      <c r="A65" s="2" t="s">
        <v>1530</v>
      </c>
      <c r="B65">
        <v>2023</v>
      </c>
      <c r="C65" t="s">
        <v>1529</v>
      </c>
      <c r="D65" t="s">
        <v>1528</v>
      </c>
      <c r="E65" t="s">
        <v>1527</v>
      </c>
      <c r="F65" t="s">
        <v>1526</v>
      </c>
      <c r="G65" t="s">
        <v>3</v>
      </c>
      <c r="H65">
        <v>61061</v>
      </c>
      <c r="I65">
        <v>27020</v>
      </c>
      <c r="J65">
        <v>32310</v>
      </c>
      <c r="K65">
        <v>32310</v>
      </c>
      <c r="L65">
        <v>0</v>
      </c>
      <c r="M65">
        <v>0</v>
      </c>
      <c r="N65">
        <v>0</v>
      </c>
      <c r="O65">
        <v>0</v>
      </c>
      <c r="P65">
        <v>28751</v>
      </c>
      <c r="Q65">
        <v>0</v>
      </c>
      <c r="R65">
        <v>27020</v>
      </c>
      <c r="S65">
        <v>0</v>
      </c>
      <c r="T65">
        <v>0</v>
      </c>
      <c r="U65">
        <v>0</v>
      </c>
      <c r="Z65">
        <v>0</v>
      </c>
      <c r="AF65" s="4">
        <v>1220827</v>
      </c>
      <c r="AG65" s="4">
        <v>223810</v>
      </c>
      <c r="AH65" s="15">
        <v>300350</v>
      </c>
      <c r="AI65" s="15">
        <f t="shared" si="0"/>
        <v>524160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295103</v>
      </c>
      <c r="AU65" s="4">
        <v>295103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5247</v>
      </c>
      <c r="BO65" s="4">
        <v>5247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11">
        <v>0</v>
      </c>
      <c r="BY65" s="11">
        <v>0</v>
      </c>
      <c r="BZ65" s="4">
        <v>0</v>
      </c>
      <c r="CA65" s="4">
        <v>0</v>
      </c>
      <c r="CB65" s="4">
        <v>0</v>
      </c>
      <c r="CC65" s="4">
        <v>0</v>
      </c>
      <c r="CD65" s="4">
        <v>0</v>
      </c>
      <c r="CE65" s="4">
        <v>0</v>
      </c>
      <c r="CF65" s="4">
        <v>0</v>
      </c>
      <c r="CG65" s="4">
        <v>0</v>
      </c>
      <c r="CH65" s="4">
        <v>0</v>
      </c>
      <c r="CI65" s="4">
        <v>0</v>
      </c>
      <c r="CJ65" s="4">
        <v>0</v>
      </c>
      <c r="CK65" s="4">
        <v>0</v>
      </c>
      <c r="CL65" s="4">
        <v>0</v>
      </c>
      <c r="CM65" s="4">
        <v>0</v>
      </c>
      <c r="CN65" s="4">
        <v>0</v>
      </c>
      <c r="CO65" s="4">
        <v>0</v>
      </c>
      <c r="CP65" s="4">
        <v>0</v>
      </c>
      <c r="CQ65" s="4">
        <v>0</v>
      </c>
      <c r="CR65" s="4">
        <v>0</v>
      </c>
      <c r="CS65" s="4">
        <v>0</v>
      </c>
      <c r="CT65" s="4">
        <v>0</v>
      </c>
      <c r="CU65" s="4">
        <v>0</v>
      </c>
      <c r="CV65" s="4">
        <v>0</v>
      </c>
      <c r="CW65" s="4">
        <v>0</v>
      </c>
      <c r="CX65" s="4">
        <v>0</v>
      </c>
      <c r="CY65" s="4">
        <v>0</v>
      </c>
      <c r="CZ65" s="4">
        <v>0</v>
      </c>
      <c r="DA65" s="4">
        <v>0</v>
      </c>
      <c r="DB65" s="4">
        <v>0</v>
      </c>
      <c r="DC65" s="4">
        <v>0</v>
      </c>
      <c r="DD65" s="4">
        <v>0</v>
      </c>
      <c r="DE65" s="4">
        <v>0</v>
      </c>
      <c r="DF65" s="4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  <c r="DS65" s="4">
        <v>0</v>
      </c>
      <c r="DT65" s="4">
        <v>0</v>
      </c>
      <c r="DU65" s="4">
        <v>0</v>
      </c>
      <c r="DV65" s="4">
        <v>295103</v>
      </c>
      <c r="DW65" s="4">
        <v>0</v>
      </c>
      <c r="DX65" s="4">
        <v>0</v>
      </c>
      <c r="DY65" s="4">
        <v>0</v>
      </c>
      <c r="DZ65" s="4">
        <v>0</v>
      </c>
      <c r="EA65" s="4">
        <v>0</v>
      </c>
      <c r="EB65" s="4">
        <v>0</v>
      </c>
      <c r="EC65" s="4">
        <v>0</v>
      </c>
      <c r="ED65" s="4">
        <v>0</v>
      </c>
      <c r="EE65" s="4">
        <v>0</v>
      </c>
      <c r="EF65" s="4">
        <v>0</v>
      </c>
      <c r="EG65" s="4">
        <v>0</v>
      </c>
      <c r="EH65" s="4">
        <v>5247</v>
      </c>
      <c r="EI65" s="4">
        <v>0</v>
      </c>
      <c r="EJ65" s="4">
        <v>0</v>
      </c>
      <c r="EK65" s="4">
        <v>0</v>
      </c>
      <c r="EL65" s="4">
        <v>0</v>
      </c>
      <c r="EM65" s="4">
        <v>696667</v>
      </c>
      <c r="EN65" s="4">
        <v>0</v>
      </c>
      <c r="EO65" s="4">
        <v>0</v>
      </c>
      <c r="EP65" s="4">
        <v>0</v>
      </c>
      <c r="EQ65" s="4">
        <v>0</v>
      </c>
      <c r="ER65" s="4">
        <v>100</v>
      </c>
      <c r="ES65" s="4">
        <v>0</v>
      </c>
      <c r="ET65" s="4">
        <v>0</v>
      </c>
      <c r="EU65" s="15">
        <v>0</v>
      </c>
      <c r="EV65" s="15">
        <v>0</v>
      </c>
      <c r="EW65" s="15">
        <v>0</v>
      </c>
      <c r="EX65" s="15">
        <v>0</v>
      </c>
      <c r="EY65" s="15">
        <v>0</v>
      </c>
      <c r="EZ65" s="15">
        <v>0</v>
      </c>
      <c r="FA65" s="15">
        <v>0</v>
      </c>
      <c r="FB65" s="15">
        <v>0</v>
      </c>
      <c r="FC65" s="15">
        <v>0</v>
      </c>
      <c r="FD65" s="15">
        <v>0</v>
      </c>
      <c r="FE65" s="15">
        <v>0</v>
      </c>
      <c r="FF65" s="15">
        <v>0</v>
      </c>
      <c r="FG65" s="15">
        <v>0</v>
      </c>
      <c r="FH65" s="15">
        <v>0</v>
      </c>
      <c r="FJ65" s="4">
        <f t="shared" si="1"/>
        <v>0</v>
      </c>
      <c r="FK65" s="5">
        <f t="shared" si="2"/>
        <v>0</v>
      </c>
    </row>
    <row r="66" spans="1:167" x14ac:dyDescent="0.25">
      <c r="A66" s="2" t="s">
        <v>1525</v>
      </c>
      <c r="B66">
        <v>2023</v>
      </c>
      <c r="C66" t="s">
        <v>1524</v>
      </c>
      <c r="D66" t="s">
        <v>1523</v>
      </c>
      <c r="E66" t="s">
        <v>1522</v>
      </c>
      <c r="F66" t="s">
        <v>1521</v>
      </c>
      <c r="G66" t="s">
        <v>3</v>
      </c>
      <c r="H66">
        <v>35198</v>
      </c>
      <c r="I66">
        <v>11243</v>
      </c>
      <c r="J66">
        <v>16155</v>
      </c>
      <c r="K66">
        <v>16155</v>
      </c>
      <c r="L66">
        <v>0</v>
      </c>
      <c r="M66">
        <v>0</v>
      </c>
      <c r="N66">
        <v>0</v>
      </c>
      <c r="O66">
        <v>0</v>
      </c>
      <c r="P66">
        <v>11243</v>
      </c>
      <c r="Q66">
        <v>0</v>
      </c>
      <c r="R66">
        <v>11243</v>
      </c>
      <c r="S66">
        <v>7800</v>
      </c>
      <c r="T66">
        <v>7800</v>
      </c>
      <c r="U66">
        <v>0</v>
      </c>
      <c r="Z66">
        <v>0</v>
      </c>
      <c r="AF66" s="4">
        <v>201316</v>
      </c>
      <c r="AG66" s="4">
        <v>45115</v>
      </c>
      <c r="AH66" s="15">
        <v>156201</v>
      </c>
      <c r="AI66" s="15">
        <f t="shared" si="0"/>
        <v>201316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156201</v>
      </c>
      <c r="AU66" s="4">
        <v>156201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11">
        <v>0</v>
      </c>
      <c r="BY66" s="11">
        <v>0</v>
      </c>
      <c r="BZ66" s="4">
        <v>0</v>
      </c>
      <c r="CA66" s="4">
        <v>0</v>
      </c>
      <c r="CB66" s="4">
        <v>0</v>
      </c>
      <c r="CC66" s="4">
        <v>0</v>
      </c>
      <c r="CD66" s="4">
        <v>0</v>
      </c>
      <c r="CE66" s="4">
        <v>0</v>
      </c>
      <c r="CF66" s="4">
        <v>0</v>
      </c>
      <c r="CG66" s="4">
        <v>0</v>
      </c>
      <c r="CH66" s="4">
        <v>0</v>
      </c>
      <c r="CI66" s="4">
        <v>0</v>
      </c>
      <c r="CJ66" s="4">
        <v>0</v>
      </c>
      <c r="CK66" s="4">
        <v>0</v>
      </c>
      <c r="CL66" s="4">
        <v>0</v>
      </c>
      <c r="CM66" s="4">
        <v>0</v>
      </c>
      <c r="CN66" s="4">
        <v>0</v>
      </c>
      <c r="CO66" s="4">
        <v>0</v>
      </c>
      <c r="CP66" s="4">
        <v>0</v>
      </c>
      <c r="CQ66" s="4">
        <v>0</v>
      </c>
      <c r="CR66" s="4">
        <v>0</v>
      </c>
      <c r="CS66" s="4">
        <v>0</v>
      </c>
      <c r="CT66" s="4">
        <v>0</v>
      </c>
      <c r="CU66" s="4">
        <v>0</v>
      </c>
      <c r="CV66" s="4">
        <v>0</v>
      </c>
      <c r="CW66" s="4">
        <v>0</v>
      </c>
      <c r="CX66" s="4">
        <v>0</v>
      </c>
      <c r="CY66" s="4">
        <v>0</v>
      </c>
      <c r="CZ66" s="4">
        <v>0</v>
      </c>
      <c r="DA66" s="4">
        <v>0</v>
      </c>
      <c r="DB66" s="4">
        <v>0</v>
      </c>
      <c r="DC66" s="4">
        <v>0</v>
      </c>
      <c r="DD66" s="4">
        <v>0</v>
      </c>
      <c r="DE66" s="4">
        <v>0</v>
      </c>
      <c r="DF66" s="4">
        <v>0</v>
      </c>
      <c r="DG66" s="4">
        <v>0</v>
      </c>
      <c r="DH66" s="4">
        <v>0</v>
      </c>
      <c r="DI66" s="4">
        <v>0</v>
      </c>
      <c r="DJ66" s="4">
        <v>0</v>
      </c>
      <c r="DK66" s="4">
        <v>0</v>
      </c>
      <c r="DL66" s="4">
        <v>0</v>
      </c>
      <c r="DM66" s="4">
        <v>0</v>
      </c>
      <c r="DN66" s="4">
        <v>0</v>
      </c>
      <c r="DO66" s="4">
        <v>0</v>
      </c>
      <c r="DP66" s="4">
        <v>0</v>
      </c>
      <c r="DQ66" s="4">
        <v>0</v>
      </c>
      <c r="DR66" s="4">
        <v>0</v>
      </c>
      <c r="DS66" s="4">
        <v>0</v>
      </c>
      <c r="DT66" s="4">
        <v>0</v>
      </c>
      <c r="DU66" s="4">
        <v>0</v>
      </c>
      <c r="DV66" s="4">
        <v>156201</v>
      </c>
      <c r="DW66" s="4">
        <v>0</v>
      </c>
      <c r="DX66" s="4">
        <v>0</v>
      </c>
      <c r="DY66" s="4">
        <v>0</v>
      </c>
      <c r="DZ66" s="4">
        <v>0</v>
      </c>
      <c r="EA66" s="4">
        <v>0</v>
      </c>
      <c r="EB66" s="4">
        <v>0</v>
      </c>
      <c r="EC66" s="4">
        <v>0</v>
      </c>
      <c r="ED66" s="4">
        <v>0</v>
      </c>
      <c r="EE66" s="4">
        <v>0</v>
      </c>
      <c r="EF66" s="4">
        <v>0</v>
      </c>
      <c r="EG66" s="4">
        <v>0</v>
      </c>
      <c r="EH66" s="4">
        <v>0</v>
      </c>
      <c r="EI66" s="4">
        <v>0</v>
      </c>
      <c r="EJ66" s="4">
        <v>0</v>
      </c>
      <c r="EK66" s="4">
        <v>0</v>
      </c>
      <c r="EL66" s="4">
        <v>0</v>
      </c>
      <c r="EM66" s="4">
        <v>0</v>
      </c>
      <c r="EN66" s="4"/>
      <c r="EO66" s="4"/>
      <c r="EP66" s="4"/>
      <c r="EQ66" s="4"/>
      <c r="ER66" s="4"/>
      <c r="ES66" s="4">
        <v>0</v>
      </c>
      <c r="ET66" s="4">
        <v>0</v>
      </c>
      <c r="EU66" s="15">
        <v>0</v>
      </c>
      <c r="EV66" s="15">
        <v>0</v>
      </c>
      <c r="EW66" s="15">
        <v>0</v>
      </c>
      <c r="EX66" s="15">
        <v>0</v>
      </c>
      <c r="EY66" s="15">
        <v>0</v>
      </c>
      <c r="EZ66" s="15">
        <v>0</v>
      </c>
      <c r="FA66" s="15">
        <v>0</v>
      </c>
      <c r="FB66" s="15">
        <v>0</v>
      </c>
      <c r="FC66" s="15">
        <v>0</v>
      </c>
      <c r="FD66" s="15">
        <v>0</v>
      </c>
      <c r="FE66" s="15">
        <v>0</v>
      </c>
      <c r="FF66" s="15">
        <v>0</v>
      </c>
      <c r="FG66" s="15">
        <v>0</v>
      </c>
      <c r="FH66" s="15">
        <v>0</v>
      </c>
      <c r="FJ66" s="4">
        <f t="shared" si="1"/>
        <v>0</v>
      </c>
      <c r="FK66" s="5">
        <f t="shared" si="2"/>
        <v>0</v>
      </c>
    </row>
    <row r="67" spans="1:167" x14ac:dyDescent="0.25">
      <c r="A67" s="2" t="s">
        <v>1338</v>
      </c>
      <c r="B67">
        <v>2023</v>
      </c>
      <c r="C67" t="s">
        <v>1337</v>
      </c>
      <c r="D67" t="s">
        <v>1336</v>
      </c>
      <c r="E67" t="s">
        <v>1335</v>
      </c>
      <c r="F67" t="s">
        <v>1334</v>
      </c>
      <c r="G67" t="s">
        <v>3</v>
      </c>
      <c r="H67">
        <v>46767</v>
      </c>
      <c r="I67">
        <v>21352</v>
      </c>
      <c r="J67">
        <v>18309</v>
      </c>
      <c r="K67">
        <v>18309</v>
      </c>
      <c r="L67">
        <v>0</v>
      </c>
      <c r="M67">
        <v>0</v>
      </c>
      <c r="N67">
        <v>0</v>
      </c>
      <c r="O67">
        <v>0</v>
      </c>
      <c r="P67">
        <v>28458</v>
      </c>
      <c r="Q67">
        <v>0</v>
      </c>
      <c r="R67">
        <v>21352</v>
      </c>
      <c r="S67">
        <v>0</v>
      </c>
      <c r="T67">
        <v>0</v>
      </c>
      <c r="U67">
        <v>0</v>
      </c>
      <c r="Z67">
        <v>0</v>
      </c>
      <c r="AF67" s="4">
        <v>2795559</v>
      </c>
      <c r="AG67" s="4">
        <v>354029</v>
      </c>
      <c r="AH67" s="15">
        <v>1072546</v>
      </c>
      <c r="AI67" s="15">
        <f t="shared" ref="AI67:AI130" si="3">SUM(AG67:AH67)</f>
        <v>1426575</v>
      </c>
      <c r="AJ67" s="4">
        <v>355016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355016</v>
      </c>
      <c r="AQ67" s="4">
        <v>0</v>
      </c>
      <c r="AR67" s="4">
        <v>0</v>
      </c>
      <c r="AS67" s="4">
        <v>0</v>
      </c>
      <c r="AT67" s="4">
        <v>87173</v>
      </c>
      <c r="AU67" s="4">
        <v>87173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630357</v>
      </c>
      <c r="BO67" s="4">
        <v>610720</v>
      </c>
      <c r="BP67" s="4">
        <v>0</v>
      </c>
      <c r="BQ67" s="4">
        <v>0</v>
      </c>
      <c r="BR67" s="4">
        <v>0</v>
      </c>
      <c r="BS67" s="4">
        <v>0</v>
      </c>
      <c r="BT67" s="4">
        <v>2637</v>
      </c>
      <c r="BU67" s="4">
        <v>17000</v>
      </c>
      <c r="BV67" s="4">
        <v>0</v>
      </c>
      <c r="BW67" s="4">
        <v>0</v>
      </c>
      <c r="BX67" s="11">
        <v>0</v>
      </c>
      <c r="BY67" s="11">
        <v>0</v>
      </c>
      <c r="BZ67" s="4">
        <v>0</v>
      </c>
      <c r="CA67" s="4">
        <v>0</v>
      </c>
      <c r="CB67" s="4">
        <v>0</v>
      </c>
      <c r="CC67" s="4">
        <v>0</v>
      </c>
      <c r="CD67" s="4">
        <v>0</v>
      </c>
      <c r="CE67" s="4">
        <v>0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  <c r="CO67" s="4">
        <v>0</v>
      </c>
      <c r="CP67" s="4">
        <v>0</v>
      </c>
      <c r="CQ67" s="4">
        <v>0</v>
      </c>
      <c r="CR67" s="4">
        <v>0</v>
      </c>
      <c r="CS67" s="4">
        <v>0</v>
      </c>
      <c r="CT67" s="4">
        <v>0</v>
      </c>
      <c r="CU67" s="4">
        <v>0</v>
      </c>
      <c r="CV67" s="4">
        <v>0</v>
      </c>
      <c r="CW67" s="4">
        <v>0</v>
      </c>
      <c r="CX67" s="4">
        <v>0</v>
      </c>
      <c r="CY67" s="4">
        <v>0</v>
      </c>
      <c r="CZ67" s="4">
        <v>0</v>
      </c>
      <c r="DA67" s="4">
        <v>0</v>
      </c>
      <c r="DB67" s="4">
        <v>0</v>
      </c>
      <c r="DC67" s="4">
        <v>0</v>
      </c>
      <c r="DD67" s="4">
        <v>0</v>
      </c>
      <c r="DE67" s="4">
        <v>0</v>
      </c>
      <c r="DF67" s="4">
        <v>0</v>
      </c>
      <c r="DG67" s="4">
        <v>0</v>
      </c>
      <c r="DH67" s="4">
        <v>0</v>
      </c>
      <c r="DI67" s="4">
        <v>0</v>
      </c>
      <c r="DJ67" s="4">
        <v>0</v>
      </c>
      <c r="DK67" s="4">
        <v>0</v>
      </c>
      <c r="DL67" s="4">
        <v>0</v>
      </c>
      <c r="DM67" s="4">
        <v>0</v>
      </c>
      <c r="DN67" s="4">
        <v>355016</v>
      </c>
      <c r="DO67" s="4">
        <v>0</v>
      </c>
      <c r="DP67" s="4">
        <v>0</v>
      </c>
      <c r="DQ67" s="4">
        <v>0</v>
      </c>
      <c r="DR67" s="4">
        <v>0</v>
      </c>
      <c r="DS67" s="4">
        <v>0</v>
      </c>
      <c r="DT67" s="4">
        <v>0</v>
      </c>
      <c r="DU67" s="4">
        <v>0</v>
      </c>
      <c r="DV67" s="4">
        <v>87173</v>
      </c>
      <c r="DW67" s="4">
        <v>0</v>
      </c>
      <c r="DX67" s="4">
        <v>0</v>
      </c>
      <c r="DY67" s="4">
        <v>0</v>
      </c>
      <c r="DZ67" s="4">
        <v>0</v>
      </c>
      <c r="EA67" s="4">
        <v>0</v>
      </c>
      <c r="EB67" s="4">
        <v>0</v>
      </c>
      <c r="EC67" s="4">
        <v>0</v>
      </c>
      <c r="ED67" s="4">
        <v>0</v>
      </c>
      <c r="EE67" s="4">
        <v>0</v>
      </c>
      <c r="EF67" s="4">
        <v>0</v>
      </c>
      <c r="EG67" s="4">
        <v>0</v>
      </c>
      <c r="EH67" s="4">
        <v>627720</v>
      </c>
      <c r="EI67" s="4">
        <v>0</v>
      </c>
      <c r="EJ67" s="4">
        <v>0</v>
      </c>
      <c r="EK67" s="4">
        <v>0</v>
      </c>
      <c r="EL67" s="4">
        <v>2637</v>
      </c>
      <c r="EM67" s="4">
        <v>1368984</v>
      </c>
      <c r="EN67" s="4">
        <v>0</v>
      </c>
      <c r="EO67" s="4">
        <v>0</v>
      </c>
      <c r="EP67" s="4">
        <v>0</v>
      </c>
      <c r="EQ67" s="4">
        <v>0</v>
      </c>
      <c r="ER67" s="4">
        <v>100</v>
      </c>
      <c r="ES67" s="4">
        <v>0</v>
      </c>
      <c r="ET67" s="4">
        <v>0</v>
      </c>
      <c r="EU67" s="15">
        <v>0</v>
      </c>
      <c r="EV67" s="15">
        <v>0</v>
      </c>
      <c r="EW67" s="15">
        <v>0</v>
      </c>
      <c r="EX67" s="15">
        <v>0</v>
      </c>
      <c r="EY67" s="15">
        <v>0</v>
      </c>
      <c r="EZ67" s="15">
        <v>0</v>
      </c>
      <c r="FA67" s="15">
        <v>0</v>
      </c>
      <c r="FB67" s="15">
        <v>0</v>
      </c>
      <c r="FC67" s="15">
        <v>0</v>
      </c>
      <c r="FD67" s="15">
        <v>0</v>
      </c>
      <c r="FE67" s="15">
        <v>0</v>
      </c>
      <c r="FF67" s="15">
        <v>0</v>
      </c>
      <c r="FG67" s="15">
        <v>0</v>
      </c>
      <c r="FH67" s="15">
        <v>0</v>
      </c>
      <c r="FJ67" s="4">
        <f t="shared" ref="FJ67:FJ130" si="4">SUM(EU67:FH67)</f>
        <v>0</v>
      </c>
      <c r="FK67" s="5">
        <f t="shared" ref="FK67:FK130" si="5">IF(AF67&gt;0, FJ67/AF67, "N/A")</f>
        <v>0</v>
      </c>
    </row>
    <row r="68" spans="1:167" x14ac:dyDescent="0.25">
      <c r="A68" s="2" t="s">
        <v>558</v>
      </c>
      <c r="B68">
        <v>2023</v>
      </c>
      <c r="C68" t="s">
        <v>557</v>
      </c>
      <c r="D68" t="s">
        <v>556</v>
      </c>
      <c r="E68" t="s">
        <v>555</v>
      </c>
      <c r="F68" t="s">
        <v>554</v>
      </c>
      <c r="G68" t="s">
        <v>3</v>
      </c>
      <c r="H68">
        <v>14104</v>
      </c>
      <c r="I68">
        <v>10874</v>
      </c>
      <c r="J68">
        <v>3230</v>
      </c>
      <c r="K68">
        <v>3230</v>
      </c>
      <c r="L68">
        <v>0</v>
      </c>
      <c r="M68">
        <v>0</v>
      </c>
      <c r="N68">
        <v>0</v>
      </c>
      <c r="O68">
        <v>0</v>
      </c>
      <c r="P68">
        <v>1874</v>
      </c>
      <c r="Q68">
        <v>0</v>
      </c>
      <c r="R68">
        <v>1874</v>
      </c>
      <c r="S68">
        <v>9000</v>
      </c>
      <c r="T68">
        <v>0</v>
      </c>
      <c r="U68">
        <v>9000</v>
      </c>
      <c r="V68" t="s">
        <v>3</v>
      </c>
      <c r="W68" t="s">
        <v>3</v>
      </c>
      <c r="X68" t="s">
        <v>3</v>
      </c>
      <c r="Y68" t="s">
        <v>3</v>
      </c>
      <c r="Z68">
        <v>0</v>
      </c>
      <c r="AF68" s="4">
        <v>607177</v>
      </c>
      <c r="AG68" s="4">
        <v>3769</v>
      </c>
      <c r="AH68" s="15">
        <v>223997</v>
      </c>
      <c r="AI68" s="15">
        <f t="shared" si="3"/>
        <v>227766</v>
      </c>
      <c r="AJ68" s="4">
        <v>4743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4743</v>
      </c>
      <c r="AQ68" s="4">
        <v>0</v>
      </c>
      <c r="AR68" s="4">
        <v>0</v>
      </c>
      <c r="AS68" s="4">
        <v>0</v>
      </c>
      <c r="AT68" s="4">
        <v>25726</v>
      </c>
      <c r="AU68" s="4">
        <v>25726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193528</v>
      </c>
      <c r="BO68" s="4">
        <v>121000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72528</v>
      </c>
      <c r="BV68" s="4">
        <v>0</v>
      </c>
      <c r="BW68" s="4">
        <v>0</v>
      </c>
      <c r="BX68" s="11">
        <v>0</v>
      </c>
      <c r="BY68" s="11">
        <v>0</v>
      </c>
      <c r="BZ68" s="4">
        <v>0</v>
      </c>
      <c r="CA68" s="4">
        <v>0</v>
      </c>
      <c r="CB68" s="4">
        <v>0</v>
      </c>
      <c r="CC68" s="4">
        <v>0</v>
      </c>
      <c r="CD68" s="4">
        <v>0</v>
      </c>
      <c r="CE68" s="4">
        <v>0</v>
      </c>
      <c r="CF68" s="4">
        <v>0</v>
      </c>
      <c r="CG68" s="4">
        <v>0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4">
        <v>0</v>
      </c>
      <c r="CN68" s="4">
        <v>0</v>
      </c>
      <c r="CO68" s="4">
        <v>0</v>
      </c>
      <c r="CP68" s="4">
        <v>0</v>
      </c>
      <c r="CQ68" s="4">
        <v>0</v>
      </c>
      <c r="CR68" s="4">
        <v>0</v>
      </c>
      <c r="CS68" s="4">
        <v>0</v>
      </c>
      <c r="CT68" s="4">
        <v>0</v>
      </c>
      <c r="CU68" s="4">
        <v>0</v>
      </c>
      <c r="CV68" s="4">
        <v>0</v>
      </c>
      <c r="CW68" s="4">
        <v>0</v>
      </c>
      <c r="CX68" s="4">
        <v>0</v>
      </c>
      <c r="CY68" s="4">
        <v>0</v>
      </c>
      <c r="CZ68" s="4">
        <v>0</v>
      </c>
      <c r="DA68" s="4">
        <v>0</v>
      </c>
      <c r="DB68" s="4">
        <v>0</v>
      </c>
      <c r="DC68" s="4">
        <v>0</v>
      </c>
      <c r="DD68" s="4">
        <v>0</v>
      </c>
      <c r="DE68" s="4">
        <v>0</v>
      </c>
      <c r="DF68" s="4">
        <v>0</v>
      </c>
      <c r="DG68" s="4">
        <v>0</v>
      </c>
      <c r="DH68" s="4">
        <v>0</v>
      </c>
      <c r="DI68" s="4">
        <v>0</v>
      </c>
      <c r="DJ68" s="4">
        <v>0</v>
      </c>
      <c r="DK68" s="4">
        <v>0</v>
      </c>
      <c r="DL68" s="4">
        <v>0</v>
      </c>
      <c r="DM68" s="4">
        <v>0</v>
      </c>
      <c r="DN68" s="4">
        <v>4743</v>
      </c>
      <c r="DO68" s="4">
        <v>0</v>
      </c>
      <c r="DP68" s="4">
        <v>0</v>
      </c>
      <c r="DQ68" s="4">
        <v>0</v>
      </c>
      <c r="DR68" s="4">
        <v>0</v>
      </c>
      <c r="DS68" s="4">
        <v>0</v>
      </c>
      <c r="DT68" s="4">
        <v>0</v>
      </c>
      <c r="DU68" s="4">
        <v>0</v>
      </c>
      <c r="DV68" s="4">
        <v>25726</v>
      </c>
      <c r="DW68" s="4">
        <v>0</v>
      </c>
      <c r="DX68" s="4">
        <v>0</v>
      </c>
      <c r="DY68" s="4">
        <v>0</v>
      </c>
      <c r="DZ68" s="4">
        <v>0</v>
      </c>
      <c r="EA68" s="4">
        <v>0</v>
      </c>
      <c r="EB68" s="4">
        <v>0</v>
      </c>
      <c r="EC68" s="4">
        <v>0</v>
      </c>
      <c r="ED68" s="4">
        <v>0</v>
      </c>
      <c r="EE68" s="4">
        <v>0</v>
      </c>
      <c r="EF68" s="4">
        <v>0</v>
      </c>
      <c r="EG68" s="4">
        <v>0</v>
      </c>
      <c r="EH68" s="4">
        <v>193528</v>
      </c>
      <c r="EI68" s="4">
        <v>0</v>
      </c>
      <c r="EJ68" s="4">
        <v>0</v>
      </c>
      <c r="EK68" s="4">
        <v>0</v>
      </c>
      <c r="EL68" s="4">
        <v>0</v>
      </c>
      <c r="EM68" s="4">
        <v>379411</v>
      </c>
      <c r="EN68" s="4">
        <v>0</v>
      </c>
      <c r="EO68" s="4">
        <v>0</v>
      </c>
      <c r="EP68" s="4">
        <v>0</v>
      </c>
      <c r="EQ68" s="4">
        <v>0</v>
      </c>
      <c r="ER68" s="4">
        <v>100</v>
      </c>
      <c r="ES68" s="4">
        <v>0</v>
      </c>
      <c r="ET68" s="4">
        <v>0</v>
      </c>
      <c r="EU68" s="15">
        <v>0</v>
      </c>
      <c r="EV68" s="15">
        <v>0</v>
      </c>
      <c r="EW68" s="15">
        <v>0</v>
      </c>
      <c r="EX68" s="15">
        <v>0</v>
      </c>
      <c r="EY68" s="15">
        <v>0</v>
      </c>
      <c r="EZ68" s="15">
        <v>0</v>
      </c>
      <c r="FA68" s="15">
        <v>0</v>
      </c>
      <c r="FB68" s="15">
        <v>0</v>
      </c>
      <c r="FC68" s="15">
        <v>0</v>
      </c>
      <c r="FD68" s="15">
        <v>0</v>
      </c>
      <c r="FE68" s="15">
        <v>0</v>
      </c>
      <c r="FF68" s="15">
        <v>0</v>
      </c>
      <c r="FG68" s="15">
        <v>0</v>
      </c>
      <c r="FH68" s="15">
        <v>0</v>
      </c>
      <c r="FJ68" s="4">
        <f t="shared" si="4"/>
        <v>0</v>
      </c>
      <c r="FK68" s="5">
        <f t="shared" si="5"/>
        <v>0</v>
      </c>
    </row>
    <row r="69" spans="1:167" x14ac:dyDescent="0.25">
      <c r="A69" s="2" t="s">
        <v>1368</v>
      </c>
      <c r="B69">
        <v>2023</v>
      </c>
      <c r="C69" t="s">
        <v>1367</v>
      </c>
      <c r="D69" t="s">
        <v>1366</v>
      </c>
      <c r="E69" t="s">
        <v>1365</v>
      </c>
      <c r="F69" t="s">
        <v>1364</v>
      </c>
      <c r="G69" t="s">
        <v>3</v>
      </c>
      <c r="H69">
        <v>156707</v>
      </c>
      <c r="I69">
        <v>25602</v>
      </c>
      <c r="J69">
        <v>109971</v>
      </c>
      <c r="K69">
        <v>97477</v>
      </c>
      <c r="L69">
        <v>5026</v>
      </c>
      <c r="M69">
        <v>0</v>
      </c>
      <c r="N69">
        <v>0</v>
      </c>
      <c r="O69">
        <v>0</v>
      </c>
      <c r="P69">
        <v>29395</v>
      </c>
      <c r="Q69">
        <v>0</v>
      </c>
      <c r="R69">
        <v>10200</v>
      </c>
      <c r="S69">
        <v>17341</v>
      </c>
      <c r="T69">
        <v>6964</v>
      </c>
      <c r="U69">
        <v>10376</v>
      </c>
      <c r="V69" t="s">
        <v>3</v>
      </c>
      <c r="W69" t="s">
        <v>3</v>
      </c>
      <c r="X69" t="s">
        <v>1801</v>
      </c>
      <c r="Y69" t="s">
        <v>3</v>
      </c>
      <c r="Z69">
        <v>1</v>
      </c>
      <c r="AA69">
        <v>0</v>
      </c>
      <c r="AB69">
        <v>0</v>
      </c>
      <c r="AC69">
        <v>0</v>
      </c>
      <c r="AD69">
        <v>0</v>
      </c>
      <c r="AE69">
        <v>100</v>
      </c>
      <c r="AF69" s="4">
        <v>2951408</v>
      </c>
      <c r="AG69" s="4">
        <v>951500</v>
      </c>
      <c r="AH69" s="15">
        <v>914369</v>
      </c>
      <c r="AI69" s="15">
        <f t="shared" si="3"/>
        <v>1865869</v>
      </c>
      <c r="AJ69" s="4">
        <v>85804.02</v>
      </c>
      <c r="AK69" s="4">
        <v>16894.59</v>
      </c>
      <c r="AL69" s="4">
        <v>1292.45</v>
      </c>
      <c r="AM69" s="4">
        <v>0</v>
      </c>
      <c r="AN69" s="4">
        <v>67616.98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105563.64</v>
      </c>
      <c r="AU69" s="4">
        <v>65974.86</v>
      </c>
      <c r="AV69" s="4">
        <v>24321.83</v>
      </c>
      <c r="AW69" s="4">
        <v>0</v>
      </c>
      <c r="AX69" s="4">
        <v>0</v>
      </c>
      <c r="AY69" s="4">
        <v>0</v>
      </c>
      <c r="AZ69" s="4">
        <v>15266.95</v>
      </c>
      <c r="BA69" s="4">
        <v>0</v>
      </c>
      <c r="BB69" s="4">
        <v>0</v>
      </c>
      <c r="BC69" s="4">
        <v>0</v>
      </c>
      <c r="BD69" s="4">
        <v>1872.02</v>
      </c>
      <c r="BE69" s="4">
        <v>1738.72</v>
      </c>
      <c r="BF69" s="4">
        <v>133.30000000000001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721129.32</v>
      </c>
      <c r="BO69" s="4">
        <v>393260.37</v>
      </c>
      <c r="BP69" s="4">
        <v>142343.41</v>
      </c>
      <c r="BQ69" s="4">
        <v>0</v>
      </c>
      <c r="BR69" s="4">
        <v>0</v>
      </c>
      <c r="BS69" s="4">
        <v>34919.339999999997</v>
      </c>
      <c r="BT69" s="4">
        <v>31197.51</v>
      </c>
      <c r="BU69" s="4">
        <v>0</v>
      </c>
      <c r="BV69" s="4">
        <v>0</v>
      </c>
      <c r="BW69" s="4">
        <v>119408.69</v>
      </c>
      <c r="BX69" s="11">
        <v>0</v>
      </c>
      <c r="BY69" s="11">
        <v>32225</v>
      </c>
      <c r="BZ69" s="4">
        <v>3023.98</v>
      </c>
      <c r="CA69" s="4">
        <v>595.41</v>
      </c>
      <c r="CB69" s="4">
        <v>45.55</v>
      </c>
      <c r="CC69" s="4">
        <v>0</v>
      </c>
      <c r="CD69" s="4">
        <v>2383.02</v>
      </c>
      <c r="CE69" s="4">
        <v>0</v>
      </c>
      <c r="CF69" s="4">
        <v>0</v>
      </c>
      <c r="CG69" s="4">
        <v>0</v>
      </c>
      <c r="CH69" s="4">
        <v>0</v>
      </c>
      <c r="CI69" s="4">
        <v>0</v>
      </c>
      <c r="CJ69" s="4">
        <v>3720.36</v>
      </c>
      <c r="CK69" s="4">
        <v>2325.14</v>
      </c>
      <c r="CL69" s="4">
        <v>857.17</v>
      </c>
      <c r="CM69" s="4">
        <v>0</v>
      </c>
      <c r="CN69" s="4">
        <v>0</v>
      </c>
      <c r="CO69" s="4">
        <v>0</v>
      </c>
      <c r="CP69" s="4">
        <v>538.04999999999995</v>
      </c>
      <c r="CQ69" s="4">
        <v>0</v>
      </c>
      <c r="CR69" s="4">
        <v>0</v>
      </c>
      <c r="CS69" s="4">
        <v>0</v>
      </c>
      <c r="CT69" s="4">
        <v>65.98</v>
      </c>
      <c r="CU69" s="4">
        <v>61.28</v>
      </c>
      <c r="CV69" s="4">
        <v>4.7</v>
      </c>
      <c r="CW69" s="4">
        <v>0</v>
      </c>
      <c r="CX69" s="4">
        <v>0</v>
      </c>
      <c r="CY69" s="4">
        <v>0</v>
      </c>
      <c r="CZ69" s="4">
        <v>0</v>
      </c>
      <c r="DA69" s="4">
        <v>0</v>
      </c>
      <c r="DB69" s="4">
        <v>0</v>
      </c>
      <c r="DC69" s="4">
        <v>0</v>
      </c>
      <c r="DD69" s="4">
        <v>25414.68</v>
      </c>
      <c r="DE69" s="4">
        <v>13859.63</v>
      </c>
      <c r="DF69" s="4">
        <v>5016.59</v>
      </c>
      <c r="DG69" s="4">
        <v>0</v>
      </c>
      <c r="DH69" s="4">
        <v>0</v>
      </c>
      <c r="DI69" s="4">
        <v>1230.6600000000001</v>
      </c>
      <c r="DJ69" s="4">
        <v>1099.49</v>
      </c>
      <c r="DK69" s="4">
        <v>0</v>
      </c>
      <c r="DL69" s="4">
        <v>0</v>
      </c>
      <c r="DM69" s="4">
        <v>4208.3100000000004</v>
      </c>
      <c r="DN69" s="4">
        <v>72584</v>
      </c>
      <c r="DO69" s="4">
        <v>7686</v>
      </c>
      <c r="DP69" s="4">
        <v>4521</v>
      </c>
      <c r="DQ69" s="4">
        <v>0</v>
      </c>
      <c r="DR69" s="4">
        <v>4037</v>
      </c>
      <c r="DS69" s="4">
        <v>0</v>
      </c>
      <c r="DT69" s="4">
        <v>1292</v>
      </c>
      <c r="DU69" s="4">
        <v>0</v>
      </c>
      <c r="DV69" s="4">
        <v>0</v>
      </c>
      <c r="DW69" s="4">
        <v>86698</v>
      </c>
      <c r="DX69" s="4">
        <v>1292</v>
      </c>
      <c r="DY69" s="4">
        <v>0</v>
      </c>
      <c r="DZ69" s="4">
        <v>4198</v>
      </c>
      <c r="EA69" s="4">
        <v>15805</v>
      </c>
      <c r="EB69" s="4">
        <v>0</v>
      </c>
      <c r="EC69" s="4">
        <v>0</v>
      </c>
      <c r="ED69" s="4">
        <v>0</v>
      </c>
      <c r="EE69" s="4">
        <v>0</v>
      </c>
      <c r="EF69" s="4">
        <v>1938</v>
      </c>
      <c r="EG69" s="4">
        <v>0</v>
      </c>
      <c r="EH69" s="4">
        <v>535600</v>
      </c>
      <c r="EI69" s="4">
        <v>11303</v>
      </c>
      <c r="EJ69" s="4">
        <v>0</v>
      </c>
      <c r="EK69" s="4">
        <v>5167</v>
      </c>
      <c r="EL69" s="4">
        <v>194473</v>
      </c>
      <c r="EM69" s="4">
        <v>1053314</v>
      </c>
      <c r="EN69" s="4">
        <v>0</v>
      </c>
      <c r="EO69" s="4">
        <v>100</v>
      </c>
      <c r="EP69" s="4">
        <v>0</v>
      </c>
      <c r="EQ69" s="4">
        <v>0</v>
      </c>
      <c r="ER69" s="4">
        <v>0</v>
      </c>
      <c r="ES69" s="4">
        <v>32225</v>
      </c>
      <c r="ET69" s="4">
        <v>32225</v>
      </c>
      <c r="EU69" s="15">
        <v>0</v>
      </c>
      <c r="EV69" s="15">
        <v>0</v>
      </c>
      <c r="EW69" s="15">
        <v>0</v>
      </c>
      <c r="EX69" s="15">
        <v>947</v>
      </c>
      <c r="EY69" s="15">
        <v>0</v>
      </c>
      <c r="EZ69" s="15">
        <v>7516</v>
      </c>
      <c r="FA69" s="15">
        <v>0</v>
      </c>
      <c r="FB69" s="15">
        <v>13386</v>
      </c>
      <c r="FC69" s="15">
        <v>0</v>
      </c>
      <c r="FD69" s="15">
        <v>0</v>
      </c>
      <c r="FE69" s="15">
        <v>0</v>
      </c>
      <c r="FF69" s="15">
        <v>10376</v>
      </c>
      <c r="FG69" s="15">
        <v>0</v>
      </c>
      <c r="FH69" s="15">
        <v>0</v>
      </c>
      <c r="FJ69" s="4">
        <f t="shared" si="4"/>
        <v>32225</v>
      </c>
      <c r="FK69" s="5">
        <f t="shared" si="5"/>
        <v>1.0918517534681751E-2</v>
      </c>
    </row>
    <row r="70" spans="1:167" x14ac:dyDescent="0.25">
      <c r="A70" s="2" t="s">
        <v>1363</v>
      </c>
      <c r="B70">
        <v>2023</v>
      </c>
      <c r="C70" t="s">
        <v>1362</v>
      </c>
      <c r="D70" t="s">
        <v>1361</v>
      </c>
      <c r="E70" t="s">
        <v>1360</v>
      </c>
      <c r="F70" t="s">
        <v>1359</v>
      </c>
      <c r="G70" t="s">
        <v>3</v>
      </c>
      <c r="H70">
        <v>1808691</v>
      </c>
      <c r="I70">
        <v>159335</v>
      </c>
      <c r="J70">
        <v>1145470</v>
      </c>
      <c r="K70">
        <v>1034868</v>
      </c>
      <c r="L70">
        <v>54050</v>
      </c>
      <c r="M70">
        <v>0</v>
      </c>
      <c r="N70">
        <v>0</v>
      </c>
      <c r="O70">
        <v>0</v>
      </c>
      <c r="P70">
        <v>328320</v>
      </c>
      <c r="Q70">
        <v>0</v>
      </c>
      <c r="R70">
        <v>44603</v>
      </c>
      <c r="S70">
        <v>334901</v>
      </c>
      <c r="T70">
        <v>415</v>
      </c>
      <c r="U70">
        <v>60682</v>
      </c>
      <c r="V70" t="s">
        <v>3</v>
      </c>
      <c r="W70" t="s">
        <v>3</v>
      </c>
      <c r="X70" t="s">
        <v>3</v>
      </c>
      <c r="Y70" t="s">
        <v>3</v>
      </c>
      <c r="Z70">
        <v>273804</v>
      </c>
      <c r="AA70">
        <v>0</v>
      </c>
      <c r="AB70">
        <v>100</v>
      </c>
      <c r="AC70">
        <v>0</v>
      </c>
      <c r="AD70">
        <v>0</v>
      </c>
      <c r="AE70">
        <v>0</v>
      </c>
      <c r="AF70" s="4">
        <v>38306472</v>
      </c>
      <c r="AG70" s="4">
        <v>3118596</v>
      </c>
      <c r="AH70" s="15">
        <v>6649267</v>
      </c>
      <c r="AI70" s="15">
        <f t="shared" si="3"/>
        <v>9767863</v>
      </c>
      <c r="AJ70" s="4">
        <v>3461484.26</v>
      </c>
      <c r="AK70" s="4">
        <v>1764.46</v>
      </c>
      <c r="AL70" s="4">
        <v>510.83</v>
      </c>
      <c r="AM70" s="4">
        <v>57535.95</v>
      </c>
      <c r="AN70" s="4">
        <v>3380249.26</v>
      </c>
      <c r="AO70" s="4">
        <v>21423.759999999998</v>
      </c>
      <c r="AP70" s="4">
        <v>0</v>
      </c>
      <c r="AQ70" s="4">
        <v>0</v>
      </c>
      <c r="AR70" s="4">
        <v>0</v>
      </c>
      <c r="AS70" s="4">
        <v>0</v>
      </c>
      <c r="AT70" s="4">
        <v>1570657.87</v>
      </c>
      <c r="AU70" s="4">
        <v>142614.59</v>
      </c>
      <c r="AV70" s="4">
        <v>46078.02</v>
      </c>
      <c r="AW70" s="4">
        <v>0</v>
      </c>
      <c r="AX70" s="4">
        <v>0</v>
      </c>
      <c r="AY70" s="4">
        <v>0</v>
      </c>
      <c r="AZ70" s="4">
        <v>1381965.26</v>
      </c>
      <c r="BA70" s="4">
        <v>0</v>
      </c>
      <c r="BB70" s="4">
        <v>0</v>
      </c>
      <c r="BC70" s="4">
        <v>0</v>
      </c>
      <c r="BD70" s="4">
        <v>146928.01</v>
      </c>
      <c r="BE70" s="4">
        <v>99219.1</v>
      </c>
      <c r="BF70" s="4">
        <v>47708.91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1470196.87</v>
      </c>
      <c r="BO70" s="4">
        <v>15511.37</v>
      </c>
      <c r="BP70" s="4">
        <v>7267.01</v>
      </c>
      <c r="BQ70" s="4">
        <v>39723.22</v>
      </c>
      <c r="BR70" s="4">
        <v>0</v>
      </c>
      <c r="BS70" s="4">
        <v>54286.55</v>
      </c>
      <c r="BT70" s="4">
        <v>1030519.86</v>
      </c>
      <c r="BU70" s="4">
        <v>0</v>
      </c>
      <c r="BV70" s="4">
        <v>0</v>
      </c>
      <c r="BW70" s="4">
        <v>322888.86</v>
      </c>
      <c r="BX70" s="11">
        <v>0</v>
      </c>
      <c r="BY70" s="11">
        <v>3555661</v>
      </c>
      <c r="BZ70" s="4">
        <v>1851010.74</v>
      </c>
      <c r="CA70" s="4">
        <v>943.54</v>
      </c>
      <c r="CB70" s="4">
        <v>273.17</v>
      </c>
      <c r="CC70" s="4">
        <v>30767.05</v>
      </c>
      <c r="CD70" s="4">
        <v>1807570.74</v>
      </c>
      <c r="CE70" s="4">
        <v>11456.24</v>
      </c>
      <c r="CF70" s="4">
        <v>0</v>
      </c>
      <c r="CG70" s="4">
        <v>0</v>
      </c>
      <c r="CH70" s="4">
        <v>0</v>
      </c>
      <c r="CI70" s="4">
        <v>0</v>
      </c>
      <c r="CJ70" s="4">
        <v>839901.13</v>
      </c>
      <c r="CK70" s="4">
        <v>76262.41</v>
      </c>
      <c r="CL70" s="4">
        <v>24639.98</v>
      </c>
      <c r="CM70" s="4">
        <v>0</v>
      </c>
      <c r="CN70" s="4">
        <v>0</v>
      </c>
      <c r="CO70" s="4">
        <v>0</v>
      </c>
      <c r="CP70" s="4">
        <v>738998.74</v>
      </c>
      <c r="CQ70" s="4">
        <v>0</v>
      </c>
      <c r="CR70" s="4">
        <v>0</v>
      </c>
      <c r="CS70" s="4">
        <v>0</v>
      </c>
      <c r="CT70" s="4">
        <v>78568.990000000005</v>
      </c>
      <c r="CU70" s="4">
        <v>53056.9</v>
      </c>
      <c r="CV70" s="4">
        <v>25512.09</v>
      </c>
      <c r="CW70" s="4">
        <v>0</v>
      </c>
      <c r="CX70" s="4">
        <v>0</v>
      </c>
      <c r="CY70" s="4">
        <v>0</v>
      </c>
      <c r="CZ70" s="4">
        <v>0</v>
      </c>
      <c r="DA70" s="4">
        <v>0</v>
      </c>
      <c r="DB70" s="4">
        <v>0</v>
      </c>
      <c r="DC70" s="4">
        <v>0</v>
      </c>
      <c r="DD70" s="4">
        <v>786180.13</v>
      </c>
      <c r="DE70" s="4">
        <v>8294.6299999999992</v>
      </c>
      <c r="DF70" s="4">
        <v>3885.99</v>
      </c>
      <c r="DG70" s="4">
        <v>21241.78</v>
      </c>
      <c r="DH70" s="4">
        <v>0</v>
      </c>
      <c r="DI70" s="4">
        <v>29029.45</v>
      </c>
      <c r="DJ70" s="4">
        <v>551065.14</v>
      </c>
      <c r="DK70" s="4">
        <v>0</v>
      </c>
      <c r="DL70" s="4">
        <v>0</v>
      </c>
      <c r="DM70" s="4">
        <v>172663.14</v>
      </c>
      <c r="DN70" s="4">
        <v>5276123</v>
      </c>
      <c r="DO70" s="4">
        <v>0</v>
      </c>
      <c r="DP70" s="4">
        <v>0</v>
      </c>
      <c r="DQ70" s="4">
        <v>0</v>
      </c>
      <c r="DR70" s="4">
        <v>36371</v>
      </c>
      <c r="DS70" s="4">
        <v>0</v>
      </c>
      <c r="DT70" s="4">
        <v>0</v>
      </c>
      <c r="DU70" s="4">
        <v>52450</v>
      </c>
      <c r="DV70" s="4">
        <v>44965</v>
      </c>
      <c r="DW70" s="4">
        <v>0</v>
      </c>
      <c r="DX70" s="4">
        <v>192180</v>
      </c>
      <c r="DY70" s="4">
        <v>0</v>
      </c>
      <c r="DZ70" s="4">
        <v>0</v>
      </c>
      <c r="EA70" s="4">
        <v>2120964</v>
      </c>
      <c r="EB70" s="4">
        <v>0</v>
      </c>
      <c r="EC70" s="4">
        <v>0</v>
      </c>
      <c r="ED70" s="4">
        <v>0</v>
      </c>
      <c r="EE70" s="4">
        <v>0</v>
      </c>
      <c r="EF70" s="4">
        <v>225496</v>
      </c>
      <c r="EG70" s="4">
        <v>0</v>
      </c>
      <c r="EH70" s="4">
        <v>1760213</v>
      </c>
      <c r="EI70" s="4">
        <v>945</v>
      </c>
      <c r="EJ70" s="4">
        <v>0</v>
      </c>
      <c r="EK70" s="4">
        <v>0</v>
      </c>
      <c r="EL70" s="4">
        <v>495221</v>
      </c>
      <c r="EM70" s="4">
        <v>24982948</v>
      </c>
      <c r="EN70" s="4">
        <v>88</v>
      </c>
      <c r="EO70" s="4">
        <v>9</v>
      </c>
      <c r="EP70" s="4">
        <v>2</v>
      </c>
      <c r="EQ70" s="4">
        <v>1</v>
      </c>
      <c r="ER70" s="4">
        <v>0</v>
      </c>
      <c r="ES70" s="4">
        <v>3555661</v>
      </c>
      <c r="ET70" s="4">
        <v>3555660.99</v>
      </c>
      <c r="EU70" s="15">
        <v>47435</v>
      </c>
      <c r="EV70" s="15">
        <v>0</v>
      </c>
      <c r="EW70" s="15">
        <v>0</v>
      </c>
      <c r="EX70" s="15">
        <v>1539604</v>
      </c>
      <c r="EY70" s="15">
        <v>80625</v>
      </c>
      <c r="EZ70" s="15">
        <v>1583607</v>
      </c>
      <c r="FA70" s="15">
        <v>0</v>
      </c>
      <c r="FB70" s="15">
        <v>0</v>
      </c>
      <c r="FC70" s="15">
        <v>0</v>
      </c>
      <c r="FD70" s="15">
        <v>0</v>
      </c>
      <c r="FE70" s="15">
        <v>0</v>
      </c>
      <c r="FF70" s="15">
        <v>232221</v>
      </c>
      <c r="FG70" s="15">
        <v>0</v>
      </c>
      <c r="FH70" s="15">
        <v>72169</v>
      </c>
      <c r="FJ70" s="4">
        <f t="shared" si="4"/>
        <v>3555661</v>
      </c>
      <c r="FK70" s="5">
        <f t="shared" si="5"/>
        <v>9.2821416704728127E-2</v>
      </c>
    </row>
    <row r="71" spans="1:167" x14ac:dyDescent="0.25">
      <c r="A71" s="2" t="s">
        <v>337</v>
      </c>
      <c r="B71">
        <v>2023</v>
      </c>
      <c r="C71" t="s">
        <v>336</v>
      </c>
      <c r="D71" t="s">
        <v>335</v>
      </c>
      <c r="E71" t="s">
        <v>334</v>
      </c>
      <c r="F71" t="s">
        <v>333</v>
      </c>
      <c r="G71" t="s">
        <v>3</v>
      </c>
      <c r="H71">
        <v>424375</v>
      </c>
      <c r="I71">
        <v>49538</v>
      </c>
      <c r="J71">
        <v>230259</v>
      </c>
      <c r="K71">
        <v>198977</v>
      </c>
      <c r="L71">
        <v>13676</v>
      </c>
      <c r="M71">
        <v>68402</v>
      </c>
      <c r="N71">
        <v>0</v>
      </c>
      <c r="O71">
        <v>23976</v>
      </c>
      <c r="P71">
        <v>69505</v>
      </c>
      <c r="Q71">
        <v>0</v>
      </c>
      <c r="R71">
        <v>11886</v>
      </c>
      <c r="S71">
        <v>56209</v>
      </c>
      <c r="T71">
        <v>27900</v>
      </c>
      <c r="U71">
        <v>0</v>
      </c>
      <c r="Z71">
        <v>28309</v>
      </c>
      <c r="AA71">
        <v>0</v>
      </c>
      <c r="AB71">
        <v>0</v>
      </c>
      <c r="AC71">
        <v>0</v>
      </c>
      <c r="AD71">
        <v>0</v>
      </c>
      <c r="AE71">
        <v>100</v>
      </c>
      <c r="AF71" s="4">
        <v>7363888</v>
      </c>
      <c r="AG71" s="4">
        <v>1464864</v>
      </c>
      <c r="AH71" s="15">
        <v>1403314</v>
      </c>
      <c r="AI71" s="15">
        <f t="shared" si="3"/>
        <v>2868178</v>
      </c>
      <c r="AJ71" s="4">
        <v>115235</v>
      </c>
      <c r="AK71" s="4">
        <v>20900</v>
      </c>
      <c r="AL71" s="4">
        <v>5739</v>
      </c>
      <c r="AM71" s="4">
        <v>0</v>
      </c>
      <c r="AN71" s="4">
        <v>0</v>
      </c>
      <c r="AO71" s="4">
        <v>0</v>
      </c>
      <c r="AP71" s="4">
        <v>0</v>
      </c>
      <c r="AQ71" s="4">
        <v>88596</v>
      </c>
      <c r="AR71" s="4">
        <v>0</v>
      </c>
      <c r="AS71" s="4">
        <v>0</v>
      </c>
      <c r="AT71" s="4">
        <v>364217</v>
      </c>
      <c r="AU71" s="4">
        <v>194109</v>
      </c>
      <c r="AV71" s="4">
        <v>86494</v>
      </c>
      <c r="AW71" s="4">
        <v>0</v>
      </c>
      <c r="AX71" s="4">
        <v>0</v>
      </c>
      <c r="AY71" s="4">
        <v>0</v>
      </c>
      <c r="AZ71" s="4">
        <v>83614</v>
      </c>
      <c r="BA71" s="4">
        <v>0</v>
      </c>
      <c r="BB71" s="4">
        <v>0</v>
      </c>
      <c r="BC71" s="4">
        <v>0</v>
      </c>
      <c r="BD71" s="4">
        <v>16306</v>
      </c>
      <c r="BE71" s="4">
        <v>2000</v>
      </c>
      <c r="BF71" s="4">
        <v>643</v>
      </c>
      <c r="BG71" s="4">
        <v>13663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907556</v>
      </c>
      <c r="BO71" s="4">
        <v>424555</v>
      </c>
      <c r="BP71" s="4">
        <v>170667</v>
      </c>
      <c r="BQ71" s="4">
        <v>0</v>
      </c>
      <c r="BR71" s="4">
        <v>0</v>
      </c>
      <c r="BS71" s="4">
        <v>54395</v>
      </c>
      <c r="BT71" s="4">
        <v>38654</v>
      </c>
      <c r="BU71" s="4">
        <v>11438</v>
      </c>
      <c r="BV71" s="4">
        <v>0</v>
      </c>
      <c r="BW71" s="4">
        <v>207847</v>
      </c>
      <c r="BX71" s="11">
        <v>0</v>
      </c>
      <c r="BY71" s="11">
        <v>0</v>
      </c>
      <c r="BZ71" s="4">
        <v>0</v>
      </c>
      <c r="CA71" s="4">
        <v>0</v>
      </c>
      <c r="CB71" s="4">
        <v>0</v>
      </c>
      <c r="CC71" s="4">
        <v>0</v>
      </c>
      <c r="CD71" s="4">
        <v>0</v>
      </c>
      <c r="CE71" s="4">
        <v>0</v>
      </c>
      <c r="CF71" s="4">
        <v>0</v>
      </c>
      <c r="CG71" s="4">
        <v>0</v>
      </c>
      <c r="CH71" s="4">
        <v>0</v>
      </c>
      <c r="CI71" s="4">
        <v>0</v>
      </c>
      <c r="CJ71" s="4">
        <v>0</v>
      </c>
      <c r="CK71" s="4">
        <v>0</v>
      </c>
      <c r="CL71" s="4">
        <v>0</v>
      </c>
      <c r="CM71" s="4">
        <v>0</v>
      </c>
      <c r="CN71" s="4">
        <v>0</v>
      </c>
      <c r="CO71" s="4">
        <v>0</v>
      </c>
      <c r="CP71" s="4">
        <v>0</v>
      </c>
      <c r="CQ71" s="4">
        <v>0</v>
      </c>
      <c r="CR71" s="4">
        <v>0</v>
      </c>
      <c r="CS71" s="4">
        <v>0</v>
      </c>
      <c r="CT71" s="4">
        <v>0</v>
      </c>
      <c r="CU71" s="4">
        <v>0</v>
      </c>
      <c r="CV71" s="4">
        <v>0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4">
        <v>0</v>
      </c>
      <c r="DE71" s="4">
        <v>0</v>
      </c>
      <c r="DF71" s="4">
        <v>0</v>
      </c>
      <c r="DG71" s="4">
        <v>0</v>
      </c>
      <c r="DH71" s="4">
        <v>0</v>
      </c>
      <c r="DI71" s="4">
        <v>0</v>
      </c>
      <c r="DJ71" s="4">
        <v>0</v>
      </c>
      <c r="DK71" s="4">
        <v>0</v>
      </c>
      <c r="DL71" s="4">
        <v>0</v>
      </c>
      <c r="DM71" s="4">
        <v>0</v>
      </c>
      <c r="DN71" s="4">
        <v>91239</v>
      </c>
      <c r="DO71" s="4">
        <v>14159</v>
      </c>
      <c r="DP71" s="4">
        <v>4625</v>
      </c>
      <c r="DQ71" s="4">
        <v>0</v>
      </c>
      <c r="DR71" s="4">
        <v>5212</v>
      </c>
      <c r="DS71" s="4">
        <v>0</v>
      </c>
      <c r="DT71" s="4">
        <v>104086</v>
      </c>
      <c r="DU71" s="4">
        <v>719</v>
      </c>
      <c r="DV71" s="4">
        <v>2238</v>
      </c>
      <c r="DW71" s="4">
        <v>164772</v>
      </c>
      <c r="DX71" s="4">
        <v>1520</v>
      </c>
      <c r="DY71" s="4">
        <v>0</v>
      </c>
      <c r="DZ71" s="4">
        <v>7268</v>
      </c>
      <c r="EA71" s="4">
        <v>83614</v>
      </c>
      <c r="EB71" s="4">
        <v>0</v>
      </c>
      <c r="EC71" s="4">
        <v>0</v>
      </c>
      <c r="ED71" s="4">
        <v>0</v>
      </c>
      <c r="EE71" s="4">
        <v>0</v>
      </c>
      <c r="EF71" s="4">
        <v>16306</v>
      </c>
      <c r="EG71" s="4">
        <v>0</v>
      </c>
      <c r="EH71" s="4">
        <v>625530</v>
      </c>
      <c r="EI71" s="4">
        <v>14810</v>
      </c>
      <c r="EJ71" s="4">
        <v>0</v>
      </c>
      <c r="EK71" s="4">
        <v>5824</v>
      </c>
      <c r="EL71" s="4">
        <v>261392</v>
      </c>
      <c r="EM71" s="4">
        <v>4495710</v>
      </c>
      <c r="EN71" s="4">
        <v>4</v>
      </c>
      <c r="EO71" s="4">
        <v>34</v>
      </c>
      <c r="EP71" s="4">
        <v>0</v>
      </c>
      <c r="EQ71" s="4">
        <v>62</v>
      </c>
      <c r="ER71" s="4">
        <v>0</v>
      </c>
      <c r="ES71" s="4">
        <v>0</v>
      </c>
      <c r="ET71" s="4">
        <v>0</v>
      </c>
      <c r="EU71" s="15">
        <v>0</v>
      </c>
      <c r="EV71" s="15">
        <v>0</v>
      </c>
      <c r="EW71" s="15">
        <v>0</v>
      </c>
      <c r="EX71" s="15">
        <v>0</v>
      </c>
      <c r="EY71" s="15">
        <v>0</v>
      </c>
      <c r="EZ71" s="15">
        <v>0</v>
      </c>
      <c r="FA71" s="15">
        <v>0</v>
      </c>
      <c r="FB71" s="15">
        <v>0</v>
      </c>
      <c r="FC71" s="15">
        <v>0</v>
      </c>
      <c r="FD71" s="15">
        <v>0</v>
      </c>
      <c r="FE71" s="15">
        <v>0</v>
      </c>
      <c r="FF71" s="15">
        <v>0</v>
      </c>
      <c r="FG71" s="15">
        <v>0</v>
      </c>
      <c r="FH71" s="15">
        <v>0</v>
      </c>
      <c r="FJ71" s="4">
        <f t="shared" si="4"/>
        <v>0</v>
      </c>
      <c r="FK71" s="5">
        <f t="shared" si="5"/>
        <v>0</v>
      </c>
    </row>
    <row r="72" spans="1:167" x14ac:dyDescent="0.25">
      <c r="A72" s="2" t="s">
        <v>1614</v>
      </c>
      <c r="B72">
        <v>2023</v>
      </c>
      <c r="C72" t="s">
        <v>1613</v>
      </c>
      <c r="D72" t="s">
        <v>1612</v>
      </c>
      <c r="E72" t="s">
        <v>1611</v>
      </c>
      <c r="F72" t="s">
        <v>1610</v>
      </c>
      <c r="G72" t="s">
        <v>3</v>
      </c>
      <c r="H72">
        <v>8887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8887</v>
      </c>
      <c r="T72">
        <v>0</v>
      </c>
      <c r="U72">
        <v>0</v>
      </c>
      <c r="Z72">
        <v>8887</v>
      </c>
      <c r="AA72">
        <v>0</v>
      </c>
      <c r="AB72">
        <v>0</v>
      </c>
      <c r="AC72">
        <v>0</v>
      </c>
      <c r="AD72">
        <v>0</v>
      </c>
      <c r="AE72">
        <v>100</v>
      </c>
      <c r="AF72" s="4">
        <v>275999</v>
      </c>
      <c r="AG72" s="4">
        <v>230086</v>
      </c>
      <c r="AH72" s="15">
        <v>45913</v>
      </c>
      <c r="AI72" s="15">
        <f t="shared" si="3"/>
        <v>275999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31399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31399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14514</v>
      </c>
      <c r="BO72" s="4">
        <v>9289</v>
      </c>
      <c r="BP72" s="4">
        <v>711</v>
      </c>
      <c r="BQ72" s="4">
        <v>0</v>
      </c>
      <c r="BR72" s="4">
        <v>0</v>
      </c>
      <c r="BS72" s="4">
        <v>0</v>
      </c>
      <c r="BT72" s="4">
        <v>4514</v>
      </c>
      <c r="BU72" s="4">
        <v>0</v>
      </c>
      <c r="BV72" s="4">
        <v>0</v>
      </c>
      <c r="BW72" s="4">
        <v>0</v>
      </c>
      <c r="BX72" s="11">
        <v>0</v>
      </c>
      <c r="BY72" s="11">
        <v>0</v>
      </c>
      <c r="BZ72" s="4">
        <v>0</v>
      </c>
      <c r="CA72" s="4">
        <v>0</v>
      </c>
      <c r="CB72" s="4">
        <v>0</v>
      </c>
      <c r="CC72" s="4">
        <v>0</v>
      </c>
      <c r="CD72" s="4">
        <v>0</v>
      </c>
      <c r="CE72" s="4">
        <v>0</v>
      </c>
      <c r="CF72" s="4">
        <v>0</v>
      </c>
      <c r="CG72" s="4">
        <v>0</v>
      </c>
      <c r="CH72" s="4">
        <v>0</v>
      </c>
      <c r="CI72" s="4">
        <v>0</v>
      </c>
      <c r="CJ72" s="4">
        <v>0</v>
      </c>
      <c r="CK72" s="4">
        <v>0</v>
      </c>
      <c r="CL72" s="4">
        <v>0</v>
      </c>
      <c r="CM72" s="4">
        <v>0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0</v>
      </c>
      <c r="CT72" s="4">
        <v>0</v>
      </c>
      <c r="CU72" s="4">
        <v>0</v>
      </c>
      <c r="CV72" s="4">
        <v>0</v>
      </c>
      <c r="CW72" s="4">
        <v>0</v>
      </c>
      <c r="CX72" s="4">
        <v>0</v>
      </c>
      <c r="CY72" s="4">
        <v>0</v>
      </c>
      <c r="CZ72" s="4">
        <v>0</v>
      </c>
      <c r="DA72" s="4">
        <v>0</v>
      </c>
      <c r="DB72" s="4">
        <v>0</v>
      </c>
      <c r="DC72" s="4">
        <v>0</v>
      </c>
      <c r="DD72" s="4">
        <v>0</v>
      </c>
      <c r="DE72" s="4">
        <v>0</v>
      </c>
      <c r="DF72" s="4">
        <v>0</v>
      </c>
      <c r="DG72" s="4">
        <v>0</v>
      </c>
      <c r="DH72" s="4">
        <v>0</v>
      </c>
      <c r="DI72" s="4">
        <v>0</v>
      </c>
      <c r="DJ72" s="4">
        <v>0</v>
      </c>
      <c r="DK72" s="4">
        <v>0</v>
      </c>
      <c r="DL72" s="4">
        <v>0</v>
      </c>
      <c r="DM72" s="4">
        <v>0</v>
      </c>
      <c r="DN72" s="4">
        <v>0</v>
      </c>
      <c r="DO72" s="4">
        <v>0</v>
      </c>
      <c r="DP72" s="4">
        <v>0</v>
      </c>
      <c r="DQ72" s="4">
        <v>0</v>
      </c>
      <c r="DR72" s="4">
        <v>0</v>
      </c>
      <c r="DS72" s="4">
        <v>0</v>
      </c>
      <c r="DT72" s="4">
        <v>0</v>
      </c>
      <c r="DU72" s="4">
        <v>0</v>
      </c>
      <c r="DV72" s="4">
        <v>0</v>
      </c>
      <c r="DW72" s="4">
        <v>0</v>
      </c>
      <c r="DX72" s="4">
        <v>0</v>
      </c>
      <c r="DY72" s="4">
        <v>0</v>
      </c>
      <c r="DZ72" s="4">
        <v>0</v>
      </c>
      <c r="EA72" s="4">
        <v>31399</v>
      </c>
      <c r="EB72" s="4">
        <v>0</v>
      </c>
      <c r="EC72" s="4">
        <v>0</v>
      </c>
      <c r="ED72" s="4">
        <v>0</v>
      </c>
      <c r="EE72" s="4">
        <v>0</v>
      </c>
      <c r="EF72" s="4">
        <v>0</v>
      </c>
      <c r="EG72" s="4">
        <v>0</v>
      </c>
      <c r="EH72" s="4">
        <v>4514</v>
      </c>
      <c r="EI72" s="4">
        <v>0</v>
      </c>
      <c r="EJ72" s="4">
        <v>0</v>
      </c>
      <c r="EK72" s="4">
        <v>0</v>
      </c>
      <c r="EL72" s="4">
        <v>10000</v>
      </c>
      <c r="EM72" s="4">
        <v>0</v>
      </c>
      <c r="EN72" s="4"/>
      <c r="EO72" s="4"/>
      <c r="EP72" s="4"/>
      <c r="EQ72" s="4"/>
      <c r="ER72" s="4"/>
      <c r="ES72" s="4">
        <v>0</v>
      </c>
      <c r="ET72" s="4">
        <v>0</v>
      </c>
      <c r="EU72" s="15">
        <v>0</v>
      </c>
      <c r="EV72" s="15">
        <v>0</v>
      </c>
      <c r="EW72" s="15">
        <v>0</v>
      </c>
      <c r="EX72" s="15">
        <v>0</v>
      </c>
      <c r="EY72" s="15">
        <v>0</v>
      </c>
      <c r="EZ72" s="15">
        <v>0</v>
      </c>
      <c r="FA72" s="15">
        <v>0</v>
      </c>
      <c r="FB72" s="15">
        <v>0</v>
      </c>
      <c r="FC72" s="15">
        <v>0</v>
      </c>
      <c r="FD72" s="15">
        <v>0</v>
      </c>
      <c r="FE72" s="15">
        <v>0</v>
      </c>
      <c r="FF72" s="15">
        <v>0</v>
      </c>
      <c r="FG72" s="15">
        <v>0</v>
      </c>
      <c r="FH72" s="15">
        <v>0</v>
      </c>
      <c r="FJ72" s="4">
        <f t="shared" si="4"/>
        <v>0</v>
      </c>
      <c r="FK72" s="5">
        <f t="shared" si="5"/>
        <v>0</v>
      </c>
    </row>
    <row r="73" spans="1:167" x14ac:dyDescent="0.25">
      <c r="A73" s="2" t="s">
        <v>548</v>
      </c>
      <c r="B73">
        <v>2023</v>
      </c>
      <c r="C73" t="s">
        <v>547</v>
      </c>
      <c r="D73" t="s">
        <v>546</v>
      </c>
      <c r="E73" t="s">
        <v>545</v>
      </c>
      <c r="G73" t="s">
        <v>3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Z73">
        <v>0</v>
      </c>
      <c r="AF73" s="4">
        <v>0</v>
      </c>
      <c r="AG73" s="4">
        <v>0</v>
      </c>
      <c r="AH73" s="15">
        <v>0</v>
      </c>
      <c r="AI73" s="15">
        <f t="shared" si="3"/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11">
        <v>0</v>
      </c>
      <c r="BY73" s="11">
        <v>0</v>
      </c>
      <c r="BZ73" s="4">
        <v>0</v>
      </c>
      <c r="CA73" s="4">
        <v>0</v>
      </c>
      <c r="CB73" s="4">
        <v>0</v>
      </c>
      <c r="CC73" s="4">
        <v>0</v>
      </c>
      <c r="CD73" s="4">
        <v>0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0</v>
      </c>
      <c r="CL73" s="4">
        <v>0</v>
      </c>
      <c r="CM73" s="4">
        <v>0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0</v>
      </c>
      <c r="CT73" s="4">
        <v>0</v>
      </c>
      <c r="CU73" s="4">
        <v>0</v>
      </c>
      <c r="CV73" s="4">
        <v>0</v>
      </c>
      <c r="CW73" s="4">
        <v>0</v>
      </c>
      <c r="CX73" s="4">
        <v>0</v>
      </c>
      <c r="CY73" s="4">
        <v>0</v>
      </c>
      <c r="CZ73" s="4">
        <v>0</v>
      </c>
      <c r="DA73" s="4">
        <v>0</v>
      </c>
      <c r="DB73" s="4">
        <v>0</v>
      </c>
      <c r="DC73" s="4">
        <v>0</v>
      </c>
      <c r="DD73" s="4">
        <v>0</v>
      </c>
      <c r="DE73" s="4">
        <v>0</v>
      </c>
      <c r="DF73" s="4">
        <v>0</v>
      </c>
      <c r="DG73" s="4">
        <v>0</v>
      </c>
      <c r="DH73" s="4">
        <v>0</v>
      </c>
      <c r="DI73" s="4">
        <v>0</v>
      </c>
      <c r="DJ73" s="4">
        <v>0</v>
      </c>
      <c r="DK73" s="4">
        <v>0</v>
      </c>
      <c r="DL73" s="4">
        <v>0</v>
      </c>
      <c r="DM73" s="4">
        <v>0</v>
      </c>
      <c r="DN73" s="4">
        <v>0</v>
      </c>
      <c r="DO73" s="4">
        <v>0</v>
      </c>
      <c r="DP73" s="4">
        <v>0</v>
      </c>
      <c r="DQ73" s="4">
        <v>0</v>
      </c>
      <c r="DR73" s="4">
        <v>0</v>
      </c>
      <c r="DS73" s="4">
        <v>0</v>
      </c>
      <c r="DT73" s="4">
        <v>0</v>
      </c>
      <c r="DU73" s="4">
        <v>0</v>
      </c>
      <c r="DV73" s="4">
        <v>0</v>
      </c>
      <c r="DW73" s="4">
        <v>0</v>
      </c>
      <c r="DX73" s="4">
        <v>0</v>
      </c>
      <c r="DY73" s="4">
        <v>0</v>
      </c>
      <c r="DZ73" s="4">
        <v>0</v>
      </c>
      <c r="EA73" s="4">
        <v>0</v>
      </c>
      <c r="EB73" s="4">
        <v>0</v>
      </c>
      <c r="EC73" s="4">
        <v>0</v>
      </c>
      <c r="ED73" s="4">
        <v>0</v>
      </c>
      <c r="EE73" s="4">
        <v>0</v>
      </c>
      <c r="EF73" s="4">
        <v>0</v>
      </c>
      <c r="EG73" s="4">
        <v>0</v>
      </c>
      <c r="EH73" s="4">
        <v>0</v>
      </c>
      <c r="EI73" s="4">
        <v>0</v>
      </c>
      <c r="EJ73" s="4">
        <v>0</v>
      </c>
      <c r="EK73" s="4">
        <v>0</v>
      </c>
      <c r="EL73" s="4">
        <v>0</v>
      </c>
      <c r="EM73" s="4">
        <v>0</v>
      </c>
      <c r="EN73" s="4"/>
      <c r="EO73" s="4"/>
      <c r="EP73" s="4"/>
      <c r="EQ73" s="4"/>
      <c r="ER73" s="4"/>
      <c r="ES73" s="4">
        <v>0</v>
      </c>
      <c r="ET73" s="4">
        <v>0</v>
      </c>
      <c r="EU73" s="15">
        <v>0</v>
      </c>
      <c r="EV73" s="15">
        <v>0</v>
      </c>
      <c r="EW73" s="15">
        <v>0</v>
      </c>
      <c r="EX73" s="15">
        <v>0</v>
      </c>
      <c r="EY73" s="15">
        <v>0</v>
      </c>
      <c r="EZ73" s="15">
        <v>0</v>
      </c>
      <c r="FA73" s="15">
        <v>0</v>
      </c>
      <c r="FB73" s="15">
        <v>0</v>
      </c>
      <c r="FC73" s="15">
        <v>0</v>
      </c>
      <c r="FD73" s="15">
        <v>0</v>
      </c>
      <c r="FE73" s="15">
        <v>0</v>
      </c>
      <c r="FF73" s="15">
        <v>0</v>
      </c>
      <c r="FG73" s="15">
        <v>0</v>
      </c>
      <c r="FH73" s="15">
        <v>0</v>
      </c>
      <c r="FJ73" s="4">
        <f t="shared" si="4"/>
        <v>0</v>
      </c>
      <c r="FK73" s="5" t="str">
        <f t="shared" si="5"/>
        <v>N/A</v>
      </c>
    </row>
    <row r="74" spans="1:167" x14ac:dyDescent="0.25">
      <c r="A74" s="2" t="s">
        <v>1353</v>
      </c>
      <c r="B74">
        <v>2023</v>
      </c>
      <c r="C74" t="s">
        <v>1352</v>
      </c>
      <c r="D74" t="s">
        <v>1351</v>
      </c>
      <c r="E74" t="s">
        <v>1350</v>
      </c>
      <c r="F74" t="s">
        <v>1349</v>
      </c>
      <c r="G74" t="s">
        <v>3</v>
      </c>
      <c r="H74">
        <v>817740</v>
      </c>
      <c r="I74">
        <v>145898</v>
      </c>
      <c r="J74">
        <v>465292</v>
      </c>
      <c r="K74">
        <v>361662</v>
      </c>
      <c r="L74">
        <v>60229</v>
      </c>
      <c r="M74">
        <v>135319</v>
      </c>
      <c r="N74">
        <v>0</v>
      </c>
      <c r="O74">
        <v>11056</v>
      </c>
      <c r="P74">
        <v>114476</v>
      </c>
      <c r="Q74">
        <v>0</v>
      </c>
      <c r="R74">
        <v>31917</v>
      </c>
      <c r="S74">
        <v>102653</v>
      </c>
      <c r="T74">
        <v>28999</v>
      </c>
      <c r="U74">
        <v>42696</v>
      </c>
      <c r="V74" t="s">
        <v>3</v>
      </c>
      <c r="W74" t="s">
        <v>3</v>
      </c>
      <c r="X74" t="s">
        <v>3</v>
      </c>
      <c r="Y74" t="s">
        <v>3</v>
      </c>
      <c r="Z74">
        <v>30958</v>
      </c>
      <c r="AA74">
        <v>0</v>
      </c>
      <c r="AB74">
        <v>0</v>
      </c>
      <c r="AC74">
        <v>0</v>
      </c>
      <c r="AD74">
        <v>0</v>
      </c>
      <c r="AE74">
        <v>100</v>
      </c>
      <c r="AF74" s="4">
        <v>18107756</v>
      </c>
      <c r="AG74" s="4">
        <v>495522</v>
      </c>
      <c r="AH74" s="15">
        <v>7299148.46</v>
      </c>
      <c r="AI74" s="15">
        <f t="shared" si="3"/>
        <v>7794670.46</v>
      </c>
      <c r="AJ74" s="4">
        <v>1163978.1299999999</v>
      </c>
      <c r="AK74" s="4">
        <v>41389.4</v>
      </c>
      <c r="AL74" s="4">
        <v>12660.64</v>
      </c>
      <c r="AM74" s="4">
        <v>123462.21</v>
      </c>
      <c r="AN74" s="4">
        <v>847218.99</v>
      </c>
      <c r="AO74" s="4">
        <v>265.08</v>
      </c>
      <c r="AP74" s="4">
        <v>138981.81</v>
      </c>
      <c r="AQ74" s="4">
        <v>0</v>
      </c>
      <c r="AR74" s="4">
        <v>0</v>
      </c>
      <c r="AS74" s="4">
        <v>0</v>
      </c>
      <c r="AT74" s="4">
        <v>1696116.79</v>
      </c>
      <c r="AU74" s="4">
        <v>341481.14</v>
      </c>
      <c r="AV74" s="4">
        <v>109503.31</v>
      </c>
      <c r="AW74" s="4">
        <v>0</v>
      </c>
      <c r="AX74" s="4">
        <v>0</v>
      </c>
      <c r="AY74" s="4">
        <v>0</v>
      </c>
      <c r="AZ74" s="4">
        <v>1245132.3400000001</v>
      </c>
      <c r="BA74" s="4">
        <v>0</v>
      </c>
      <c r="BB74" s="4">
        <v>0</v>
      </c>
      <c r="BC74" s="4">
        <v>0</v>
      </c>
      <c r="BD74" s="4">
        <v>170290.46</v>
      </c>
      <c r="BE74" s="4">
        <v>119990.85</v>
      </c>
      <c r="BF74" s="4">
        <v>50299.61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4268763.09</v>
      </c>
      <c r="BO74" s="4">
        <v>893020.19</v>
      </c>
      <c r="BP74" s="4">
        <v>337338.78</v>
      </c>
      <c r="BQ74" s="4">
        <v>27467.25</v>
      </c>
      <c r="BR74" s="4">
        <v>0</v>
      </c>
      <c r="BS74" s="4">
        <v>22179.74</v>
      </c>
      <c r="BT74" s="4">
        <v>2488470.39</v>
      </c>
      <c r="BU74" s="4">
        <v>0</v>
      </c>
      <c r="BV74" s="4">
        <v>0</v>
      </c>
      <c r="BW74" s="4">
        <v>500286.74</v>
      </c>
      <c r="BX74" s="11">
        <v>0</v>
      </c>
      <c r="BY74" s="11">
        <v>1044292.54</v>
      </c>
      <c r="BZ74" s="4">
        <v>166530.87</v>
      </c>
      <c r="CA74" s="4">
        <v>5921.6</v>
      </c>
      <c r="CB74" s="4">
        <v>1811.36</v>
      </c>
      <c r="CC74" s="4">
        <v>17663.79</v>
      </c>
      <c r="CD74" s="4">
        <v>121212.01</v>
      </c>
      <c r="CE74" s="4">
        <v>37.92</v>
      </c>
      <c r="CF74" s="4">
        <v>19884.189999999999</v>
      </c>
      <c r="CG74" s="4">
        <v>0</v>
      </c>
      <c r="CH74" s="4">
        <v>0</v>
      </c>
      <c r="CI74" s="4">
        <v>0</v>
      </c>
      <c r="CJ74" s="4">
        <v>242664.21</v>
      </c>
      <c r="CK74" s="4">
        <v>48855.86</v>
      </c>
      <c r="CL74" s="4">
        <v>15666.69</v>
      </c>
      <c r="CM74" s="4">
        <v>0</v>
      </c>
      <c r="CN74" s="4">
        <v>0</v>
      </c>
      <c r="CO74" s="4">
        <v>0</v>
      </c>
      <c r="CP74" s="4">
        <v>178141.66</v>
      </c>
      <c r="CQ74" s="4">
        <v>0</v>
      </c>
      <c r="CR74" s="4">
        <v>0</v>
      </c>
      <c r="CS74" s="4">
        <v>0</v>
      </c>
      <c r="CT74" s="4">
        <v>24363.54</v>
      </c>
      <c r="CU74" s="4">
        <v>17167.150000000001</v>
      </c>
      <c r="CV74" s="4">
        <v>7196.39</v>
      </c>
      <c r="CW74" s="4">
        <v>0</v>
      </c>
      <c r="CX74" s="4">
        <v>0</v>
      </c>
      <c r="CY74" s="4">
        <v>0</v>
      </c>
      <c r="CZ74" s="4">
        <v>0</v>
      </c>
      <c r="DA74" s="4">
        <v>0</v>
      </c>
      <c r="DB74" s="4">
        <v>0</v>
      </c>
      <c r="DC74" s="4">
        <v>0</v>
      </c>
      <c r="DD74" s="4">
        <v>610733.91</v>
      </c>
      <c r="DE74" s="4">
        <v>127764.81</v>
      </c>
      <c r="DF74" s="4">
        <v>48263.22</v>
      </c>
      <c r="DG74" s="4">
        <v>3929.75</v>
      </c>
      <c r="DH74" s="4">
        <v>0</v>
      </c>
      <c r="DI74" s="4">
        <v>3173.26</v>
      </c>
      <c r="DJ74" s="4">
        <v>356026.61</v>
      </c>
      <c r="DK74" s="4">
        <v>0</v>
      </c>
      <c r="DL74" s="4">
        <v>0</v>
      </c>
      <c r="DM74" s="4">
        <v>71576.259999999995</v>
      </c>
      <c r="DN74" s="4">
        <v>1107831</v>
      </c>
      <c r="DO74" s="4">
        <v>21437</v>
      </c>
      <c r="DP74" s="4">
        <v>13027</v>
      </c>
      <c r="DQ74" s="4">
        <v>0</v>
      </c>
      <c r="DR74" s="4">
        <v>210092.54</v>
      </c>
      <c r="DS74" s="4">
        <v>0</v>
      </c>
      <c r="DT74" s="4">
        <v>0</v>
      </c>
      <c r="DU74" s="4">
        <v>337128</v>
      </c>
      <c r="DV74" s="4">
        <v>59695</v>
      </c>
      <c r="DW74" s="4">
        <v>29324</v>
      </c>
      <c r="DX74" s="4">
        <v>85668</v>
      </c>
      <c r="DY74" s="4">
        <v>0</v>
      </c>
      <c r="DZ74" s="4">
        <v>13389</v>
      </c>
      <c r="EA74" s="4">
        <v>1294004</v>
      </c>
      <c r="EB74" s="4">
        <v>0</v>
      </c>
      <c r="EC74" s="4">
        <v>108488</v>
      </c>
      <c r="ED74" s="4">
        <v>0</v>
      </c>
      <c r="EE74" s="4">
        <v>0</v>
      </c>
      <c r="EF74" s="4">
        <v>194654</v>
      </c>
      <c r="EG74" s="4">
        <v>0</v>
      </c>
      <c r="EH74" s="4">
        <v>3501199</v>
      </c>
      <c r="EI74" s="4">
        <v>62317</v>
      </c>
      <c r="EJ74" s="4">
        <v>0</v>
      </c>
      <c r="EK74" s="4">
        <v>127135</v>
      </c>
      <c r="EL74" s="4">
        <v>1178052.46</v>
      </c>
      <c r="EM74" s="4">
        <v>9268793</v>
      </c>
      <c r="EN74" s="4">
        <v>38</v>
      </c>
      <c r="EO74" s="4">
        <v>20</v>
      </c>
      <c r="EP74" s="4">
        <v>2</v>
      </c>
      <c r="EQ74" s="4">
        <v>40</v>
      </c>
      <c r="ER74" s="4">
        <v>0</v>
      </c>
      <c r="ES74" s="4">
        <v>1044292.54</v>
      </c>
      <c r="ET74" s="4">
        <v>1044292.53</v>
      </c>
      <c r="EU74" s="15">
        <v>0</v>
      </c>
      <c r="EV74" s="15">
        <v>0</v>
      </c>
      <c r="EW74" s="15">
        <v>0</v>
      </c>
      <c r="EX74" s="15">
        <v>527659.54</v>
      </c>
      <c r="EY74" s="15">
        <v>0</v>
      </c>
      <c r="EZ74" s="15">
        <v>0</v>
      </c>
      <c r="FA74" s="15">
        <v>0</v>
      </c>
      <c r="FB74" s="15">
        <v>0</v>
      </c>
      <c r="FC74" s="15">
        <v>24112</v>
      </c>
      <c r="FD74" s="15">
        <v>180600</v>
      </c>
      <c r="FE74" s="15">
        <v>28910</v>
      </c>
      <c r="FF74" s="15">
        <v>257830</v>
      </c>
      <c r="FG74" s="15">
        <v>25181</v>
      </c>
      <c r="FH74" s="15">
        <v>0</v>
      </c>
      <c r="FJ74" s="4">
        <f t="shared" si="4"/>
        <v>1044292.54</v>
      </c>
      <c r="FK74" s="5">
        <f t="shared" si="5"/>
        <v>5.7671007937151353E-2</v>
      </c>
    </row>
    <row r="75" spans="1:167" x14ac:dyDescent="0.25">
      <c r="A75" s="2" t="s">
        <v>716</v>
      </c>
      <c r="B75">
        <v>2023</v>
      </c>
      <c r="C75" t="s">
        <v>715</v>
      </c>
      <c r="D75" t="s">
        <v>714</v>
      </c>
      <c r="E75" t="s">
        <v>713</v>
      </c>
      <c r="F75" t="s">
        <v>712</v>
      </c>
      <c r="G75" t="s">
        <v>3</v>
      </c>
      <c r="H75">
        <v>5833</v>
      </c>
      <c r="I75">
        <v>0</v>
      </c>
      <c r="J75">
        <v>5833</v>
      </c>
      <c r="K75">
        <v>5833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Z75">
        <v>0</v>
      </c>
      <c r="AF75" s="4">
        <v>1302003</v>
      </c>
      <c r="AG75" s="4">
        <v>135270</v>
      </c>
      <c r="AH75" s="15">
        <v>126908</v>
      </c>
      <c r="AI75" s="15">
        <f t="shared" si="3"/>
        <v>262178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2408.69</v>
      </c>
      <c r="AU75" s="4">
        <v>0</v>
      </c>
      <c r="AV75" s="4">
        <v>0</v>
      </c>
      <c r="AW75" s="4">
        <v>0</v>
      </c>
      <c r="AX75" s="4">
        <v>0</v>
      </c>
      <c r="AY75" s="4">
        <v>218.97</v>
      </c>
      <c r="AZ75" s="4">
        <v>2189.7199999999998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124499.3</v>
      </c>
      <c r="BO75" s="4">
        <v>79700.52</v>
      </c>
      <c r="BP75" s="4">
        <v>21786.27</v>
      </c>
      <c r="BQ75" s="4">
        <v>17455</v>
      </c>
      <c r="BR75" s="4">
        <v>0</v>
      </c>
      <c r="BS75" s="4">
        <v>0</v>
      </c>
      <c r="BT75" s="4">
        <v>5557.51</v>
      </c>
      <c r="BU75" s="4">
        <v>0</v>
      </c>
      <c r="BV75" s="4">
        <v>0</v>
      </c>
      <c r="BW75" s="4">
        <v>0</v>
      </c>
      <c r="BX75" s="11">
        <v>0</v>
      </c>
      <c r="BY75" s="11">
        <v>133895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4">
        <v>0</v>
      </c>
      <c r="CI75" s="4">
        <v>0</v>
      </c>
      <c r="CJ75" s="4">
        <v>2541.31</v>
      </c>
      <c r="CK75" s="4">
        <v>0</v>
      </c>
      <c r="CL75" s="4">
        <v>0</v>
      </c>
      <c r="CM75" s="4">
        <v>0</v>
      </c>
      <c r="CN75" s="4">
        <v>0</v>
      </c>
      <c r="CO75" s="4">
        <v>231.03</v>
      </c>
      <c r="CP75" s="4">
        <v>2310.2800000000002</v>
      </c>
      <c r="CQ75" s="4">
        <v>0</v>
      </c>
      <c r="CR75" s="4">
        <v>0</v>
      </c>
      <c r="CS75" s="4">
        <v>0</v>
      </c>
      <c r="CT75" s="4">
        <v>0</v>
      </c>
      <c r="CU75" s="4">
        <v>0</v>
      </c>
      <c r="CV75" s="4">
        <v>0</v>
      </c>
      <c r="CW75" s="4">
        <v>0</v>
      </c>
      <c r="CX75" s="4">
        <v>0</v>
      </c>
      <c r="CY75" s="4">
        <v>0</v>
      </c>
      <c r="CZ75" s="4">
        <v>0</v>
      </c>
      <c r="DA75" s="4">
        <v>0</v>
      </c>
      <c r="DB75" s="4">
        <v>0</v>
      </c>
      <c r="DC75" s="4">
        <v>0</v>
      </c>
      <c r="DD75" s="4">
        <v>131353.70000000001</v>
      </c>
      <c r="DE75" s="4">
        <v>84088.48</v>
      </c>
      <c r="DF75" s="4">
        <v>22985.73</v>
      </c>
      <c r="DG75" s="4">
        <v>18416</v>
      </c>
      <c r="DH75" s="4">
        <v>0</v>
      </c>
      <c r="DI75" s="4">
        <v>0</v>
      </c>
      <c r="DJ75" s="4">
        <v>5863.49</v>
      </c>
      <c r="DK75" s="4">
        <v>0</v>
      </c>
      <c r="DL75" s="4">
        <v>0</v>
      </c>
      <c r="DM75" s="4">
        <v>0</v>
      </c>
      <c r="DN75" s="4">
        <v>0</v>
      </c>
      <c r="DO75" s="4">
        <v>0</v>
      </c>
      <c r="DP75" s="4">
        <v>0</v>
      </c>
      <c r="DQ75" s="4">
        <v>0</v>
      </c>
      <c r="DR75" s="4">
        <v>0</v>
      </c>
      <c r="DS75" s="4">
        <v>0</v>
      </c>
      <c r="DT75" s="4">
        <v>450</v>
      </c>
      <c r="DU75" s="4">
        <v>0</v>
      </c>
      <c r="DV75" s="4">
        <v>0</v>
      </c>
      <c r="DW75" s="4">
        <v>0</v>
      </c>
      <c r="DX75" s="4">
        <v>0</v>
      </c>
      <c r="DY75" s="4">
        <v>0</v>
      </c>
      <c r="DZ75" s="4">
        <v>0</v>
      </c>
      <c r="EA75" s="4">
        <v>4500</v>
      </c>
      <c r="EB75" s="4">
        <v>0</v>
      </c>
      <c r="EC75" s="4">
        <v>0</v>
      </c>
      <c r="ED75" s="4">
        <v>0</v>
      </c>
      <c r="EE75" s="4">
        <v>0</v>
      </c>
      <c r="EF75" s="4">
        <v>0</v>
      </c>
      <c r="EG75" s="4">
        <v>0</v>
      </c>
      <c r="EH75" s="4">
        <v>244432</v>
      </c>
      <c r="EI75" s="4">
        <v>0</v>
      </c>
      <c r="EJ75" s="4">
        <v>0</v>
      </c>
      <c r="EK75" s="4">
        <v>11421</v>
      </c>
      <c r="EL75" s="4">
        <v>0</v>
      </c>
      <c r="EM75" s="4">
        <v>905930</v>
      </c>
      <c r="EN75" s="4">
        <v>0</v>
      </c>
      <c r="EO75" s="4">
        <v>100</v>
      </c>
      <c r="EP75" s="4">
        <v>0</v>
      </c>
      <c r="EQ75" s="4">
        <v>0</v>
      </c>
      <c r="ER75" s="4">
        <v>0</v>
      </c>
      <c r="ES75" s="4">
        <v>133895</v>
      </c>
      <c r="ET75" s="4">
        <v>133895.01</v>
      </c>
      <c r="EU75" s="15">
        <v>0</v>
      </c>
      <c r="EV75" s="15">
        <v>0</v>
      </c>
      <c r="EW75" s="15">
        <v>0</v>
      </c>
      <c r="EX75" s="15">
        <v>0</v>
      </c>
      <c r="EY75" s="15">
        <v>0</v>
      </c>
      <c r="EZ75" s="15">
        <v>0</v>
      </c>
      <c r="FA75" s="15">
        <v>0</v>
      </c>
      <c r="FB75" s="15">
        <v>0</v>
      </c>
      <c r="FC75" s="15">
        <v>0</v>
      </c>
      <c r="FD75" s="15">
        <v>0</v>
      </c>
      <c r="FE75" s="15">
        <v>0</v>
      </c>
      <c r="FF75" s="15">
        <v>0</v>
      </c>
      <c r="FG75" s="15">
        <v>133895</v>
      </c>
      <c r="FH75" s="15">
        <v>0</v>
      </c>
      <c r="FJ75" s="4">
        <f t="shared" si="4"/>
        <v>133895</v>
      </c>
      <c r="FK75" s="5">
        <f t="shared" si="5"/>
        <v>0.10283770467502763</v>
      </c>
    </row>
    <row r="76" spans="1:167" x14ac:dyDescent="0.25">
      <c r="A76" s="2" t="s">
        <v>761</v>
      </c>
      <c r="B76">
        <v>2023</v>
      </c>
      <c r="C76" t="s">
        <v>760</v>
      </c>
      <c r="D76" t="s">
        <v>759</v>
      </c>
      <c r="E76" t="s">
        <v>758</v>
      </c>
      <c r="F76" t="s">
        <v>757</v>
      </c>
      <c r="G76" t="s">
        <v>3</v>
      </c>
      <c r="H76">
        <v>837767</v>
      </c>
      <c r="I76">
        <v>237559</v>
      </c>
      <c r="J76">
        <v>235191</v>
      </c>
      <c r="K76">
        <v>118191</v>
      </c>
      <c r="L76">
        <v>0</v>
      </c>
      <c r="M76">
        <v>0</v>
      </c>
      <c r="N76">
        <v>0</v>
      </c>
      <c r="O76">
        <v>0</v>
      </c>
      <c r="P76">
        <v>30976</v>
      </c>
      <c r="Q76">
        <v>0</v>
      </c>
      <c r="R76">
        <v>20753</v>
      </c>
      <c r="S76">
        <v>571600</v>
      </c>
      <c r="T76">
        <v>147208</v>
      </c>
      <c r="U76">
        <v>216806</v>
      </c>
      <c r="V76" t="s">
        <v>3</v>
      </c>
      <c r="W76" t="s">
        <v>3</v>
      </c>
      <c r="X76" t="s">
        <v>3</v>
      </c>
      <c r="Y76" t="s">
        <v>3</v>
      </c>
      <c r="Z76">
        <v>207586</v>
      </c>
      <c r="AA76">
        <v>0</v>
      </c>
      <c r="AB76">
        <v>0</v>
      </c>
      <c r="AC76">
        <v>0</v>
      </c>
      <c r="AD76">
        <v>100</v>
      </c>
      <c r="AE76">
        <v>0</v>
      </c>
      <c r="AF76" s="4">
        <v>0</v>
      </c>
      <c r="AG76" s="4">
        <v>0</v>
      </c>
      <c r="AH76" s="15">
        <v>0</v>
      </c>
      <c r="AI76" s="15">
        <f t="shared" si="3"/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11">
        <v>0</v>
      </c>
      <c r="BY76" s="11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0</v>
      </c>
      <c r="CL76" s="4">
        <v>0</v>
      </c>
      <c r="CM76" s="4">
        <v>0</v>
      </c>
      <c r="CN76" s="4">
        <v>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0</v>
      </c>
      <c r="CU76" s="4">
        <v>0</v>
      </c>
      <c r="CV76" s="4">
        <v>0</v>
      </c>
      <c r="CW76" s="4">
        <v>0</v>
      </c>
      <c r="CX76" s="4">
        <v>0</v>
      </c>
      <c r="CY76" s="4">
        <v>0</v>
      </c>
      <c r="CZ76" s="4">
        <v>0</v>
      </c>
      <c r="DA76" s="4">
        <v>0</v>
      </c>
      <c r="DB76" s="4">
        <v>0</v>
      </c>
      <c r="DC76" s="4">
        <v>0</v>
      </c>
      <c r="DD76" s="4">
        <v>0</v>
      </c>
      <c r="DE76" s="4">
        <v>0</v>
      </c>
      <c r="DF76" s="4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  <c r="DS76" s="4">
        <v>0</v>
      </c>
      <c r="DT76" s="4">
        <v>0</v>
      </c>
      <c r="DU76" s="4">
        <v>0</v>
      </c>
      <c r="DV76" s="4">
        <v>0</v>
      </c>
      <c r="DW76" s="4">
        <v>0</v>
      </c>
      <c r="DX76" s="4">
        <v>0</v>
      </c>
      <c r="DY76" s="4">
        <v>0</v>
      </c>
      <c r="DZ76" s="4">
        <v>0</v>
      </c>
      <c r="EA76" s="4">
        <v>0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4">
        <v>0</v>
      </c>
      <c r="EL76" s="4">
        <v>0</v>
      </c>
      <c r="EM76" s="4">
        <v>0</v>
      </c>
      <c r="EN76" s="4"/>
      <c r="EO76" s="4"/>
      <c r="EP76" s="4"/>
      <c r="EQ76" s="4"/>
      <c r="ER76" s="4"/>
      <c r="ES76" s="4">
        <v>0</v>
      </c>
      <c r="ET76" s="4">
        <v>0</v>
      </c>
      <c r="EU76" s="15">
        <v>0</v>
      </c>
      <c r="EV76" s="15">
        <v>0</v>
      </c>
      <c r="EW76" s="15">
        <v>0</v>
      </c>
      <c r="EX76" s="15">
        <v>0</v>
      </c>
      <c r="EY76" s="15">
        <v>0</v>
      </c>
      <c r="EZ76" s="15">
        <v>0</v>
      </c>
      <c r="FA76" s="15">
        <v>0</v>
      </c>
      <c r="FB76" s="15">
        <v>0</v>
      </c>
      <c r="FC76" s="15">
        <v>0</v>
      </c>
      <c r="FD76" s="15">
        <v>0</v>
      </c>
      <c r="FE76" s="15">
        <v>0</v>
      </c>
      <c r="FF76" s="15">
        <v>0</v>
      </c>
      <c r="FG76" s="15">
        <v>0</v>
      </c>
      <c r="FH76" s="15">
        <v>0</v>
      </c>
      <c r="FJ76" s="4">
        <f t="shared" si="4"/>
        <v>0</v>
      </c>
      <c r="FK76" s="5" t="str">
        <f t="shared" si="5"/>
        <v>N/A</v>
      </c>
    </row>
    <row r="77" spans="1:167" x14ac:dyDescent="0.25">
      <c r="A77" s="2" t="s">
        <v>1447</v>
      </c>
      <c r="B77">
        <v>2023</v>
      </c>
      <c r="C77" t="s">
        <v>1446</v>
      </c>
      <c r="D77" t="s">
        <v>1445</v>
      </c>
      <c r="E77" t="s">
        <v>1444</v>
      </c>
      <c r="F77" t="s">
        <v>1443</v>
      </c>
      <c r="G77" t="s">
        <v>3</v>
      </c>
      <c r="H77">
        <v>51748</v>
      </c>
      <c r="I77">
        <v>0</v>
      </c>
      <c r="J77">
        <v>45981</v>
      </c>
      <c r="K77">
        <v>45981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5767</v>
      </c>
      <c r="T77">
        <v>0</v>
      </c>
      <c r="U77">
        <v>0</v>
      </c>
      <c r="Z77">
        <v>5767</v>
      </c>
      <c r="AA77">
        <v>0</v>
      </c>
      <c r="AB77">
        <v>0</v>
      </c>
      <c r="AC77">
        <v>0</v>
      </c>
      <c r="AD77">
        <v>0</v>
      </c>
      <c r="AE77">
        <v>100</v>
      </c>
      <c r="AF77" s="4">
        <v>584444</v>
      </c>
      <c r="AG77" s="4">
        <v>0</v>
      </c>
      <c r="AH77" s="15">
        <v>0</v>
      </c>
      <c r="AI77" s="15">
        <f t="shared" si="3"/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11">
        <v>0</v>
      </c>
      <c r="BY77" s="11">
        <v>77223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0</v>
      </c>
      <c r="CT77" s="4">
        <v>0</v>
      </c>
      <c r="CU77" s="4">
        <v>0</v>
      </c>
      <c r="CV77" s="4">
        <v>0</v>
      </c>
      <c r="CW77" s="4">
        <v>0</v>
      </c>
      <c r="CX77" s="4">
        <v>0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77223</v>
      </c>
      <c r="DE77" s="4">
        <v>76917</v>
      </c>
      <c r="DF77" s="4">
        <v>306</v>
      </c>
      <c r="DG77" s="4">
        <v>0</v>
      </c>
      <c r="DH77" s="4">
        <v>0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4">
        <v>0</v>
      </c>
      <c r="DR77" s="4">
        <v>0</v>
      </c>
      <c r="DS77" s="4">
        <v>0</v>
      </c>
      <c r="DT77" s="4">
        <v>0</v>
      </c>
      <c r="DU77" s="4">
        <v>0</v>
      </c>
      <c r="DV77" s="4">
        <v>0</v>
      </c>
      <c r="DW77" s="4">
        <v>0</v>
      </c>
      <c r="DX77" s="4">
        <v>0</v>
      </c>
      <c r="DY77" s="4">
        <v>0</v>
      </c>
      <c r="DZ77" s="4">
        <v>0</v>
      </c>
      <c r="EA77" s="4">
        <v>0</v>
      </c>
      <c r="EB77" s="4">
        <v>0</v>
      </c>
      <c r="EC77" s="4">
        <v>0</v>
      </c>
      <c r="ED77" s="4">
        <v>0</v>
      </c>
      <c r="EE77" s="4">
        <v>0</v>
      </c>
      <c r="EF77" s="4">
        <v>0</v>
      </c>
      <c r="EG77" s="4">
        <v>0</v>
      </c>
      <c r="EH77" s="4">
        <v>77223</v>
      </c>
      <c r="EI77" s="4">
        <v>0</v>
      </c>
      <c r="EJ77" s="4">
        <v>0</v>
      </c>
      <c r="EK77" s="4">
        <v>0</v>
      </c>
      <c r="EL77" s="4">
        <v>0</v>
      </c>
      <c r="EM77" s="4">
        <v>507221</v>
      </c>
      <c r="EN77" s="4">
        <v>0</v>
      </c>
      <c r="EO77" s="4">
        <v>100</v>
      </c>
      <c r="EP77" s="4">
        <v>0</v>
      </c>
      <c r="EQ77" s="4">
        <v>0</v>
      </c>
      <c r="ER77" s="4">
        <v>0</v>
      </c>
      <c r="ES77" s="4">
        <v>77223</v>
      </c>
      <c r="ET77" s="4">
        <v>77223</v>
      </c>
      <c r="EU77" s="15">
        <v>0</v>
      </c>
      <c r="EV77" s="15">
        <v>0</v>
      </c>
      <c r="EW77" s="15">
        <v>0</v>
      </c>
      <c r="EX77" s="15">
        <v>0</v>
      </c>
      <c r="EY77" s="15">
        <v>0</v>
      </c>
      <c r="EZ77" s="15">
        <v>0</v>
      </c>
      <c r="FA77" s="15">
        <v>0</v>
      </c>
      <c r="FB77" s="15">
        <v>0</v>
      </c>
      <c r="FC77" s="15">
        <v>0</v>
      </c>
      <c r="FD77" s="15">
        <v>77223</v>
      </c>
      <c r="FE77" s="15">
        <v>0</v>
      </c>
      <c r="FF77" s="15">
        <v>0</v>
      </c>
      <c r="FG77" s="15">
        <v>0</v>
      </c>
      <c r="FH77" s="15">
        <v>0</v>
      </c>
      <c r="FJ77" s="4">
        <f t="shared" si="4"/>
        <v>77223</v>
      </c>
      <c r="FK77" s="5">
        <f t="shared" si="5"/>
        <v>0.13213070884464551</v>
      </c>
    </row>
    <row r="78" spans="1:167" x14ac:dyDescent="0.25">
      <c r="A78" s="2" t="s">
        <v>1049</v>
      </c>
      <c r="B78">
        <v>2023</v>
      </c>
      <c r="C78" t="s">
        <v>1048</v>
      </c>
      <c r="D78" t="s">
        <v>1047</v>
      </c>
      <c r="E78" t="s">
        <v>1046</v>
      </c>
      <c r="F78" t="s">
        <v>1045</v>
      </c>
      <c r="G78" t="s">
        <v>3</v>
      </c>
      <c r="H78">
        <v>608585</v>
      </c>
      <c r="I78">
        <v>202383</v>
      </c>
      <c r="J78">
        <v>66743</v>
      </c>
      <c r="K78">
        <v>66743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541842</v>
      </c>
      <c r="T78">
        <v>72230</v>
      </c>
      <c r="U78">
        <v>202383</v>
      </c>
      <c r="V78" t="s">
        <v>3</v>
      </c>
      <c r="W78" t="s">
        <v>3</v>
      </c>
      <c r="X78" t="s">
        <v>3</v>
      </c>
      <c r="Y78" t="s">
        <v>3</v>
      </c>
      <c r="Z78">
        <v>267229</v>
      </c>
      <c r="AA78">
        <v>0</v>
      </c>
      <c r="AB78">
        <v>100</v>
      </c>
      <c r="AC78">
        <v>0</v>
      </c>
      <c r="AD78">
        <v>0</v>
      </c>
      <c r="AE78">
        <v>0</v>
      </c>
      <c r="AF78" s="4">
        <v>0</v>
      </c>
      <c r="AG78" s="4">
        <v>0</v>
      </c>
      <c r="AH78" s="15">
        <v>0</v>
      </c>
      <c r="AI78" s="15">
        <f t="shared" si="3"/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0</v>
      </c>
      <c r="BQ78" s="4">
        <v>0</v>
      </c>
      <c r="BR78" s="4">
        <v>0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11">
        <v>0</v>
      </c>
      <c r="BY78" s="11">
        <v>0</v>
      </c>
      <c r="BZ78" s="4">
        <v>0</v>
      </c>
      <c r="CA78" s="4">
        <v>0</v>
      </c>
      <c r="CB78" s="4">
        <v>0</v>
      </c>
      <c r="CC78" s="4">
        <v>0</v>
      </c>
      <c r="CD78" s="4">
        <v>0</v>
      </c>
      <c r="CE78" s="4">
        <v>0</v>
      </c>
      <c r="CF78" s="4">
        <v>0</v>
      </c>
      <c r="CG78" s="4">
        <v>0</v>
      </c>
      <c r="CH78" s="4">
        <v>0</v>
      </c>
      <c r="CI78" s="4">
        <v>0</v>
      </c>
      <c r="CJ78" s="4">
        <v>0</v>
      </c>
      <c r="CK78" s="4">
        <v>0</v>
      </c>
      <c r="CL78" s="4">
        <v>0</v>
      </c>
      <c r="CM78" s="4">
        <v>0</v>
      </c>
      <c r="CN78" s="4">
        <v>0</v>
      </c>
      <c r="CO78" s="4">
        <v>0</v>
      </c>
      <c r="CP78" s="4">
        <v>0</v>
      </c>
      <c r="CQ78" s="4">
        <v>0</v>
      </c>
      <c r="CR78" s="4">
        <v>0</v>
      </c>
      <c r="CS78" s="4">
        <v>0</v>
      </c>
      <c r="CT78" s="4">
        <v>0</v>
      </c>
      <c r="CU78" s="4">
        <v>0</v>
      </c>
      <c r="CV78" s="4">
        <v>0</v>
      </c>
      <c r="CW78" s="4">
        <v>0</v>
      </c>
      <c r="CX78" s="4">
        <v>0</v>
      </c>
      <c r="CY78" s="4">
        <v>0</v>
      </c>
      <c r="CZ78" s="4">
        <v>0</v>
      </c>
      <c r="DA78" s="4">
        <v>0</v>
      </c>
      <c r="DB78" s="4">
        <v>0</v>
      </c>
      <c r="DC78" s="4">
        <v>0</v>
      </c>
      <c r="DD78" s="4">
        <v>0</v>
      </c>
      <c r="DE78" s="4">
        <v>0</v>
      </c>
      <c r="DF78" s="4">
        <v>0</v>
      </c>
      <c r="DG78" s="4">
        <v>0</v>
      </c>
      <c r="DH78" s="4">
        <v>0</v>
      </c>
      <c r="DI78" s="4">
        <v>0</v>
      </c>
      <c r="DJ78" s="4">
        <v>0</v>
      </c>
      <c r="DK78" s="4">
        <v>0</v>
      </c>
      <c r="DL78" s="4">
        <v>0</v>
      </c>
      <c r="DM78" s="4">
        <v>0</v>
      </c>
      <c r="DN78" s="4">
        <v>0</v>
      </c>
      <c r="DO78" s="4">
        <v>0</v>
      </c>
      <c r="DP78" s="4">
        <v>0</v>
      </c>
      <c r="DQ78" s="4">
        <v>0</v>
      </c>
      <c r="DR78" s="4">
        <v>0</v>
      </c>
      <c r="DS78" s="4">
        <v>0</v>
      </c>
      <c r="DT78" s="4">
        <v>0</v>
      </c>
      <c r="DU78" s="4">
        <v>0</v>
      </c>
      <c r="DV78" s="4">
        <v>0</v>
      </c>
      <c r="DW78" s="4">
        <v>0</v>
      </c>
      <c r="DX78" s="4">
        <v>0</v>
      </c>
      <c r="DY78" s="4">
        <v>0</v>
      </c>
      <c r="DZ78" s="4">
        <v>0</v>
      </c>
      <c r="EA78" s="4">
        <v>0</v>
      </c>
      <c r="EB78" s="4">
        <v>0</v>
      </c>
      <c r="EC78" s="4">
        <v>0</v>
      </c>
      <c r="ED78" s="4">
        <v>0</v>
      </c>
      <c r="EE78" s="4">
        <v>0</v>
      </c>
      <c r="EF78" s="4">
        <v>0</v>
      </c>
      <c r="EG78" s="4">
        <v>0</v>
      </c>
      <c r="EH78" s="4">
        <v>0</v>
      </c>
      <c r="EI78" s="4">
        <v>0</v>
      </c>
      <c r="EJ78" s="4">
        <v>0</v>
      </c>
      <c r="EK78" s="4">
        <v>0</v>
      </c>
      <c r="EL78" s="4">
        <v>0</v>
      </c>
      <c r="EM78" s="4">
        <v>0</v>
      </c>
      <c r="EN78" s="4"/>
      <c r="EO78" s="4"/>
      <c r="EP78" s="4"/>
      <c r="EQ78" s="4"/>
      <c r="ER78" s="4"/>
      <c r="ES78" s="4">
        <v>0</v>
      </c>
      <c r="ET78" s="4">
        <v>0</v>
      </c>
      <c r="EU78" s="15">
        <v>0</v>
      </c>
      <c r="EV78" s="15">
        <v>0</v>
      </c>
      <c r="EW78" s="15">
        <v>0</v>
      </c>
      <c r="EX78" s="15">
        <v>0</v>
      </c>
      <c r="EY78" s="15">
        <v>0</v>
      </c>
      <c r="EZ78" s="15">
        <v>0</v>
      </c>
      <c r="FA78" s="15">
        <v>0</v>
      </c>
      <c r="FB78" s="15">
        <v>0</v>
      </c>
      <c r="FC78" s="15">
        <v>0</v>
      </c>
      <c r="FD78" s="15">
        <v>0</v>
      </c>
      <c r="FE78" s="15">
        <v>0</v>
      </c>
      <c r="FF78" s="15">
        <v>0</v>
      </c>
      <c r="FG78" s="15">
        <v>0</v>
      </c>
      <c r="FH78" s="15">
        <v>0</v>
      </c>
      <c r="FJ78" s="4">
        <f t="shared" si="4"/>
        <v>0</v>
      </c>
      <c r="FK78" s="5" t="str">
        <f t="shared" si="5"/>
        <v>N/A</v>
      </c>
    </row>
    <row r="79" spans="1:167" x14ac:dyDescent="0.25">
      <c r="A79" s="2" t="s">
        <v>741</v>
      </c>
      <c r="B79">
        <v>2023</v>
      </c>
      <c r="C79" t="s">
        <v>740</v>
      </c>
      <c r="D79" t="s">
        <v>739</v>
      </c>
      <c r="E79" t="s">
        <v>738</v>
      </c>
      <c r="F79" t="s">
        <v>737</v>
      </c>
      <c r="G79" t="s">
        <v>3</v>
      </c>
      <c r="H79">
        <v>667552</v>
      </c>
      <c r="I79">
        <v>41336</v>
      </c>
      <c r="J79">
        <v>96344</v>
      </c>
      <c r="K79">
        <v>96344</v>
      </c>
      <c r="L79">
        <v>0</v>
      </c>
      <c r="M79">
        <v>34496</v>
      </c>
      <c r="N79">
        <v>0</v>
      </c>
      <c r="O79">
        <v>18849</v>
      </c>
      <c r="P79">
        <v>29395</v>
      </c>
      <c r="Q79">
        <v>0</v>
      </c>
      <c r="R79">
        <v>22487</v>
      </c>
      <c r="S79">
        <v>507317</v>
      </c>
      <c r="T79">
        <v>208760</v>
      </c>
      <c r="U79">
        <v>0</v>
      </c>
      <c r="Z79">
        <v>298557</v>
      </c>
      <c r="AA79">
        <v>0</v>
      </c>
      <c r="AB79">
        <v>0</v>
      </c>
      <c r="AC79">
        <v>0</v>
      </c>
      <c r="AD79">
        <v>0</v>
      </c>
      <c r="AE79">
        <v>100</v>
      </c>
      <c r="AF79" s="4">
        <v>0</v>
      </c>
      <c r="AG79" s="4">
        <v>0</v>
      </c>
      <c r="AH79" s="15">
        <v>0</v>
      </c>
      <c r="AI79" s="15">
        <f t="shared" si="3"/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11">
        <v>0</v>
      </c>
      <c r="BY79" s="11">
        <v>0</v>
      </c>
      <c r="BZ79" s="4">
        <v>0</v>
      </c>
      <c r="CA79" s="4">
        <v>0</v>
      </c>
      <c r="CB79" s="4">
        <v>0</v>
      </c>
      <c r="CC79" s="4">
        <v>0</v>
      </c>
      <c r="CD79" s="4">
        <v>0</v>
      </c>
      <c r="CE79" s="4">
        <v>0</v>
      </c>
      <c r="CF79" s="4">
        <v>0</v>
      </c>
      <c r="CG79" s="4">
        <v>0</v>
      </c>
      <c r="CH79" s="4">
        <v>0</v>
      </c>
      <c r="CI79" s="4">
        <v>0</v>
      </c>
      <c r="CJ79" s="4">
        <v>0</v>
      </c>
      <c r="CK79" s="4">
        <v>0</v>
      </c>
      <c r="CL79" s="4">
        <v>0</v>
      </c>
      <c r="CM79" s="4">
        <v>0</v>
      </c>
      <c r="CN79" s="4">
        <v>0</v>
      </c>
      <c r="CO79" s="4">
        <v>0</v>
      </c>
      <c r="CP79" s="4">
        <v>0</v>
      </c>
      <c r="CQ79" s="4">
        <v>0</v>
      </c>
      <c r="CR79" s="4">
        <v>0</v>
      </c>
      <c r="CS79" s="4">
        <v>0</v>
      </c>
      <c r="CT79" s="4">
        <v>0</v>
      </c>
      <c r="CU79" s="4">
        <v>0</v>
      </c>
      <c r="CV79" s="4">
        <v>0</v>
      </c>
      <c r="CW79" s="4">
        <v>0</v>
      </c>
      <c r="CX79" s="4">
        <v>0</v>
      </c>
      <c r="CY79" s="4">
        <v>0</v>
      </c>
      <c r="CZ79" s="4">
        <v>0</v>
      </c>
      <c r="DA79" s="4">
        <v>0</v>
      </c>
      <c r="DB79" s="4">
        <v>0</v>
      </c>
      <c r="DC79" s="4">
        <v>0</v>
      </c>
      <c r="DD79" s="4">
        <v>0</v>
      </c>
      <c r="DE79" s="4">
        <v>0</v>
      </c>
      <c r="DF79" s="4">
        <v>0</v>
      </c>
      <c r="DG79" s="4">
        <v>0</v>
      </c>
      <c r="DH79" s="4">
        <v>0</v>
      </c>
      <c r="DI79" s="4">
        <v>0</v>
      </c>
      <c r="DJ79" s="4">
        <v>0</v>
      </c>
      <c r="DK79" s="4">
        <v>0</v>
      </c>
      <c r="DL79" s="4">
        <v>0</v>
      </c>
      <c r="DM79" s="4">
        <v>0</v>
      </c>
      <c r="DN79" s="4">
        <v>0</v>
      </c>
      <c r="DO79" s="4">
        <v>0</v>
      </c>
      <c r="DP79" s="4">
        <v>0</v>
      </c>
      <c r="DQ79" s="4">
        <v>0</v>
      </c>
      <c r="DR79" s="4">
        <v>0</v>
      </c>
      <c r="DS79" s="4">
        <v>0</v>
      </c>
      <c r="DT79" s="4">
        <v>0</v>
      </c>
      <c r="DU79" s="4">
        <v>0</v>
      </c>
      <c r="DV79" s="4">
        <v>0</v>
      </c>
      <c r="DW79" s="4">
        <v>0</v>
      </c>
      <c r="DX79" s="4">
        <v>0</v>
      </c>
      <c r="DY79" s="4">
        <v>0</v>
      </c>
      <c r="DZ79" s="4">
        <v>0</v>
      </c>
      <c r="EA79" s="4">
        <v>0</v>
      </c>
      <c r="EB79" s="4">
        <v>0</v>
      </c>
      <c r="EC79" s="4">
        <v>0</v>
      </c>
      <c r="ED79" s="4">
        <v>0</v>
      </c>
      <c r="EE79" s="4">
        <v>0</v>
      </c>
      <c r="EF79" s="4">
        <v>0</v>
      </c>
      <c r="EG79" s="4">
        <v>0</v>
      </c>
      <c r="EH79" s="4">
        <v>0</v>
      </c>
      <c r="EI79" s="4">
        <v>0</v>
      </c>
      <c r="EJ79" s="4">
        <v>0</v>
      </c>
      <c r="EK79" s="4">
        <v>0</v>
      </c>
      <c r="EL79" s="4">
        <v>0</v>
      </c>
      <c r="EM79" s="4">
        <v>0</v>
      </c>
      <c r="EN79" s="4"/>
      <c r="EO79" s="4"/>
      <c r="EP79" s="4"/>
      <c r="EQ79" s="4"/>
      <c r="ER79" s="4"/>
      <c r="ES79" s="4">
        <v>0</v>
      </c>
      <c r="ET79" s="4">
        <v>0</v>
      </c>
      <c r="EU79" s="15">
        <v>0</v>
      </c>
      <c r="EV79" s="15">
        <v>0</v>
      </c>
      <c r="EW79" s="15">
        <v>0</v>
      </c>
      <c r="EX79" s="15">
        <v>0</v>
      </c>
      <c r="EY79" s="15">
        <v>0</v>
      </c>
      <c r="EZ79" s="15">
        <v>0</v>
      </c>
      <c r="FA79" s="15">
        <v>0</v>
      </c>
      <c r="FB79" s="15">
        <v>0</v>
      </c>
      <c r="FC79" s="15">
        <v>0</v>
      </c>
      <c r="FD79" s="15">
        <v>0</v>
      </c>
      <c r="FE79" s="15">
        <v>0</v>
      </c>
      <c r="FF79" s="15">
        <v>0</v>
      </c>
      <c r="FG79" s="15">
        <v>0</v>
      </c>
      <c r="FH79" s="15">
        <v>0</v>
      </c>
      <c r="FJ79" s="4">
        <f t="shared" si="4"/>
        <v>0</v>
      </c>
      <c r="FK79" s="5" t="str">
        <f t="shared" si="5"/>
        <v>N/A</v>
      </c>
    </row>
    <row r="80" spans="1:167" x14ac:dyDescent="0.25">
      <c r="A80" s="2" t="s">
        <v>1139</v>
      </c>
      <c r="B80">
        <v>2023</v>
      </c>
      <c r="C80" t="s">
        <v>1138</v>
      </c>
      <c r="D80" t="s">
        <v>1137</v>
      </c>
      <c r="E80" t="s">
        <v>1136</v>
      </c>
      <c r="F80" t="s">
        <v>1135</v>
      </c>
      <c r="G80" t="s">
        <v>3</v>
      </c>
      <c r="H80">
        <v>12824</v>
      </c>
      <c r="I80">
        <v>9541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12824</v>
      </c>
      <c r="Q80">
        <v>0</v>
      </c>
      <c r="R80">
        <v>9541</v>
      </c>
      <c r="S80">
        <v>0</v>
      </c>
      <c r="T80">
        <v>0</v>
      </c>
      <c r="U80">
        <v>0</v>
      </c>
      <c r="Z80">
        <v>0</v>
      </c>
      <c r="AF80" s="4">
        <v>399374</v>
      </c>
      <c r="AG80" s="4">
        <v>84008</v>
      </c>
      <c r="AH80" s="15">
        <v>194729</v>
      </c>
      <c r="AI80" s="15">
        <f t="shared" si="3"/>
        <v>278737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7195</v>
      </c>
      <c r="AU80" s="4">
        <v>7195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  <c r="BJ80" s="4">
        <v>0</v>
      </c>
      <c r="BK80" s="4">
        <v>0</v>
      </c>
      <c r="BL80" s="4">
        <v>0</v>
      </c>
      <c r="BM80" s="4">
        <v>0</v>
      </c>
      <c r="BN80" s="4">
        <v>187534</v>
      </c>
      <c r="BO80" s="4">
        <v>117703</v>
      </c>
      <c r="BP80" s="4">
        <v>55752</v>
      </c>
      <c r="BQ80" s="4">
        <v>0</v>
      </c>
      <c r="BR80" s="4">
        <v>14079</v>
      </c>
      <c r="BS80" s="4">
        <v>0</v>
      </c>
      <c r="BT80" s="4">
        <v>0</v>
      </c>
      <c r="BU80" s="4">
        <v>0</v>
      </c>
      <c r="BV80" s="4">
        <v>0</v>
      </c>
      <c r="BW80" s="4">
        <v>0</v>
      </c>
      <c r="BX80" s="11">
        <v>0</v>
      </c>
      <c r="BY80" s="11">
        <v>0</v>
      </c>
      <c r="BZ80" s="4">
        <v>0</v>
      </c>
      <c r="CA80" s="4">
        <v>0</v>
      </c>
      <c r="CB80" s="4">
        <v>0</v>
      </c>
      <c r="CC80" s="4">
        <v>0</v>
      </c>
      <c r="CD80" s="4">
        <v>0</v>
      </c>
      <c r="CE80" s="4">
        <v>0</v>
      </c>
      <c r="CF80" s="4">
        <v>0</v>
      </c>
      <c r="CG80" s="4">
        <v>0</v>
      </c>
      <c r="CH80" s="4">
        <v>0</v>
      </c>
      <c r="CI80" s="4">
        <v>0</v>
      </c>
      <c r="CJ80" s="4">
        <v>0</v>
      </c>
      <c r="CK80" s="4">
        <v>0</v>
      </c>
      <c r="CL80" s="4">
        <v>0</v>
      </c>
      <c r="CM80" s="4">
        <v>0</v>
      </c>
      <c r="CN80" s="4">
        <v>0</v>
      </c>
      <c r="CO80" s="4">
        <v>0</v>
      </c>
      <c r="CP80" s="4">
        <v>0</v>
      </c>
      <c r="CQ80" s="4">
        <v>0</v>
      </c>
      <c r="CR80" s="4">
        <v>0</v>
      </c>
      <c r="CS80" s="4">
        <v>0</v>
      </c>
      <c r="CT80" s="4">
        <v>0</v>
      </c>
      <c r="CU80" s="4">
        <v>0</v>
      </c>
      <c r="CV80" s="4">
        <v>0</v>
      </c>
      <c r="CW80" s="4">
        <v>0</v>
      </c>
      <c r="CX80" s="4">
        <v>0</v>
      </c>
      <c r="CY80" s="4">
        <v>0</v>
      </c>
      <c r="CZ80" s="4">
        <v>0</v>
      </c>
      <c r="DA80" s="4">
        <v>0</v>
      </c>
      <c r="DB80" s="4">
        <v>0</v>
      </c>
      <c r="DC80" s="4">
        <v>0</v>
      </c>
      <c r="DD80" s="4">
        <v>0</v>
      </c>
      <c r="DE80" s="4">
        <v>0</v>
      </c>
      <c r="DF80" s="4">
        <v>0</v>
      </c>
      <c r="DG80" s="4">
        <v>0</v>
      </c>
      <c r="DH80" s="4">
        <v>0</v>
      </c>
      <c r="DI80" s="4">
        <v>0</v>
      </c>
      <c r="DJ80" s="4">
        <v>0</v>
      </c>
      <c r="DK80" s="4">
        <v>0</v>
      </c>
      <c r="DL80" s="4">
        <v>0</v>
      </c>
      <c r="DM80" s="4">
        <v>0</v>
      </c>
      <c r="DN80" s="4">
        <v>0</v>
      </c>
      <c r="DO80" s="4">
        <v>0</v>
      </c>
      <c r="DP80" s="4">
        <v>0</v>
      </c>
      <c r="DQ80" s="4">
        <v>0</v>
      </c>
      <c r="DR80" s="4">
        <v>0</v>
      </c>
      <c r="DS80" s="4">
        <v>0</v>
      </c>
      <c r="DT80" s="4">
        <v>0</v>
      </c>
      <c r="DU80" s="4">
        <v>0</v>
      </c>
      <c r="DV80" s="4">
        <v>7195</v>
      </c>
      <c r="DW80" s="4">
        <v>0</v>
      </c>
      <c r="DX80" s="4">
        <v>0</v>
      </c>
      <c r="DY80" s="4">
        <v>0</v>
      </c>
      <c r="DZ80" s="4">
        <v>0</v>
      </c>
      <c r="EA80" s="4">
        <v>0</v>
      </c>
      <c r="EB80" s="4">
        <v>0</v>
      </c>
      <c r="EC80" s="4">
        <v>0</v>
      </c>
      <c r="ED80" s="4">
        <v>0</v>
      </c>
      <c r="EE80" s="4">
        <v>0</v>
      </c>
      <c r="EF80" s="4">
        <v>0</v>
      </c>
      <c r="EG80" s="4">
        <v>0</v>
      </c>
      <c r="EH80" s="4">
        <v>173454</v>
      </c>
      <c r="EI80" s="4">
        <v>0</v>
      </c>
      <c r="EJ80" s="4">
        <v>0</v>
      </c>
      <c r="EK80" s="4">
        <v>0</v>
      </c>
      <c r="EL80" s="4">
        <v>14080</v>
      </c>
      <c r="EM80" s="4">
        <v>120637</v>
      </c>
      <c r="EN80" s="4">
        <v>0</v>
      </c>
      <c r="EO80" s="4">
        <v>0</v>
      </c>
      <c r="EP80" s="4">
        <v>0</v>
      </c>
      <c r="EQ80" s="4">
        <v>0</v>
      </c>
      <c r="ER80" s="4">
        <v>100</v>
      </c>
      <c r="ES80" s="4">
        <v>0</v>
      </c>
      <c r="ET80" s="4">
        <v>0</v>
      </c>
      <c r="EU80" s="15">
        <v>0</v>
      </c>
      <c r="EV80" s="15">
        <v>0</v>
      </c>
      <c r="EW80" s="15">
        <v>0</v>
      </c>
      <c r="EX80" s="15">
        <v>0</v>
      </c>
      <c r="EY80" s="15">
        <v>0</v>
      </c>
      <c r="EZ80" s="15">
        <v>0</v>
      </c>
      <c r="FA80" s="15">
        <v>0</v>
      </c>
      <c r="FB80" s="15">
        <v>0</v>
      </c>
      <c r="FC80" s="15">
        <v>0</v>
      </c>
      <c r="FD80" s="15">
        <v>0</v>
      </c>
      <c r="FE80" s="15">
        <v>0</v>
      </c>
      <c r="FF80" s="15">
        <v>0</v>
      </c>
      <c r="FG80" s="15">
        <v>0</v>
      </c>
      <c r="FH80" s="15">
        <v>0</v>
      </c>
      <c r="FJ80" s="4">
        <f t="shared" si="4"/>
        <v>0</v>
      </c>
      <c r="FK80" s="5">
        <f t="shared" si="5"/>
        <v>0</v>
      </c>
    </row>
    <row r="81" spans="1:167" x14ac:dyDescent="0.25">
      <c r="A81" s="2" t="s">
        <v>1328</v>
      </c>
      <c r="B81">
        <v>2023</v>
      </c>
      <c r="C81" t="s">
        <v>1327</v>
      </c>
      <c r="D81" t="s">
        <v>1326</v>
      </c>
      <c r="E81" t="s">
        <v>1325</v>
      </c>
      <c r="F81" t="s">
        <v>1324</v>
      </c>
      <c r="G81" t="s">
        <v>3</v>
      </c>
      <c r="H81">
        <v>8012514</v>
      </c>
      <c r="I81">
        <v>714568</v>
      </c>
      <c r="J81">
        <v>3811011</v>
      </c>
      <c r="K81">
        <v>3685993</v>
      </c>
      <c r="L81">
        <v>34721</v>
      </c>
      <c r="M81">
        <v>2133848</v>
      </c>
      <c r="N81">
        <v>0</v>
      </c>
      <c r="O81">
        <v>497649</v>
      </c>
      <c r="P81">
        <v>1158637</v>
      </c>
      <c r="Q81">
        <v>0</v>
      </c>
      <c r="R81">
        <v>134170</v>
      </c>
      <c r="S81">
        <v>909018</v>
      </c>
      <c r="T81">
        <v>0</v>
      </c>
      <c r="U81">
        <v>48028</v>
      </c>
      <c r="V81" t="s">
        <v>3</v>
      </c>
      <c r="W81" t="s">
        <v>3</v>
      </c>
      <c r="X81" t="s">
        <v>3</v>
      </c>
      <c r="Y81" t="s">
        <v>3</v>
      </c>
      <c r="Z81">
        <v>860990</v>
      </c>
      <c r="AA81">
        <v>19</v>
      </c>
      <c r="AB81">
        <v>70</v>
      </c>
      <c r="AC81">
        <v>0</v>
      </c>
      <c r="AD81">
        <v>5</v>
      </c>
      <c r="AE81">
        <v>6</v>
      </c>
      <c r="AF81" s="4">
        <v>127241239</v>
      </c>
      <c r="AG81" s="4">
        <v>38731917</v>
      </c>
      <c r="AH81" s="15">
        <v>10605279</v>
      </c>
      <c r="AI81" s="15">
        <f t="shared" si="3"/>
        <v>49337196</v>
      </c>
      <c r="AJ81" s="4">
        <v>1226841.8600000001</v>
      </c>
      <c r="AK81" s="4">
        <v>293468.08</v>
      </c>
      <c r="AL81" s="4">
        <v>78307.38</v>
      </c>
      <c r="AM81" s="4">
        <v>0</v>
      </c>
      <c r="AN81" s="4">
        <v>827717.27</v>
      </c>
      <c r="AO81" s="4">
        <v>19114.11</v>
      </c>
      <c r="AP81" s="4">
        <v>2223.67</v>
      </c>
      <c r="AQ81" s="4">
        <v>6011.35</v>
      </c>
      <c r="AR81" s="4">
        <v>0</v>
      </c>
      <c r="AS81" s="4">
        <v>0</v>
      </c>
      <c r="AT81" s="4">
        <v>1706974.06</v>
      </c>
      <c r="AU81" s="4">
        <v>955112.21</v>
      </c>
      <c r="AV81" s="4">
        <v>284955.17</v>
      </c>
      <c r="AW81" s="4">
        <v>65364.12</v>
      </c>
      <c r="AX81" s="4">
        <v>0</v>
      </c>
      <c r="AY81" s="4">
        <v>91.26</v>
      </c>
      <c r="AZ81" s="4">
        <v>160402.99</v>
      </c>
      <c r="BA81" s="4">
        <v>241048.31</v>
      </c>
      <c r="BB81" s="4">
        <v>0</v>
      </c>
      <c r="BC81" s="4">
        <v>0</v>
      </c>
      <c r="BD81" s="4">
        <v>565979.59</v>
      </c>
      <c r="BE81" s="4">
        <v>405506.18</v>
      </c>
      <c r="BF81" s="4">
        <v>156176.81</v>
      </c>
      <c r="BG81" s="4">
        <v>0</v>
      </c>
      <c r="BH81" s="4">
        <v>0</v>
      </c>
      <c r="BI81" s="4">
        <v>4296.6000000000004</v>
      </c>
      <c r="BJ81" s="4">
        <v>0</v>
      </c>
      <c r="BK81" s="4">
        <v>0</v>
      </c>
      <c r="BL81" s="4">
        <v>0</v>
      </c>
      <c r="BM81" s="4">
        <v>0</v>
      </c>
      <c r="BN81" s="4">
        <v>7105483.4800000004</v>
      </c>
      <c r="BO81" s="4">
        <v>3280994.83</v>
      </c>
      <c r="BP81" s="4">
        <v>1019927.13</v>
      </c>
      <c r="BQ81" s="4">
        <v>641742.39</v>
      </c>
      <c r="BR81" s="4">
        <v>0</v>
      </c>
      <c r="BS81" s="4">
        <v>187076.3</v>
      </c>
      <c r="BT81" s="4">
        <v>174173.6</v>
      </c>
      <c r="BU81" s="4">
        <v>44128.85</v>
      </c>
      <c r="BV81" s="4">
        <v>0</v>
      </c>
      <c r="BW81" s="4">
        <v>1757440.38</v>
      </c>
      <c r="BX81" s="11">
        <v>0</v>
      </c>
      <c r="BY81" s="11">
        <v>28092624</v>
      </c>
      <c r="BZ81" s="4">
        <v>3249816.14</v>
      </c>
      <c r="CA81" s="4">
        <v>777375.92</v>
      </c>
      <c r="CB81" s="4">
        <v>207430.62</v>
      </c>
      <c r="CC81" s="4">
        <v>0</v>
      </c>
      <c r="CD81" s="4">
        <v>2192563.73</v>
      </c>
      <c r="CE81" s="4">
        <v>50631.89</v>
      </c>
      <c r="CF81" s="4">
        <v>5890.33</v>
      </c>
      <c r="CG81" s="4">
        <v>15923.65</v>
      </c>
      <c r="CH81" s="4">
        <v>0</v>
      </c>
      <c r="CI81" s="4">
        <v>0</v>
      </c>
      <c r="CJ81" s="4">
        <v>4521651.9400000004</v>
      </c>
      <c r="CK81" s="4">
        <v>2530023.79</v>
      </c>
      <c r="CL81" s="4">
        <v>754825.83</v>
      </c>
      <c r="CM81" s="4">
        <v>173144.88</v>
      </c>
      <c r="CN81" s="4">
        <v>0</v>
      </c>
      <c r="CO81" s="4">
        <v>241.74</v>
      </c>
      <c r="CP81" s="4">
        <v>424896.01</v>
      </c>
      <c r="CQ81" s="4">
        <v>638519.68999999994</v>
      </c>
      <c r="CR81" s="4">
        <v>0</v>
      </c>
      <c r="CS81" s="4">
        <v>0</v>
      </c>
      <c r="CT81" s="4">
        <v>1499239.41</v>
      </c>
      <c r="CU81" s="4">
        <v>1074156.82</v>
      </c>
      <c r="CV81" s="4">
        <v>413701.19</v>
      </c>
      <c r="CW81" s="4">
        <v>0</v>
      </c>
      <c r="CX81" s="4">
        <v>0</v>
      </c>
      <c r="CY81" s="4">
        <v>11381.4</v>
      </c>
      <c r="CZ81" s="4">
        <v>0</v>
      </c>
      <c r="DA81" s="4">
        <v>0</v>
      </c>
      <c r="DB81" s="4">
        <v>0</v>
      </c>
      <c r="DC81" s="4">
        <v>0</v>
      </c>
      <c r="DD81" s="4">
        <v>18821916.52</v>
      </c>
      <c r="DE81" s="4">
        <v>8691120.1699999999</v>
      </c>
      <c r="DF81" s="4">
        <v>2701713.87</v>
      </c>
      <c r="DG81" s="4">
        <v>1699929.61</v>
      </c>
      <c r="DH81" s="4">
        <v>0</v>
      </c>
      <c r="DI81" s="4">
        <v>495551.7</v>
      </c>
      <c r="DJ81" s="4">
        <v>461373.4</v>
      </c>
      <c r="DK81" s="4">
        <v>116894.15</v>
      </c>
      <c r="DL81" s="4">
        <v>0</v>
      </c>
      <c r="DM81" s="4">
        <v>4655333.62</v>
      </c>
      <c r="DN81" s="4">
        <v>3209141</v>
      </c>
      <c r="DO81" s="4">
        <v>576853</v>
      </c>
      <c r="DP81" s="4">
        <v>485651</v>
      </c>
      <c r="DQ81" s="4">
        <v>0</v>
      </c>
      <c r="DR81" s="4">
        <v>205014</v>
      </c>
      <c r="DS81" s="4">
        <v>0</v>
      </c>
      <c r="DT81" s="4">
        <v>671124</v>
      </c>
      <c r="DU81" s="4">
        <v>505628</v>
      </c>
      <c r="DV81" s="4">
        <v>1052060</v>
      </c>
      <c r="DW81" s="4">
        <v>248929</v>
      </c>
      <c r="DX81" s="4">
        <v>2166433</v>
      </c>
      <c r="DY81" s="4">
        <v>0</v>
      </c>
      <c r="DZ81" s="4">
        <v>158045</v>
      </c>
      <c r="EA81" s="4">
        <v>1415922</v>
      </c>
      <c r="EB81" s="4">
        <v>0</v>
      </c>
      <c r="EC81" s="4">
        <v>10152</v>
      </c>
      <c r="ED81" s="4">
        <v>333</v>
      </c>
      <c r="EE81" s="4">
        <v>0</v>
      </c>
      <c r="EF81" s="4">
        <v>2065220</v>
      </c>
      <c r="EG81" s="4">
        <v>0</v>
      </c>
      <c r="EH81" s="4">
        <v>15599805</v>
      </c>
      <c r="EI81" s="4">
        <v>997707</v>
      </c>
      <c r="EJ81" s="4">
        <v>0</v>
      </c>
      <c r="EK81" s="4">
        <v>262860</v>
      </c>
      <c r="EL81" s="4">
        <v>9067026</v>
      </c>
      <c r="EM81" s="4">
        <v>49811419</v>
      </c>
      <c r="EN81" s="4">
        <v>4</v>
      </c>
      <c r="EO81" s="4">
        <v>51</v>
      </c>
      <c r="EP81" s="4">
        <v>1</v>
      </c>
      <c r="EQ81" s="4">
        <v>35</v>
      </c>
      <c r="ER81" s="4">
        <v>9</v>
      </c>
      <c r="ES81" s="4">
        <v>28092624</v>
      </c>
      <c r="ET81" s="4">
        <v>28092624.010000002</v>
      </c>
      <c r="EU81" s="15">
        <v>621607</v>
      </c>
      <c r="EV81" s="15">
        <v>0</v>
      </c>
      <c r="EW81" s="15">
        <v>108777</v>
      </c>
      <c r="EX81" s="15">
        <v>2918614</v>
      </c>
      <c r="EY81" s="15">
        <v>716377</v>
      </c>
      <c r="EZ81" s="15">
        <v>3712779</v>
      </c>
      <c r="FA81" s="15">
        <v>551869</v>
      </c>
      <c r="FB81" s="15">
        <v>0</v>
      </c>
      <c r="FC81" s="15">
        <v>2782650</v>
      </c>
      <c r="FD81" s="15">
        <v>6492445</v>
      </c>
      <c r="FE81" s="15">
        <v>3149773</v>
      </c>
      <c r="FF81" s="15">
        <v>2065220</v>
      </c>
      <c r="FG81" s="15">
        <v>3751146</v>
      </c>
      <c r="FH81" s="15">
        <v>1221367</v>
      </c>
      <c r="FJ81" s="4">
        <f t="shared" si="4"/>
        <v>28092624</v>
      </c>
      <c r="FK81" s="5">
        <f t="shared" si="5"/>
        <v>0.22078238329634625</v>
      </c>
    </row>
    <row r="82" spans="1:167" x14ac:dyDescent="0.25">
      <c r="A82" s="2" t="s">
        <v>1313</v>
      </c>
      <c r="B82">
        <v>2023</v>
      </c>
      <c r="C82" t="s">
        <v>1312</v>
      </c>
      <c r="D82" t="s">
        <v>1311</v>
      </c>
      <c r="E82" t="s">
        <v>1310</v>
      </c>
      <c r="F82" t="s">
        <v>1309</v>
      </c>
      <c r="G82" t="s">
        <v>3</v>
      </c>
      <c r="H82">
        <v>487273</v>
      </c>
      <c r="I82">
        <v>79994</v>
      </c>
      <c r="J82">
        <v>338260</v>
      </c>
      <c r="K82">
        <v>337310</v>
      </c>
      <c r="L82">
        <v>0</v>
      </c>
      <c r="M82">
        <v>0</v>
      </c>
      <c r="N82">
        <v>0</v>
      </c>
      <c r="O82">
        <v>0</v>
      </c>
      <c r="P82">
        <v>95387</v>
      </c>
      <c r="Q82">
        <v>0</v>
      </c>
      <c r="R82">
        <v>63099</v>
      </c>
      <c r="S82">
        <v>53626</v>
      </c>
      <c r="T82">
        <v>27088</v>
      </c>
      <c r="U82">
        <v>16895</v>
      </c>
      <c r="V82" t="s">
        <v>1801</v>
      </c>
      <c r="W82" t="s">
        <v>3</v>
      </c>
      <c r="X82" t="s">
        <v>3</v>
      </c>
      <c r="Y82" t="s">
        <v>1801</v>
      </c>
      <c r="Z82">
        <v>9643</v>
      </c>
      <c r="AA82">
        <v>0</v>
      </c>
      <c r="AB82">
        <v>100</v>
      </c>
      <c r="AC82">
        <v>0</v>
      </c>
      <c r="AD82">
        <v>0</v>
      </c>
      <c r="AE82">
        <v>0</v>
      </c>
      <c r="AF82" s="4">
        <v>4032615</v>
      </c>
      <c r="AG82" s="4">
        <v>1025942</v>
      </c>
      <c r="AH82" s="15">
        <v>477452</v>
      </c>
      <c r="AI82" s="15">
        <f t="shared" si="3"/>
        <v>1503394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45276.35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45276.35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432175.66</v>
      </c>
      <c r="BO82" s="4">
        <v>282455.7</v>
      </c>
      <c r="BP82" s="4">
        <v>120914.71</v>
      </c>
      <c r="BQ82" s="4">
        <v>0</v>
      </c>
      <c r="BR82" s="4">
        <v>0</v>
      </c>
      <c r="BS82" s="4">
        <v>0</v>
      </c>
      <c r="BT82" s="4">
        <v>4150.58</v>
      </c>
      <c r="BU82" s="4">
        <v>0</v>
      </c>
      <c r="BV82" s="4">
        <v>0</v>
      </c>
      <c r="BW82" s="4">
        <v>24654.67</v>
      </c>
      <c r="BX82" s="11">
        <v>0</v>
      </c>
      <c r="BY82" s="11">
        <v>537711</v>
      </c>
      <c r="BZ82" s="4">
        <v>0</v>
      </c>
      <c r="CA82" s="4">
        <v>0</v>
      </c>
      <c r="CB82" s="4">
        <v>0</v>
      </c>
      <c r="CC82" s="4">
        <v>0</v>
      </c>
      <c r="CD82" s="4">
        <v>0</v>
      </c>
      <c r="CE82" s="4">
        <v>0</v>
      </c>
      <c r="CF82" s="4">
        <v>0</v>
      </c>
      <c r="CG82" s="4">
        <v>0</v>
      </c>
      <c r="CH82" s="4">
        <v>0</v>
      </c>
      <c r="CI82" s="4">
        <v>0</v>
      </c>
      <c r="CJ82" s="4">
        <v>50990.65</v>
      </c>
      <c r="CK82" s="4">
        <v>0</v>
      </c>
      <c r="CL82" s="4">
        <v>0</v>
      </c>
      <c r="CM82" s="4">
        <v>0</v>
      </c>
      <c r="CN82" s="4">
        <v>0</v>
      </c>
      <c r="CO82" s="4">
        <v>0</v>
      </c>
      <c r="CP82" s="4">
        <v>50990.65</v>
      </c>
      <c r="CQ82" s="4">
        <v>0</v>
      </c>
      <c r="CR82" s="4">
        <v>0</v>
      </c>
      <c r="CS82" s="4">
        <v>0</v>
      </c>
      <c r="CT82" s="4">
        <v>0</v>
      </c>
      <c r="CU82" s="4">
        <v>0</v>
      </c>
      <c r="CV82" s="4">
        <v>0</v>
      </c>
      <c r="CW82" s="4">
        <v>0</v>
      </c>
      <c r="CX82" s="4">
        <v>0</v>
      </c>
      <c r="CY82" s="4">
        <v>0</v>
      </c>
      <c r="CZ82" s="4">
        <v>0</v>
      </c>
      <c r="DA82" s="4">
        <v>0</v>
      </c>
      <c r="DB82" s="4">
        <v>0</v>
      </c>
      <c r="DC82" s="4">
        <v>0</v>
      </c>
      <c r="DD82" s="4">
        <v>486720.34</v>
      </c>
      <c r="DE82" s="4">
        <v>318104.3</v>
      </c>
      <c r="DF82" s="4">
        <v>136175.29</v>
      </c>
      <c r="DG82" s="4">
        <v>0</v>
      </c>
      <c r="DH82" s="4">
        <v>0</v>
      </c>
      <c r="DI82" s="4">
        <v>0</v>
      </c>
      <c r="DJ82" s="4">
        <v>4674.42</v>
      </c>
      <c r="DK82" s="4">
        <v>0</v>
      </c>
      <c r="DL82" s="4">
        <v>0</v>
      </c>
      <c r="DM82" s="4">
        <v>27766.33</v>
      </c>
      <c r="DN82" s="4">
        <v>0</v>
      </c>
      <c r="DO82" s="4">
        <v>0</v>
      </c>
      <c r="DP82" s="4">
        <v>0</v>
      </c>
      <c r="DQ82" s="4">
        <v>0</v>
      </c>
      <c r="DR82" s="4">
        <v>0</v>
      </c>
      <c r="DS82" s="4">
        <v>0</v>
      </c>
      <c r="DT82" s="4">
        <v>0</v>
      </c>
      <c r="DU82" s="4">
        <v>0</v>
      </c>
      <c r="DV82" s="4">
        <v>0</v>
      </c>
      <c r="DW82" s="4">
        <v>0</v>
      </c>
      <c r="DX82" s="4">
        <v>0</v>
      </c>
      <c r="DY82" s="4">
        <v>0</v>
      </c>
      <c r="DZ82" s="4">
        <v>0</v>
      </c>
      <c r="EA82" s="4">
        <v>96267</v>
      </c>
      <c r="EB82" s="4">
        <v>0</v>
      </c>
      <c r="EC82" s="4">
        <v>0</v>
      </c>
      <c r="ED82" s="4">
        <v>0</v>
      </c>
      <c r="EE82" s="4">
        <v>0</v>
      </c>
      <c r="EF82" s="4">
        <v>0</v>
      </c>
      <c r="EG82" s="4">
        <v>0</v>
      </c>
      <c r="EH82" s="4">
        <v>687601</v>
      </c>
      <c r="EI82" s="4">
        <v>83149</v>
      </c>
      <c r="EJ82" s="4">
        <v>0</v>
      </c>
      <c r="EK82" s="4">
        <v>0</v>
      </c>
      <c r="EL82" s="4">
        <v>148146</v>
      </c>
      <c r="EM82" s="4">
        <v>1991510</v>
      </c>
      <c r="EN82" s="4">
        <v>10</v>
      </c>
      <c r="EO82" s="4">
        <v>85</v>
      </c>
      <c r="EP82" s="4">
        <v>5</v>
      </c>
      <c r="EQ82" s="4">
        <v>0</v>
      </c>
      <c r="ER82" s="4">
        <v>0</v>
      </c>
      <c r="ES82" s="4">
        <v>537711</v>
      </c>
      <c r="ET82" s="4">
        <v>537710.99</v>
      </c>
      <c r="EU82" s="15">
        <v>0</v>
      </c>
      <c r="EV82" s="15">
        <v>0</v>
      </c>
      <c r="EW82" s="15">
        <v>0</v>
      </c>
      <c r="EX82" s="15">
        <v>0</v>
      </c>
      <c r="EY82" s="15">
        <v>0</v>
      </c>
      <c r="EZ82" s="15">
        <v>0</v>
      </c>
      <c r="FA82" s="15">
        <v>0</v>
      </c>
      <c r="FB82" s="15">
        <v>0</v>
      </c>
      <c r="FC82" s="15">
        <v>0</v>
      </c>
      <c r="FD82" s="15">
        <v>0</v>
      </c>
      <c r="FE82" s="15">
        <v>0</v>
      </c>
      <c r="FF82" s="15">
        <v>0</v>
      </c>
      <c r="FG82" s="15">
        <v>537711</v>
      </c>
      <c r="FH82" s="15">
        <v>0</v>
      </c>
      <c r="FJ82" s="4">
        <f t="shared" si="4"/>
        <v>537711</v>
      </c>
      <c r="FK82" s="5">
        <f t="shared" si="5"/>
        <v>0.13334052469675384</v>
      </c>
    </row>
    <row r="83" spans="1:167" x14ac:dyDescent="0.25">
      <c r="A83" s="2" t="s">
        <v>1303</v>
      </c>
      <c r="B83">
        <v>2023</v>
      </c>
      <c r="C83" t="s">
        <v>1302</v>
      </c>
      <c r="D83" t="s">
        <v>1301</v>
      </c>
      <c r="E83" t="s">
        <v>1300</v>
      </c>
      <c r="F83" t="s">
        <v>857</v>
      </c>
      <c r="G83" t="s">
        <v>3</v>
      </c>
      <c r="H83">
        <v>747039</v>
      </c>
      <c r="I83">
        <v>123351</v>
      </c>
      <c r="J83">
        <v>413126</v>
      </c>
      <c r="K83">
        <v>362162</v>
      </c>
      <c r="L83">
        <v>40403</v>
      </c>
      <c r="M83">
        <v>136037</v>
      </c>
      <c r="N83">
        <v>0</v>
      </c>
      <c r="O83">
        <v>10400</v>
      </c>
      <c r="P83">
        <v>119453</v>
      </c>
      <c r="Q83">
        <v>0</v>
      </c>
      <c r="R83">
        <v>28871</v>
      </c>
      <c r="S83">
        <v>78423</v>
      </c>
      <c r="T83">
        <v>26560</v>
      </c>
      <c r="U83">
        <v>43677</v>
      </c>
      <c r="V83" t="s">
        <v>3</v>
      </c>
      <c r="W83" t="s">
        <v>3</v>
      </c>
      <c r="X83" t="s">
        <v>1801</v>
      </c>
      <c r="Y83" t="s">
        <v>1801</v>
      </c>
      <c r="Z83">
        <v>8186</v>
      </c>
      <c r="AA83">
        <v>0</v>
      </c>
      <c r="AB83">
        <v>100</v>
      </c>
      <c r="AC83">
        <v>0</v>
      </c>
      <c r="AD83">
        <v>0</v>
      </c>
      <c r="AE83">
        <v>0</v>
      </c>
      <c r="AF83" s="4">
        <v>5227460</v>
      </c>
      <c r="AG83" s="4">
        <v>1413792</v>
      </c>
      <c r="AH83" s="15">
        <v>77013</v>
      </c>
      <c r="AI83" s="15">
        <f t="shared" si="3"/>
        <v>1490805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5986.04</v>
      </c>
      <c r="AU83" s="4">
        <v>4303.76</v>
      </c>
      <c r="AV83" s="4">
        <v>1442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240.28</v>
      </c>
      <c r="BD83" s="4">
        <v>8970.68</v>
      </c>
      <c r="BE83" s="4">
        <v>6360.76</v>
      </c>
      <c r="BF83" s="4">
        <v>2609.92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62056.29</v>
      </c>
      <c r="BO83" s="4">
        <v>41701.08</v>
      </c>
      <c r="BP83" s="4">
        <v>17340.14</v>
      </c>
      <c r="BQ83" s="4">
        <v>0</v>
      </c>
      <c r="BR83" s="4">
        <v>0</v>
      </c>
      <c r="BS83" s="4">
        <v>0</v>
      </c>
      <c r="BT83" s="4">
        <v>0</v>
      </c>
      <c r="BU83" s="4">
        <v>0</v>
      </c>
      <c r="BV83" s="4">
        <v>0</v>
      </c>
      <c r="BW83" s="4">
        <v>3015.07</v>
      </c>
      <c r="BX83" s="11">
        <v>0</v>
      </c>
      <c r="BY83" s="11">
        <v>1408882</v>
      </c>
      <c r="BZ83" s="4">
        <v>0</v>
      </c>
      <c r="CA83" s="4">
        <v>0</v>
      </c>
      <c r="CB83" s="4">
        <v>0</v>
      </c>
      <c r="CC83" s="4">
        <v>0</v>
      </c>
      <c r="CD83" s="4">
        <v>0</v>
      </c>
      <c r="CE83" s="4">
        <v>0</v>
      </c>
      <c r="CF83" s="4">
        <v>0</v>
      </c>
      <c r="CG83" s="4">
        <v>0</v>
      </c>
      <c r="CH83" s="4">
        <v>0</v>
      </c>
      <c r="CI83" s="4">
        <v>0</v>
      </c>
      <c r="CJ83" s="4">
        <v>109508.96</v>
      </c>
      <c r="CK83" s="4">
        <v>78733.240000000005</v>
      </c>
      <c r="CL83" s="4">
        <v>26380</v>
      </c>
      <c r="CM83" s="4">
        <v>0</v>
      </c>
      <c r="CN83" s="4">
        <v>0</v>
      </c>
      <c r="CO83" s="4">
        <v>0</v>
      </c>
      <c r="CP83" s="4">
        <v>0</v>
      </c>
      <c r="CQ83" s="4">
        <v>0</v>
      </c>
      <c r="CR83" s="4">
        <v>0</v>
      </c>
      <c r="CS83" s="4">
        <v>4395.72</v>
      </c>
      <c r="CT83" s="4">
        <v>164110.32</v>
      </c>
      <c r="CU83" s="4">
        <v>116364.24</v>
      </c>
      <c r="CV83" s="4">
        <v>47746.080000000002</v>
      </c>
      <c r="CW83" s="4">
        <v>0</v>
      </c>
      <c r="CX83" s="4">
        <v>0</v>
      </c>
      <c r="CY83" s="4">
        <v>0</v>
      </c>
      <c r="CZ83" s="4">
        <v>0</v>
      </c>
      <c r="DA83" s="4">
        <v>0</v>
      </c>
      <c r="DB83" s="4">
        <v>0</v>
      </c>
      <c r="DC83" s="4">
        <v>0</v>
      </c>
      <c r="DD83" s="4">
        <v>1135262.71</v>
      </c>
      <c r="DE83" s="4">
        <v>762882.92</v>
      </c>
      <c r="DF83" s="4">
        <v>317221.86</v>
      </c>
      <c r="DG83" s="4">
        <v>0</v>
      </c>
      <c r="DH83" s="4">
        <v>0</v>
      </c>
      <c r="DI83" s="4">
        <v>0</v>
      </c>
      <c r="DJ83" s="4">
        <v>0</v>
      </c>
      <c r="DK83" s="4">
        <v>0</v>
      </c>
      <c r="DL83" s="4">
        <v>0</v>
      </c>
      <c r="DM83" s="4">
        <v>55157.93</v>
      </c>
      <c r="DN83" s="4">
        <v>0</v>
      </c>
      <c r="DO83" s="4">
        <v>0</v>
      </c>
      <c r="DP83" s="4">
        <v>0</v>
      </c>
      <c r="DQ83" s="4">
        <v>0</v>
      </c>
      <c r="DR83" s="4">
        <v>0</v>
      </c>
      <c r="DS83" s="4">
        <v>0</v>
      </c>
      <c r="DT83" s="4">
        <v>0</v>
      </c>
      <c r="DU83" s="4">
        <v>0</v>
      </c>
      <c r="DV83" s="4">
        <v>0</v>
      </c>
      <c r="DW83" s="4">
        <v>115495</v>
      </c>
      <c r="DX83" s="4">
        <v>0</v>
      </c>
      <c r="DY83" s="4">
        <v>0</v>
      </c>
      <c r="DZ83" s="4">
        <v>0</v>
      </c>
      <c r="EA83" s="4">
        <v>0</v>
      </c>
      <c r="EB83" s="4">
        <v>0</v>
      </c>
      <c r="EC83" s="4">
        <v>0</v>
      </c>
      <c r="ED83" s="4">
        <v>0</v>
      </c>
      <c r="EE83" s="4">
        <v>0</v>
      </c>
      <c r="EF83" s="4">
        <v>173082</v>
      </c>
      <c r="EG83" s="4">
        <v>0</v>
      </c>
      <c r="EH83" s="4">
        <v>1139216</v>
      </c>
      <c r="EI83" s="4">
        <v>0</v>
      </c>
      <c r="EJ83" s="4">
        <v>0</v>
      </c>
      <c r="EK83" s="4">
        <v>0</v>
      </c>
      <c r="EL83" s="4">
        <v>58102</v>
      </c>
      <c r="EM83" s="4">
        <v>2327773</v>
      </c>
      <c r="EN83" s="4">
        <v>0</v>
      </c>
      <c r="EO83" s="4">
        <v>88</v>
      </c>
      <c r="EP83" s="4">
        <v>0</v>
      </c>
      <c r="EQ83" s="4">
        <v>12</v>
      </c>
      <c r="ER83" s="4">
        <v>0</v>
      </c>
      <c r="ES83" s="4">
        <v>1408882</v>
      </c>
      <c r="ET83" s="4">
        <v>1408881.99</v>
      </c>
      <c r="EU83" s="15">
        <v>0</v>
      </c>
      <c r="EV83" s="15">
        <v>0</v>
      </c>
      <c r="EW83" s="15">
        <v>0</v>
      </c>
      <c r="EX83" s="15">
        <v>0</v>
      </c>
      <c r="EY83" s="15">
        <v>0</v>
      </c>
      <c r="EZ83" s="15">
        <v>0</v>
      </c>
      <c r="FA83" s="15">
        <v>0</v>
      </c>
      <c r="FB83" s="15">
        <v>0</v>
      </c>
      <c r="FC83" s="15">
        <v>0</v>
      </c>
      <c r="FD83" s="15">
        <v>0</v>
      </c>
      <c r="FE83" s="15">
        <v>0</v>
      </c>
      <c r="FF83" s="15">
        <v>0</v>
      </c>
      <c r="FG83" s="15">
        <v>1408882</v>
      </c>
      <c r="FH83" s="15">
        <v>0</v>
      </c>
      <c r="FJ83" s="4">
        <f t="shared" si="4"/>
        <v>1408882</v>
      </c>
      <c r="FK83" s="5">
        <f t="shared" si="5"/>
        <v>0.26951559648471723</v>
      </c>
    </row>
    <row r="84" spans="1:167" x14ac:dyDescent="0.25">
      <c r="A84" s="2" t="s">
        <v>1279</v>
      </c>
      <c r="B84">
        <v>2023</v>
      </c>
      <c r="C84" t="s">
        <v>1278</v>
      </c>
      <c r="D84" t="s">
        <v>1277</v>
      </c>
      <c r="E84" t="s">
        <v>1276</v>
      </c>
      <c r="F84" t="s">
        <v>1275</v>
      </c>
      <c r="G84" t="s">
        <v>3</v>
      </c>
      <c r="H84">
        <v>50174</v>
      </c>
      <c r="I84">
        <v>18000</v>
      </c>
      <c r="J84">
        <v>32174</v>
      </c>
      <c r="K84">
        <v>32174</v>
      </c>
      <c r="L84">
        <v>0</v>
      </c>
      <c r="M84">
        <v>0</v>
      </c>
      <c r="N84">
        <v>0</v>
      </c>
      <c r="O84">
        <v>0</v>
      </c>
      <c r="P84">
        <v>12180</v>
      </c>
      <c r="Q84">
        <v>0</v>
      </c>
      <c r="R84">
        <v>12180</v>
      </c>
      <c r="S84">
        <v>5820</v>
      </c>
      <c r="T84">
        <v>0</v>
      </c>
      <c r="U84">
        <v>5820</v>
      </c>
      <c r="V84" t="s">
        <v>3</v>
      </c>
      <c r="W84" t="s">
        <v>3</v>
      </c>
      <c r="X84" t="s">
        <v>3</v>
      </c>
      <c r="Y84" t="s">
        <v>3</v>
      </c>
      <c r="Z84">
        <v>0</v>
      </c>
      <c r="AF84" s="4">
        <v>370152</v>
      </c>
      <c r="AG84" s="4">
        <v>165824</v>
      </c>
      <c r="AH84" s="15">
        <v>1</v>
      </c>
      <c r="AI84" s="15">
        <f t="shared" si="3"/>
        <v>165825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0.13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0.13</v>
      </c>
      <c r="BA84" s="4">
        <v>0</v>
      </c>
      <c r="BB84" s="4">
        <v>0</v>
      </c>
      <c r="BC84" s="4">
        <v>0</v>
      </c>
      <c r="BD84" s="4">
        <v>0</v>
      </c>
      <c r="BE84" s="4">
        <v>0</v>
      </c>
      <c r="BF84" s="4">
        <v>0</v>
      </c>
      <c r="BG84" s="4">
        <v>0</v>
      </c>
      <c r="BH84" s="4">
        <v>0</v>
      </c>
      <c r="BI84" s="4">
        <v>0</v>
      </c>
      <c r="BJ84" s="4">
        <v>0</v>
      </c>
      <c r="BK84" s="4">
        <v>0</v>
      </c>
      <c r="BL84" s="4">
        <v>0</v>
      </c>
      <c r="BM84" s="4">
        <v>0</v>
      </c>
      <c r="BN84" s="4">
        <v>0.87</v>
      </c>
      <c r="BO84" s="4">
        <v>0.69</v>
      </c>
      <c r="BP84" s="4">
        <v>0.18</v>
      </c>
      <c r="BQ84" s="4">
        <v>0</v>
      </c>
      <c r="BR84" s="4">
        <v>0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11">
        <v>0</v>
      </c>
      <c r="BY84" s="11">
        <v>204327</v>
      </c>
      <c r="BZ84" s="4">
        <v>0</v>
      </c>
      <c r="CA84" s="4">
        <v>0</v>
      </c>
      <c r="CB84" s="4">
        <v>0</v>
      </c>
      <c r="CC84" s="4">
        <v>0</v>
      </c>
      <c r="CD84" s="4">
        <v>0</v>
      </c>
      <c r="CE84" s="4">
        <v>0</v>
      </c>
      <c r="CF84" s="4">
        <v>0</v>
      </c>
      <c r="CG84" s="4">
        <v>0</v>
      </c>
      <c r="CH84" s="4">
        <v>0</v>
      </c>
      <c r="CI84" s="4">
        <v>0</v>
      </c>
      <c r="CJ84" s="4">
        <v>26550.87</v>
      </c>
      <c r="CK84" s="4">
        <v>0</v>
      </c>
      <c r="CL84" s="4">
        <v>0</v>
      </c>
      <c r="CM84" s="4">
        <v>0</v>
      </c>
      <c r="CN84" s="4">
        <v>0</v>
      </c>
      <c r="CO84" s="4">
        <v>0</v>
      </c>
      <c r="CP84" s="4">
        <v>26550.87</v>
      </c>
      <c r="CQ84" s="4">
        <v>0</v>
      </c>
      <c r="CR84" s="4">
        <v>0</v>
      </c>
      <c r="CS84" s="4">
        <v>0</v>
      </c>
      <c r="CT84" s="4">
        <v>0</v>
      </c>
      <c r="CU84" s="4">
        <v>0</v>
      </c>
      <c r="CV84" s="4">
        <v>0</v>
      </c>
      <c r="CW84" s="4">
        <v>0</v>
      </c>
      <c r="CX84" s="4">
        <v>0</v>
      </c>
      <c r="CY84" s="4">
        <v>0</v>
      </c>
      <c r="CZ84" s="4">
        <v>0</v>
      </c>
      <c r="DA84" s="4">
        <v>0</v>
      </c>
      <c r="DB84" s="4">
        <v>0</v>
      </c>
      <c r="DC84" s="4">
        <v>0</v>
      </c>
      <c r="DD84" s="4">
        <v>177776.13</v>
      </c>
      <c r="DE84" s="4">
        <v>140670.31</v>
      </c>
      <c r="DF84" s="4">
        <v>37105.82</v>
      </c>
      <c r="DG84" s="4">
        <v>0</v>
      </c>
      <c r="DH84" s="4">
        <v>0</v>
      </c>
      <c r="DI84" s="4">
        <v>0</v>
      </c>
      <c r="DJ84" s="4">
        <v>0</v>
      </c>
      <c r="DK84" s="4">
        <v>0</v>
      </c>
      <c r="DL84" s="4">
        <v>0</v>
      </c>
      <c r="DM84" s="4">
        <v>0</v>
      </c>
      <c r="DN84" s="4">
        <v>0</v>
      </c>
      <c r="DO84" s="4">
        <v>0</v>
      </c>
      <c r="DP84" s="4">
        <v>0</v>
      </c>
      <c r="DQ84" s="4">
        <v>0</v>
      </c>
      <c r="DR84" s="4">
        <v>0</v>
      </c>
      <c r="DS84" s="4">
        <v>0</v>
      </c>
      <c r="DT84" s="4">
        <v>0</v>
      </c>
      <c r="DU84" s="4">
        <v>0</v>
      </c>
      <c r="DV84" s="4">
        <v>0</v>
      </c>
      <c r="DW84" s="4">
        <v>0</v>
      </c>
      <c r="DX84" s="4">
        <v>0</v>
      </c>
      <c r="DY84" s="4">
        <v>0</v>
      </c>
      <c r="DZ84" s="4">
        <v>0</v>
      </c>
      <c r="EA84" s="4">
        <v>26551</v>
      </c>
      <c r="EB84" s="4">
        <v>0</v>
      </c>
      <c r="EC84" s="4">
        <v>0</v>
      </c>
      <c r="ED84" s="4">
        <v>0</v>
      </c>
      <c r="EE84" s="4">
        <v>0</v>
      </c>
      <c r="EF84" s="4">
        <v>0</v>
      </c>
      <c r="EG84" s="4">
        <v>0</v>
      </c>
      <c r="EH84" s="4">
        <v>177777</v>
      </c>
      <c r="EI84" s="4">
        <v>0</v>
      </c>
      <c r="EJ84" s="4">
        <v>0</v>
      </c>
      <c r="EK84" s="4">
        <v>0</v>
      </c>
      <c r="EL84" s="4">
        <v>0</v>
      </c>
      <c r="EM84" s="4">
        <v>0</v>
      </c>
      <c r="EN84" s="4"/>
      <c r="EO84" s="4"/>
      <c r="EP84" s="4"/>
      <c r="EQ84" s="4"/>
      <c r="ER84" s="4"/>
      <c r="ES84" s="4">
        <v>204327</v>
      </c>
      <c r="ET84" s="4">
        <v>204327</v>
      </c>
      <c r="EU84" s="15">
        <v>0</v>
      </c>
      <c r="EV84" s="15">
        <v>0</v>
      </c>
      <c r="EW84" s="15">
        <v>0</v>
      </c>
      <c r="EX84" s="15">
        <v>26550</v>
      </c>
      <c r="EY84" s="15">
        <v>0</v>
      </c>
      <c r="EZ84" s="15">
        <v>0</v>
      </c>
      <c r="FA84" s="15">
        <v>0</v>
      </c>
      <c r="FB84" s="15">
        <v>0</v>
      </c>
      <c r="FC84" s="15">
        <v>0</v>
      </c>
      <c r="FD84" s="15">
        <v>177777</v>
      </c>
      <c r="FE84" s="15">
        <v>0</v>
      </c>
      <c r="FF84" s="15">
        <v>0</v>
      </c>
      <c r="FG84" s="15">
        <v>0</v>
      </c>
      <c r="FH84" s="15">
        <v>0</v>
      </c>
      <c r="FJ84" s="4">
        <f t="shared" si="4"/>
        <v>204327</v>
      </c>
      <c r="FK84" s="5">
        <f t="shared" si="5"/>
        <v>0.5520083641314919</v>
      </c>
    </row>
    <row r="85" spans="1:167" x14ac:dyDescent="0.25">
      <c r="A85" s="2" t="s">
        <v>1299</v>
      </c>
      <c r="B85">
        <v>2023</v>
      </c>
      <c r="C85" t="s">
        <v>1298</v>
      </c>
      <c r="D85" t="s">
        <v>1297</v>
      </c>
      <c r="E85" t="s">
        <v>1296</v>
      </c>
      <c r="F85" t="s">
        <v>1295</v>
      </c>
      <c r="G85" t="s">
        <v>3</v>
      </c>
      <c r="H85">
        <v>2529458</v>
      </c>
      <c r="I85">
        <v>490214</v>
      </c>
      <c r="J85">
        <v>1376568</v>
      </c>
      <c r="K85">
        <v>1281674</v>
      </c>
      <c r="L85">
        <v>44308</v>
      </c>
      <c r="M85">
        <v>480128</v>
      </c>
      <c r="N85">
        <v>0</v>
      </c>
      <c r="O85">
        <v>0</v>
      </c>
      <c r="P85">
        <v>422302</v>
      </c>
      <c r="Q85">
        <v>0</v>
      </c>
      <c r="R85">
        <v>269173</v>
      </c>
      <c r="S85">
        <v>250460</v>
      </c>
      <c r="T85">
        <v>0</v>
      </c>
      <c r="U85">
        <v>176733</v>
      </c>
      <c r="V85" t="s">
        <v>3</v>
      </c>
      <c r="W85" t="s">
        <v>3</v>
      </c>
      <c r="X85" t="s">
        <v>3</v>
      </c>
      <c r="Y85" t="s">
        <v>3</v>
      </c>
      <c r="Z85">
        <v>73727</v>
      </c>
      <c r="AA85">
        <v>0</v>
      </c>
      <c r="AB85">
        <v>0</v>
      </c>
      <c r="AC85">
        <v>0</v>
      </c>
      <c r="AD85">
        <v>0</v>
      </c>
      <c r="AE85">
        <v>100</v>
      </c>
      <c r="AF85" s="4">
        <v>29488001</v>
      </c>
      <c r="AG85" s="4">
        <v>8147672</v>
      </c>
      <c r="AH85" s="15">
        <v>9536036</v>
      </c>
      <c r="AI85" s="15">
        <f t="shared" si="3"/>
        <v>17683708</v>
      </c>
      <c r="AJ85" s="4">
        <v>766142.39</v>
      </c>
      <c r="AK85" s="4">
        <v>612974.65</v>
      </c>
      <c r="AL85" s="4">
        <v>54415.75</v>
      </c>
      <c r="AM85" s="4">
        <v>0</v>
      </c>
      <c r="AN85" s="4">
        <v>59678.7</v>
      </c>
      <c r="AO85" s="4">
        <v>0</v>
      </c>
      <c r="AP85" s="4">
        <v>39073.29</v>
      </c>
      <c r="AQ85" s="4">
        <v>0</v>
      </c>
      <c r="AR85" s="4">
        <v>0</v>
      </c>
      <c r="AS85" s="4">
        <v>0</v>
      </c>
      <c r="AT85" s="4">
        <v>4004051.91</v>
      </c>
      <c r="AU85" s="4">
        <v>713015.31</v>
      </c>
      <c r="AV85" s="4">
        <v>158691.93</v>
      </c>
      <c r="AW85" s="4">
        <v>123585.61</v>
      </c>
      <c r="AX85" s="4">
        <v>0</v>
      </c>
      <c r="AY85" s="4">
        <v>0</v>
      </c>
      <c r="AZ85" s="4">
        <v>3008676.37</v>
      </c>
      <c r="BA85" s="4">
        <v>0</v>
      </c>
      <c r="BB85" s="4">
        <v>0</v>
      </c>
      <c r="BC85" s="4">
        <v>82.69</v>
      </c>
      <c r="BD85" s="4">
        <v>171841.25</v>
      </c>
      <c r="BE85" s="4">
        <v>147796.49</v>
      </c>
      <c r="BF85" s="4">
        <v>24044.76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4594000.45</v>
      </c>
      <c r="BO85" s="4">
        <v>3110545.74</v>
      </c>
      <c r="BP85" s="4">
        <v>546098.92000000004</v>
      </c>
      <c r="BQ85" s="4">
        <v>23753.52</v>
      </c>
      <c r="BR85" s="4">
        <v>0</v>
      </c>
      <c r="BS85" s="4">
        <v>0</v>
      </c>
      <c r="BT85" s="4">
        <v>13139.08</v>
      </c>
      <c r="BU85" s="4">
        <v>0</v>
      </c>
      <c r="BV85" s="4">
        <v>0</v>
      </c>
      <c r="BW85" s="4">
        <v>900463.19</v>
      </c>
      <c r="BX85" s="11">
        <v>0</v>
      </c>
      <c r="BY85" s="11">
        <v>3495286</v>
      </c>
      <c r="BZ85" s="4">
        <v>280817.61</v>
      </c>
      <c r="CA85" s="4">
        <v>224676.35</v>
      </c>
      <c r="CB85" s="4">
        <v>19945.25</v>
      </c>
      <c r="CC85" s="4">
        <v>0</v>
      </c>
      <c r="CD85" s="4">
        <v>21874.3</v>
      </c>
      <c r="CE85" s="4">
        <v>0</v>
      </c>
      <c r="CF85" s="4">
        <v>14321.71</v>
      </c>
      <c r="CG85" s="4">
        <v>0</v>
      </c>
      <c r="CH85" s="4">
        <v>0</v>
      </c>
      <c r="CI85" s="4">
        <v>0</v>
      </c>
      <c r="CJ85" s="4">
        <v>1467623.09</v>
      </c>
      <c r="CK85" s="4">
        <v>261344.69</v>
      </c>
      <c r="CL85" s="4">
        <v>58166.07</v>
      </c>
      <c r="CM85" s="4">
        <v>45298.39</v>
      </c>
      <c r="CN85" s="4">
        <v>0</v>
      </c>
      <c r="CO85" s="4">
        <v>0</v>
      </c>
      <c r="CP85" s="4">
        <v>1102783.6299999999</v>
      </c>
      <c r="CQ85" s="4">
        <v>0</v>
      </c>
      <c r="CR85" s="4">
        <v>0</v>
      </c>
      <c r="CS85" s="4">
        <v>30.31</v>
      </c>
      <c r="CT85" s="4">
        <v>62985.75</v>
      </c>
      <c r="CU85" s="4">
        <v>54172.51</v>
      </c>
      <c r="CV85" s="4">
        <v>8813.24</v>
      </c>
      <c r="CW85" s="4">
        <v>0</v>
      </c>
      <c r="CX85" s="4">
        <v>0</v>
      </c>
      <c r="CY85" s="4">
        <v>0</v>
      </c>
      <c r="CZ85" s="4">
        <v>0</v>
      </c>
      <c r="DA85" s="4">
        <v>0</v>
      </c>
      <c r="DB85" s="4">
        <v>0</v>
      </c>
      <c r="DC85" s="4">
        <v>0</v>
      </c>
      <c r="DD85" s="4">
        <v>1683859.55</v>
      </c>
      <c r="DE85" s="4">
        <v>1140122.26</v>
      </c>
      <c r="DF85" s="4">
        <v>200164.08</v>
      </c>
      <c r="DG85" s="4">
        <v>8706.48</v>
      </c>
      <c r="DH85" s="4">
        <v>0</v>
      </c>
      <c r="DI85" s="4">
        <v>0</v>
      </c>
      <c r="DJ85" s="4">
        <v>4815.92</v>
      </c>
      <c r="DK85" s="4">
        <v>0</v>
      </c>
      <c r="DL85" s="4">
        <v>0</v>
      </c>
      <c r="DM85" s="4">
        <v>330050.81</v>
      </c>
      <c r="DN85" s="4">
        <v>212994</v>
      </c>
      <c r="DO85" s="4">
        <v>393273</v>
      </c>
      <c r="DP85" s="4">
        <v>254323</v>
      </c>
      <c r="DQ85" s="4">
        <v>0</v>
      </c>
      <c r="DR85" s="4">
        <v>186369</v>
      </c>
      <c r="DS85" s="4">
        <v>0</v>
      </c>
      <c r="DT85" s="4">
        <v>1346</v>
      </c>
      <c r="DU85" s="4">
        <v>1062554</v>
      </c>
      <c r="DV85" s="4">
        <v>0</v>
      </c>
      <c r="DW85" s="4">
        <v>254291</v>
      </c>
      <c r="DX85" s="4">
        <v>73436</v>
      </c>
      <c r="DY85" s="4">
        <v>0</v>
      </c>
      <c r="DZ85" s="4">
        <v>119480</v>
      </c>
      <c r="EA85" s="4">
        <v>3960569</v>
      </c>
      <c r="EB85" s="4">
        <v>0</v>
      </c>
      <c r="EC85" s="4">
        <v>0</v>
      </c>
      <c r="ED85" s="4">
        <v>0</v>
      </c>
      <c r="EE85" s="4">
        <v>0</v>
      </c>
      <c r="EF85" s="4">
        <v>234827</v>
      </c>
      <c r="EG85" s="4">
        <v>0</v>
      </c>
      <c r="EH85" s="4">
        <v>2702712</v>
      </c>
      <c r="EI85" s="4">
        <v>729261</v>
      </c>
      <c r="EJ85" s="4">
        <v>0</v>
      </c>
      <c r="EK85" s="4">
        <v>742788</v>
      </c>
      <c r="EL85" s="4">
        <v>2103099</v>
      </c>
      <c r="EM85" s="4">
        <v>8309007</v>
      </c>
      <c r="EN85" s="4">
        <v>5</v>
      </c>
      <c r="EO85" s="4">
        <v>48</v>
      </c>
      <c r="EP85" s="4">
        <v>3</v>
      </c>
      <c r="EQ85" s="4">
        <v>8</v>
      </c>
      <c r="ER85" s="4">
        <v>36</v>
      </c>
      <c r="ES85" s="4">
        <v>3495286</v>
      </c>
      <c r="ET85" s="4">
        <v>3495286</v>
      </c>
      <c r="EU85" s="15">
        <v>955499</v>
      </c>
      <c r="EV85" s="15">
        <v>0</v>
      </c>
      <c r="EW85" s="15">
        <v>0</v>
      </c>
      <c r="EX85" s="15">
        <v>1033203</v>
      </c>
      <c r="EY85" s="15">
        <v>0</v>
      </c>
      <c r="EZ85" s="15">
        <v>0</v>
      </c>
      <c r="FA85" s="15">
        <v>0</v>
      </c>
      <c r="FB85" s="15">
        <v>0</v>
      </c>
      <c r="FC85" s="15">
        <v>0</v>
      </c>
      <c r="FD85" s="15">
        <v>390351</v>
      </c>
      <c r="FE85" s="15">
        <v>0</v>
      </c>
      <c r="FF85" s="15">
        <v>147699</v>
      </c>
      <c r="FG85" s="15">
        <v>70922</v>
      </c>
      <c r="FH85" s="15">
        <v>897612</v>
      </c>
      <c r="FJ85" s="4">
        <f t="shared" si="4"/>
        <v>3495286</v>
      </c>
      <c r="FK85" s="5">
        <f t="shared" si="5"/>
        <v>0.11853248377195863</v>
      </c>
    </row>
    <row r="86" spans="1:167" x14ac:dyDescent="0.25">
      <c r="A86" s="2" t="s">
        <v>1274</v>
      </c>
      <c r="B86">
        <v>2023</v>
      </c>
      <c r="C86" t="s">
        <v>1273</v>
      </c>
      <c r="D86" t="s">
        <v>1272</v>
      </c>
      <c r="E86" t="s">
        <v>1271</v>
      </c>
      <c r="F86" t="s">
        <v>1270</v>
      </c>
      <c r="G86" t="s">
        <v>3</v>
      </c>
      <c r="H86">
        <v>608085</v>
      </c>
      <c r="I86">
        <v>48523</v>
      </c>
      <c r="J86">
        <v>503856</v>
      </c>
      <c r="K86">
        <v>458304</v>
      </c>
      <c r="L86">
        <v>21113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104229</v>
      </c>
      <c r="T86">
        <v>61548</v>
      </c>
      <c r="U86">
        <v>27410</v>
      </c>
      <c r="V86" t="s">
        <v>3</v>
      </c>
      <c r="W86" t="s">
        <v>3</v>
      </c>
      <c r="X86" t="s">
        <v>1801</v>
      </c>
      <c r="Y86" t="s">
        <v>3</v>
      </c>
      <c r="Z86">
        <v>15271</v>
      </c>
      <c r="AA86">
        <v>0</v>
      </c>
      <c r="AB86">
        <v>90</v>
      </c>
      <c r="AC86">
        <v>0</v>
      </c>
      <c r="AD86">
        <v>10</v>
      </c>
      <c r="AE86">
        <v>0</v>
      </c>
      <c r="AF86" s="4">
        <v>8071706</v>
      </c>
      <c r="AG86" s="4">
        <v>1636386</v>
      </c>
      <c r="AH86" s="15">
        <v>2444352</v>
      </c>
      <c r="AI86" s="15">
        <f t="shared" si="3"/>
        <v>4080738</v>
      </c>
      <c r="AJ86" s="4">
        <v>1691749.62</v>
      </c>
      <c r="AK86" s="4">
        <v>0</v>
      </c>
      <c r="AL86" s="4">
        <v>0</v>
      </c>
      <c r="AM86" s="4">
        <v>1681503.58</v>
      </c>
      <c r="AN86" s="4">
        <v>0</v>
      </c>
      <c r="AO86" s="4">
        <v>0</v>
      </c>
      <c r="AP86" s="4">
        <v>10246.040000000001</v>
      </c>
      <c r="AQ86" s="4">
        <v>0</v>
      </c>
      <c r="AR86" s="4">
        <v>0</v>
      </c>
      <c r="AS86" s="4">
        <v>0</v>
      </c>
      <c r="AT86" s="4">
        <v>278688.96000000002</v>
      </c>
      <c r="AU86" s="4">
        <v>111217.13</v>
      </c>
      <c r="AV86" s="4">
        <v>42951.53</v>
      </c>
      <c r="AW86" s="4">
        <v>5970.31</v>
      </c>
      <c r="AX86" s="4">
        <v>0</v>
      </c>
      <c r="AY86" s="4">
        <v>0</v>
      </c>
      <c r="AZ86" s="4">
        <v>118549.99</v>
      </c>
      <c r="BA86" s="4">
        <v>0</v>
      </c>
      <c r="BB86" s="4">
        <v>0</v>
      </c>
      <c r="BC86" s="4">
        <v>0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4">
        <v>0</v>
      </c>
      <c r="BK86" s="4">
        <v>0</v>
      </c>
      <c r="BL86" s="4">
        <v>0</v>
      </c>
      <c r="BM86" s="4">
        <v>0</v>
      </c>
      <c r="BN86" s="4">
        <v>473913.42</v>
      </c>
      <c r="BO86" s="4">
        <v>284030.34999999998</v>
      </c>
      <c r="BP86" s="4">
        <v>119625.3</v>
      </c>
      <c r="BQ86" s="4">
        <v>0</v>
      </c>
      <c r="BR86" s="4">
        <v>0</v>
      </c>
      <c r="BS86" s="4">
        <v>68801.53</v>
      </c>
      <c r="BT86" s="4">
        <v>1456.24</v>
      </c>
      <c r="BU86" s="4">
        <v>0</v>
      </c>
      <c r="BV86" s="4">
        <v>0</v>
      </c>
      <c r="BW86" s="4">
        <v>0</v>
      </c>
      <c r="BX86" s="11">
        <v>0</v>
      </c>
      <c r="BY86" s="11">
        <v>1104072</v>
      </c>
      <c r="BZ86" s="4">
        <v>764134.38</v>
      </c>
      <c r="CA86" s="4">
        <v>0</v>
      </c>
      <c r="CB86" s="4">
        <v>0</v>
      </c>
      <c r="CC86" s="4">
        <v>759506.42</v>
      </c>
      <c r="CD86" s="4">
        <v>0</v>
      </c>
      <c r="CE86" s="4">
        <v>0</v>
      </c>
      <c r="CF86" s="4">
        <v>4627.96</v>
      </c>
      <c r="CG86" s="4">
        <v>0</v>
      </c>
      <c r="CH86" s="4">
        <v>0</v>
      </c>
      <c r="CI86" s="4">
        <v>0</v>
      </c>
      <c r="CJ86" s="4">
        <v>125879.03999999999</v>
      </c>
      <c r="CK86" s="4">
        <v>50234.87</v>
      </c>
      <c r="CL86" s="4">
        <v>19400.47</v>
      </c>
      <c r="CM86" s="4">
        <v>2696.69</v>
      </c>
      <c r="CN86" s="4">
        <v>0</v>
      </c>
      <c r="CO86" s="4">
        <v>0</v>
      </c>
      <c r="CP86" s="4">
        <v>53547.01</v>
      </c>
      <c r="CQ86" s="4">
        <v>0</v>
      </c>
      <c r="CR86" s="4">
        <v>0</v>
      </c>
      <c r="CS86" s="4">
        <v>0</v>
      </c>
      <c r="CT86" s="4">
        <v>0</v>
      </c>
      <c r="CU86" s="4">
        <v>0</v>
      </c>
      <c r="CV86" s="4">
        <v>0</v>
      </c>
      <c r="CW86" s="4">
        <v>0</v>
      </c>
      <c r="CX86" s="4">
        <v>0</v>
      </c>
      <c r="CY86" s="4">
        <v>0</v>
      </c>
      <c r="CZ86" s="4">
        <v>0</v>
      </c>
      <c r="DA86" s="4">
        <v>0</v>
      </c>
      <c r="DB86" s="4">
        <v>0</v>
      </c>
      <c r="DC86" s="4">
        <v>0</v>
      </c>
      <c r="DD86" s="4">
        <v>214058.58</v>
      </c>
      <c r="DE86" s="4">
        <v>128291.65</v>
      </c>
      <c r="DF86" s="4">
        <v>54032.7</v>
      </c>
      <c r="DG86" s="4">
        <v>0</v>
      </c>
      <c r="DH86" s="4">
        <v>0</v>
      </c>
      <c r="DI86" s="4">
        <v>31076.47</v>
      </c>
      <c r="DJ86" s="4">
        <v>657.76</v>
      </c>
      <c r="DK86" s="4">
        <v>0</v>
      </c>
      <c r="DL86" s="4">
        <v>0</v>
      </c>
      <c r="DM86" s="4">
        <v>0</v>
      </c>
      <c r="DN86" s="4">
        <v>2455884</v>
      </c>
      <c r="DO86" s="4">
        <v>0</v>
      </c>
      <c r="DP86" s="4">
        <v>0</v>
      </c>
      <c r="DQ86" s="4">
        <v>0</v>
      </c>
      <c r="DR86" s="4">
        <v>0</v>
      </c>
      <c r="DS86" s="4">
        <v>0</v>
      </c>
      <c r="DT86" s="4">
        <v>0</v>
      </c>
      <c r="DU86" s="4">
        <v>23388</v>
      </c>
      <c r="DV86" s="4">
        <v>16146</v>
      </c>
      <c r="DW86" s="4">
        <v>128232</v>
      </c>
      <c r="DX86" s="4">
        <v>65334</v>
      </c>
      <c r="DY86" s="4">
        <v>0</v>
      </c>
      <c r="DZ86" s="4">
        <v>0</v>
      </c>
      <c r="EA86" s="4">
        <v>171468</v>
      </c>
      <c r="EB86" s="4">
        <v>0</v>
      </c>
      <c r="EC86" s="4">
        <v>0</v>
      </c>
      <c r="ED86" s="4">
        <v>0</v>
      </c>
      <c r="EE86" s="4">
        <v>0</v>
      </c>
      <c r="EF86" s="4">
        <v>0</v>
      </c>
      <c r="EG86" s="4">
        <v>0</v>
      </c>
      <c r="EH86" s="4">
        <v>508187</v>
      </c>
      <c r="EI86" s="4">
        <v>76817</v>
      </c>
      <c r="EJ86" s="4">
        <v>0</v>
      </c>
      <c r="EK86" s="4">
        <v>0</v>
      </c>
      <c r="EL86" s="4">
        <v>102968</v>
      </c>
      <c r="EM86" s="4">
        <v>2886896</v>
      </c>
      <c r="EN86" s="4">
        <v>0</v>
      </c>
      <c r="EO86" s="4">
        <v>100</v>
      </c>
      <c r="EP86" s="4">
        <v>0</v>
      </c>
      <c r="EQ86" s="4">
        <v>0</v>
      </c>
      <c r="ER86" s="4">
        <v>0</v>
      </c>
      <c r="ES86" s="4">
        <v>1104072</v>
      </c>
      <c r="ET86" s="4">
        <v>1104072</v>
      </c>
      <c r="EU86" s="15">
        <v>17567</v>
      </c>
      <c r="EV86" s="15">
        <v>0</v>
      </c>
      <c r="EW86" s="15">
        <v>0</v>
      </c>
      <c r="EX86" s="15">
        <v>20205</v>
      </c>
      <c r="EY86" s="15">
        <v>103750</v>
      </c>
      <c r="EZ86" s="15">
        <v>14874</v>
      </c>
      <c r="FA86" s="15">
        <v>25967</v>
      </c>
      <c r="FB86" s="15">
        <v>0</v>
      </c>
      <c r="FC86" s="15">
        <v>0</v>
      </c>
      <c r="FD86" s="15">
        <v>77645</v>
      </c>
      <c r="FE86" s="15">
        <v>94256</v>
      </c>
      <c r="FF86" s="15">
        <v>0</v>
      </c>
      <c r="FG86" s="15">
        <v>582340</v>
      </c>
      <c r="FH86" s="15">
        <v>167468</v>
      </c>
      <c r="FJ86" s="4">
        <f t="shared" si="4"/>
        <v>1104072</v>
      </c>
      <c r="FK86" s="5">
        <f t="shared" si="5"/>
        <v>0.13678297995491906</v>
      </c>
    </row>
    <row r="87" spans="1:167" x14ac:dyDescent="0.25">
      <c r="A87" s="2" t="s">
        <v>534</v>
      </c>
      <c r="B87">
        <v>2023</v>
      </c>
      <c r="C87" t="s">
        <v>533</v>
      </c>
      <c r="D87" t="s">
        <v>532</v>
      </c>
      <c r="E87" t="s">
        <v>531</v>
      </c>
      <c r="F87" t="s">
        <v>530</v>
      </c>
      <c r="G87" t="s">
        <v>3</v>
      </c>
      <c r="H87">
        <v>10734</v>
      </c>
      <c r="I87">
        <v>0</v>
      </c>
      <c r="J87">
        <v>10734</v>
      </c>
      <c r="K87">
        <v>10734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Z87">
        <v>0</v>
      </c>
      <c r="AF87" s="4">
        <v>912382</v>
      </c>
      <c r="AG87" s="4">
        <v>0</v>
      </c>
      <c r="AH87" s="15">
        <v>39230</v>
      </c>
      <c r="AI87" s="15">
        <f t="shared" si="3"/>
        <v>39230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13792.41</v>
      </c>
      <c r="AU87" s="4">
        <v>9810.89</v>
      </c>
      <c r="AV87" s="4">
        <v>765.26</v>
      </c>
      <c r="AW87" s="4">
        <v>3216.26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10813.78</v>
      </c>
      <c r="BE87" s="4">
        <v>7557.67</v>
      </c>
      <c r="BF87" s="4">
        <v>3256.11</v>
      </c>
      <c r="BG87" s="4">
        <v>0</v>
      </c>
      <c r="BH87" s="4">
        <v>0</v>
      </c>
      <c r="BI87" s="4">
        <v>0</v>
      </c>
      <c r="BJ87" s="4">
        <v>0</v>
      </c>
      <c r="BK87" s="4">
        <v>0</v>
      </c>
      <c r="BL87" s="4">
        <v>0</v>
      </c>
      <c r="BM87" s="4">
        <v>0</v>
      </c>
      <c r="BN87" s="4">
        <v>14623.81</v>
      </c>
      <c r="BO87" s="4">
        <v>10858.43</v>
      </c>
      <c r="BP87" s="4">
        <v>3765.38</v>
      </c>
      <c r="BQ87" s="4">
        <v>0</v>
      </c>
      <c r="BR87" s="4">
        <v>0</v>
      </c>
      <c r="BS87" s="4">
        <v>0</v>
      </c>
      <c r="BT87" s="4">
        <v>0</v>
      </c>
      <c r="BU87" s="4">
        <v>0</v>
      </c>
      <c r="BV87" s="4">
        <v>0</v>
      </c>
      <c r="BW87" s="4">
        <v>0</v>
      </c>
      <c r="BX87" s="11">
        <v>0</v>
      </c>
      <c r="BY87" s="11">
        <v>148805</v>
      </c>
      <c r="BZ87" s="4">
        <v>0</v>
      </c>
      <c r="CA87" s="4">
        <v>0</v>
      </c>
      <c r="CB87" s="4">
        <v>0</v>
      </c>
      <c r="CC87" s="4">
        <v>0</v>
      </c>
      <c r="CD87" s="4">
        <v>0</v>
      </c>
      <c r="CE87" s="4">
        <v>0</v>
      </c>
      <c r="CF87" s="4">
        <v>0</v>
      </c>
      <c r="CG87" s="4">
        <v>0</v>
      </c>
      <c r="CH87" s="4">
        <v>0</v>
      </c>
      <c r="CI87" s="4">
        <v>0</v>
      </c>
      <c r="CJ87" s="4">
        <v>52316.59</v>
      </c>
      <c r="CK87" s="4">
        <v>37214.11</v>
      </c>
      <c r="CL87" s="4">
        <v>2902.74</v>
      </c>
      <c r="CM87" s="4">
        <v>12199.74</v>
      </c>
      <c r="CN87" s="4">
        <v>0</v>
      </c>
      <c r="CO87" s="4">
        <v>0</v>
      </c>
      <c r="CP87" s="4">
        <v>0</v>
      </c>
      <c r="CQ87" s="4">
        <v>0</v>
      </c>
      <c r="CR87" s="4">
        <v>0</v>
      </c>
      <c r="CS87" s="4">
        <v>0</v>
      </c>
      <c r="CT87" s="4">
        <v>41018.22</v>
      </c>
      <c r="CU87" s="4">
        <v>28667.33</v>
      </c>
      <c r="CV87" s="4">
        <v>12350.89</v>
      </c>
      <c r="CW87" s="4">
        <v>0</v>
      </c>
      <c r="CX87" s="4">
        <v>0</v>
      </c>
      <c r="CY87" s="4">
        <v>0</v>
      </c>
      <c r="CZ87" s="4">
        <v>0</v>
      </c>
      <c r="DA87" s="4">
        <v>0</v>
      </c>
      <c r="DB87" s="4">
        <v>0</v>
      </c>
      <c r="DC87" s="4">
        <v>0</v>
      </c>
      <c r="DD87" s="4">
        <v>55470.19</v>
      </c>
      <c r="DE87" s="4">
        <v>41187.57</v>
      </c>
      <c r="DF87" s="4">
        <v>14282.62</v>
      </c>
      <c r="DG87" s="4">
        <v>0</v>
      </c>
      <c r="DH87" s="4">
        <v>0</v>
      </c>
      <c r="DI87" s="4">
        <v>0</v>
      </c>
      <c r="DJ87" s="4">
        <v>0</v>
      </c>
      <c r="DK87" s="4">
        <v>0</v>
      </c>
      <c r="DL87" s="4">
        <v>0</v>
      </c>
      <c r="DM87" s="4">
        <v>0</v>
      </c>
      <c r="DN87" s="4">
        <v>0</v>
      </c>
      <c r="DO87" s="4">
        <v>0</v>
      </c>
      <c r="DP87" s="4">
        <v>0</v>
      </c>
      <c r="DQ87" s="4">
        <v>0</v>
      </c>
      <c r="DR87" s="4">
        <v>0</v>
      </c>
      <c r="DS87" s="4">
        <v>0</v>
      </c>
      <c r="DT87" s="4">
        <v>0</v>
      </c>
      <c r="DU87" s="4">
        <v>16043</v>
      </c>
      <c r="DV87" s="4">
        <v>34650</v>
      </c>
      <c r="DW87" s="4">
        <v>15416</v>
      </c>
      <c r="DX87" s="4">
        <v>0</v>
      </c>
      <c r="DY87" s="4">
        <v>0</v>
      </c>
      <c r="DZ87" s="4">
        <v>0</v>
      </c>
      <c r="EA87" s="4">
        <v>0</v>
      </c>
      <c r="EB87" s="4">
        <v>0</v>
      </c>
      <c r="EC87" s="4">
        <v>0</v>
      </c>
      <c r="ED87" s="4">
        <v>0</v>
      </c>
      <c r="EE87" s="4">
        <v>0</v>
      </c>
      <c r="EF87" s="4">
        <v>51832</v>
      </c>
      <c r="EG87" s="4">
        <v>0</v>
      </c>
      <c r="EH87" s="4">
        <v>70094</v>
      </c>
      <c r="EI87" s="4">
        <v>0</v>
      </c>
      <c r="EJ87" s="4">
        <v>0</v>
      </c>
      <c r="EK87" s="4">
        <v>0</v>
      </c>
      <c r="EL87" s="4">
        <v>0</v>
      </c>
      <c r="EM87" s="4">
        <v>724347</v>
      </c>
      <c r="EN87" s="4">
        <v>0</v>
      </c>
      <c r="EO87" s="4">
        <v>47</v>
      </c>
      <c r="EP87" s="4">
        <v>8</v>
      </c>
      <c r="EQ87" s="4">
        <v>45</v>
      </c>
      <c r="ER87" s="4">
        <v>0</v>
      </c>
      <c r="ES87" s="4">
        <v>148805</v>
      </c>
      <c r="ET87" s="4">
        <v>148805</v>
      </c>
      <c r="EU87" s="15">
        <v>0</v>
      </c>
      <c r="EV87" s="15">
        <v>0</v>
      </c>
      <c r="EW87" s="15">
        <v>0</v>
      </c>
      <c r="EX87" s="15">
        <v>0</v>
      </c>
      <c r="EY87" s="15">
        <v>0</v>
      </c>
      <c r="EZ87" s="15">
        <v>0</v>
      </c>
      <c r="FA87" s="15">
        <v>15416</v>
      </c>
      <c r="FB87" s="15">
        <v>16043</v>
      </c>
      <c r="FC87" s="15">
        <v>37301</v>
      </c>
      <c r="FD87" s="15">
        <v>28213</v>
      </c>
      <c r="FE87" s="15">
        <v>0</v>
      </c>
      <c r="FF87" s="15">
        <v>51832</v>
      </c>
      <c r="FG87" s="15">
        <v>0</v>
      </c>
      <c r="FH87" s="15">
        <v>0</v>
      </c>
      <c r="FJ87" s="4">
        <f t="shared" si="4"/>
        <v>148805</v>
      </c>
      <c r="FK87" s="5">
        <f t="shared" si="5"/>
        <v>0.16309506325201506</v>
      </c>
    </row>
    <row r="88" spans="1:167" x14ac:dyDescent="0.25">
      <c r="A88" s="2" t="s">
        <v>48</v>
      </c>
      <c r="B88">
        <v>2023</v>
      </c>
      <c r="C88" t="s">
        <v>47</v>
      </c>
      <c r="D88" t="s">
        <v>46</v>
      </c>
      <c r="E88" t="s">
        <v>45</v>
      </c>
      <c r="F88" t="s">
        <v>44</v>
      </c>
      <c r="G88" t="s">
        <v>3</v>
      </c>
      <c r="H88">
        <v>31306</v>
      </c>
      <c r="I88">
        <v>5451</v>
      </c>
      <c r="J88">
        <v>19377</v>
      </c>
      <c r="K88">
        <v>19377</v>
      </c>
      <c r="L88">
        <v>0</v>
      </c>
      <c r="M88">
        <v>0</v>
      </c>
      <c r="N88">
        <v>0</v>
      </c>
      <c r="O88">
        <v>0</v>
      </c>
      <c r="P88">
        <v>8198</v>
      </c>
      <c r="Q88">
        <v>0</v>
      </c>
      <c r="R88">
        <v>2608</v>
      </c>
      <c r="S88">
        <v>3731</v>
      </c>
      <c r="T88">
        <v>0</v>
      </c>
      <c r="U88">
        <v>2843</v>
      </c>
      <c r="V88" t="s">
        <v>1801</v>
      </c>
      <c r="W88" t="s">
        <v>1801</v>
      </c>
      <c r="X88" t="s">
        <v>1801</v>
      </c>
      <c r="Y88" t="s">
        <v>3</v>
      </c>
      <c r="Z88">
        <v>888</v>
      </c>
      <c r="AA88">
        <v>0</v>
      </c>
      <c r="AB88">
        <v>0</v>
      </c>
      <c r="AC88">
        <v>0</v>
      </c>
      <c r="AD88">
        <v>0</v>
      </c>
      <c r="AE88">
        <v>100</v>
      </c>
      <c r="AF88" s="4">
        <v>1084465</v>
      </c>
      <c r="AG88" s="4">
        <v>63133</v>
      </c>
      <c r="AH88" s="15">
        <v>16868</v>
      </c>
      <c r="AI88" s="15">
        <f t="shared" si="3"/>
        <v>80001</v>
      </c>
      <c r="AJ88" s="4">
        <v>16765</v>
      </c>
      <c r="AK88" s="4">
        <v>0</v>
      </c>
      <c r="AL88" s="4">
        <v>0</v>
      </c>
      <c r="AM88" s="4">
        <v>0</v>
      </c>
      <c r="AN88" s="4">
        <v>1765</v>
      </c>
      <c r="AO88" s="4">
        <v>0</v>
      </c>
      <c r="AP88" s="4">
        <v>15000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4">
        <v>0</v>
      </c>
      <c r="BF88" s="4">
        <v>0</v>
      </c>
      <c r="BG88" s="4">
        <v>0</v>
      </c>
      <c r="BH88" s="4">
        <v>0</v>
      </c>
      <c r="BI88" s="4">
        <v>0</v>
      </c>
      <c r="BJ88" s="4">
        <v>0</v>
      </c>
      <c r="BK88" s="4">
        <v>0</v>
      </c>
      <c r="BL88" s="4">
        <v>0</v>
      </c>
      <c r="BM88" s="4">
        <v>0</v>
      </c>
      <c r="BN88" s="4">
        <v>103</v>
      </c>
      <c r="BO88" s="4">
        <v>0</v>
      </c>
      <c r="BP88" s="4">
        <v>103</v>
      </c>
      <c r="BQ88" s="4">
        <v>0</v>
      </c>
      <c r="BR88" s="4">
        <v>0</v>
      </c>
      <c r="BS88" s="4">
        <v>0</v>
      </c>
      <c r="BT88" s="4">
        <v>0</v>
      </c>
      <c r="BU88" s="4">
        <v>0</v>
      </c>
      <c r="BV88" s="4">
        <v>0</v>
      </c>
      <c r="BW88" s="4">
        <v>0</v>
      </c>
      <c r="BX88" s="11">
        <v>0</v>
      </c>
      <c r="BY88" s="11">
        <v>0</v>
      </c>
      <c r="BZ88" s="4">
        <v>0</v>
      </c>
      <c r="CA88" s="4">
        <v>0</v>
      </c>
      <c r="CB88" s="4">
        <v>0</v>
      </c>
      <c r="CC88" s="4">
        <v>0</v>
      </c>
      <c r="CD88" s="4">
        <v>0</v>
      </c>
      <c r="CE88" s="4">
        <v>0</v>
      </c>
      <c r="CF88" s="4">
        <v>0</v>
      </c>
      <c r="CG88" s="4">
        <v>0</v>
      </c>
      <c r="CH88" s="4">
        <v>0</v>
      </c>
      <c r="CI88" s="4">
        <v>0</v>
      </c>
      <c r="CJ88" s="4">
        <v>0</v>
      </c>
      <c r="CK88" s="4">
        <v>0</v>
      </c>
      <c r="CL88" s="4">
        <v>0</v>
      </c>
      <c r="CM88" s="4">
        <v>0</v>
      </c>
      <c r="CN88" s="4">
        <v>0</v>
      </c>
      <c r="CO88" s="4">
        <v>0</v>
      </c>
      <c r="CP88" s="4">
        <v>0</v>
      </c>
      <c r="CQ88" s="4">
        <v>0</v>
      </c>
      <c r="CR88" s="4">
        <v>0</v>
      </c>
      <c r="CS88" s="4">
        <v>0</v>
      </c>
      <c r="CT88" s="4">
        <v>0</v>
      </c>
      <c r="CU88" s="4">
        <v>0</v>
      </c>
      <c r="CV88" s="4">
        <v>0</v>
      </c>
      <c r="CW88" s="4">
        <v>0</v>
      </c>
      <c r="CX88" s="4">
        <v>0</v>
      </c>
      <c r="CY88" s="4">
        <v>0</v>
      </c>
      <c r="CZ88" s="4">
        <v>0</v>
      </c>
      <c r="DA88" s="4">
        <v>0</v>
      </c>
      <c r="DB88" s="4">
        <v>0</v>
      </c>
      <c r="DC88" s="4">
        <v>0</v>
      </c>
      <c r="DD88" s="4">
        <v>0</v>
      </c>
      <c r="DE88" s="4">
        <v>0</v>
      </c>
      <c r="DF88" s="4">
        <v>0</v>
      </c>
      <c r="DG88" s="4">
        <v>0</v>
      </c>
      <c r="DH88" s="4">
        <v>0</v>
      </c>
      <c r="DI88" s="4">
        <v>0</v>
      </c>
      <c r="DJ88" s="4">
        <v>0</v>
      </c>
      <c r="DK88" s="4">
        <v>0</v>
      </c>
      <c r="DL88" s="4">
        <v>0</v>
      </c>
      <c r="DM88" s="4">
        <v>0</v>
      </c>
      <c r="DN88" s="4">
        <v>1765</v>
      </c>
      <c r="DO88" s="4">
        <v>0</v>
      </c>
      <c r="DP88" s="4">
        <v>15000</v>
      </c>
      <c r="DQ88" s="4">
        <v>0</v>
      </c>
      <c r="DR88" s="4">
        <v>0</v>
      </c>
      <c r="DS88" s="4">
        <v>0</v>
      </c>
      <c r="DT88" s="4">
        <v>0</v>
      </c>
      <c r="DU88" s="4">
        <v>0</v>
      </c>
      <c r="DV88" s="4">
        <v>0</v>
      </c>
      <c r="DW88" s="4">
        <v>0</v>
      </c>
      <c r="DX88" s="4">
        <v>0</v>
      </c>
      <c r="DY88" s="4">
        <v>0</v>
      </c>
      <c r="DZ88" s="4">
        <v>0</v>
      </c>
      <c r="EA88" s="4">
        <v>0</v>
      </c>
      <c r="EB88" s="4">
        <v>0</v>
      </c>
      <c r="EC88" s="4">
        <v>0</v>
      </c>
      <c r="ED88" s="4">
        <v>0</v>
      </c>
      <c r="EE88" s="4">
        <v>0</v>
      </c>
      <c r="EF88" s="4">
        <v>0</v>
      </c>
      <c r="EG88" s="4">
        <v>0</v>
      </c>
      <c r="EH88" s="4">
        <v>0</v>
      </c>
      <c r="EI88" s="4">
        <v>0</v>
      </c>
      <c r="EJ88" s="4">
        <v>0</v>
      </c>
      <c r="EK88" s="4">
        <v>0</v>
      </c>
      <c r="EL88" s="4">
        <v>103</v>
      </c>
      <c r="EM88" s="4">
        <v>1004464</v>
      </c>
      <c r="EN88" s="4">
        <v>7</v>
      </c>
      <c r="EO88" s="4">
        <v>89</v>
      </c>
      <c r="EP88" s="4">
        <v>4</v>
      </c>
      <c r="EQ88" s="4">
        <v>0</v>
      </c>
      <c r="ER88" s="4">
        <v>0</v>
      </c>
      <c r="ES88" s="4">
        <v>0</v>
      </c>
      <c r="ET88" s="4">
        <v>0</v>
      </c>
      <c r="EU88" s="15">
        <v>0</v>
      </c>
      <c r="EV88" s="15">
        <v>0</v>
      </c>
      <c r="EW88" s="15">
        <v>0</v>
      </c>
      <c r="EX88" s="15">
        <v>0</v>
      </c>
      <c r="EY88" s="15">
        <v>0</v>
      </c>
      <c r="EZ88" s="15">
        <v>0</v>
      </c>
      <c r="FA88" s="15">
        <v>0</v>
      </c>
      <c r="FB88" s="15">
        <v>0</v>
      </c>
      <c r="FC88" s="15">
        <v>0</v>
      </c>
      <c r="FD88" s="15">
        <v>0</v>
      </c>
      <c r="FE88" s="15">
        <v>0</v>
      </c>
      <c r="FF88" s="15">
        <v>0</v>
      </c>
      <c r="FG88" s="15">
        <v>0</v>
      </c>
      <c r="FH88" s="15">
        <v>0</v>
      </c>
      <c r="FJ88" s="4">
        <f t="shared" si="4"/>
        <v>0</v>
      </c>
      <c r="FK88" s="5">
        <f t="shared" si="5"/>
        <v>0</v>
      </c>
    </row>
    <row r="89" spans="1:167" x14ac:dyDescent="0.25">
      <c r="A89" s="2" t="s">
        <v>1194</v>
      </c>
      <c r="B89">
        <v>2023</v>
      </c>
      <c r="C89" t="s">
        <v>1193</v>
      </c>
      <c r="D89" t="s">
        <v>1192</v>
      </c>
      <c r="E89" t="s">
        <v>1191</v>
      </c>
      <c r="F89" t="s">
        <v>1190</v>
      </c>
      <c r="G89" t="s">
        <v>3</v>
      </c>
      <c r="H89">
        <v>64414</v>
      </c>
      <c r="I89">
        <v>18604</v>
      </c>
      <c r="J89">
        <v>21161</v>
      </c>
      <c r="K89">
        <v>21161</v>
      </c>
      <c r="L89">
        <v>0</v>
      </c>
      <c r="M89">
        <v>11756</v>
      </c>
      <c r="N89">
        <v>0</v>
      </c>
      <c r="O89">
        <v>9838</v>
      </c>
      <c r="P89">
        <v>15342</v>
      </c>
      <c r="Q89">
        <v>0</v>
      </c>
      <c r="R89">
        <v>5212</v>
      </c>
      <c r="S89">
        <v>16155</v>
      </c>
      <c r="T89">
        <v>12600</v>
      </c>
      <c r="U89">
        <v>3554</v>
      </c>
      <c r="V89" t="s">
        <v>1801</v>
      </c>
      <c r="W89" t="s">
        <v>3</v>
      </c>
      <c r="X89" t="s">
        <v>1801</v>
      </c>
      <c r="Y89" t="s">
        <v>1801</v>
      </c>
      <c r="Z89">
        <v>1</v>
      </c>
      <c r="AA89">
        <v>0</v>
      </c>
      <c r="AB89">
        <v>0</v>
      </c>
      <c r="AC89">
        <v>0</v>
      </c>
      <c r="AD89">
        <v>0</v>
      </c>
      <c r="AE89">
        <v>100</v>
      </c>
      <c r="AF89" s="4">
        <v>237037</v>
      </c>
      <c r="AG89" s="4">
        <v>77061</v>
      </c>
      <c r="AH89" s="15">
        <v>1</v>
      </c>
      <c r="AI89" s="15">
        <f t="shared" si="3"/>
        <v>77062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4">
        <v>0</v>
      </c>
      <c r="BF89" s="4">
        <v>0</v>
      </c>
      <c r="BG89" s="4">
        <v>0</v>
      </c>
      <c r="BH89" s="4">
        <v>0</v>
      </c>
      <c r="BI89" s="4">
        <v>0</v>
      </c>
      <c r="BJ89" s="4">
        <v>0</v>
      </c>
      <c r="BK89" s="4">
        <v>0</v>
      </c>
      <c r="BL89" s="4">
        <v>0</v>
      </c>
      <c r="BM89" s="4">
        <v>0</v>
      </c>
      <c r="BN89" s="4">
        <v>1</v>
      </c>
      <c r="BO89" s="4">
        <v>0.69</v>
      </c>
      <c r="BP89" s="4">
        <v>0.31</v>
      </c>
      <c r="BQ89" s="4">
        <v>0</v>
      </c>
      <c r="BR89" s="4">
        <v>0</v>
      </c>
      <c r="BS89" s="4">
        <v>0</v>
      </c>
      <c r="BT89" s="4">
        <v>0</v>
      </c>
      <c r="BU89" s="4">
        <v>0</v>
      </c>
      <c r="BV89" s="4">
        <v>0</v>
      </c>
      <c r="BW89" s="4">
        <v>0</v>
      </c>
      <c r="BX89" s="11">
        <v>0</v>
      </c>
      <c r="BY89" s="11">
        <v>140523</v>
      </c>
      <c r="BZ89" s="4">
        <v>0</v>
      </c>
      <c r="CA89" s="4">
        <v>0</v>
      </c>
      <c r="CB89" s="4">
        <v>0</v>
      </c>
      <c r="CC89" s="4">
        <v>0</v>
      </c>
      <c r="CD89" s="4">
        <v>0</v>
      </c>
      <c r="CE89" s="4">
        <v>0</v>
      </c>
      <c r="CF89" s="4">
        <v>0</v>
      </c>
      <c r="CG89" s="4">
        <v>0</v>
      </c>
      <c r="CH89" s="4">
        <v>0</v>
      </c>
      <c r="CI89" s="4">
        <v>0</v>
      </c>
      <c r="CJ89" s="4">
        <v>0</v>
      </c>
      <c r="CK89" s="4">
        <v>0</v>
      </c>
      <c r="CL89" s="4">
        <v>0</v>
      </c>
      <c r="CM89" s="4">
        <v>0</v>
      </c>
      <c r="CN89" s="4">
        <v>0</v>
      </c>
      <c r="CO89" s="4">
        <v>0</v>
      </c>
      <c r="CP89" s="4">
        <v>0</v>
      </c>
      <c r="CQ89" s="4">
        <v>0</v>
      </c>
      <c r="CR89" s="4">
        <v>0</v>
      </c>
      <c r="CS89" s="4">
        <v>0</v>
      </c>
      <c r="CT89" s="4">
        <v>0</v>
      </c>
      <c r="CU89" s="4">
        <v>0</v>
      </c>
      <c r="CV89" s="4">
        <v>0</v>
      </c>
      <c r="CW89" s="4">
        <v>0</v>
      </c>
      <c r="CX89" s="4">
        <v>0</v>
      </c>
      <c r="CY89" s="4">
        <v>0</v>
      </c>
      <c r="CZ89" s="4">
        <v>0</v>
      </c>
      <c r="DA89" s="4">
        <v>0</v>
      </c>
      <c r="DB89" s="4">
        <v>0</v>
      </c>
      <c r="DC89" s="4">
        <v>0</v>
      </c>
      <c r="DD89" s="4">
        <v>140523</v>
      </c>
      <c r="DE89" s="4">
        <v>96499.31</v>
      </c>
      <c r="DF89" s="4">
        <v>44023.69</v>
      </c>
      <c r="DG89" s="4">
        <v>0</v>
      </c>
      <c r="DH89" s="4">
        <v>0</v>
      </c>
      <c r="DI89" s="4">
        <v>0</v>
      </c>
      <c r="DJ89" s="4">
        <v>0</v>
      </c>
      <c r="DK89" s="4">
        <v>0</v>
      </c>
      <c r="DL89" s="4">
        <v>0</v>
      </c>
      <c r="DM89" s="4">
        <v>0</v>
      </c>
      <c r="DN89" s="4">
        <v>0</v>
      </c>
      <c r="DO89" s="4">
        <v>0</v>
      </c>
      <c r="DP89" s="4">
        <v>0</v>
      </c>
      <c r="DQ89" s="4">
        <v>0</v>
      </c>
      <c r="DR89" s="4">
        <v>0</v>
      </c>
      <c r="DS89" s="4">
        <v>0</v>
      </c>
      <c r="DT89" s="4">
        <v>0</v>
      </c>
      <c r="DU89" s="4">
        <v>0</v>
      </c>
      <c r="DV89" s="4">
        <v>0</v>
      </c>
      <c r="DW89" s="4">
        <v>0</v>
      </c>
      <c r="DX89" s="4">
        <v>0</v>
      </c>
      <c r="DY89" s="4">
        <v>0</v>
      </c>
      <c r="DZ89" s="4">
        <v>0</v>
      </c>
      <c r="EA89" s="4">
        <v>0</v>
      </c>
      <c r="EB89" s="4">
        <v>0</v>
      </c>
      <c r="EC89" s="4">
        <v>0</v>
      </c>
      <c r="ED89" s="4">
        <v>0</v>
      </c>
      <c r="EE89" s="4">
        <v>0</v>
      </c>
      <c r="EF89" s="4">
        <v>0</v>
      </c>
      <c r="EG89" s="4">
        <v>0</v>
      </c>
      <c r="EH89" s="4">
        <v>140524</v>
      </c>
      <c r="EI89" s="4">
        <v>0</v>
      </c>
      <c r="EJ89" s="4">
        <v>0</v>
      </c>
      <c r="EK89" s="4">
        <v>0</v>
      </c>
      <c r="EL89" s="4">
        <v>0</v>
      </c>
      <c r="EM89" s="4">
        <v>19452</v>
      </c>
      <c r="EN89" s="4">
        <v>0</v>
      </c>
      <c r="EO89" s="4">
        <v>0</v>
      </c>
      <c r="EP89" s="4">
        <v>0</v>
      </c>
      <c r="EQ89" s="4">
        <v>0</v>
      </c>
      <c r="ER89" s="4">
        <v>100</v>
      </c>
      <c r="ES89" s="4">
        <v>140523</v>
      </c>
      <c r="ET89" s="4">
        <v>140523</v>
      </c>
      <c r="EU89" s="15">
        <v>0</v>
      </c>
      <c r="EV89" s="15">
        <v>0</v>
      </c>
      <c r="EW89" s="15">
        <v>0</v>
      </c>
      <c r="EX89" s="15">
        <v>0</v>
      </c>
      <c r="EY89" s="15">
        <v>0</v>
      </c>
      <c r="EZ89" s="15">
        <v>0</v>
      </c>
      <c r="FA89" s="15">
        <v>0</v>
      </c>
      <c r="FB89" s="15">
        <v>0</v>
      </c>
      <c r="FC89" s="15">
        <v>0</v>
      </c>
      <c r="FD89" s="15">
        <v>140523</v>
      </c>
      <c r="FE89" s="15">
        <v>0</v>
      </c>
      <c r="FF89" s="15">
        <v>0</v>
      </c>
      <c r="FG89" s="15">
        <v>0</v>
      </c>
      <c r="FH89" s="15">
        <v>0</v>
      </c>
      <c r="FJ89" s="4">
        <f t="shared" si="4"/>
        <v>140523</v>
      </c>
      <c r="FK89" s="5">
        <f t="shared" si="5"/>
        <v>0.5928314988799217</v>
      </c>
    </row>
    <row r="90" spans="1:167" x14ac:dyDescent="0.25">
      <c r="A90" s="2" t="s">
        <v>83</v>
      </c>
      <c r="B90">
        <v>2023</v>
      </c>
      <c r="C90" t="s">
        <v>82</v>
      </c>
      <c r="D90" t="s">
        <v>81</v>
      </c>
      <c r="E90" t="s">
        <v>80</v>
      </c>
      <c r="F90" t="s">
        <v>79</v>
      </c>
      <c r="G90" t="s">
        <v>3</v>
      </c>
      <c r="H90">
        <v>15174</v>
      </c>
      <c r="I90">
        <v>0</v>
      </c>
      <c r="J90">
        <v>13189</v>
      </c>
      <c r="K90">
        <v>13189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1985</v>
      </c>
      <c r="T90">
        <v>1985</v>
      </c>
      <c r="U90">
        <v>0</v>
      </c>
      <c r="Z90">
        <v>0</v>
      </c>
      <c r="AF90" s="4">
        <v>178588</v>
      </c>
      <c r="AG90" s="4">
        <v>0</v>
      </c>
      <c r="AH90" s="15">
        <v>0</v>
      </c>
      <c r="AI90" s="15">
        <f t="shared" si="3"/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>
        <v>0</v>
      </c>
      <c r="BM90" s="4">
        <v>0</v>
      </c>
      <c r="BN90" s="4">
        <v>0</v>
      </c>
      <c r="BO90" s="4">
        <v>0</v>
      </c>
      <c r="BP90" s="4">
        <v>0</v>
      </c>
      <c r="BQ90" s="4">
        <v>0</v>
      </c>
      <c r="BR90" s="4">
        <v>0</v>
      </c>
      <c r="BS90" s="4">
        <v>0</v>
      </c>
      <c r="BT90" s="4">
        <v>0</v>
      </c>
      <c r="BU90" s="4">
        <v>0</v>
      </c>
      <c r="BV90" s="4">
        <v>0</v>
      </c>
      <c r="BW90" s="4">
        <v>0</v>
      </c>
      <c r="BX90" s="11">
        <v>0</v>
      </c>
      <c r="BY90" s="11">
        <v>114492</v>
      </c>
      <c r="BZ90" s="4">
        <v>0</v>
      </c>
      <c r="CA90" s="4">
        <v>0</v>
      </c>
      <c r="CB90" s="4">
        <v>0</v>
      </c>
      <c r="CC90" s="4">
        <v>0</v>
      </c>
      <c r="CD90" s="4">
        <v>0</v>
      </c>
      <c r="CE90" s="4">
        <v>0</v>
      </c>
      <c r="CF90" s="4">
        <v>0</v>
      </c>
      <c r="CG90" s="4">
        <v>0</v>
      </c>
      <c r="CH90" s="4">
        <v>0</v>
      </c>
      <c r="CI90" s="4">
        <v>0</v>
      </c>
      <c r="CJ90" s="4">
        <v>0</v>
      </c>
      <c r="CK90" s="4">
        <v>0</v>
      </c>
      <c r="CL90" s="4">
        <v>0</v>
      </c>
      <c r="CM90" s="4">
        <v>0</v>
      </c>
      <c r="CN90" s="4">
        <v>0</v>
      </c>
      <c r="CO90" s="4">
        <v>0</v>
      </c>
      <c r="CP90" s="4">
        <v>0</v>
      </c>
      <c r="CQ90" s="4">
        <v>0</v>
      </c>
      <c r="CR90" s="4">
        <v>0</v>
      </c>
      <c r="CS90" s="4">
        <v>0</v>
      </c>
      <c r="CT90" s="4">
        <v>0</v>
      </c>
      <c r="CU90" s="4">
        <v>0</v>
      </c>
      <c r="CV90" s="4">
        <v>0</v>
      </c>
      <c r="CW90" s="4">
        <v>0</v>
      </c>
      <c r="CX90" s="4">
        <v>0</v>
      </c>
      <c r="CY90" s="4">
        <v>0</v>
      </c>
      <c r="CZ90" s="4">
        <v>0</v>
      </c>
      <c r="DA90" s="4">
        <v>0</v>
      </c>
      <c r="DB90" s="4">
        <v>0</v>
      </c>
      <c r="DC90" s="4">
        <v>0</v>
      </c>
      <c r="DD90" s="4">
        <v>114492</v>
      </c>
      <c r="DE90" s="4">
        <v>114492</v>
      </c>
      <c r="DF90" s="4">
        <v>0</v>
      </c>
      <c r="DG90" s="4">
        <v>0</v>
      </c>
      <c r="DH90" s="4">
        <v>0</v>
      </c>
      <c r="DI90" s="4">
        <v>0</v>
      </c>
      <c r="DJ90" s="4">
        <v>0</v>
      </c>
      <c r="DK90" s="4">
        <v>0</v>
      </c>
      <c r="DL90" s="4">
        <v>0</v>
      </c>
      <c r="DM90" s="4">
        <v>0</v>
      </c>
      <c r="DN90" s="4">
        <v>0</v>
      </c>
      <c r="DO90" s="4">
        <v>0</v>
      </c>
      <c r="DP90" s="4">
        <v>0</v>
      </c>
      <c r="DQ90" s="4">
        <v>0</v>
      </c>
      <c r="DR90" s="4">
        <v>0</v>
      </c>
      <c r="DS90" s="4">
        <v>0</v>
      </c>
      <c r="DT90" s="4">
        <v>0</v>
      </c>
      <c r="DU90" s="4">
        <v>0</v>
      </c>
      <c r="DV90" s="4">
        <v>0</v>
      </c>
      <c r="DW90" s="4">
        <v>0</v>
      </c>
      <c r="DX90" s="4">
        <v>0</v>
      </c>
      <c r="DY90" s="4">
        <v>0</v>
      </c>
      <c r="DZ90" s="4">
        <v>0</v>
      </c>
      <c r="EA90" s="4">
        <v>0</v>
      </c>
      <c r="EB90" s="4">
        <v>0</v>
      </c>
      <c r="EC90" s="4">
        <v>0</v>
      </c>
      <c r="ED90" s="4">
        <v>0</v>
      </c>
      <c r="EE90" s="4">
        <v>0</v>
      </c>
      <c r="EF90" s="4">
        <v>0</v>
      </c>
      <c r="EG90" s="4">
        <v>0</v>
      </c>
      <c r="EH90" s="4">
        <v>114492</v>
      </c>
      <c r="EI90" s="4">
        <v>0</v>
      </c>
      <c r="EJ90" s="4">
        <v>0</v>
      </c>
      <c r="EK90" s="4">
        <v>0</v>
      </c>
      <c r="EL90" s="4">
        <v>0</v>
      </c>
      <c r="EM90" s="4">
        <v>64096</v>
      </c>
      <c r="EN90" s="4">
        <v>0</v>
      </c>
      <c r="EO90" s="4">
        <v>100</v>
      </c>
      <c r="EP90" s="4">
        <v>0</v>
      </c>
      <c r="EQ90" s="4">
        <v>0</v>
      </c>
      <c r="ER90" s="4">
        <v>0</v>
      </c>
      <c r="ES90" s="4">
        <v>114492</v>
      </c>
      <c r="ET90" s="4">
        <v>114492</v>
      </c>
      <c r="EU90" s="15">
        <v>0</v>
      </c>
      <c r="EV90" s="15">
        <v>0</v>
      </c>
      <c r="EW90" s="15">
        <v>0</v>
      </c>
      <c r="EX90" s="15">
        <v>0</v>
      </c>
      <c r="EY90" s="15">
        <v>0</v>
      </c>
      <c r="EZ90" s="15">
        <v>0</v>
      </c>
      <c r="FA90" s="15">
        <v>0</v>
      </c>
      <c r="FB90" s="15">
        <v>0</v>
      </c>
      <c r="FC90" s="15">
        <v>0</v>
      </c>
      <c r="FD90" s="15">
        <v>0</v>
      </c>
      <c r="FE90" s="15">
        <v>0</v>
      </c>
      <c r="FF90" s="15">
        <v>0</v>
      </c>
      <c r="FG90" s="15">
        <v>114492</v>
      </c>
      <c r="FH90" s="15">
        <v>0</v>
      </c>
      <c r="FJ90" s="4">
        <f t="shared" si="4"/>
        <v>114492</v>
      </c>
      <c r="FK90" s="5">
        <f t="shared" si="5"/>
        <v>0.6410957063184537</v>
      </c>
    </row>
    <row r="91" spans="1:167" x14ac:dyDescent="0.25">
      <c r="A91" s="2" t="s">
        <v>1269</v>
      </c>
      <c r="B91">
        <v>2023</v>
      </c>
      <c r="C91" t="s">
        <v>1268</v>
      </c>
      <c r="D91" t="s">
        <v>1267</v>
      </c>
      <c r="E91" t="s">
        <v>1266</v>
      </c>
      <c r="F91" t="s">
        <v>1265</v>
      </c>
      <c r="G91" t="s">
        <v>3</v>
      </c>
      <c r="H91">
        <v>1456301</v>
      </c>
      <c r="I91">
        <v>332600</v>
      </c>
      <c r="J91">
        <v>791460</v>
      </c>
      <c r="K91">
        <v>669095</v>
      </c>
      <c r="L91">
        <v>27576</v>
      </c>
      <c r="M91">
        <v>231927</v>
      </c>
      <c r="N91">
        <v>0</v>
      </c>
      <c r="O91">
        <v>54975</v>
      </c>
      <c r="P91">
        <v>223096</v>
      </c>
      <c r="Q91">
        <v>0</v>
      </c>
      <c r="R91">
        <v>188162</v>
      </c>
      <c r="S91">
        <v>209818</v>
      </c>
      <c r="T91">
        <v>128672</v>
      </c>
      <c r="U91">
        <v>61887</v>
      </c>
      <c r="V91" t="s">
        <v>3</v>
      </c>
      <c r="W91" t="s">
        <v>3</v>
      </c>
      <c r="X91" t="s">
        <v>3</v>
      </c>
      <c r="Y91" t="s">
        <v>3</v>
      </c>
      <c r="Z91">
        <v>19259</v>
      </c>
      <c r="AA91">
        <v>0</v>
      </c>
      <c r="AB91">
        <v>98</v>
      </c>
      <c r="AC91">
        <v>1</v>
      </c>
      <c r="AD91">
        <v>1</v>
      </c>
      <c r="AE91">
        <v>0</v>
      </c>
      <c r="AF91" s="4">
        <v>26237894</v>
      </c>
      <c r="AG91" s="4">
        <v>4957470</v>
      </c>
      <c r="AH91" s="15">
        <v>7505980</v>
      </c>
      <c r="AI91" s="15">
        <f t="shared" si="3"/>
        <v>12463450</v>
      </c>
      <c r="AJ91" s="4">
        <v>1520540.89</v>
      </c>
      <c r="AK91" s="4">
        <v>212993.7</v>
      </c>
      <c r="AL91" s="4">
        <v>53544.43</v>
      </c>
      <c r="AM91" s="4">
        <v>0</v>
      </c>
      <c r="AN91" s="4">
        <v>1123716.3899999999</v>
      </c>
      <c r="AO91" s="4">
        <v>0</v>
      </c>
      <c r="AP91" s="4">
        <v>59038.8</v>
      </c>
      <c r="AQ91" s="4">
        <v>71247.570000000007</v>
      </c>
      <c r="AR91" s="4">
        <v>0</v>
      </c>
      <c r="AS91" s="4">
        <v>0</v>
      </c>
      <c r="AT91" s="4">
        <v>880174.42</v>
      </c>
      <c r="AU91" s="4">
        <v>458697.77</v>
      </c>
      <c r="AV91" s="4">
        <v>92643.18</v>
      </c>
      <c r="AW91" s="4">
        <v>0</v>
      </c>
      <c r="AX91" s="4">
        <v>0</v>
      </c>
      <c r="AY91" s="4">
        <v>7748.82</v>
      </c>
      <c r="AZ91" s="4">
        <v>321084.65000000002</v>
      </c>
      <c r="BA91" s="4">
        <v>0</v>
      </c>
      <c r="BB91" s="4">
        <v>0</v>
      </c>
      <c r="BC91" s="4">
        <v>0</v>
      </c>
      <c r="BD91" s="4">
        <v>69449.37</v>
      </c>
      <c r="BE91" s="4">
        <v>48984.73</v>
      </c>
      <c r="BF91" s="4">
        <v>20464.64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5035815.3099999996</v>
      </c>
      <c r="BO91" s="4">
        <v>2498953.5299999998</v>
      </c>
      <c r="BP91" s="4">
        <v>773923.24</v>
      </c>
      <c r="BQ91" s="4">
        <v>102517.15</v>
      </c>
      <c r="BR91" s="4">
        <v>0</v>
      </c>
      <c r="BS91" s="4">
        <v>3924.28</v>
      </c>
      <c r="BT91" s="4">
        <v>291471.96999999997</v>
      </c>
      <c r="BU91" s="4">
        <v>0</v>
      </c>
      <c r="BV91" s="4">
        <v>0</v>
      </c>
      <c r="BW91" s="4">
        <v>1365025.14</v>
      </c>
      <c r="BX91" s="11">
        <v>0</v>
      </c>
      <c r="BY91" s="11">
        <v>621087</v>
      </c>
      <c r="BZ91" s="4">
        <v>125818.11</v>
      </c>
      <c r="CA91" s="4">
        <v>17624.3</v>
      </c>
      <c r="CB91" s="4">
        <v>4430.57</v>
      </c>
      <c r="CC91" s="4">
        <v>0</v>
      </c>
      <c r="CD91" s="4">
        <v>92982.61</v>
      </c>
      <c r="CE91" s="4">
        <v>0</v>
      </c>
      <c r="CF91" s="4">
        <v>4885.2</v>
      </c>
      <c r="CG91" s="4">
        <v>5895.43</v>
      </c>
      <c r="CH91" s="4">
        <v>0</v>
      </c>
      <c r="CI91" s="4">
        <v>0</v>
      </c>
      <c r="CJ91" s="4">
        <v>72830.58</v>
      </c>
      <c r="CK91" s="4">
        <v>37955.230000000003</v>
      </c>
      <c r="CL91" s="4">
        <v>7665.82</v>
      </c>
      <c r="CM91" s="4">
        <v>0</v>
      </c>
      <c r="CN91" s="4">
        <v>0</v>
      </c>
      <c r="CO91" s="4">
        <v>641.17999999999995</v>
      </c>
      <c r="CP91" s="4">
        <v>26568.35</v>
      </c>
      <c r="CQ91" s="4">
        <v>0</v>
      </c>
      <c r="CR91" s="4">
        <v>0</v>
      </c>
      <c r="CS91" s="4">
        <v>0</v>
      </c>
      <c r="CT91" s="4">
        <v>5746.63</v>
      </c>
      <c r="CU91" s="4">
        <v>4053.27</v>
      </c>
      <c r="CV91" s="4">
        <v>1693.36</v>
      </c>
      <c r="CW91" s="4">
        <v>0</v>
      </c>
      <c r="CX91" s="4">
        <v>0</v>
      </c>
      <c r="CY91" s="4">
        <v>0</v>
      </c>
      <c r="CZ91" s="4">
        <v>0</v>
      </c>
      <c r="DA91" s="4">
        <v>0</v>
      </c>
      <c r="DB91" s="4">
        <v>0</v>
      </c>
      <c r="DC91" s="4">
        <v>0</v>
      </c>
      <c r="DD91" s="4">
        <v>416691.69</v>
      </c>
      <c r="DE91" s="4">
        <v>206777.47</v>
      </c>
      <c r="DF91" s="4">
        <v>64038.76</v>
      </c>
      <c r="DG91" s="4">
        <v>8482.85</v>
      </c>
      <c r="DH91" s="4">
        <v>0</v>
      </c>
      <c r="DI91" s="4">
        <v>324.72000000000003</v>
      </c>
      <c r="DJ91" s="4">
        <v>24118.03</v>
      </c>
      <c r="DK91" s="4">
        <v>0</v>
      </c>
      <c r="DL91" s="4">
        <v>0</v>
      </c>
      <c r="DM91" s="4">
        <v>112949.86</v>
      </c>
      <c r="DN91" s="4">
        <v>1327474</v>
      </c>
      <c r="DO91" s="4">
        <v>84492</v>
      </c>
      <c r="DP91" s="4">
        <v>73359</v>
      </c>
      <c r="DQ91" s="4">
        <v>0</v>
      </c>
      <c r="DR91" s="4">
        <v>161034</v>
      </c>
      <c r="DS91" s="4">
        <v>0</v>
      </c>
      <c r="DT91" s="4">
        <v>17774</v>
      </c>
      <c r="DU91" s="4">
        <v>44509</v>
      </c>
      <c r="DV91" s="4">
        <v>221829</v>
      </c>
      <c r="DW91" s="4">
        <v>215574</v>
      </c>
      <c r="DX91" s="4">
        <v>15958</v>
      </c>
      <c r="DY91" s="4">
        <v>0</v>
      </c>
      <c r="DZ91" s="4">
        <v>90523</v>
      </c>
      <c r="EA91" s="4">
        <v>281320</v>
      </c>
      <c r="EB91" s="4">
        <v>0</v>
      </c>
      <c r="EC91" s="4">
        <v>65516</v>
      </c>
      <c r="ED91" s="4">
        <v>0</v>
      </c>
      <c r="EE91" s="4">
        <v>0</v>
      </c>
      <c r="EF91" s="4">
        <v>75195</v>
      </c>
      <c r="EG91" s="4">
        <v>0</v>
      </c>
      <c r="EH91" s="4">
        <v>3082971</v>
      </c>
      <c r="EI91" s="4">
        <v>153707</v>
      </c>
      <c r="EJ91" s="4">
        <v>0</v>
      </c>
      <c r="EK91" s="4">
        <v>124307</v>
      </c>
      <c r="EL91" s="4">
        <v>2091525</v>
      </c>
      <c r="EM91" s="4">
        <v>13153357</v>
      </c>
      <c r="EN91" s="4">
        <v>21</v>
      </c>
      <c r="EO91" s="4">
        <v>11</v>
      </c>
      <c r="EP91" s="4">
        <v>2</v>
      </c>
      <c r="EQ91" s="4">
        <v>66</v>
      </c>
      <c r="ER91" s="4">
        <v>0</v>
      </c>
      <c r="ES91" s="4">
        <v>621087</v>
      </c>
      <c r="ET91" s="4">
        <v>621087.01</v>
      </c>
      <c r="EU91" s="15">
        <v>464665</v>
      </c>
      <c r="EV91" s="15">
        <v>0</v>
      </c>
      <c r="EW91" s="15">
        <v>0</v>
      </c>
      <c r="EX91" s="15">
        <v>0</v>
      </c>
      <c r="EY91" s="15">
        <v>27576</v>
      </c>
      <c r="EZ91" s="15">
        <v>0</v>
      </c>
      <c r="FA91" s="15">
        <v>0</v>
      </c>
      <c r="FB91" s="15">
        <v>0</v>
      </c>
      <c r="FC91" s="15">
        <v>0</v>
      </c>
      <c r="FD91" s="15">
        <v>0</v>
      </c>
      <c r="FE91" s="15">
        <v>55584</v>
      </c>
      <c r="FF91" s="15">
        <v>59390</v>
      </c>
      <c r="FG91" s="15">
        <v>11543</v>
      </c>
      <c r="FH91" s="15">
        <v>2329</v>
      </c>
      <c r="FJ91" s="4">
        <f t="shared" si="4"/>
        <v>621087</v>
      </c>
      <c r="FK91" s="5">
        <f t="shared" si="5"/>
        <v>2.3671373929630174E-2</v>
      </c>
    </row>
    <row r="92" spans="1:167" x14ac:dyDescent="0.25">
      <c r="A92" s="2" t="s">
        <v>1254</v>
      </c>
      <c r="B92">
        <v>2023</v>
      </c>
      <c r="C92" t="s">
        <v>1253</v>
      </c>
      <c r="D92" t="s">
        <v>1252</v>
      </c>
      <c r="E92" t="s">
        <v>1251</v>
      </c>
      <c r="F92" t="s">
        <v>1250</v>
      </c>
      <c r="G92" t="s">
        <v>3</v>
      </c>
      <c r="H92">
        <v>38541</v>
      </c>
      <c r="I92">
        <v>0</v>
      </c>
      <c r="J92">
        <v>33372</v>
      </c>
      <c r="K92">
        <v>33372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5169</v>
      </c>
      <c r="T92">
        <v>0</v>
      </c>
      <c r="U92">
        <v>0</v>
      </c>
      <c r="Z92">
        <v>5169</v>
      </c>
      <c r="AA92">
        <v>0</v>
      </c>
      <c r="AB92">
        <v>0</v>
      </c>
      <c r="AC92">
        <v>0</v>
      </c>
      <c r="AD92">
        <v>0</v>
      </c>
      <c r="AE92">
        <v>100</v>
      </c>
      <c r="AF92" s="4">
        <v>1698120</v>
      </c>
      <c r="AG92" s="4">
        <v>521699</v>
      </c>
      <c r="AH92" s="15">
        <v>1004658</v>
      </c>
      <c r="AI92" s="15">
        <f t="shared" si="3"/>
        <v>1526357</v>
      </c>
      <c r="AJ92" s="4">
        <v>72119.070000000007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72119.070000000007</v>
      </c>
      <c r="AR92" s="4">
        <v>0</v>
      </c>
      <c r="AS92" s="4">
        <v>0</v>
      </c>
      <c r="AT92" s="4">
        <v>90018.43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90018.43</v>
      </c>
      <c r="BA92" s="4">
        <v>0</v>
      </c>
      <c r="BB92" s="4">
        <v>0</v>
      </c>
      <c r="BC92" s="4">
        <v>0</v>
      </c>
      <c r="BD92" s="4">
        <v>0</v>
      </c>
      <c r="BE92" s="4">
        <v>0</v>
      </c>
      <c r="BF92" s="4">
        <v>0</v>
      </c>
      <c r="BG92" s="4">
        <v>0</v>
      </c>
      <c r="BH92" s="4">
        <v>0</v>
      </c>
      <c r="BI92" s="4">
        <v>0</v>
      </c>
      <c r="BJ92" s="4">
        <v>0</v>
      </c>
      <c r="BK92" s="4">
        <v>0</v>
      </c>
      <c r="BL92" s="4">
        <v>0</v>
      </c>
      <c r="BM92" s="4">
        <v>0</v>
      </c>
      <c r="BN92" s="4">
        <v>842520.5</v>
      </c>
      <c r="BO92" s="4">
        <v>681523.73</v>
      </c>
      <c r="BP92" s="4">
        <v>52068.45</v>
      </c>
      <c r="BQ92" s="4">
        <v>91039.89</v>
      </c>
      <c r="BR92" s="4">
        <v>0</v>
      </c>
      <c r="BS92" s="4">
        <v>0</v>
      </c>
      <c r="BT92" s="4">
        <v>17888.43</v>
      </c>
      <c r="BU92" s="4">
        <v>0</v>
      </c>
      <c r="BV92" s="4">
        <v>0</v>
      </c>
      <c r="BW92" s="4">
        <v>0</v>
      </c>
      <c r="BX92" s="11">
        <v>0</v>
      </c>
      <c r="BY92" s="11">
        <v>98878</v>
      </c>
      <c r="BZ92" s="4">
        <v>7097.93</v>
      </c>
      <c r="CA92" s="4">
        <v>0</v>
      </c>
      <c r="CB92" s="4">
        <v>0</v>
      </c>
      <c r="CC92" s="4">
        <v>0</v>
      </c>
      <c r="CD92" s="4">
        <v>0</v>
      </c>
      <c r="CE92" s="4">
        <v>0</v>
      </c>
      <c r="CF92" s="4">
        <v>0</v>
      </c>
      <c r="CG92" s="4">
        <v>7097.93</v>
      </c>
      <c r="CH92" s="4">
        <v>0</v>
      </c>
      <c r="CI92" s="4">
        <v>0</v>
      </c>
      <c r="CJ92" s="4">
        <v>8859.57</v>
      </c>
      <c r="CK92" s="4">
        <v>0</v>
      </c>
      <c r="CL92" s="4">
        <v>0</v>
      </c>
      <c r="CM92" s="4">
        <v>0</v>
      </c>
      <c r="CN92" s="4">
        <v>0</v>
      </c>
      <c r="CO92" s="4">
        <v>0</v>
      </c>
      <c r="CP92" s="4">
        <v>8859.57</v>
      </c>
      <c r="CQ92" s="4">
        <v>0</v>
      </c>
      <c r="CR92" s="4">
        <v>0</v>
      </c>
      <c r="CS92" s="4">
        <v>0</v>
      </c>
      <c r="CT92" s="4">
        <v>0</v>
      </c>
      <c r="CU92" s="4">
        <v>0</v>
      </c>
      <c r="CV92" s="4">
        <v>0</v>
      </c>
      <c r="CW92" s="4">
        <v>0</v>
      </c>
      <c r="CX92" s="4">
        <v>0</v>
      </c>
      <c r="CY92" s="4">
        <v>0</v>
      </c>
      <c r="CZ92" s="4">
        <v>0</v>
      </c>
      <c r="DA92" s="4">
        <v>0</v>
      </c>
      <c r="DB92" s="4">
        <v>0</v>
      </c>
      <c r="DC92" s="4">
        <v>0</v>
      </c>
      <c r="DD92" s="4">
        <v>82920.5</v>
      </c>
      <c r="DE92" s="4">
        <v>67075.27</v>
      </c>
      <c r="DF92" s="4">
        <v>5124.55</v>
      </c>
      <c r="DG92" s="4">
        <v>8960.11</v>
      </c>
      <c r="DH92" s="4">
        <v>0</v>
      </c>
      <c r="DI92" s="4">
        <v>0</v>
      </c>
      <c r="DJ92" s="4">
        <v>1760.57</v>
      </c>
      <c r="DK92" s="4">
        <v>0</v>
      </c>
      <c r="DL92" s="4">
        <v>0</v>
      </c>
      <c r="DM92" s="4">
        <v>0</v>
      </c>
      <c r="DN92" s="4">
        <v>0</v>
      </c>
      <c r="DO92" s="4">
        <v>0</v>
      </c>
      <c r="DP92" s="4">
        <v>0</v>
      </c>
      <c r="DQ92" s="4">
        <v>0</v>
      </c>
      <c r="DR92" s="4">
        <v>79217</v>
      </c>
      <c r="DS92" s="4">
        <v>0</v>
      </c>
      <c r="DT92" s="4">
        <v>0</v>
      </c>
      <c r="DU92" s="4">
        <v>0</v>
      </c>
      <c r="DV92" s="4">
        <v>0</v>
      </c>
      <c r="DW92" s="4">
        <v>0</v>
      </c>
      <c r="DX92" s="4">
        <v>0</v>
      </c>
      <c r="DY92" s="4">
        <v>0</v>
      </c>
      <c r="DZ92" s="4">
        <v>0</v>
      </c>
      <c r="EA92" s="4">
        <v>98878</v>
      </c>
      <c r="EB92" s="4">
        <v>0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825441</v>
      </c>
      <c r="EI92" s="4">
        <v>0</v>
      </c>
      <c r="EJ92" s="4">
        <v>0</v>
      </c>
      <c r="EK92" s="4">
        <v>0</v>
      </c>
      <c r="EL92" s="4">
        <v>100000</v>
      </c>
      <c r="EM92" s="4">
        <v>72885</v>
      </c>
      <c r="EN92" s="4">
        <v>0</v>
      </c>
      <c r="EO92" s="4">
        <v>0</v>
      </c>
      <c r="EP92" s="4">
        <v>0</v>
      </c>
      <c r="EQ92" s="4">
        <v>0</v>
      </c>
      <c r="ER92" s="4">
        <v>100</v>
      </c>
      <c r="ES92" s="4">
        <v>98878</v>
      </c>
      <c r="ET92" s="4">
        <v>98878</v>
      </c>
      <c r="EU92" s="15">
        <v>0</v>
      </c>
      <c r="EV92" s="15">
        <v>0</v>
      </c>
      <c r="EW92" s="15">
        <v>0</v>
      </c>
      <c r="EX92" s="15">
        <v>0</v>
      </c>
      <c r="EY92" s="15">
        <v>0</v>
      </c>
      <c r="EZ92" s="15">
        <v>0</v>
      </c>
      <c r="FA92" s="15">
        <v>0</v>
      </c>
      <c r="FB92" s="15">
        <v>0</v>
      </c>
      <c r="FC92" s="15">
        <v>0</v>
      </c>
      <c r="FD92" s="15">
        <v>0</v>
      </c>
      <c r="FE92" s="15">
        <v>0</v>
      </c>
      <c r="FF92" s="15">
        <v>0</v>
      </c>
      <c r="FG92" s="15">
        <v>0</v>
      </c>
      <c r="FH92" s="15">
        <v>98878</v>
      </c>
      <c r="FJ92" s="4">
        <f t="shared" si="4"/>
        <v>98878</v>
      </c>
      <c r="FK92" s="5">
        <f t="shared" si="5"/>
        <v>5.8227922643864977E-2</v>
      </c>
    </row>
    <row r="93" spans="1:167" x14ac:dyDescent="0.25">
      <c r="A93" s="2" t="s">
        <v>1264</v>
      </c>
      <c r="B93">
        <v>2023</v>
      </c>
      <c r="C93" t="s">
        <v>1263</v>
      </c>
      <c r="D93" t="s">
        <v>1262</v>
      </c>
      <c r="E93" t="s">
        <v>1261</v>
      </c>
      <c r="F93" t="s">
        <v>1260</v>
      </c>
      <c r="G93" t="s">
        <v>3</v>
      </c>
      <c r="H93">
        <v>4714823</v>
      </c>
      <c r="I93">
        <v>887522</v>
      </c>
      <c r="J93">
        <v>3106279</v>
      </c>
      <c r="K93">
        <v>3012593</v>
      </c>
      <c r="L93">
        <v>30947</v>
      </c>
      <c r="M93">
        <v>0</v>
      </c>
      <c r="N93">
        <v>0</v>
      </c>
      <c r="O93">
        <v>0</v>
      </c>
      <c r="P93">
        <v>718885</v>
      </c>
      <c r="Q93">
        <v>0</v>
      </c>
      <c r="R93">
        <v>589278</v>
      </c>
      <c r="S93">
        <v>889659</v>
      </c>
      <c r="T93">
        <v>0</v>
      </c>
      <c r="U93">
        <v>267297</v>
      </c>
      <c r="V93" t="s">
        <v>3</v>
      </c>
      <c r="W93" t="s">
        <v>3</v>
      </c>
      <c r="X93" t="s">
        <v>3</v>
      </c>
      <c r="Y93" t="s">
        <v>3</v>
      </c>
      <c r="Z93">
        <v>622362</v>
      </c>
      <c r="AA93">
        <v>0</v>
      </c>
      <c r="AB93">
        <v>93</v>
      </c>
      <c r="AC93">
        <v>7</v>
      </c>
      <c r="AD93">
        <v>0</v>
      </c>
      <c r="AE93">
        <v>0</v>
      </c>
      <c r="AF93" s="4">
        <v>104746985</v>
      </c>
      <c r="AG93" s="4">
        <v>17257945</v>
      </c>
      <c r="AH93" s="15">
        <v>20369823</v>
      </c>
      <c r="AI93" s="15">
        <f t="shared" si="3"/>
        <v>37627768</v>
      </c>
      <c r="AJ93" s="4">
        <v>3800590.68</v>
      </c>
      <c r="AK93" s="4">
        <v>1284650.1399999999</v>
      </c>
      <c r="AL93" s="4">
        <v>105122.09</v>
      </c>
      <c r="AM93" s="4">
        <v>188097.34</v>
      </c>
      <c r="AN93" s="4">
        <v>1320815.67</v>
      </c>
      <c r="AO93" s="4">
        <v>0</v>
      </c>
      <c r="AP93" s="4">
        <v>845021.97</v>
      </c>
      <c r="AQ93" s="4">
        <v>56883.47</v>
      </c>
      <c r="AR93" s="4">
        <v>0</v>
      </c>
      <c r="AS93" s="4">
        <v>0</v>
      </c>
      <c r="AT93" s="4">
        <v>5820637.3499999996</v>
      </c>
      <c r="AU93" s="4">
        <v>2251187.71</v>
      </c>
      <c r="AV93" s="4">
        <v>593773.55000000005</v>
      </c>
      <c r="AW93" s="4">
        <v>462525.17</v>
      </c>
      <c r="AX93" s="4">
        <v>0</v>
      </c>
      <c r="AY93" s="4">
        <v>0</v>
      </c>
      <c r="AZ93" s="4">
        <v>2513150.92</v>
      </c>
      <c r="BA93" s="4">
        <v>0</v>
      </c>
      <c r="BB93" s="4">
        <v>0</v>
      </c>
      <c r="BC93" s="4">
        <v>0</v>
      </c>
      <c r="BD93" s="4">
        <v>863556.03</v>
      </c>
      <c r="BE93" s="4">
        <v>655774.92000000004</v>
      </c>
      <c r="BF93" s="4">
        <v>207781.11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9885038.9499999993</v>
      </c>
      <c r="BO93" s="4">
        <v>7193311.6500000004</v>
      </c>
      <c r="BP93" s="4">
        <v>1307900.1499999999</v>
      </c>
      <c r="BQ93" s="4">
        <v>137972.5</v>
      </c>
      <c r="BR93" s="4">
        <v>0</v>
      </c>
      <c r="BS93" s="4">
        <v>21258.69</v>
      </c>
      <c r="BT93" s="4">
        <v>666834.69999999995</v>
      </c>
      <c r="BU93" s="4">
        <v>0</v>
      </c>
      <c r="BV93" s="4">
        <v>0</v>
      </c>
      <c r="BW93" s="4">
        <v>557761.26</v>
      </c>
      <c r="BX93" s="11">
        <v>0</v>
      </c>
      <c r="BY93" s="11">
        <v>5019284</v>
      </c>
      <c r="BZ93" s="4">
        <v>936495.32</v>
      </c>
      <c r="CA93" s="4">
        <v>316547.86</v>
      </c>
      <c r="CB93" s="4">
        <v>25902.91</v>
      </c>
      <c r="CC93" s="4">
        <v>46348.66</v>
      </c>
      <c r="CD93" s="4">
        <v>325459.33</v>
      </c>
      <c r="CE93" s="4">
        <v>0</v>
      </c>
      <c r="CF93" s="4">
        <v>208220.03</v>
      </c>
      <c r="CG93" s="4">
        <v>14016.53</v>
      </c>
      <c r="CH93" s="4">
        <v>0</v>
      </c>
      <c r="CI93" s="4">
        <v>0</v>
      </c>
      <c r="CJ93" s="4">
        <v>1434250.65</v>
      </c>
      <c r="CK93" s="4">
        <v>554710.29</v>
      </c>
      <c r="CL93" s="4">
        <v>146310.45000000001</v>
      </c>
      <c r="CM93" s="4">
        <v>113969.83</v>
      </c>
      <c r="CN93" s="4">
        <v>0</v>
      </c>
      <c r="CO93" s="4">
        <v>0</v>
      </c>
      <c r="CP93" s="4">
        <v>619260.07999999996</v>
      </c>
      <c r="CQ93" s="4">
        <v>0</v>
      </c>
      <c r="CR93" s="4">
        <v>0</v>
      </c>
      <c r="CS93" s="4">
        <v>0</v>
      </c>
      <c r="CT93" s="4">
        <v>212786.97</v>
      </c>
      <c r="CU93" s="4">
        <v>161588.07999999999</v>
      </c>
      <c r="CV93" s="4">
        <v>51198.89</v>
      </c>
      <c r="CW93" s="4">
        <v>0</v>
      </c>
      <c r="CX93" s="4">
        <v>0</v>
      </c>
      <c r="CY93" s="4">
        <v>0</v>
      </c>
      <c r="CZ93" s="4">
        <v>0</v>
      </c>
      <c r="DA93" s="4">
        <v>0</v>
      </c>
      <c r="DB93" s="4">
        <v>0</v>
      </c>
      <c r="DC93" s="4">
        <v>0</v>
      </c>
      <c r="DD93" s="4">
        <v>2435751.0499999998</v>
      </c>
      <c r="DE93" s="4">
        <v>1772488.35</v>
      </c>
      <c r="DF93" s="4">
        <v>322276.84999999998</v>
      </c>
      <c r="DG93" s="4">
        <v>33997.5</v>
      </c>
      <c r="DH93" s="4">
        <v>0</v>
      </c>
      <c r="DI93" s="4">
        <v>5238.3100000000004</v>
      </c>
      <c r="DJ93" s="4">
        <v>164313.29999999999</v>
      </c>
      <c r="DK93" s="4">
        <v>0</v>
      </c>
      <c r="DL93" s="4">
        <v>0</v>
      </c>
      <c r="DM93" s="4">
        <v>137436.74</v>
      </c>
      <c r="DN93" s="4">
        <v>1784740</v>
      </c>
      <c r="DO93" s="4">
        <v>452174</v>
      </c>
      <c r="DP93" s="4">
        <v>1904760</v>
      </c>
      <c r="DQ93" s="4">
        <v>0</v>
      </c>
      <c r="DR93" s="4">
        <v>595412</v>
      </c>
      <c r="DS93" s="4">
        <v>0</v>
      </c>
      <c r="DT93" s="4">
        <v>607574</v>
      </c>
      <c r="DU93" s="4">
        <v>904111</v>
      </c>
      <c r="DV93" s="4">
        <v>75135</v>
      </c>
      <c r="DW93" s="4">
        <v>1435939</v>
      </c>
      <c r="DX93" s="4">
        <v>866660</v>
      </c>
      <c r="DY93" s="4">
        <v>1615</v>
      </c>
      <c r="DZ93" s="4">
        <v>232645</v>
      </c>
      <c r="EA93" s="4">
        <v>2917726</v>
      </c>
      <c r="EB93" s="4">
        <v>0</v>
      </c>
      <c r="EC93" s="4">
        <v>213484</v>
      </c>
      <c r="ED93" s="4">
        <v>0</v>
      </c>
      <c r="EE93" s="4">
        <v>0</v>
      </c>
      <c r="EF93" s="4">
        <v>1076343</v>
      </c>
      <c r="EG93" s="4">
        <v>0</v>
      </c>
      <c r="EH93" s="4">
        <v>7997563</v>
      </c>
      <c r="EI93" s="4">
        <v>1520581</v>
      </c>
      <c r="EJ93" s="4">
        <v>0</v>
      </c>
      <c r="EK93" s="4">
        <v>238149</v>
      </c>
      <c r="EL93" s="4">
        <v>2564496</v>
      </c>
      <c r="EM93" s="4">
        <v>62099933</v>
      </c>
      <c r="EN93" s="4">
        <v>41</v>
      </c>
      <c r="EO93" s="4">
        <v>33</v>
      </c>
      <c r="EP93" s="4">
        <v>5</v>
      </c>
      <c r="EQ93" s="4">
        <v>21</v>
      </c>
      <c r="ER93" s="4">
        <v>0</v>
      </c>
      <c r="ES93" s="4">
        <v>5019284</v>
      </c>
      <c r="ET93" s="4">
        <v>5019283.99</v>
      </c>
      <c r="EU93" s="15">
        <v>0</v>
      </c>
      <c r="EV93" s="15">
        <v>0</v>
      </c>
      <c r="EW93" s="15">
        <v>0</v>
      </c>
      <c r="EX93" s="15">
        <v>1309277</v>
      </c>
      <c r="EY93" s="15">
        <v>0</v>
      </c>
      <c r="EZ93" s="15">
        <v>0</v>
      </c>
      <c r="FA93" s="15">
        <v>0</v>
      </c>
      <c r="FB93" s="15">
        <v>7985</v>
      </c>
      <c r="FC93" s="15">
        <v>22927</v>
      </c>
      <c r="FD93" s="15">
        <v>3606566</v>
      </c>
      <c r="FE93" s="15">
        <v>0</v>
      </c>
      <c r="FF93" s="15">
        <v>0</v>
      </c>
      <c r="FG93" s="15">
        <v>72529</v>
      </c>
      <c r="FH93" s="15">
        <v>0</v>
      </c>
      <c r="FJ93" s="4">
        <f t="shared" si="4"/>
        <v>5019284</v>
      </c>
      <c r="FK93" s="5">
        <f t="shared" si="5"/>
        <v>4.7918171582695193E-2</v>
      </c>
    </row>
    <row r="94" spans="1:167" x14ac:dyDescent="0.25">
      <c r="A94" s="2" t="s">
        <v>638</v>
      </c>
      <c r="B94">
        <v>2023</v>
      </c>
      <c r="C94" t="s">
        <v>637</v>
      </c>
      <c r="D94" t="s">
        <v>636</v>
      </c>
      <c r="E94" t="s">
        <v>635</v>
      </c>
      <c r="F94" t="s">
        <v>634</v>
      </c>
      <c r="G94" t="s">
        <v>3</v>
      </c>
      <c r="H94">
        <v>8640</v>
      </c>
      <c r="I94">
        <v>3705</v>
      </c>
      <c r="J94">
        <v>3230</v>
      </c>
      <c r="K94">
        <v>3230</v>
      </c>
      <c r="L94">
        <v>0</v>
      </c>
      <c r="M94">
        <v>769</v>
      </c>
      <c r="N94">
        <v>0</v>
      </c>
      <c r="O94">
        <v>719</v>
      </c>
      <c r="P94">
        <v>2986</v>
      </c>
      <c r="Q94">
        <v>0</v>
      </c>
      <c r="R94">
        <v>2986</v>
      </c>
      <c r="S94">
        <v>1655</v>
      </c>
      <c r="T94">
        <v>1650</v>
      </c>
      <c r="U94">
        <v>0</v>
      </c>
      <c r="Z94">
        <v>5</v>
      </c>
      <c r="AA94">
        <v>0</v>
      </c>
      <c r="AB94">
        <v>0</v>
      </c>
      <c r="AC94">
        <v>0</v>
      </c>
      <c r="AD94">
        <v>0</v>
      </c>
      <c r="AE94">
        <v>100</v>
      </c>
      <c r="AF94" s="4">
        <v>120145</v>
      </c>
      <c r="AG94" s="4">
        <v>117204</v>
      </c>
      <c r="AH94" s="15">
        <v>2941</v>
      </c>
      <c r="AI94" s="15">
        <f t="shared" si="3"/>
        <v>120145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2941</v>
      </c>
      <c r="BO94" s="4">
        <v>0</v>
      </c>
      <c r="BP94" s="4">
        <v>0</v>
      </c>
      <c r="BQ94" s="4">
        <v>0</v>
      </c>
      <c r="BR94" s="4">
        <v>0</v>
      </c>
      <c r="BS94" s="4">
        <v>0</v>
      </c>
      <c r="BT94" s="4">
        <v>2941</v>
      </c>
      <c r="BU94" s="4">
        <v>0</v>
      </c>
      <c r="BV94" s="4">
        <v>0</v>
      </c>
      <c r="BW94" s="4">
        <v>0</v>
      </c>
      <c r="BX94" s="11">
        <v>0</v>
      </c>
      <c r="BY94" s="11">
        <v>0</v>
      </c>
      <c r="BZ94" s="4">
        <v>0</v>
      </c>
      <c r="CA94" s="4">
        <v>0</v>
      </c>
      <c r="CB94" s="4">
        <v>0</v>
      </c>
      <c r="CC94" s="4">
        <v>0</v>
      </c>
      <c r="CD94" s="4">
        <v>0</v>
      </c>
      <c r="CE94" s="4">
        <v>0</v>
      </c>
      <c r="CF94" s="4">
        <v>0</v>
      </c>
      <c r="CG94" s="4">
        <v>0</v>
      </c>
      <c r="CH94" s="4">
        <v>0</v>
      </c>
      <c r="CI94" s="4">
        <v>0</v>
      </c>
      <c r="CJ94" s="4">
        <v>0</v>
      </c>
      <c r="CK94" s="4">
        <v>0</v>
      </c>
      <c r="CL94" s="4">
        <v>0</v>
      </c>
      <c r="CM94" s="4">
        <v>0</v>
      </c>
      <c r="CN94" s="4">
        <v>0</v>
      </c>
      <c r="CO94" s="4">
        <v>0</v>
      </c>
      <c r="CP94" s="4">
        <v>0</v>
      </c>
      <c r="CQ94" s="4">
        <v>0</v>
      </c>
      <c r="CR94" s="4">
        <v>0</v>
      </c>
      <c r="CS94" s="4">
        <v>0</v>
      </c>
      <c r="CT94" s="4">
        <v>0</v>
      </c>
      <c r="CU94" s="4">
        <v>0</v>
      </c>
      <c r="CV94" s="4">
        <v>0</v>
      </c>
      <c r="CW94" s="4">
        <v>0</v>
      </c>
      <c r="CX94" s="4">
        <v>0</v>
      </c>
      <c r="CY94" s="4">
        <v>0</v>
      </c>
      <c r="CZ94" s="4">
        <v>0</v>
      </c>
      <c r="DA94" s="4">
        <v>0</v>
      </c>
      <c r="DB94" s="4">
        <v>0</v>
      </c>
      <c r="DC94" s="4">
        <v>0</v>
      </c>
      <c r="DD94" s="4">
        <v>0</v>
      </c>
      <c r="DE94" s="4">
        <v>0</v>
      </c>
      <c r="DF94" s="4">
        <v>0</v>
      </c>
      <c r="DG94" s="4">
        <v>0</v>
      </c>
      <c r="DH94" s="4">
        <v>0</v>
      </c>
      <c r="DI94" s="4">
        <v>0</v>
      </c>
      <c r="DJ94" s="4">
        <v>0</v>
      </c>
      <c r="DK94" s="4">
        <v>0</v>
      </c>
      <c r="DL94" s="4">
        <v>0</v>
      </c>
      <c r="DM94" s="4">
        <v>0</v>
      </c>
      <c r="DN94" s="4">
        <v>0</v>
      </c>
      <c r="DO94" s="4">
        <v>0</v>
      </c>
      <c r="DP94" s="4">
        <v>0</v>
      </c>
      <c r="DQ94" s="4">
        <v>0</v>
      </c>
      <c r="DR94" s="4">
        <v>0</v>
      </c>
      <c r="DS94" s="4">
        <v>0</v>
      </c>
      <c r="DT94" s="4">
        <v>0</v>
      </c>
      <c r="DU94" s="4">
        <v>0</v>
      </c>
      <c r="DV94" s="4">
        <v>0</v>
      </c>
      <c r="DW94" s="4">
        <v>0</v>
      </c>
      <c r="DX94" s="4">
        <v>0</v>
      </c>
      <c r="DY94" s="4">
        <v>0</v>
      </c>
      <c r="DZ94" s="4">
        <v>0</v>
      </c>
      <c r="EA94" s="4">
        <v>0</v>
      </c>
      <c r="EB94" s="4">
        <v>0</v>
      </c>
      <c r="EC94" s="4">
        <v>0</v>
      </c>
      <c r="ED94" s="4">
        <v>0</v>
      </c>
      <c r="EE94" s="4">
        <v>0</v>
      </c>
      <c r="EF94" s="4">
        <v>0</v>
      </c>
      <c r="EG94" s="4">
        <v>0</v>
      </c>
      <c r="EH94" s="4">
        <v>2941</v>
      </c>
      <c r="EI94" s="4">
        <v>0</v>
      </c>
      <c r="EJ94" s="4">
        <v>0</v>
      </c>
      <c r="EK94" s="4">
        <v>0</v>
      </c>
      <c r="EL94" s="4">
        <v>0</v>
      </c>
      <c r="EM94" s="4">
        <v>0</v>
      </c>
      <c r="EN94" s="4"/>
      <c r="EO94" s="4"/>
      <c r="EP94" s="4"/>
      <c r="EQ94" s="4"/>
      <c r="ER94" s="4"/>
      <c r="ES94" s="4">
        <v>0</v>
      </c>
      <c r="ET94" s="4">
        <v>0</v>
      </c>
      <c r="EU94" s="15">
        <v>0</v>
      </c>
      <c r="EV94" s="15">
        <v>0</v>
      </c>
      <c r="EW94" s="15">
        <v>0</v>
      </c>
      <c r="EX94" s="15">
        <v>0</v>
      </c>
      <c r="EY94" s="15">
        <v>0</v>
      </c>
      <c r="EZ94" s="15">
        <v>0</v>
      </c>
      <c r="FA94" s="15">
        <v>0</v>
      </c>
      <c r="FB94" s="15">
        <v>0</v>
      </c>
      <c r="FC94" s="15">
        <v>0</v>
      </c>
      <c r="FD94" s="15">
        <v>0</v>
      </c>
      <c r="FE94" s="15">
        <v>0</v>
      </c>
      <c r="FF94" s="15">
        <v>0</v>
      </c>
      <c r="FG94" s="15">
        <v>0</v>
      </c>
      <c r="FH94" s="15">
        <v>0</v>
      </c>
      <c r="FJ94" s="4">
        <f t="shared" si="4"/>
        <v>0</v>
      </c>
      <c r="FK94" s="5">
        <f t="shared" si="5"/>
        <v>0</v>
      </c>
    </row>
    <row r="95" spans="1:167" x14ac:dyDescent="0.25">
      <c r="A95" s="2" t="s">
        <v>197</v>
      </c>
      <c r="B95">
        <v>2023</v>
      </c>
      <c r="C95" t="s">
        <v>196</v>
      </c>
      <c r="D95" t="s">
        <v>195</v>
      </c>
      <c r="E95" t="s">
        <v>194</v>
      </c>
      <c r="F95" t="s">
        <v>193</v>
      </c>
      <c r="G95" t="s">
        <v>3</v>
      </c>
      <c r="H95">
        <v>371148</v>
      </c>
      <c r="I95">
        <v>168356</v>
      </c>
      <c r="J95">
        <v>95384</v>
      </c>
      <c r="K95">
        <v>89384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275764</v>
      </c>
      <c r="T95">
        <v>79214</v>
      </c>
      <c r="U95">
        <v>168356</v>
      </c>
      <c r="V95" t="s">
        <v>3</v>
      </c>
      <c r="W95" t="s">
        <v>3</v>
      </c>
      <c r="X95" t="s">
        <v>1801</v>
      </c>
      <c r="Y95" t="s">
        <v>3</v>
      </c>
      <c r="Z95">
        <v>28194</v>
      </c>
      <c r="AA95">
        <v>95</v>
      </c>
      <c r="AB95">
        <v>5</v>
      </c>
      <c r="AC95">
        <v>0</v>
      </c>
      <c r="AD95">
        <v>0</v>
      </c>
      <c r="AE95">
        <v>0</v>
      </c>
      <c r="AF95" s="4">
        <v>224044</v>
      </c>
      <c r="AG95" s="4">
        <v>157708</v>
      </c>
      <c r="AH95" s="15">
        <v>0</v>
      </c>
      <c r="AI95" s="15">
        <f t="shared" si="3"/>
        <v>157708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11">
        <v>0</v>
      </c>
      <c r="BY95" s="11">
        <v>66336</v>
      </c>
      <c r="BZ95" s="4">
        <v>62069</v>
      </c>
      <c r="CA95" s="4">
        <v>0</v>
      </c>
      <c r="CB95" s="4">
        <v>0</v>
      </c>
      <c r="CC95" s="4">
        <v>0</v>
      </c>
      <c r="CD95" s="4">
        <v>0</v>
      </c>
      <c r="CE95" s="4">
        <v>0</v>
      </c>
      <c r="CF95" s="4">
        <v>0</v>
      </c>
      <c r="CG95" s="4">
        <v>62069</v>
      </c>
      <c r="CH95" s="4">
        <v>0</v>
      </c>
      <c r="CI95" s="4">
        <v>0</v>
      </c>
      <c r="CJ95" s="4">
        <v>1599</v>
      </c>
      <c r="CK95" s="4">
        <v>0</v>
      </c>
      <c r="CL95" s="4">
        <v>0</v>
      </c>
      <c r="CM95" s="4">
        <v>0</v>
      </c>
      <c r="CN95" s="4">
        <v>0</v>
      </c>
      <c r="CO95" s="4">
        <v>0</v>
      </c>
      <c r="CP95" s="4">
        <v>1599</v>
      </c>
      <c r="CQ95" s="4">
        <v>0</v>
      </c>
      <c r="CR95" s="4">
        <v>0</v>
      </c>
      <c r="CS95" s="4">
        <v>0</v>
      </c>
      <c r="CT95" s="4">
        <v>0</v>
      </c>
      <c r="CU95" s="4">
        <v>0</v>
      </c>
      <c r="CV95" s="4">
        <v>0</v>
      </c>
      <c r="CW95" s="4">
        <v>0</v>
      </c>
      <c r="CX95" s="4">
        <v>0</v>
      </c>
      <c r="CY95" s="4">
        <v>0</v>
      </c>
      <c r="CZ95" s="4">
        <v>0</v>
      </c>
      <c r="DA95" s="4">
        <v>0</v>
      </c>
      <c r="DB95" s="4">
        <v>0</v>
      </c>
      <c r="DC95" s="4">
        <v>0</v>
      </c>
      <c r="DD95" s="4">
        <v>2668</v>
      </c>
      <c r="DE95" s="4">
        <v>0</v>
      </c>
      <c r="DF95" s="4">
        <v>0</v>
      </c>
      <c r="DG95" s="4">
        <v>0</v>
      </c>
      <c r="DH95" s="4">
        <v>0</v>
      </c>
      <c r="DI95" s="4">
        <v>0</v>
      </c>
      <c r="DJ95" s="4">
        <v>2668</v>
      </c>
      <c r="DK95" s="4">
        <v>0</v>
      </c>
      <c r="DL95" s="4">
        <v>0</v>
      </c>
      <c r="DM95" s="4">
        <v>0</v>
      </c>
      <c r="DN95" s="4">
        <v>62067</v>
      </c>
      <c r="DO95" s="4">
        <v>0</v>
      </c>
      <c r="DP95" s="4">
        <v>0</v>
      </c>
      <c r="DQ95" s="4">
        <v>0</v>
      </c>
      <c r="DR95" s="4">
        <v>0</v>
      </c>
      <c r="DS95" s="4">
        <v>0</v>
      </c>
      <c r="DT95" s="4">
        <v>0</v>
      </c>
      <c r="DU95" s="4">
        <v>0</v>
      </c>
      <c r="DV95" s="4">
        <v>0</v>
      </c>
      <c r="DW95" s="4">
        <v>0</v>
      </c>
      <c r="DX95" s="4">
        <v>0</v>
      </c>
      <c r="DY95" s="4">
        <v>0</v>
      </c>
      <c r="DZ95" s="4">
        <v>0</v>
      </c>
      <c r="EA95" s="4">
        <v>1600</v>
      </c>
      <c r="EB95" s="4">
        <v>0</v>
      </c>
      <c r="EC95" s="4">
        <v>0</v>
      </c>
      <c r="ED95" s="4">
        <v>0</v>
      </c>
      <c r="EE95" s="4">
        <v>0</v>
      </c>
      <c r="EF95" s="4">
        <v>0</v>
      </c>
      <c r="EG95" s="4">
        <v>0</v>
      </c>
      <c r="EH95" s="4">
        <v>2669</v>
      </c>
      <c r="EI95" s="4">
        <v>0</v>
      </c>
      <c r="EJ95" s="4">
        <v>0</v>
      </c>
      <c r="EK95" s="4">
        <v>0</v>
      </c>
      <c r="EL95" s="4">
        <v>0</v>
      </c>
      <c r="EM95" s="4">
        <v>0</v>
      </c>
      <c r="EN95" s="4"/>
      <c r="EO95" s="4"/>
      <c r="EP95" s="4"/>
      <c r="EQ95" s="4"/>
      <c r="ER95" s="4"/>
      <c r="ES95" s="4">
        <v>66336</v>
      </c>
      <c r="ET95" s="4">
        <v>66336</v>
      </c>
      <c r="EU95" s="15">
        <v>0</v>
      </c>
      <c r="EV95" s="15">
        <v>0</v>
      </c>
      <c r="EW95" s="15">
        <v>0</v>
      </c>
      <c r="EX95" s="15">
        <v>2668</v>
      </c>
      <c r="EY95" s="15">
        <v>0</v>
      </c>
      <c r="EZ95" s="15">
        <v>63668</v>
      </c>
      <c r="FA95" s="15">
        <v>0</v>
      </c>
      <c r="FB95" s="15">
        <v>0</v>
      </c>
      <c r="FC95" s="15">
        <v>0</v>
      </c>
      <c r="FD95" s="15">
        <v>0</v>
      </c>
      <c r="FE95" s="15">
        <v>0</v>
      </c>
      <c r="FF95" s="15">
        <v>0</v>
      </c>
      <c r="FG95" s="15">
        <v>0</v>
      </c>
      <c r="FH95" s="15">
        <v>0</v>
      </c>
      <c r="FJ95" s="4">
        <f t="shared" si="4"/>
        <v>66336</v>
      </c>
      <c r="FK95" s="5">
        <f t="shared" si="5"/>
        <v>0.29608469764867618</v>
      </c>
    </row>
    <row r="96" spans="1:167" x14ac:dyDescent="0.25">
      <c r="A96" s="2" t="s">
        <v>731</v>
      </c>
      <c r="B96">
        <v>2023</v>
      </c>
      <c r="C96" t="s">
        <v>730</v>
      </c>
      <c r="D96" t="s">
        <v>729</v>
      </c>
      <c r="E96" t="s">
        <v>728</v>
      </c>
      <c r="F96" t="s">
        <v>727</v>
      </c>
      <c r="G96" t="s">
        <v>3</v>
      </c>
      <c r="H96">
        <v>16155</v>
      </c>
      <c r="I96">
        <v>0</v>
      </c>
      <c r="J96">
        <v>16155</v>
      </c>
      <c r="K96">
        <v>16155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Z96">
        <v>0</v>
      </c>
      <c r="AF96" s="4">
        <v>431848</v>
      </c>
      <c r="AG96" s="4">
        <v>122387</v>
      </c>
      <c r="AH96" s="15">
        <v>237436</v>
      </c>
      <c r="AI96" s="15">
        <f t="shared" si="3"/>
        <v>359823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18270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18270</v>
      </c>
      <c r="BA96" s="4">
        <v>0</v>
      </c>
      <c r="BB96" s="4">
        <v>0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  <c r="BK96" s="4">
        <v>0</v>
      </c>
      <c r="BL96" s="4">
        <v>0</v>
      </c>
      <c r="BM96" s="4">
        <v>0</v>
      </c>
      <c r="BN96" s="4">
        <v>219166</v>
      </c>
      <c r="BO96" s="4">
        <v>0</v>
      </c>
      <c r="BP96" s="4">
        <v>0</v>
      </c>
      <c r="BQ96" s="4">
        <v>125531</v>
      </c>
      <c r="BR96" s="4">
        <v>0</v>
      </c>
      <c r="BS96" s="4">
        <v>0</v>
      </c>
      <c r="BT96" s="4">
        <v>93635</v>
      </c>
      <c r="BU96" s="4">
        <v>0</v>
      </c>
      <c r="BV96" s="4">
        <v>0</v>
      </c>
      <c r="BW96" s="4">
        <v>0</v>
      </c>
      <c r="BX96" s="11">
        <v>0</v>
      </c>
      <c r="BY96" s="11">
        <v>0</v>
      </c>
      <c r="BZ96" s="4">
        <v>0</v>
      </c>
      <c r="CA96" s="4">
        <v>0</v>
      </c>
      <c r="CB96" s="4">
        <v>0</v>
      </c>
      <c r="CC96" s="4">
        <v>0</v>
      </c>
      <c r="CD96" s="4">
        <v>0</v>
      </c>
      <c r="CE96" s="4">
        <v>0</v>
      </c>
      <c r="CF96" s="4">
        <v>0</v>
      </c>
      <c r="CG96" s="4">
        <v>0</v>
      </c>
      <c r="CH96" s="4">
        <v>0</v>
      </c>
      <c r="CI96" s="4">
        <v>0</v>
      </c>
      <c r="CJ96" s="4">
        <v>0</v>
      </c>
      <c r="CK96" s="4">
        <v>0</v>
      </c>
      <c r="CL96" s="4">
        <v>0</v>
      </c>
      <c r="CM96" s="4">
        <v>0</v>
      </c>
      <c r="CN96" s="4">
        <v>0</v>
      </c>
      <c r="CO96" s="4">
        <v>0</v>
      </c>
      <c r="CP96" s="4">
        <v>0</v>
      </c>
      <c r="CQ96" s="4">
        <v>0</v>
      </c>
      <c r="CR96" s="4">
        <v>0</v>
      </c>
      <c r="CS96" s="4">
        <v>0</v>
      </c>
      <c r="CT96" s="4">
        <v>0</v>
      </c>
      <c r="CU96" s="4">
        <v>0</v>
      </c>
      <c r="CV96" s="4">
        <v>0</v>
      </c>
      <c r="CW96" s="4">
        <v>0</v>
      </c>
      <c r="CX96" s="4">
        <v>0</v>
      </c>
      <c r="CY96" s="4">
        <v>0</v>
      </c>
      <c r="CZ96" s="4">
        <v>0</v>
      </c>
      <c r="DA96" s="4">
        <v>0</v>
      </c>
      <c r="DB96" s="4">
        <v>0</v>
      </c>
      <c r="DC96" s="4">
        <v>0</v>
      </c>
      <c r="DD96" s="4">
        <v>0</v>
      </c>
      <c r="DE96" s="4">
        <v>0</v>
      </c>
      <c r="DF96" s="4">
        <v>0</v>
      </c>
      <c r="DG96" s="4">
        <v>0</v>
      </c>
      <c r="DH96" s="4">
        <v>0</v>
      </c>
      <c r="DI96" s="4">
        <v>0</v>
      </c>
      <c r="DJ96" s="4">
        <v>0</v>
      </c>
      <c r="DK96" s="4">
        <v>0</v>
      </c>
      <c r="DL96" s="4">
        <v>0</v>
      </c>
      <c r="DM96" s="4">
        <v>0</v>
      </c>
      <c r="DN96" s="4">
        <v>0</v>
      </c>
      <c r="DO96" s="4">
        <v>0</v>
      </c>
      <c r="DP96" s="4">
        <v>0</v>
      </c>
      <c r="DQ96" s="4">
        <v>0</v>
      </c>
      <c r="DR96" s="4">
        <v>0</v>
      </c>
      <c r="DS96" s="4">
        <v>0</v>
      </c>
      <c r="DT96" s="4">
        <v>0</v>
      </c>
      <c r="DU96" s="4">
        <v>0</v>
      </c>
      <c r="DV96" s="4">
        <v>0</v>
      </c>
      <c r="DW96" s="4">
        <v>0</v>
      </c>
      <c r="DX96" s="4">
        <v>0</v>
      </c>
      <c r="DY96" s="4">
        <v>0</v>
      </c>
      <c r="DZ96" s="4">
        <v>0</v>
      </c>
      <c r="EA96" s="4">
        <v>14218</v>
      </c>
      <c r="EB96" s="4">
        <v>0</v>
      </c>
      <c r="EC96" s="4">
        <v>4052</v>
      </c>
      <c r="ED96" s="4">
        <v>0</v>
      </c>
      <c r="EE96" s="4">
        <v>0</v>
      </c>
      <c r="EF96" s="4">
        <v>0</v>
      </c>
      <c r="EG96" s="4">
        <v>0</v>
      </c>
      <c r="EH96" s="4">
        <v>93635</v>
      </c>
      <c r="EI96" s="4">
        <v>125531</v>
      </c>
      <c r="EJ96" s="4">
        <v>0</v>
      </c>
      <c r="EK96" s="4">
        <v>0</v>
      </c>
      <c r="EL96" s="4">
        <v>0</v>
      </c>
      <c r="EM96" s="4">
        <v>72025</v>
      </c>
      <c r="EN96" s="4">
        <v>0</v>
      </c>
      <c r="EO96" s="4">
        <v>0</v>
      </c>
      <c r="EP96" s="4">
        <v>0</v>
      </c>
      <c r="EQ96" s="4">
        <v>0</v>
      </c>
      <c r="ER96" s="4">
        <v>100</v>
      </c>
      <c r="ES96" s="4">
        <v>0</v>
      </c>
      <c r="ET96" s="4">
        <v>0</v>
      </c>
      <c r="EU96" s="15">
        <v>0</v>
      </c>
      <c r="EV96" s="15">
        <v>0</v>
      </c>
      <c r="EW96" s="15">
        <v>0</v>
      </c>
      <c r="EX96" s="15">
        <v>0</v>
      </c>
      <c r="EY96" s="15">
        <v>0</v>
      </c>
      <c r="EZ96" s="15">
        <v>0</v>
      </c>
      <c r="FA96" s="15">
        <v>0</v>
      </c>
      <c r="FB96" s="15">
        <v>0</v>
      </c>
      <c r="FC96" s="15">
        <v>0</v>
      </c>
      <c r="FD96" s="15">
        <v>0</v>
      </c>
      <c r="FE96" s="15">
        <v>0</v>
      </c>
      <c r="FF96" s="15">
        <v>0</v>
      </c>
      <c r="FG96" s="15">
        <v>0</v>
      </c>
      <c r="FH96" s="15">
        <v>0</v>
      </c>
      <c r="FJ96" s="4">
        <f t="shared" si="4"/>
        <v>0</v>
      </c>
      <c r="FK96" s="5">
        <f t="shared" si="5"/>
        <v>0</v>
      </c>
    </row>
    <row r="97" spans="1:167" x14ac:dyDescent="0.25">
      <c r="A97" s="2" t="s">
        <v>434</v>
      </c>
      <c r="B97">
        <v>2023</v>
      </c>
      <c r="C97" t="s">
        <v>433</v>
      </c>
      <c r="D97" t="s">
        <v>432</v>
      </c>
      <c r="E97" t="s">
        <v>431</v>
      </c>
      <c r="F97" t="s">
        <v>430</v>
      </c>
      <c r="G97" t="s">
        <v>3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Z97">
        <v>0</v>
      </c>
      <c r="AF97" s="4">
        <v>451323</v>
      </c>
      <c r="AG97" s="4">
        <v>108568</v>
      </c>
      <c r="AH97" s="15">
        <v>1</v>
      </c>
      <c r="AI97" s="15">
        <f t="shared" si="3"/>
        <v>108569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  <c r="BJ97" s="4">
        <v>0</v>
      </c>
      <c r="BK97" s="4">
        <v>0</v>
      </c>
      <c r="BL97" s="4">
        <v>0</v>
      </c>
      <c r="BM97" s="4">
        <v>0</v>
      </c>
      <c r="BN97" s="4">
        <v>1</v>
      </c>
      <c r="BO97" s="4">
        <v>0.7</v>
      </c>
      <c r="BP97" s="4">
        <v>0.3</v>
      </c>
      <c r="BQ97" s="4">
        <v>0</v>
      </c>
      <c r="BR97" s="4">
        <v>0</v>
      </c>
      <c r="BS97" s="4">
        <v>0</v>
      </c>
      <c r="BT97" s="4">
        <v>0</v>
      </c>
      <c r="BU97" s="4">
        <v>0</v>
      </c>
      <c r="BV97" s="4">
        <v>0</v>
      </c>
      <c r="BW97" s="4">
        <v>0</v>
      </c>
      <c r="BX97" s="11">
        <v>0</v>
      </c>
      <c r="BY97" s="11">
        <v>131091</v>
      </c>
      <c r="BZ97" s="4">
        <v>0</v>
      </c>
      <c r="CA97" s="4">
        <v>0</v>
      </c>
      <c r="CB97" s="4">
        <v>0</v>
      </c>
      <c r="CC97" s="4">
        <v>0</v>
      </c>
      <c r="CD97" s="4">
        <v>0</v>
      </c>
      <c r="CE97" s="4">
        <v>0</v>
      </c>
      <c r="CF97" s="4">
        <v>0</v>
      </c>
      <c r="CG97" s="4">
        <v>0</v>
      </c>
      <c r="CH97" s="4">
        <v>0</v>
      </c>
      <c r="CI97" s="4">
        <v>0</v>
      </c>
      <c r="CJ97" s="4">
        <v>0</v>
      </c>
      <c r="CK97" s="4">
        <v>0</v>
      </c>
      <c r="CL97" s="4">
        <v>0</v>
      </c>
      <c r="CM97" s="4">
        <v>0</v>
      </c>
      <c r="CN97" s="4">
        <v>0</v>
      </c>
      <c r="CO97" s="4">
        <v>0</v>
      </c>
      <c r="CP97" s="4">
        <v>0</v>
      </c>
      <c r="CQ97" s="4">
        <v>0</v>
      </c>
      <c r="CR97" s="4">
        <v>0</v>
      </c>
      <c r="CS97" s="4">
        <v>0</v>
      </c>
      <c r="CT97" s="4">
        <v>0</v>
      </c>
      <c r="CU97" s="4">
        <v>0</v>
      </c>
      <c r="CV97" s="4">
        <v>0</v>
      </c>
      <c r="CW97" s="4">
        <v>0</v>
      </c>
      <c r="CX97" s="4">
        <v>0</v>
      </c>
      <c r="CY97" s="4">
        <v>0</v>
      </c>
      <c r="CZ97" s="4">
        <v>0</v>
      </c>
      <c r="DA97" s="4">
        <v>0</v>
      </c>
      <c r="DB97" s="4">
        <v>0</v>
      </c>
      <c r="DC97" s="4">
        <v>0</v>
      </c>
      <c r="DD97" s="4">
        <v>131091</v>
      </c>
      <c r="DE97" s="4">
        <v>91935.3</v>
      </c>
      <c r="DF97" s="4">
        <v>39155.699999999997</v>
      </c>
      <c r="DG97" s="4">
        <v>0</v>
      </c>
      <c r="DH97" s="4">
        <v>0</v>
      </c>
      <c r="DI97" s="4">
        <v>0</v>
      </c>
      <c r="DJ97" s="4">
        <v>0</v>
      </c>
      <c r="DK97" s="4">
        <v>0</v>
      </c>
      <c r="DL97" s="4">
        <v>0</v>
      </c>
      <c r="DM97" s="4">
        <v>0</v>
      </c>
      <c r="DN97" s="4">
        <v>0</v>
      </c>
      <c r="DO97" s="4">
        <v>0</v>
      </c>
      <c r="DP97" s="4">
        <v>0</v>
      </c>
      <c r="DQ97" s="4">
        <v>0</v>
      </c>
      <c r="DR97" s="4">
        <v>0</v>
      </c>
      <c r="DS97" s="4">
        <v>0</v>
      </c>
      <c r="DT97" s="4">
        <v>0</v>
      </c>
      <c r="DU97" s="4">
        <v>0</v>
      </c>
      <c r="DV97" s="4">
        <v>0</v>
      </c>
      <c r="DW97" s="4">
        <v>0</v>
      </c>
      <c r="DX97" s="4">
        <v>0</v>
      </c>
      <c r="DY97" s="4">
        <v>0</v>
      </c>
      <c r="DZ97" s="4">
        <v>0</v>
      </c>
      <c r="EA97" s="4">
        <v>0</v>
      </c>
      <c r="EB97" s="4">
        <v>0</v>
      </c>
      <c r="EC97" s="4">
        <v>0</v>
      </c>
      <c r="ED97" s="4">
        <v>0</v>
      </c>
      <c r="EE97" s="4">
        <v>0</v>
      </c>
      <c r="EF97" s="4">
        <v>0</v>
      </c>
      <c r="EG97" s="4">
        <v>0</v>
      </c>
      <c r="EH97" s="4">
        <v>111904</v>
      </c>
      <c r="EI97" s="4">
        <v>0</v>
      </c>
      <c r="EJ97" s="4">
        <v>0</v>
      </c>
      <c r="EK97" s="4">
        <v>0</v>
      </c>
      <c r="EL97" s="4">
        <v>19188</v>
      </c>
      <c r="EM97" s="4">
        <v>211663</v>
      </c>
      <c r="EN97" s="4">
        <v>0</v>
      </c>
      <c r="EO97" s="4">
        <v>100</v>
      </c>
      <c r="EP97" s="4">
        <v>0</v>
      </c>
      <c r="EQ97" s="4">
        <v>0</v>
      </c>
      <c r="ER97" s="4">
        <v>0</v>
      </c>
      <c r="ES97" s="4">
        <v>131091</v>
      </c>
      <c r="ET97" s="4">
        <v>131091</v>
      </c>
      <c r="EU97" s="15">
        <v>0</v>
      </c>
      <c r="EV97" s="15">
        <v>0</v>
      </c>
      <c r="EW97" s="15">
        <v>0</v>
      </c>
      <c r="EX97" s="15">
        <v>0</v>
      </c>
      <c r="EY97" s="15">
        <v>0</v>
      </c>
      <c r="EZ97" s="15">
        <v>0</v>
      </c>
      <c r="FA97" s="15">
        <v>0</v>
      </c>
      <c r="FB97" s="15">
        <v>0</v>
      </c>
      <c r="FC97" s="15">
        <v>0</v>
      </c>
      <c r="FD97" s="15">
        <v>0</v>
      </c>
      <c r="FE97" s="15">
        <v>0</v>
      </c>
      <c r="FF97" s="15">
        <v>0</v>
      </c>
      <c r="FG97" s="15">
        <v>131091</v>
      </c>
      <c r="FH97" s="15">
        <v>0</v>
      </c>
      <c r="FJ97" s="4">
        <f t="shared" si="4"/>
        <v>131091</v>
      </c>
      <c r="FK97" s="5">
        <f t="shared" si="5"/>
        <v>0.29045938274805405</v>
      </c>
    </row>
    <row r="98" spans="1:167" x14ac:dyDescent="0.25">
      <c r="A98" s="2" t="s">
        <v>1189</v>
      </c>
      <c r="B98">
        <v>2023</v>
      </c>
      <c r="C98" t="s">
        <v>1188</v>
      </c>
      <c r="D98" t="s">
        <v>1187</v>
      </c>
      <c r="E98" t="s">
        <v>1186</v>
      </c>
      <c r="F98" t="s">
        <v>1185</v>
      </c>
      <c r="G98" t="s">
        <v>3</v>
      </c>
      <c r="H98">
        <v>1016107</v>
      </c>
      <c r="I98">
        <v>204371</v>
      </c>
      <c r="J98">
        <v>583826</v>
      </c>
      <c r="K98">
        <v>355104</v>
      </c>
      <c r="L98">
        <v>106248</v>
      </c>
      <c r="M98">
        <v>132672</v>
      </c>
      <c r="N98">
        <v>0</v>
      </c>
      <c r="O98">
        <v>16784</v>
      </c>
      <c r="P98">
        <v>126948</v>
      </c>
      <c r="Q98">
        <v>0</v>
      </c>
      <c r="R98">
        <v>18146</v>
      </c>
      <c r="S98">
        <v>172661</v>
      </c>
      <c r="T98">
        <v>0</v>
      </c>
      <c r="U98">
        <v>63193</v>
      </c>
      <c r="V98" t="s">
        <v>1801</v>
      </c>
      <c r="W98" t="s">
        <v>3</v>
      </c>
      <c r="X98" t="s">
        <v>3</v>
      </c>
      <c r="Y98" t="s">
        <v>3</v>
      </c>
      <c r="Z98">
        <v>109468</v>
      </c>
      <c r="AA98">
        <v>0</v>
      </c>
      <c r="AB98">
        <v>92</v>
      </c>
      <c r="AC98">
        <v>2</v>
      </c>
      <c r="AD98">
        <v>5</v>
      </c>
      <c r="AE98">
        <v>1</v>
      </c>
      <c r="AF98" s="4">
        <v>19620794</v>
      </c>
      <c r="AG98" s="4">
        <v>5412653</v>
      </c>
      <c r="AH98" s="15">
        <v>4081268</v>
      </c>
      <c r="AI98" s="15">
        <f t="shared" si="3"/>
        <v>9493921</v>
      </c>
      <c r="AJ98" s="4">
        <v>2674360.66</v>
      </c>
      <c r="AK98" s="4">
        <v>0</v>
      </c>
      <c r="AL98" s="4">
        <v>0</v>
      </c>
      <c r="AM98" s="4">
        <v>190170.21</v>
      </c>
      <c r="AN98" s="4">
        <v>2484190.4500000002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651327.34</v>
      </c>
      <c r="AU98" s="4">
        <v>291279.68</v>
      </c>
      <c r="AV98" s="4">
        <v>40385.93</v>
      </c>
      <c r="AW98" s="4">
        <v>0</v>
      </c>
      <c r="AX98" s="4">
        <v>0</v>
      </c>
      <c r="AY98" s="4">
        <v>0</v>
      </c>
      <c r="AZ98" s="4">
        <v>319661.73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755580</v>
      </c>
      <c r="BO98" s="4">
        <v>157611.95000000001</v>
      </c>
      <c r="BP98" s="4">
        <v>81683.8</v>
      </c>
      <c r="BQ98" s="4">
        <v>0</v>
      </c>
      <c r="BR98" s="4">
        <v>0</v>
      </c>
      <c r="BS98" s="4">
        <v>22349.84</v>
      </c>
      <c r="BT98" s="4">
        <v>244795.76</v>
      </c>
      <c r="BU98" s="4">
        <v>0</v>
      </c>
      <c r="BV98" s="4">
        <v>0</v>
      </c>
      <c r="BW98" s="4">
        <v>249138.65</v>
      </c>
      <c r="BX98" s="11">
        <v>0</v>
      </c>
      <c r="BY98" s="11">
        <v>1378723</v>
      </c>
      <c r="BZ98" s="4">
        <v>903445.34</v>
      </c>
      <c r="CA98" s="4">
        <v>0</v>
      </c>
      <c r="CB98" s="4">
        <v>0</v>
      </c>
      <c r="CC98" s="4">
        <v>64242.79</v>
      </c>
      <c r="CD98" s="4">
        <v>839202.55</v>
      </c>
      <c r="CE98" s="4">
        <v>0</v>
      </c>
      <c r="CF98" s="4">
        <v>0</v>
      </c>
      <c r="CG98" s="4">
        <v>0</v>
      </c>
      <c r="CH98" s="4">
        <v>0</v>
      </c>
      <c r="CI98" s="4">
        <v>0</v>
      </c>
      <c r="CJ98" s="4">
        <v>220029.66</v>
      </c>
      <c r="CK98" s="4">
        <v>98399.32</v>
      </c>
      <c r="CL98" s="4">
        <v>13643.07</v>
      </c>
      <c r="CM98" s="4">
        <v>0</v>
      </c>
      <c r="CN98" s="4">
        <v>0</v>
      </c>
      <c r="CO98" s="4">
        <v>0</v>
      </c>
      <c r="CP98" s="4">
        <v>107987.27</v>
      </c>
      <c r="CQ98" s="4">
        <v>0</v>
      </c>
      <c r="CR98" s="4">
        <v>0</v>
      </c>
      <c r="CS98" s="4">
        <v>0</v>
      </c>
      <c r="CT98" s="4">
        <v>0</v>
      </c>
      <c r="CU98" s="4">
        <v>0</v>
      </c>
      <c r="CV98" s="4">
        <v>0</v>
      </c>
      <c r="CW98" s="4">
        <v>0</v>
      </c>
      <c r="CX98" s="4">
        <v>0</v>
      </c>
      <c r="CY98" s="4">
        <v>0</v>
      </c>
      <c r="CZ98" s="4">
        <v>0</v>
      </c>
      <c r="DA98" s="4">
        <v>0</v>
      </c>
      <c r="DB98" s="4">
        <v>0</v>
      </c>
      <c r="DC98" s="4">
        <v>0</v>
      </c>
      <c r="DD98" s="4">
        <v>255248</v>
      </c>
      <c r="DE98" s="4">
        <v>53244.05</v>
      </c>
      <c r="DF98" s="4">
        <v>27594.2</v>
      </c>
      <c r="DG98" s="4">
        <v>0</v>
      </c>
      <c r="DH98" s="4">
        <v>0</v>
      </c>
      <c r="DI98" s="4">
        <v>7550.16</v>
      </c>
      <c r="DJ98" s="4">
        <v>118104.23</v>
      </c>
      <c r="DK98" s="4">
        <v>0</v>
      </c>
      <c r="DL98" s="4">
        <v>0</v>
      </c>
      <c r="DM98" s="4">
        <v>48755.360000000001</v>
      </c>
      <c r="DN98" s="4">
        <v>3577805</v>
      </c>
      <c r="DO98" s="4">
        <v>0</v>
      </c>
      <c r="DP98" s="4">
        <v>0</v>
      </c>
      <c r="DQ98" s="4">
        <v>0</v>
      </c>
      <c r="DR98" s="4">
        <v>0</v>
      </c>
      <c r="DS98" s="4">
        <v>0</v>
      </c>
      <c r="DT98" s="4">
        <v>67</v>
      </c>
      <c r="DU98" s="4">
        <v>118756</v>
      </c>
      <c r="DV98" s="4">
        <v>298689</v>
      </c>
      <c r="DW98" s="4">
        <v>0</v>
      </c>
      <c r="DX98" s="4">
        <v>0</v>
      </c>
      <c r="DY98" s="4">
        <v>0</v>
      </c>
      <c r="DZ98" s="4">
        <v>26195</v>
      </c>
      <c r="EA98" s="4">
        <v>427649</v>
      </c>
      <c r="EB98" s="4">
        <v>0</v>
      </c>
      <c r="EC98" s="4">
        <v>0</v>
      </c>
      <c r="ED98" s="4">
        <v>0</v>
      </c>
      <c r="EE98" s="4">
        <v>0</v>
      </c>
      <c r="EF98" s="4">
        <v>0</v>
      </c>
      <c r="EG98" s="4">
        <v>0</v>
      </c>
      <c r="EH98" s="4">
        <v>676944</v>
      </c>
      <c r="EI98" s="4">
        <v>23</v>
      </c>
      <c r="EJ98" s="4">
        <v>0</v>
      </c>
      <c r="EK98" s="4">
        <v>0</v>
      </c>
      <c r="EL98" s="4">
        <v>333863</v>
      </c>
      <c r="EM98" s="4">
        <v>8748150</v>
      </c>
      <c r="EN98" s="4">
        <v>59</v>
      </c>
      <c r="EO98" s="4">
        <v>33</v>
      </c>
      <c r="EP98" s="4">
        <v>0</v>
      </c>
      <c r="EQ98" s="4">
        <v>8</v>
      </c>
      <c r="ER98" s="4">
        <v>0</v>
      </c>
      <c r="ES98" s="4">
        <v>1378723</v>
      </c>
      <c r="ET98" s="4">
        <v>1378723</v>
      </c>
      <c r="EU98" s="15">
        <v>257969</v>
      </c>
      <c r="EV98" s="15">
        <v>0</v>
      </c>
      <c r="EW98" s="15">
        <v>26195</v>
      </c>
      <c r="EX98" s="15">
        <v>551257</v>
      </c>
      <c r="EY98" s="15">
        <v>319775</v>
      </c>
      <c r="EZ98" s="15">
        <v>48117</v>
      </c>
      <c r="FA98" s="15">
        <v>0</v>
      </c>
      <c r="FB98" s="15">
        <v>0</v>
      </c>
      <c r="FC98" s="15">
        <v>136410</v>
      </c>
      <c r="FD98" s="15">
        <v>0</v>
      </c>
      <c r="FE98" s="15">
        <v>39000</v>
      </c>
      <c r="FF98" s="15">
        <v>0</v>
      </c>
      <c r="FG98" s="15">
        <v>0</v>
      </c>
      <c r="FH98" s="15">
        <v>0</v>
      </c>
      <c r="FJ98" s="4">
        <f t="shared" si="4"/>
        <v>1378723</v>
      </c>
      <c r="FK98" s="5">
        <f t="shared" si="5"/>
        <v>7.0268461103052196E-2</v>
      </c>
    </row>
    <row r="99" spans="1:167" x14ac:dyDescent="0.25">
      <c r="A99" s="2" t="s">
        <v>307</v>
      </c>
      <c r="B99">
        <v>2023</v>
      </c>
      <c r="C99" t="s">
        <v>306</v>
      </c>
      <c r="D99" t="s">
        <v>305</v>
      </c>
      <c r="E99" t="s">
        <v>304</v>
      </c>
      <c r="F99" t="s">
        <v>303</v>
      </c>
      <c r="G99" t="s">
        <v>3</v>
      </c>
      <c r="H99">
        <v>187306</v>
      </c>
      <c r="I99">
        <v>21069</v>
      </c>
      <c r="J99">
        <v>91943</v>
      </c>
      <c r="K99">
        <v>91618</v>
      </c>
      <c r="L99">
        <v>0</v>
      </c>
      <c r="M99">
        <v>30236</v>
      </c>
      <c r="N99">
        <v>0</v>
      </c>
      <c r="O99">
        <v>3717</v>
      </c>
      <c r="P99">
        <v>0</v>
      </c>
      <c r="Q99">
        <v>0</v>
      </c>
      <c r="R99">
        <v>0</v>
      </c>
      <c r="S99">
        <v>65127</v>
      </c>
      <c r="T99">
        <v>0</v>
      </c>
      <c r="U99">
        <v>17352</v>
      </c>
      <c r="V99" t="s">
        <v>3</v>
      </c>
      <c r="W99" t="s">
        <v>3</v>
      </c>
      <c r="X99" t="s">
        <v>3</v>
      </c>
      <c r="Y99" t="s">
        <v>3</v>
      </c>
      <c r="Z99">
        <v>47775</v>
      </c>
      <c r="AA99">
        <v>0</v>
      </c>
      <c r="AB99">
        <v>0</v>
      </c>
      <c r="AC99">
        <v>0</v>
      </c>
      <c r="AD99">
        <v>0</v>
      </c>
      <c r="AE99">
        <v>100</v>
      </c>
      <c r="AF99" s="4">
        <v>1805266</v>
      </c>
      <c r="AG99" s="4">
        <v>718846</v>
      </c>
      <c r="AH99" s="15">
        <v>310907</v>
      </c>
      <c r="AI99" s="15">
        <f t="shared" si="3"/>
        <v>1029753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182748.11</v>
      </c>
      <c r="AU99" s="4">
        <v>74450.899999999994</v>
      </c>
      <c r="AV99" s="4">
        <v>37362.519999999997</v>
      </c>
      <c r="AW99" s="4">
        <v>0</v>
      </c>
      <c r="AX99" s="4">
        <v>0</v>
      </c>
      <c r="AY99" s="4">
        <v>5219.37</v>
      </c>
      <c r="AZ99" s="4">
        <v>65715.320000000007</v>
      </c>
      <c r="BA99" s="4">
        <v>0</v>
      </c>
      <c r="BB99" s="4">
        <v>0</v>
      </c>
      <c r="BC99" s="4">
        <v>0</v>
      </c>
      <c r="BD99" s="4">
        <v>3520.78</v>
      </c>
      <c r="BE99" s="4">
        <v>2664.19</v>
      </c>
      <c r="BF99" s="4">
        <v>856.59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124638.11</v>
      </c>
      <c r="BO99" s="4">
        <v>87283.35</v>
      </c>
      <c r="BP99" s="4">
        <v>37354.76</v>
      </c>
      <c r="BQ99" s="4">
        <v>0</v>
      </c>
      <c r="BR99" s="4">
        <v>0</v>
      </c>
      <c r="BS99" s="4">
        <v>0</v>
      </c>
      <c r="BT99" s="4">
        <v>0</v>
      </c>
      <c r="BU99" s="4">
        <v>0</v>
      </c>
      <c r="BV99" s="4">
        <v>0</v>
      </c>
      <c r="BW99" s="4">
        <v>0</v>
      </c>
      <c r="BX99" s="11">
        <v>0</v>
      </c>
      <c r="BY99" s="11">
        <v>370729</v>
      </c>
      <c r="BZ99" s="4">
        <v>0</v>
      </c>
      <c r="CA99" s="4">
        <v>0</v>
      </c>
      <c r="CB99" s="4">
        <v>0</v>
      </c>
      <c r="CC99" s="4">
        <v>0</v>
      </c>
      <c r="CD99" s="4">
        <v>0</v>
      </c>
      <c r="CE99" s="4">
        <v>0</v>
      </c>
      <c r="CF99" s="4">
        <v>0</v>
      </c>
      <c r="CG99" s="4">
        <v>0</v>
      </c>
      <c r="CH99" s="4">
        <v>0</v>
      </c>
      <c r="CI99" s="4">
        <v>0</v>
      </c>
      <c r="CJ99" s="4">
        <v>217910.89</v>
      </c>
      <c r="CK99" s="4">
        <v>88776.1</v>
      </c>
      <c r="CL99" s="4">
        <v>44551.48</v>
      </c>
      <c r="CM99" s="4">
        <v>0</v>
      </c>
      <c r="CN99" s="4">
        <v>0</v>
      </c>
      <c r="CO99" s="4">
        <v>6223.63</v>
      </c>
      <c r="CP99" s="4">
        <v>78359.679999999993</v>
      </c>
      <c r="CQ99" s="4">
        <v>0</v>
      </c>
      <c r="CR99" s="4">
        <v>0</v>
      </c>
      <c r="CS99" s="4">
        <v>0</v>
      </c>
      <c r="CT99" s="4">
        <v>4198.22</v>
      </c>
      <c r="CU99" s="4">
        <v>3176.81</v>
      </c>
      <c r="CV99" s="4">
        <v>1021.41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0</v>
      </c>
      <c r="DC99" s="4">
        <v>0</v>
      </c>
      <c r="DD99" s="4">
        <v>148619.89000000001</v>
      </c>
      <c r="DE99" s="4">
        <v>104077.65</v>
      </c>
      <c r="DF99" s="4">
        <v>44542.239999999998</v>
      </c>
      <c r="DG99" s="4">
        <v>0</v>
      </c>
      <c r="DH99" s="4">
        <v>0</v>
      </c>
      <c r="DI99" s="4">
        <v>0</v>
      </c>
      <c r="DJ99" s="4">
        <v>0</v>
      </c>
      <c r="DK99" s="4">
        <v>0</v>
      </c>
      <c r="DL99" s="4">
        <v>0</v>
      </c>
      <c r="DM99" s="4">
        <v>0</v>
      </c>
      <c r="DN99" s="4">
        <v>0</v>
      </c>
      <c r="DO99" s="4">
        <v>0</v>
      </c>
      <c r="DP99" s="4">
        <v>0</v>
      </c>
      <c r="DQ99" s="4">
        <v>0</v>
      </c>
      <c r="DR99" s="4">
        <v>0</v>
      </c>
      <c r="DS99" s="4">
        <v>0</v>
      </c>
      <c r="DT99" s="4">
        <v>29115</v>
      </c>
      <c r="DU99" s="4">
        <v>13141</v>
      </c>
      <c r="DV99" s="4">
        <v>0</v>
      </c>
      <c r="DW99" s="4">
        <v>142831</v>
      </c>
      <c r="DX99" s="4">
        <v>60054</v>
      </c>
      <c r="DY99" s="4">
        <v>0</v>
      </c>
      <c r="DZ99" s="4">
        <v>0</v>
      </c>
      <c r="EA99" s="4">
        <v>144075</v>
      </c>
      <c r="EB99" s="4">
        <v>11443</v>
      </c>
      <c r="EC99" s="4">
        <v>0</v>
      </c>
      <c r="ED99" s="4">
        <v>0</v>
      </c>
      <c r="EE99" s="4">
        <v>0</v>
      </c>
      <c r="EF99" s="4">
        <v>7719</v>
      </c>
      <c r="EG99" s="4">
        <v>0</v>
      </c>
      <c r="EH99" s="4">
        <v>244956</v>
      </c>
      <c r="EI99" s="4">
        <v>0</v>
      </c>
      <c r="EJ99" s="4">
        <v>0</v>
      </c>
      <c r="EK99" s="4">
        <v>0</v>
      </c>
      <c r="EL99" s="4">
        <v>28302</v>
      </c>
      <c r="EM99" s="4">
        <v>404784</v>
      </c>
      <c r="EN99" s="4">
        <v>0</v>
      </c>
      <c r="EO99" s="4">
        <v>38</v>
      </c>
      <c r="EP99" s="4">
        <v>0</v>
      </c>
      <c r="EQ99" s="4">
        <v>62</v>
      </c>
      <c r="ER99" s="4">
        <v>0</v>
      </c>
      <c r="ES99" s="4">
        <v>370729</v>
      </c>
      <c r="ET99" s="4">
        <v>370729</v>
      </c>
      <c r="EU99" s="15">
        <v>0</v>
      </c>
      <c r="EV99" s="15">
        <v>0</v>
      </c>
      <c r="EW99" s="15">
        <v>0</v>
      </c>
      <c r="EX99" s="15">
        <v>97263</v>
      </c>
      <c r="EY99" s="15">
        <v>151730</v>
      </c>
      <c r="EZ99" s="15">
        <v>0</v>
      </c>
      <c r="FA99" s="15">
        <v>0</v>
      </c>
      <c r="FB99" s="15">
        <v>121736</v>
      </c>
      <c r="FC99" s="15">
        <v>0</v>
      </c>
      <c r="FD99" s="15">
        <v>0</v>
      </c>
      <c r="FE99" s="15">
        <v>0</v>
      </c>
      <c r="FF99" s="15">
        <v>0</v>
      </c>
      <c r="FG99" s="15">
        <v>0</v>
      </c>
      <c r="FH99" s="15">
        <v>0</v>
      </c>
      <c r="FJ99" s="4">
        <f t="shared" si="4"/>
        <v>370729</v>
      </c>
      <c r="FK99" s="5">
        <f t="shared" si="5"/>
        <v>0.20535976415663951</v>
      </c>
    </row>
    <row r="100" spans="1:167" x14ac:dyDescent="0.25">
      <c r="A100" s="2" t="s">
        <v>1540</v>
      </c>
      <c r="B100">
        <v>2023</v>
      </c>
      <c r="C100" t="s">
        <v>1539</v>
      </c>
      <c r="D100" t="s">
        <v>1538</v>
      </c>
      <c r="E100" t="s">
        <v>1537</v>
      </c>
      <c r="F100" t="s">
        <v>1536</v>
      </c>
      <c r="G100" t="s">
        <v>3</v>
      </c>
      <c r="H100">
        <v>44533</v>
      </c>
      <c r="I100">
        <v>0</v>
      </c>
      <c r="J100">
        <v>44533</v>
      </c>
      <c r="K100">
        <v>44533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Z100">
        <v>0</v>
      </c>
      <c r="AF100" s="4">
        <v>704578</v>
      </c>
      <c r="AG100" s="4">
        <v>275062</v>
      </c>
      <c r="AH100" s="15">
        <v>110189</v>
      </c>
      <c r="AI100" s="15">
        <f t="shared" si="3"/>
        <v>385251</v>
      </c>
      <c r="AJ100" s="4">
        <v>31767</v>
      </c>
      <c r="AK100" s="4">
        <v>31767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27130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27130</v>
      </c>
      <c r="BA100" s="4">
        <v>0</v>
      </c>
      <c r="BB100" s="4">
        <v>0</v>
      </c>
      <c r="BC100" s="4">
        <v>0</v>
      </c>
      <c r="BD100" s="4">
        <v>48976</v>
      </c>
      <c r="BE100" s="4">
        <v>48976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2316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2316</v>
      </c>
      <c r="BU100" s="4">
        <v>0</v>
      </c>
      <c r="BV100" s="4">
        <v>0</v>
      </c>
      <c r="BW100" s="4">
        <v>0</v>
      </c>
      <c r="BX100" s="11">
        <v>0</v>
      </c>
      <c r="BY100" s="11">
        <v>0</v>
      </c>
      <c r="BZ100" s="4">
        <v>0</v>
      </c>
      <c r="CA100" s="4">
        <v>0</v>
      </c>
      <c r="CB100" s="4">
        <v>0</v>
      </c>
      <c r="CC100" s="4">
        <v>0</v>
      </c>
      <c r="CD100" s="4">
        <v>0</v>
      </c>
      <c r="CE100" s="4">
        <v>0</v>
      </c>
      <c r="CF100" s="4">
        <v>0</v>
      </c>
      <c r="CG100" s="4">
        <v>0</v>
      </c>
      <c r="CH100" s="4">
        <v>0</v>
      </c>
      <c r="CI100" s="4">
        <v>0</v>
      </c>
      <c r="CJ100" s="4">
        <v>0</v>
      </c>
      <c r="CK100" s="4">
        <v>0</v>
      </c>
      <c r="CL100" s="4">
        <v>0</v>
      </c>
      <c r="CM100" s="4">
        <v>0</v>
      </c>
      <c r="CN100" s="4">
        <v>0</v>
      </c>
      <c r="CO100" s="4">
        <v>0</v>
      </c>
      <c r="CP100" s="4">
        <v>0</v>
      </c>
      <c r="CQ100" s="4">
        <v>0</v>
      </c>
      <c r="CR100" s="4">
        <v>0</v>
      </c>
      <c r="CS100" s="4">
        <v>0</v>
      </c>
      <c r="CT100" s="4">
        <v>0</v>
      </c>
      <c r="CU100" s="4">
        <v>0</v>
      </c>
      <c r="CV100" s="4">
        <v>0</v>
      </c>
      <c r="CW100" s="4">
        <v>0</v>
      </c>
      <c r="CX100" s="4">
        <v>0</v>
      </c>
      <c r="CY100" s="4">
        <v>0</v>
      </c>
      <c r="CZ100" s="4">
        <v>0</v>
      </c>
      <c r="DA100" s="4">
        <v>0</v>
      </c>
      <c r="DB100" s="4">
        <v>0</v>
      </c>
      <c r="DC100" s="4">
        <v>0</v>
      </c>
      <c r="DD100" s="4">
        <v>0</v>
      </c>
      <c r="DE100" s="4">
        <v>0</v>
      </c>
      <c r="DF100" s="4">
        <v>0</v>
      </c>
      <c r="DG100" s="4">
        <v>0</v>
      </c>
      <c r="DH100" s="4">
        <v>0</v>
      </c>
      <c r="DI100" s="4">
        <v>0</v>
      </c>
      <c r="DJ100" s="4">
        <v>0</v>
      </c>
      <c r="DK100" s="4">
        <v>0</v>
      </c>
      <c r="DL100" s="4">
        <v>0</v>
      </c>
      <c r="DM100" s="4">
        <v>0</v>
      </c>
      <c r="DN100" s="4">
        <v>0</v>
      </c>
      <c r="DO100" s="4">
        <v>0</v>
      </c>
      <c r="DP100" s="4">
        <v>31767</v>
      </c>
      <c r="DQ100" s="4">
        <v>0</v>
      </c>
      <c r="DR100" s="4">
        <v>0</v>
      </c>
      <c r="DS100" s="4">
        <v>0</v>
      </c>
      <c r="DT100" s="4">
        <v>0</v>
      </c>
      <c r="DU100" s="4">
        <v>0</v>
      </c>
      <c r="DV100" s="4">
        <v>0</v>
      </c>
      <c r="DW100" s="4">
        <v>0</v>
      </c>
      <c r="DX100" s="4">
        <v>0</v>
      </c>
      <c r="DY100" s="4">
        <v>0</v>
      </c>
      <c r="DZ100" s="4">
        <v>0</v>
      </c>
      <c r="EA100" s="4">
        <v>27130</v>
      </c>
      <c r="EB100" s="4">
        <v>0</v>
      </c>
      <c r="EC100" s="4">
        <v>0</v>
      </c>
      <c r="ED100" s="4">
        <v>0</v>
      </c>
      <c r="EE100" s="4">
        <v>0</v>
      </c>
      <c r="EF100" s="4">
        <v>48976</v>
      </c>
      <c r="EG100" s="4">
        <v>0</v>
      </c>
      <c r="EH100" s="4">
        <v>2190</v>
      </c>
      <c r="EI100" s="4">
        <v>0</v>
      </c>
      <c r="EJ100" s="4">
        <v>0</v>
      </c>
      <c r="EK100" s="4">
        <v>0</v>
      </c>
      <c r="EL100" s="4">
        <v>126</v>
      </c>
      <c r="EM100" s="4">
        <v>319327</v>
      </c>
      <c r="EN100" s="4">
        <v>0</v>
      </c>
      <c r="EO100" s="4">
        <v>0</v>
      </c>
      <c r="EP100" s="4">
        <v>0</v>
      </c>
      <c r="EQ100" s="4">
        <v>0</v>
      </c>
      <c r="ER100" s="4">
        <v>100</v>
      </c>
      <c r="ES100" s="4">
        <v>0</v>
      </c>
      <c r="ET100" s="4">
        <v>0</v>
      </c>
      <c r="EU100" s="15">
        <v>0</v>
      </c>
      <c r="EV100" s="15">
        <v>0</v>
      </c>
      <c r="EW100" s="15">
        <v>0</v>
      </c>
      <c r="EX100" s="15">
        <v>0</v>
      </c>
      <c r="EY100" s="15">
        <v>0</v>
      </c>
      <c r="EZ100" s="15">
        <v>0</v>
      </c>
      <c r="FA100" s="15">
        <v>0</v>
      </c>
      <c r="FB100" s="15">
        <v>0</v>
      </c>
      <c r="FC100" s="15">
        <v>0</v>
      </c>
      <c r="FD100" s="15">
        <v>0</v>
      </c>
      <c r="FE100" s="15">
        <v>0</v>
      </c>
      <c r="FF100" s="15">
        <v>0</v>
      </c>
      <c r="FG100" s="15">
        <v>0</v>
      </c>
      <c r="FH100" s="15">
        <v>0</v>
      </c>
      <c r="FJ100" s="4">
        <f t="shared" si="4"/>
        <v>0</v>
      </c>
      <c r="FK100" s="5">
        <f t="shared" si="5"/>
        <v>0</v>
      </c>
    </row>
    <row r="101" spans="1:167" x14ac:dyDescent="0.25">
      <c r="A101" s="2" t="s">
        <v>163</v>
      </c>
      <c r="B101">
        <v>2023</v>
      </c>
      <c r="C101" t="s">
        <v>162</v>
      </c>
      <c r="D101" t="s">
        <v>161</v>
      </c>
      <c r="E101" t="s">
        <v>160</v>
      </c>
      <c r="F101" t="s">
        <v>159</v>
      </c>
      <c r="G101" t="s">
        <v>3</v>
      </c>
      <c r="H101">
        <v>277087</v>
      </c>
      <c r="I101">
        <v>24334</v>
      </c>
      <c r="J101">
        <v>53087</v>
      </c>
      <c r="K101">
        <v>53087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224000</v>
      </c>
      <c r="T101">
        <v>186419</v>
      </c>
      <c r="U101">
        <v>24334</v>
      </c>
      <c r="V101" t="s">
        <v>3</v>
      </c>
      <c r="W101" t="s">
        <v>3</v>
      </c>
      <c r="X101" t="s">
        <v>3</v>
      </c>
      <c r="Y101" t="s">
        <v>3</v>
      </c>
      <c r="Z101">
        <v>13247</v>
      </c>
      <c r="AA101">
        <v>0</v>
      </c>
      <c r="AB101">
        <v>0</v>
      </c>
      <c r="AC101">
        <v>0</v>
      </c>
      <c r="AD101">
        <v>0</v>
      </c>
      <c r="AE101">
        <v>100</v>
      </c>
      <c r="AF101" s="4">
        <v>0</v>
      </c>
      <c r="AG101" s="4">
        <v>0</v>
      </c>
      <c r="AH101" s="15">
        <v>0</v>
      </c>
      <c r="AI101" s="15">
        <f t="shared" si="3"/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">
        <v>0</v>
      </c>
      <c r="BX101" s="11">
        <v>0</v>
      </c>
      <c r="BY101" s="11">
        <v>0</v>
      </c>
      <c r="BZ101" s="4">
        <v>0</v>
      </c>
      <c r="CA101" s="4">
        <v>0</v>
      </c>
      <c r="CB101" s="4">
        <v>0</v>
      </c>
      <c r="CC101" s="4">
        <v>0</v>
      </c>
      <c r="CD101" s="4">
        <v>0</v>
      </c>
      <c r="CE101" s="4">
        <v>0</v>
      </c>
      <c r="CF101" s="4">
        <v>0</v>
      </c>
      <c r="CG101" s="4">
        <v>0</v>
      </c>
      <c r="CH101" s="4">
        <v>0</v>
      </c>
      <c r="CI101" s="4">
        <v>0</v>
      </c>
      <c r="CJ101" s="4">
        <v>0</v>
      </c>
      <c r="CK101" s="4">
        <v>0</v>
      </c>
      <c r="CL101" s="4">
        <v>0</v>
      </c>
      <c r="CM101" s="4">
        <v>0</v>
      </c>
      <c r="CN101" s="4">
        <v>0</v>
      </c>
      <c r="CO101" s="4">
        <v>0</v>
      </c>
      <c r="CP101" s="4">
        <v>0</v>
      </c>
      <c r="CQ101" s="4">
        <v>0</v>
      </c>
      <c r="CR101" s="4">
        <v>0</v>
      </c>
      <c r="CS101" s="4">
        <v>0</v>
      </c>
      <c r="CT101" s="4">
        <v>0</v>
      </c>
      <c r="CU101" s="4">
        <v>0</v>
      </c>
      <c r="CV101" s="4">
        <v>0</v>
      </c>
      <c r="CW101" s="4">
        <v>0</v>
      </c>
      <c r="CX101" s="4">
        <v>0</v>
      </c>
      <c r="CY101" s="4">
        <v>0</v>
      </c>
      <c r="CZ101" s="4">
        <v>0</v>
      </c>
      <c r="DA101" s="4">
        <v>0</v>
      </c>
      <c r="DB101" s="4">
        <v>0</v>
      </c>
      <c r="DC101" s="4">
        <v>0</v>
      </c>
      <c r="DD101" s="4">
        <v>0</v>
      </c>
      <c r="DE101" s="4">
        <v>0</v>
      </c>
      <c r="DF101" s="4">
        <v>0</v>
      </c>
      <c r="DG101" s="4">
        <v>0</v>
      </c>
      <c r="DH101" s="4">
        <v>0</v>
      </c>
      <c r="DI101" s="4">
        <v>0</v>
      </c>
      <c r="DJ101" s="4">
        <v>0</v>
      </c>
      <c r="DK101" s="4">
        <v>0</v>
      </c>
      <c r="DL101" s="4">
        <v>0</v>
      </c>
      <c r="DM101" s="4">
        <v>0</v>
      </c>
      <c r="DN101" s="4">
        <v>0</v>
      </c>
      <c r="DO101" s="4">
        <v>0</v>
      </c>
      <c r="DP101" s="4">
        <v>0</v>
      </c>
      <c r="DQ101" s="4">
        <v>0</v>
      </c>
      <c r="DR101" s="4">
        <v>0</v>
      </c>
      <c r="DS101" s="4">
        <v>0</v>
      </c>
      <c r="DT101" s="4">
        <v>0</v>
      </c>
      <c r="DU101" s="4">
        <v>0</v>
      </c>
      <c r="DV101" s="4">
        <v>0</v>
      </c>
      <c r="DW101" s="4">
        <v>0</v>
      </c>
      <c r="DX101" s="4">
        <v>0</v>
      </c>
      <c r="DY101" s="4">
        <v>0</v>
      </c>
      <c r="DZ101" s="4">
        <v>0</v>
      </c>
      <c r="EA101" s="4">
        <v>0</v>
      </c>
      <c r="EB101" s="4">
        <v>0</v>
      </c>
      <c r="EC101" s="4">
        <v>0</v>
      </c>
      <c r="ED101" s="4">
        <v>0</v>
      </c>
      <c r="EE101" s="4">
        <v>0</v>
      </c>
      <c r="EF101" s="4">
        <v>0</v>
      </c>
      <c r="EG101" s="4">
        <v>0</v>
      </c>
      <c r="EH101" s="4">
        <v>0</v>
      </c>
      <c r="EI101" s="4">
        <v>0</v>
      </c>
      <c r="EJ101" s="4">
        <v>0</v>
      </c>
      <c r="EK101" s="4">
        <v>0</v>
      </c>
      <c r="EL101" s="4">
        <v>0</v>
      </c>
      <c r="EM101" s="4">
        <v>0</v>
      </c>
      <c r="EN101" s="4"/>
      <c r="EO101" s="4"/>
      <c r="EP101" s="4"/>
      <c r="EQ101" s="4"/>
      <c r="ER101" s="4"/>
      <c r="ES101" s="4">
        <v>0</v>
      </c>
      <c r="ET101" s="4">
        <v>0</v>
      </c>
      <c r="EU101" s="15">
        <v>0</v>
      </c>
      <c r="EV101" s="15">
        <v>0</v>
      </c>
      <c r="EW101" s="15">
        <v>0</v>
      </c>
      <c r="EX101" s="15">
        <v>0</v>
      </c>
      <c r="EY101" s="15">
        <v>0</v>
      </c>
      <c r="EZ101" s="15">
        <v>0</v>
      </c>
      <c r="FA101" s="15">
        <v>0</v>
      </c>
      <c r="FB101" s="15">
        <v>0</v>
      </c>
      <c r="FC101" s="15">
        <v>0</v>
      </c>
      <c r="FD101" s="15">
        <v>0</v>
      </c>
      <c r="FE101" s="15">
        <v>0</v>
      </c>
      <c r="FF101" s="15">
        <v>0</v>
      </c>
      <c r="FG101" s="15">
        <v>0</v>
      </c>
      <c r="FH101" s="15">
        <v>0</v>
      </c>
      <c r="FJ101" s="4">
        <f t="shared" si="4"/>
        <v>0</v>
      </c>
      <c r="FK101" s="5" t="str">
        <f t="shared" si="5"/>
        <v>N/A</v>
      </c>
    </row>
    <row r="102" spans="1:167" x14ac:dyDescent="0.25">
      <c r="A102" s="2" t="s">
        <v>499</v>
      </c>
      <c r="B102">
        <v>2023</v>
      </c>
      <c r="C102" t="s">
        <v>498</v>
      </c>
      <c r="D102" t="s">
        <v>497</v>
      </c>
      <c r="E102" t="s">
        <v>496</v>
      </c>
      <c r="F102" t="s">
        <v>495</v>
      </c>
      <c r="G102" t="s">
        <v>3</v>
      </c>
      <c r="H102">
        <v>395420</v>
      </c>
      <c r="I102">
        <v>116741</v>
      </c>
      <c r="J102">
        <v>67420</v>
      </c>
      <c r="K102">
        <v>67420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328000</v>
      </c>
      <c r="T102">
        <v>0</v>
      </c>
      <c r="U102">
        <v>116741</v>
      </c>
      <c r="V102" t="s">
        <v>1801</v>
      </c>
      <c r="W102" t="s">
        <v>1801</v>
      </c>
      <c r="X102" t="s">
        <v>1801</v>
      </c>
      <c r="Y102" t="s">
        <v>3</v>
      </c>
      <c r="Z102">
        <v>211259</v>
      </c>
      <c r="AA102">
        <v>0</v>
      </c>
      <c r="AB102">
        <v>0</v>
      </c>
      <c r="AC102">
        <v>0</v>
      </c>
      <c r="AD102">
        <v>0</v>
      </c>
      <c r="AE102">
        <v>100</v>
      </c>
      <c r="AF102" s="4">
        <v>0</v>
      </c>
      <c r="AG102" s="4">
        <v>0</v>
      </c>
      <c r="AH102" s="15">
        <v>0</v>
      </c>
      <c r="AI102" s="15">
        <f t="shared" si="3"/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  <c r="BU102" s="4">
        <v>0</v>
      </c>
      <c r="BV102" s="4">
        <v>0</v>
      </c>
      <c r="BW102" s="4">
        <v>0</v>
      </c>
      <c r="BX102" s="11">
        <v>0</v>
      </c>
      <c r="BY102" s="11">
        <v>0</v>
      </c>
      <c r="BZ102" s="4">
        <v>0</v>
      </c>
      <c r="CA102" s="4">
        <v>0</v>
      </c>
      <c r="CB102" s="4">
        <v>0</v>
      </c>
      <c r="CC102" s="4">
        <v>0</v>
      </c>
      <c r="CD102" s="4">
        <v>0</v>
      </c>
      <c r="CE102" s="4">
        <v>0</v>
      </c>
      <c r="CF102" s="4">
        <v>0</v>
      </c>
      <c r="CG102" s="4">
        <v>0</v>
      </c>
      <c r="CH102" s="4">
        <v>0</v>
      </c>
      <c r="CI102" s="4">
        <v>0</v>
      </c>
      <c r="CJ102" s="4">
        <v>0</v>
      </c>
      <c r="CK102" s="4">
        <v>0</v>
      </c>
      <c r="CL102" s="4">
        <v>0</v>
      </c>
      <c r="CM102" s="4">
        <v>0</v>
      </c>
      <c r="CN102" s="4">
        <v>0</v>
      </c>
      <c r="CO102" s="4">
        <v>0</v>
      </c>
      <c r="CP102" s="4">
        <v>0</v>
      </c>
      <c r="CQ102" s="4">
        <v>0</v>
      </c>
      <c r="CR102" s="4">
        <v>0</v>
      </c>
      <c r="CS102" s="4">
        <v>0</v>
      </c>
      <c r="CT102" s="4">
        <v>0</v>
      </c>
      <c r="CU102" s="4">
        <v>0</v>
      </c>
      <c r="CV102" s="4">
        <v>0</v>
      </c>
      <c r="CW102" s="4">
        <v>0</v>
      </c>
      <c r="CX102" s="4">
        <v>0</v>
      </c>
      <c r="CY102" s="4">
        <v>0</v>
      </c>
      <c r="CZ102" s="4">
        <v>0</v>
      </c>
      <c r="DA102" s="4">
        <v>0</v>
      </c>
      <c r="DB102" s="4">
        <v>0</v>
      </c>
      <c r="DC102" s="4">
        <v>0</v>
      </c>
      <c r="DD102" s="4">
        <v>0</v>
      </c>
      <c r="DE102" s="4">
        <v>0</v>
      </c>
      <c r="DF102" s="4">
        <v>0</v>
      </c>
      <c r="DG102" s="4">
        <v>0</v>
      </c>
      <c r="DH102" s="4">
        <v>0</v>
      </c>
      <c r="DI102" s="4">
        <v>0</v>
      </c>
      <c r="DJ102" s="4">
        <v>0</v>
      </c>
      <c r="DK102" s="4">
        <v>0</v>
      </c>
      <c r="DL102" s="4">
        <v>0</v>
      </c>
      <c r="DM102" s="4">
        <v>0</v>
      </c>
      <c r="DN102" s="4">
        <v>0</v>
      </c>
      <c r="DO102" s="4">
        <v>0</v>
      </c>
      <c r="DP102" s="4">
        <v>0</v>
      </c>
      <c r="DQ102" s="4">
        <v>0</v>
      </c>
      <c r="DR102" s="4">
        <v>0</v>
      </c>
      <c r="DS102" s="4">
        <v>0</v>
      </c>
      <c r="DT102" s="4">
        <v>0</v>
      </c>
      <c r="DU102" s="4">
        <v>0</v>
      </c>
      <c r="DV102" s="4">
        <v>0</v>
      </c>
      <c r="DW102" s="4">
        <v>0</v>
      </c>
      <c r="DX102" s="4">
        <v>0</v>
      </c>
      <c r="DY102" s="4">
        <v>0</v>
      </c>
      <c r="DZ102" s="4">
        <v>0</v>
      </c>
      <c r="EA102" s="4">
        <v>0</v>
      </c>
      <c r="EB102" s="4">
        <v>0</v>
      </c>
      <c r="EC102" s="4">
        <v>0</v>
      </c>
      <c r="ED102" s="4">
        <v>0</v>
      </c>
      <c r="EE102" s="4">
        <v>0</v>
      </c>
      <c r="EF102" s="4">
        <v>0</v>
      </c>
      <c r="EG102" s="4">
        <v>0</v>
      </c>
      <c r="EH102" s="4">
        <v>0</v>
      </c>
      <c r="EI102" s="4">
        <v>0</v>
      </c>
      <c r="EJ102" s="4">
        <v>0</v>
      </c>
      <c r="EK102" s="4">
        <v>0</v>
      </c>
      <c r="EL102" s="4">
        <v>0</v>
      </c>
      <c r="EM102" s="4">
        <v>0</v>
      </c>
      <c r="EN102" s="4"/>
      <c r="EO102" s="4"/>
      <c r="EP102" s="4"/>
      <c r="EQ102" s="4"/>
      <c r="ER102" s="4"/>
      <c r="ES102" s="4">
        <v>0</v>
      </c>
      <c r="ET102" s="4">
        <v>0</v>
      </c>
      <c r="EU102" s="15">
        <v>0</v>
      </c>
      <c r="EV102" s="15">
        <v>0</v>
      </c>
      <c r="EW102" s="15">
        <v>0</v>
      </c>
      <c r="EX102" s="15">
        <v>0</v>
      </c>
      <c r="EY102" s="15">
        <v>0</v>
      </c>
      <c r="EZ102" s="15">
        <v>0</v>
      </c>
      <c r="FA102" s="15">
        <v>0</v>
      </c>
      <c r="FB102" s="15">
        <v>0</v>
      </c>
      <c r="FC102" s="15">
        <v>0</v>
      </c>
      <c r="FD102" s="15">
        <v>0</v>
      </c>
      <c r="FE102" s="15">
        <v>0</v>
      </c>
      <c r="FF102" s="15">
        <v>0</v>
      </c>
      <c r="FG102" s="15">
        <v>0</v>
      </c>
      <c r="FH102" s="15">
        <v>0</v>
      </c>
      <c r="FJ102" s="4">
        <f t="shared" si="4"/>
        <v>0</v>
      </c>
      <c r="FK102" s="5" t="str">
        <f t="shared" si="5"/>
        <v>N/A</v>
      </c>
    </row>
    <row r="103" spans="1:167" x14ac:dyDescent="0.25">
      <c r="A103" s="2" t="s">
        <v>138</v>
      </c>
      <c r="B103">
        <v>2023</v>
      </c>
      <c r="C103" t="s">
        <v>137</v>
      </c>
      <c r="D103" t="s">
        <v>136</v>
      </c>
      <c r="E103" t="s">
        <v>135</v>
      </c>
      <c r="F103" t="s">
        <v>134</v>
      </c>
      <c r="G103" t="s">
        <v>3</v>
      </c>
      <c r="H103">
        <v>402290</v>
      </c>
      <c r="I103">
        <v>97118</v>
      </c>
      <c r="J103">
        <v>61361</v>
      </c>
      <c r="K103">
        <v>61361</v>
      </c>
      <c r="L103">
        <v>0</v>
      </c>
      <c r="M103">
        <v>10814</v>
      </c>
      <c r="N103">
        <v>0</v>
      </c>
      <c r="O103">
        <v>1879</v>
      </c>
      <c r="P103">
        <v>24183</v>
      </c>
      <c r="Q103">
        <v>0</v>
      </c>
      <c r="R103">
        <v>9696</v>
      </c>
      <c r="S103">
        <v>305932</v>
      </c>
      <c r="T103">
        <v>106419</v>
      </c>
      <c r="U103">
        <v>85543</v>
      </c>
      <c r="V103" t="s">
        <v>1801</v>
      </c>
      <c r="W103" t="s">
        <v>3</v>
      </c>
      <c r="X103" t="s">
        <v>1801</v>
      </c>
      <c r="Y103" t="s">
        <v>3</v>
      </c>
      <c r="Z103">
        <v>113970</v>
      </c>
      <c r="AA103">
        <v>1</v>
      </c>
      <c r="AB103">
        <v>94</v>
      </c>
      <c r="AC103">
        <v>5</v>
      </c>
      <c r="AD103">
        <v>0</v>
      </c>
      <c r="AE103">
        <v>0</v>
      </c>
      <c r="AF103" s="4">
        <v>0</v>
      </c>
      <c r="AG103" s="4">
        <v>0</v>
      </c>
      <c r="AH103" s="15">
        <v>0</v>
      </c>
      <c r="AI103" s="15">
        <f t="shared" si="3"/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0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  <c r="BU103" s="4">
        <v>0</v>
      </c>
      <c r="BV103" s="4">
        <v>0</v>
      </c>
      <c r="BW103" s="4">
        <v>0</v>
      </c>
      <c r="BX103" s="11">
        <v>0</v>
      </c>
      <c r="BY103" s="11">
        <v>0</v>
      </c>
      <c r="BZ103" s="4">
        <v>0</v>
      </c>
      <c r="CA103" s="4">
        <v>0</v>
      </c>
      <c r="CB103" s="4">
        <v>0</v>
      </c>
      <c r="CC103" s="4">
        <v>0</v>
      </c>
      <c r="CD103" s="4">
        <v>0</v>
      </c>
      <c r="CE103" s="4">
        <v>0</v>
      </c>
      <c r="CF103" s="4">
        <v>0</v>
      </c>
      <c r="CG103" s="4">
        <v>0</v>
      </c>
      <c r="CH103" s="4">
        <v>0</v>
      </c>
      <c r="CI103" s="4">
        <v>0</v>
      </c>
      <c r="CJ103" s="4">
        <v>0</v>
      </c>
      <c r="CK103" s="4">
        <v>0</v>
      </c>
      <c r="CL103" s="4">
        <v>0</v>
      </c>
      <c r="CM103" s="4">
        <v>0</v>
      </c>
      <c r="CN103" s="4">
        <v>0</v>
      </c>
      <c r="CO103" s="4">
        <v>0</v>
      </c>
      <c r="CP103" s="4">
        <v>0</v>
      </c>
      <c r="CQ103" s="4">
        <v>0</v>
      </c>
      <c r="CR103" s="4">
        <v>0</v>
      </c>
      <c r="CS103" s="4">
        <v>0</v>
      </c>
      <c r="CT103" s="4">
        <v>0</v>
      </c>
      <c r="CU103" s="4">
        <v>0</v>
      </c>
      <c r="CV103" s="4">
        <v>0</v>
      </c>
      <c r="CW103" s="4">
        <v>0</v>
      </c>
      <c r="CX103" s="4">
        <v>0</v>
      </c>
      <c r="CY103" s="4">
        <v>0</v>
      </c>
      <c r="CZ103" s="4">
        <v>0</v>
      </c>
      <c r="DA103" s="4">
        <v>0</v>
      </c>
      <c r="DB103" s="4">
        <v>0</v>
      </c>
      <c r="DC103" s="4">
        <v>0</v>
      </c>
      <c r="DD103" s="4">
        <v>0</v>
      </c>
      <c r="DE103" s="4">
        <v>0</v>
      </c>
      <c r="DF103" s="4">
        <v>0</v>
      </c>
      <c r="DG103" s="4">
        <v>0</v>
      </c>
      <c r="DH103" s="4">
        <v>0</v>
      </c>
      <c r="DI103" s="4">
        <v>0</v>
      </c>
      <c r="DJ103" s="4">
        <v>0</v>
      </c>
      <c r="DK103" s="4">
        <v>0</v>
      </c>
      <c r="DL103" s="4">
        <v>0</v>
      </c>
      <c r="DM103" s="4">
        <v>0</v>
      </c>
      <c r="DN103" s="4">
        <v>0</v>
      </c>
      <c r="DO103" s="4">
        <v>0</v>
      </c>
      <c r="DP103" s="4">
        <v>0</v>
      </c>
      <c r="DQ103" s="4">
        <v>0</v>
      </c>
      <c r="DR103" s="4">
        <v>0</v>
      </c>
      <c r="DS103" s="4">
        <v>0</v>
      </c>
      <c r="DT103" s="4">
        <v>0</v>
      </c>
      <c r="DU103" s="4">
        <v>0</v>
      </c>
      <c r="DV103" s="4">
        <v>0</v>
      </c>
      <c r="DW103" s="4">
        <v>0</v>
      </c>
      <c r="DX103" s="4">
        <v>0</v>
      </c>
      <c r="DY103" s="4">
        <v>0</v>
      </c>
      <c r="DZ103" s="4">
        <v>0</v>
      </c>
      <c r="EA103" s="4">
        <v>0</v>
      </c>
      <c r="EB103" s="4">
        <v>0</v>
      </c>
      <c r="EC103" s="4">
        <v>0</v>
      </c>
      <c r="ED103" s="4">
        <v>0</v>
      </c>
      <c r="EE103" s="4">
        <v>0</v>
      </c>
      <c r="EF103" s="4">
        <v>0</v>
      </c>
      <c r="EG103" s="4">
        <v>0</v>
      </c>
      <c r="EH103" s="4">
        <v>0</v>
      </c>
      <c r="EI103" s="4">
        <v>0</v>
      </c>
      <c r="EJ103" s="4">
        <v>0</v>
      </c>
      <c r="EK103" s="4">
        <v>0</v>
      </c>
      <c r="EL103" s="4">
        <v>0</v>
      </c>
      <c r="EM103" s="4">
        <v>0</v>
      </c>
      <c r="EN103" s="4"/>
      <c r="EO103" s="4"/>
      <c r="EP103" s="4"/>
      <c r="EQ103" s="4"/>
      <c r="ER103" s="4"/>
      <c r="ES103" s="4">
        <v>0</v>
      </c>
      <c r="ET103" s="4">
        <v>0</v>
      </c>
      <c r="EU103" s="15">
        <v>0</v>
      </c>
      <c r="EV103" s="15">
        <v>0</v>
      </c>
      <c r="EW103" s="15">
        <v>0</v>
      </c>
      <c r="EX103" s="15">
        <v>0</v>
      </c>
      <c r="EY103" s="15">
        <v>0</v>
      </c>
      <c r="EZ103" s="15">
        <v>0</v>
      </c>
      <c r="FA103" s="15">
        <v>0</v>
      </c>
      <c r="FB103" s="15">
        <v>0</v>
      </c>
      <c r="FC103" s="15">
        <v>0</v>
      </c>
      <c r="FD103" s="15">
        <v>0</v>
      </c>
      <c r="FE103" s="15">
        <v>0</v>
      </c>
      <c r="FF103" s="15">
        <v>0</v>
      </c>
      <c r="FG103" s="15">
        <v>0</v>
      </c>
      <c r="FH103" s="15">
        <v>0</v>
      </c>
      <c r="FJ103" s="4">
        <f t="shared" si="4"/>
        <v>0</v>
      </c>
      <c r="FK103" s="5" t="str">
        <f t="shared" si="5"/>
        <v>N/A</v>
      </c>
    </row>
    <row r="104" spans="1:167" x14ac:dyDescent="0.25">
      <c r="A104" s="2" t="s">
        <v>364</v>
      </c>
      <c r="B104">
        <v>2023</v>
      </c>
      <c r="C104" t="s">
        <v>363</v>
      </c>
      <c r="D104" t="s">
        <v>362</v>
      </c>
      <c r="E104" t="s">
        <v>361</v>
      </c>
      <c r="F104" t="s">
        <v>360</v>
      </c>
      <c r="G104" t="s">
        <v>3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Z104">
        <v>0</v>
      </c>
      <c r="AF104" s="4">
        <v>0</v>
      </c>
      <c r="AG104" s="4">
        <v>0</v>
      </c>
      <c r="AH104" s="15">
        <v>0</v>
      </c>
      <c r="AI104" s="15">
        <f t="shared" si="3"/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4">
        <v>0</v>
      </c>
      <c r="BT104" s="4">
        <v>0</v>
      </c>
      <c r="BU104" s="4">
        <v>0</v>
      </c>
      <c r="BV104" s="4">
        <v>0</v>
      </c>
      <c r="BW104" s="4">
        <v>0</v>
      </c>
      <c r="BX104" s="11">
        <v>0</v>
      </c>
      <c r="BY104" s="11">
        <v>0</v>
      </c>
      <c r="BZ104" s="4">
        <v>0</v>
      </c>
      <c r="CA104" s="4">
        <v>0</v>
      </c>
      <c r="CB104" s="4">
        <v>0</v>
      </c>
      <c r="CC104" s="4">
        <v>0</v>
      </c>
      <c r="CD104" s="4">
        <v>0</v>
      </c>
      <c r="CE104" s="4">
        <v>0</v>
      </c>
      <c r="CF104" s="4">
        <v>0</v>
      </c>
      <c r="CG104" s="4">
        <v>0</v>
      </c>
      <c r="CH104" s="4">
        <v>0</v>
      </c>
      <c r="CI104" s="4">
        <v>0</v>
      </c>
      <c r="CJ104" s="4">
        <v>0</v>
      </c>
      <c r="CK104" s="4">
        <v>0</v>
      </c>
      <c r="CL104" s="4">
        <v>0</v>
      </c>
      <c r="CM104" s="4">
        <v>0</v>
      </c>
      <c r="CN104" s="4">
        <v>0</v>
      </c>
      <c r="CO104" s="4">
        <v>0</v>
      </c>
      <c r="CP104" s="4">
        <v>0</v>
      </c>
      <c r="CQ104" s="4">
        <v>0</v>
      </c>
      <c r="CR104" s="4">
        <v>0</v>
      </c>
      <c r="CS104" s="4">
        <v>0</v>
      </c>
      <c r="CT104" s="4">
        <v>0</v>
      </c>
      <c r="CU104" s="4">
        <v>0</v>
      </c>
      <c r="CV104" s="4">
        <v>0</v>
      </c>
      <c r="CW104" s="4">
        <v>0</v>
      </c>
      <c r="CX104" s="4">
        <v>0</v>
      </c>
      <c r="CY104" s="4">
        <v>0</v>
      </c>
      <c r="CZ104" s="4">
        <v>0</v>
      </c>
      <c r="DA104" s="4">
        <v>0</v>
      </c>
      <c r="DB104" s="4">
        <v>0</v>
      </c>
      <c r="DC104" s="4">
        <v>0</v>
      </c>
      <c r="DD104" s="4">
        <v>0</v>
      </c>
      <c r="DE104" s="4">
        <v>0</v>
      </c>
      <c r="DF104" s="4">
        <v>0</v>
      </c>
      <c r="DG104" s="4">
        <v>0</v>
      </c>
      <c r="DH104" s="4">
        <v>0</v>
      </c>
      <c r="DI104" s="4">
        <v>0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4">
        <v>0</v>
      </c>
      <c r="DR104" s="4">
        <v>0</v>
      </c>
      <c r="DS104" s="4">
        <v>0</v>
      </c>
      <c r="DT104" s="4">
        <v>0</v>
      </c>
      <c r="DU104" s="4">
        <v>0</v>
      </c>
      <c r="DV104" s="4">
        <v>0</v>
      </c>
      <c r="DW104" s="4">
        <v>0</v>
      </c>
      <c r="DX104" s="4">
        <v>0</v>
      </c>
      <c r="DY104" s="4">
        <v>0</v>
      </c>
      <c r="DZ104" s="4">
        <v>0</v>
      </c>
      <c r="EA104" s="4">
        <v>0</v>
      </c>
      <c r="EB104" s="4">
        <v>0</v>
      </c>
      <c r="EC104" s="4">
        <v>0</v>
      </c>
      <c r="ED104" s="4">
        <v>0</v>
      </c>
      <c r="EE104" s="4">
        <v>0</v>
      </c>
      <c r="EF104" s="4">
        <v>0</v>
      </c>
      <c r="EG104" s="4">
        <v>0</v>
      </c>
      <c r="EH104" s="4">
        <v>0</v>
      </c>
      <c r="EI104" s="4">
        <v>0</v>
      </c>
      <c r="EJ104" s="4">
        <v>0</v>
      </c>
      <c r="EK104" s="4">
        <v>0</v>
      </c>
      <c r="EL104" s="4">
        <v>0</v>
      </c>
      <c r="EM104" s="4">
        <v>0</v>
      </c>
      <c r="EN104" s="4"/>
      <c r="EO104" s="4"/>
      <c r="EP104" s="4"/>
      <c r="EQ104" s="4"/>
      <c r="ER104" s="4"/>
      <c r="ES104" s="4">
        <v>0</v>
      </c>
      <c r="ET104" s="4">
        <v>0</v>
      </c>
      <c r="EU104" s="15">
        <v>0</v>
      </c>
      <c r="EV104" s="15">
        <v>0</v>
      </c>
      <c r="EW104" s="15">
        <v>0</v>
      </c>
      <c r="EX104" s="15">
        <v>0</v>
      </c>
      <c r="EY104" s="15">
        <v>0</v>
      </c>
      <c r="EZ104" s="15">
        <v>0</v>
      </c>
      <c r="FA104" s="15">
        <v>0</v>
      </c>
      <c r="FB104" s="15">
        <v>0</v>
      </c>
      <c r="FC104" s="15">
        <v>0</v>
      </c>
      <c r="FD104" s="15">
        <v>0</v>
      </c>
      <c r="FE104" s="15">
        <v>0</v>
      </c>
      <c r="FF104" s="15">
        <v>0</v>
      </c>
      <c r="FG104" s="15">
        <v>0</v>
      </c>
      <c r="FH104" s="15">
        <v>0</v>
      </c>
      <c r="FJ104" s="4">
        <f t="shared" si="4"/>
        <v>0</v>
      </c>
      <c r="FK104" s="5" t="str">
        <f t="shared" si="5"/>
        <v>N/A</v>
      </c>
    </row>
    <row r="105" spans="1:167" x14ac:dyDescent="0.25">
      <c r="A105" s="2" t="s">
        <v>1510</v>
      </c>
      <c r="B105">
        <v>2023</v>
      </c>
      <c r="C105" t="s">
        <v>1509</v>
      </c>
      <c r="D105" t="s">
        <v>1508</v>
      </c>
      <c r="E105" t="s">
        <v>1507</v>
      </c>
      <c r="F105" t="s">
        <v>1506</v>
      </c>
      <c r="G105" t="s">
        <v>3</v>
      </c>
      <c r="H105">
        <v>47823</v>
      </c>
      <c r="I105">
        <v>10107</v>
      </c>
      <c r="J105">
        <v>28887</v>
      </c>
      <c r="K105">
        <v>28887</v>
      </c>
      <c r="L105">
        <v>0</v>
      </c>
      <c r="M105">
        <v>0</v>
      </c>
      <c r="N105">
        <v>0</v>
      </c>
      <c r="O105">
        <v>0</v>
      </c>
      <c r="P105">
        <v>14346</v>
      </c>
      <c r="Q105">
        <v>0</v>
      </c>
      <c r="R105">
        <v>8007</v>
      </c>
      <c r="S105">
        <v>4590</v>
      </c>
      <c r="T105">
        <v>0</v>
      </c>
      <c r="U105">
        <v>2100</v>
      </c>
      <c r="V105" t="s">
        <v>1801</v>
      </c>
      <c r="W105" t="s">
        <v>3</v>
      </c>
      <c r="X105" t="s">
        <v>3</v>
      </c>
      <c r="Y105" t="s">
        <v>1801</v>
      </c>
      <c r="Z105">
        <v>2490</v>
      </c>
      <c r="AA105">
        <v>0</v>
      </c>
      <c r="AB105">
        <v>0</v>
      </c>
      <c r="AC105">
        <v>0</v>
      </c>
      <c r="AD105">
        <v>0</v>
      </c>
      <c r="AE105">
        <v>100</v>
      </c>
      <c r="AF105" s="4">
        <v>207810</v>
      </c>
      <c r="AG105" s="4">
        <v>145716</v>
      </c>
      <c r="AH105" s="15">
        <v>34106</v>
      </c>
      <c r="AI105" s="15">
        <f t="shared" si="3"/>
        <v>179822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1915</v>
      </c>
      <c r="AU105" s="4">
        <v>0</v>
      </c>
      <c r="AV105" s="4">
        <v>0</v>
      </c>
      <c r="AW105" s="4">
        <v>1915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20410</v>
      </c>
      <c r="BE105" s="4">
        <v>14601</v>
      </c>
      <c r="BF105" s="4">
        <v>5809</v>
      </c>
      <c r="BG105" s="4">
        <v>0</v>
      </c>
      <c r="BH105" s="4">
        <v>0</v>
      </c>
      <c r="BI105" s="4">
        <v>0</v>
      </c>
      <c r="BJ105" s="4">
        <v>0</v>
      </c>
      <c r="BK105" s="4">
        <v>0</v>
      </c>
      <c r="BL105" s="4">
        <v>0</v>
      </c>
      <c r="BM105" s="4">
        <v>0</v>
      </c>
      <c r="BN105" s="4">
        <v>11781</v>
      </c>
      <c r="BO105" s="4">
        <v>11781</v>
      </c>
      <c r="BP105" s="4">
        <v>0</v>
      </c>
      <c r="BQ105" s="4">
        <v>0</v>
      </c>
      <c r="BR105" s="4">
        <v>0</v>
      </c>
      <c r="BS105" s="4">
        <v>0</v>
      </c>
      <c r="BT105" s="4">
        <v>0</v>
      </c>
      <c r="BU105" s="4">
        <v>0</v>
      </c>
      <c r="BV105" s="4">
        <v>0</v>
      </c>
      <c r="BW105" s="4">
        <v>0</v>
      </c>
      <c r="BX105" s="11">
        <v>0</v>
      </c>
      <c r="BY105" s="11">
        <v>0</v>
      </c>
      <c r="BZ105" s="4">
        <v>0</v>
      </c>
      <c r="CA105" s="4">
        <v>0</v>
      </c>
      <c r="CB105" s="4">
        <v>0</v>
      </c>
      <c r="CC105" s="4">
        <v>0</v>
      </c>
      <c r="CD105" s="4">
        <v>0</v>
      </c>
      <c r="CE105" s="4">
        <v>0</v>
      </c>
      <c r="CF105" s="4">
        <v>0</v>
      </c>
      <c r="CG105" s="4">
        <v>0</v>
      </c>
      <c r="CH105" s="4">
        <v>0</v>
      </c>
      <c r="CI105" s="4">
        <v>0</v>
      </c>
      <c r="CJ105" s="4">
        <v>0</v>
      </c>
      <c r="CK105" s="4">
        <v>0</v>
      </c>
      <c r="CL105" s="4">
        <v>0</v>
      </c>
      <c r="CM105" s="4">
        <v>0</v>
      </c>
      <c r="CN105" s="4">
        <v>0</v>
      </c>
      <c r="CO105" s="4">
        <v>0</v>
      </c>
      <c r="CP105" s="4">
        <v>0</v>
      </c>
      <c r="CQ105" s="4">
        <v>0</v>
      </c>
      <c r="CR105" s="4">
        <v>0</v>
      </c>
      <c r="CS105" s="4">
        <v>0</v>
      </c>
      <c r="CT105" s="4">
        <v>0</v>
      </c>
      <c r="CU105" s="4">
        <v>0</v>
      </c>
      <c r="CV105" s="4">
        <v>0</v>
      </c>
      <c r="CW105" s="4">
        <v>0</v>
      </c>
      <c r="CX105" s="4">
        <v>0</v>
      </c>
      <c r="CY105" s="4">
        <v>0</v>
      </c>
      <c r="CZ105" s="4">
        <v>0</v>
      </c>
      <c r="DA105" s="4">
        <v>0</v>
      </c>
      <c r="DB105" s="4">
        <v>0</v>
      </c>
      <c r="DC105" s="4">
        <v>0</v>
      </c>
      <c r="DD105" s="4">
        <v>0</v>
      </c>
      <c r="DE105" s="4">
        <v>0</v>
      </c>
      <c r="DF105" s="4">
        <v>0</v>
      </c>
      <c r="DG105" s="4">
        <v>0</v>
      </c>
      <c r="DH105" s="4">
        <v>0</v>
      </c>
      <c r="DI105" s="4">
        <v>0</v>
      </c>
      <c r="DJ105" s="4">
        <v>0</v>
      </c>
      <c r="DK105" s="4">
        <v>0</v>
      </c>
      <c r="DL105" s="4">
        <v>0</v>
      </c>
      <c r="DM105" s="4">
        <v>0</v>
      </c>
      <c r="DN105" s="4">
        <v>0</v>
      </c>
      <c r="DO105" s="4">
        <v>0</v>
      </c>
      <c r="DP105" s="4">
        <v>0</v>
      </c>
      <c r="DQ105" s="4">
        <v>0</v>
      </c>
      <c r="DR105" s="4">
        <v>0</v>
      </c>
      <c r="DS105" s="4">
        <v>0</v>
      </c>
      <c r="DT105" s="4">
        <v>1915</v>
      </c>
      <c r="DU105" s="4">
        <v>0</v>
      </c>
      <c r="DV105" s="4">
        <v>0</v>
      </c>
      <c r="DW105" s="4">
        <v>0</v>
      </c>
      <c r="DX105" s="4">
        <v>0</v>
      </c>
      <c r="DY105" s="4">
        <v>0</v>
      </c>
      <c r="DZ105" s="4">
        <v>0</v>
      </c>
      <c r="EA105" s="4">
        <v>0</v>
      </c>
      <c r="EB105" s="4">
        <v>0</v>
      </c>
      <c r="EC105" s="4">
        <v>0</v>
      </c>
      <c r="ED105" s="4">
        <v>0</v>
      </c>
      <c r="EE105" s="4">
        <v>0</v>
      </c>
      <c r="EF105" s="4">
        <v>20410</v>
      </c>
      <c r="EG105" s="4">
        <v>0</v>
      </c>
      <c r="EH105" s="4">
        <v>11781</v>
      </c>
      <c r="EI105" s="4">
        <v>0</v>
      </c>
      <c r="EJ105" s="4">
        <v>0</v>
      </c>
      <c r="EK105" s="4">
        <v>0</v>
      </c>
      <c r="EL105" s="4">
        <v>0</v>
      </c>
      <c r="EM105" s="4">
        <v>27988</v>
      </c>
      <c r="EN105" s="4">
        <v>0</v>
      </c>
      <c r="EO105" s="4">
        <v>24</v>
      </c>
      <c r="EP105" s="4">
        <v>76</v>
      </c>
      <c r="EQ105" s="4">
        <v>0</v>
      </c>
      <c r="ER105" s="4">
        <v>0</v>
      </c>
      <c r="ES105" s="4">
        <v>0</v>
      </c>
      <c r="ET105" s="4">
        <v>0</v>
      </c>
      <c r="EU105" s="15">
        <v>0</v>
      </c>
      <c r="EV105" s="15">
        <v>0</v>
      </c>
      <c r="EW105" s="15">
        <v>0</v>
      </c>
      <c r="EX105" s="15">
        <v>0</v>
      </c>
      <c r="EY105" s="15">
        <v>0</v>
      </c>
      <c r="EZ105" s="15">
        <v>0</v>
      </c>
      <c r="FA105" s="15">
        <v>0</v>
      </c>
      <c r="FB105" s="15">
        <v>0</v>
      </c>
      <c r="FC105" s="15">
        <v>0</v>
      </c>
      <c r="FD105" s="15">
        <v>0</v>
      </c>
      <c r="FE105" s="15">
        <v>0</v>
      </c>
      <c r="FF105" s="15">
        <v>0</v>
      </c>
      <c r="FG105" s="15">
        <v>0</v>
      </c>
      <c r="FH105" s="15">
        <v>0</v>
      </c>
      <c r="FJ105" s="4">
        <f t="shared" si="4"/>
        <v>0</v>
      </c>
      <c r="FK105" s="5">
        <f t="shared" si="5"/>
        <v>0</v>
      </c>
    </row>
    <row r="106" spans="1:167" x14ac:dyDescent="0.25">
      <c r="A106" s="2" t="s">
        <v>1204</v>
      </c>
      <c r="B106">
        <v>2023</v>
      </c>
      <c r="C106" t="s">
        <v>1203</v>
      </c>
      <c r="D106" t="s">
        <v>1202</v>
      </c>
      <c r="E106" t="s">
        <v>1201</v>
      </c>
      <c r="F106" t="s">
        <v>1200</v>
      </c>
      <c r="G106" t="s">
        <v>3</v>
      </c>
      <c r="H106">
        <v>431236</v>
      </c>
      <c r="I106">
        <v>243391</v>
      </c>
      <c r="J106">
        <v>54766</v>
      </c>
      <c r="K106">
        <v>54766</v>
      </c>
      <c r="L106">
        <v>0</v>
      </c>
      <c r="M106">
        <v>0</v>
      </c>
      <c r="N106">
        <v>0</v>
      </c>
      <c r="O106">
        <v>0</v>
      </c>
      <c r="P106">
        <v>25355</v>
      </c>
      <c r="Q106">
        <v>0</v>
      </c>
      <c r="R106">
        <v>7987</v>
      </c>
      <c r="S106">
        <v>351115</v>
      </c>
      <c r="T106">
        <v>13663</v>
      </c>
      <c r="U106">
        <v>235404</v>
      </c>
      <c r="V106" t="s">
        <v>3</v>
      </c>
      <c r="W106" t="s">
        <v>3</v>
      </c>
      <c r="X106" t="s">
        <v>3</v>
      </c>
      <c r="Y106" t="s">
        <v>1801</v>
      </c>
      <c r="Z106">
        <v>102048</v>
      </c>
      <c r="AA106">
        <v>0</v>
      </c>
      <c r="AB106">
        <v>0</v>
      </c>
      <c r="AC106">
        <v>0</v>
      </c>
      <c r="AD106">
        <v>0</v>
      </c>
      <c r="AE106">
        <v>100</v>
      </c>
      <c r="AF106" s="4">
        <v>0</v>
      </c>
      <c r="AG106" s="4">
        <v>0</v>
      </c>
      <c r="AH106" s="15">
        <v>0</v>
      </c>
      <c r="AI106" s="15">
        <f t="shared" si="3"/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">
        <v>0</v>
      </c>
      <c r="BR106" s="4">
        <v>0</v>
      </c>
      <c r="BS106" s="4">
        <v>0</v>
      </c>
      <c r="BT106" s="4">
        <v>0</v>
      </c>
      <c r="BU106" s="4">
        <v>0</v>
      </c>
      <c r="BV106" s="4">
        <v>0</v>
      </c>
      <c r="BW106" s="4">
        <v>0</v>
      </c>
      <c r="BX106" s="11">
        <v>0</v>
      </c>
      <c r="BY106" s="11">
        <v>0</v>
      </c>
      <c r="BZ106" s="4">
        <v>0</v>
      </c>
      <c r="CA106" s="4">
        <v>0</v>
      </c>
      <c r="CB106" s="4">
        <v>0</v>
      </c>
      <c r="CC106" s="4">
        <v>0</v>
      </c>
      <c r="CD106" s="4">
        <v>0</v>
      </c>
      <c r="CE106" s="4">
        <v>0</v>
      </c>
      <c r="CF106" s="4">
        <v>0</v>
      </c>
      <c r="CG106" s="4">
        <v>0</v>
      </c>
      <c r="CH106" s="4">
        <v>0</v>
      </c>
      <c r="CI106" s="4">
        <v>0</v>
      </c>
      <c r="CJ106" s="4">
        <v>0</v>
      </c>
      <c r="CK106" s="4">
        <v>0</v>
      </c>
      <c r="CL106" s="4">
        <v>0</v>
      </c>
      <c r="CM106" s="4">
        <v>0</v>
      </c>
      <c r="CN106" s="4">
        <v>0</v>
      </c>
      <c r="CO106" s="4">
        <v>0</v>
      </c>
      <c r="CP106" s="4">
        <v>0</v>
      </c>
      <c r="CQ106" s="4">
        <v>0</v>
      </c>
      <c r="CR106" s="4">
        <v>0</v>
      </c>
      <c r="CS106" s="4">
        <v>0</v>
      </c>
      <c r="CT106" s="4">
        <v>0</v>
      </c>
      <c r="CU106" s="4">
        <v>0</v>
      </c>
      <c r="CV106" s="4">
        <v>0</v>
      </c>
      <c r="CW106" s="4">
        <v>0</v>
      </c>
      <c r="CX106" s="4">
        <v>0</v>
      </c>
      <c r="CY106" s="4">
        <v>0</v>
      </c>
      <c r="CZ106" s="4">
        <v>0</v>
      </c>
      <c r="DA106" s="4">
        <v>0</v>
      </c>
      <c r="DB106" s="4">
        <v>0</v>
      </c>
      <c r="DC106" s="4">
        <v>0</v>
      </c>
      <c r="DD106" s="4">
        <v>0</v>
      </c>
      <c r="DE106" s="4">
        <v>0</v>
      </c>
      <c r="DF106" s="4">
        <v>0</v>
      </c>
      <c r="DG106" s="4">
        <v>0</v>
      </c>
      <c r="DH106" s="4">
        <v>0</v>
      </c>
      <c r="DI106" s="4">
        <v>0</v>
      </c>
      <c r="DJ106" s="4">
        <v>0</v>
      </c>
      <c r="DK106" s="4">
        <v>0</v>
      </c>
      <c r="DL106" s="4">
        <v>0</v>
      </c>
      <c r="DM106" s="4">
        <v>0</v>
      </c>
      <c r="DN106" s="4">
        <v>0</v>
      </c>
      <c r="DO106" s="4">
        <v>0</v>
      </c>
      <c r="DP106" s="4">
        <v>0</v>
      </c>
      <c r="DQ106" s="4">
        <v>0</v>
      </c>
      <c r="DR106" s="4">
        <v>0</v>
      </c>
      <c r="DS106" s="4">
        <v>0</v>
      </c>
      <c r="DT106" s="4">
        <v>0</v>
      </c>
      <c r="DU106" s="4">
        <v>0</v>
      </c>
      <c r="DV106" s="4">
        <v>0</v>
      </c>
      <c r="DW106" s="4">
        <v>0</v>
      </c>
      <c r="DX106" s="4">
        <v>0</v>
      </c>
      <c r="DY106" s="4">
        <v>0</v>
      </c>
      <c r="DZ106" s="4">
        <v>0</v>
      </c>
      <c r="EA106" s="4">
        <v>0</v>
      </c>
      <c r="EB106" s="4">
        <v>0</v>
      </c>
      <c r="EC106" s="4">
        <v>0</v>
      </c>
      <c r="ED106" s="4">
        <v>0</v>
      </c>
      <c r="EE106" s="4">
        <v>0</v>
      </c>
      <c r="EF106" s="4">
        <v>0</v>
      </c>
      <c r="EG106" s="4">
        <v>0</v>
      </c>
      <c r="EH106" s="4">
        <v>0</v>
      </c>
      <c r="EI106" s="4">
        <v>0</v>
      </c>
      <c r="EJ106" s="4">
        <v>0</v>
      </c>
      <c r="EK106" s="4">
        <v>0</v>
      </c>
      <c r="EL106" s="4">
        <v>0</v>
      </c>
      <c r="EM106" s="4">
        <v>0</v>
      </c>
      <c r="EN106" s="4"/>
      <c r="EO106" s="4"/>
      <c r="EP106" s="4"/>
      <c r="EQ106" s="4"/>
      <c r="ER106" s="4"/>
      <c r="ES106" s="4">
        <v>0</v>
      </c>
      <c r="ET106" s="4">
        <v>0</v>
      </c>
      <c r="EU106" s="15">
        <v>0</v>
      </c>
      <c r="EV106" s="15">
        <v>0</v>
      </c>
      <c r="EW106" s="15">
        <v>0</v>
      </c>
      <c r="EX106" s="15">
        <v>0</v>
      </c>
      <c r="EY106" s="15">
        <v>0</v>
      </c>
      <c r="EZ106" s="15">
        <v>0</v>
      </c>
      <c r="FA106" s="15">
        <v>0</v>
      </c>
      <c r="FB106" s="15">
        <v>0</v>
      </c>
      <c r="FC106" s="15">
        <v>0</v>
      </c>
      <c r="FD106" s="15">
        <v>0</v>
      </c>
      <c r="FE106" s="15">
        <v>0</v>
      </c>
      <c r="FF106" s="15">
        <v>0</v>
      </c>
      <c r="FG106" s="15">
        <v>0</v>
      </c>
      <c r="FH106" s="15">
        <v>0</v>
      </c>
      <c r="FJ106" s="4">
        <f t="shared" si="4"/>
        <v>0</v>
      </c>
      <c r="FK106" s="5" t="str">
        <f t="shared" si="5"/>
        <v>N/A</v>
      </c>
    </row>
    <row r="107" spans="1:167" x14ac:dyDescent="0.25">
      <c r="A107" s="2" t="s">
        <v>217</v>
      </c>
      <c r="B107">
        <v>2023</v>
      </c>
      <c r="C107" t="s">
        <v>216</v>
      </c>
      <c r="D107" t="s">
        <v>215</v>
      </c>
      <c r="E107" t="s">
        <v>214</v>
      </c>
      <c r="F107" t="s">
        <v>213</v>
      </c>
      <c r="G107" t="s">
        <v>3</v>
      </c>
      <c r="H107">
        <v>187164</v>
      </c>
      <c r="I107">
        <v>62215</v>
      </c>
      <c r="J107">
        <v>40046</v>
      </c>
      <c r="K107">
        <v>40046</v>
      </c>
      <c r="L107">
        <v>0</v>
      </c>
      <c r="M107">
        <v>0</v>
      </c>
      <c r="N107">
        <v>0</v>
      </c>
      <c r="O107">
        <v>0</v>
      </c>
      <c r="P107">
        <v>17332</v>
      </c>
      <c r="Q107">
        <v>0</v>
      </c>
      <c r="R107">
        <v>7473</v>
      </c>
      <c r="S107">
        <v>129786</v>
      </c>
      <c r="T107">
        <v>20325</v>
      </c>
      <c r="U107">
        <v>54742</v>
      </c>
      <c r="V107" t="s">
        <v>1801</v>
      </c>
      <c r="W107" t="s">
        <v>3</v>
      </c>
      <c r="X107" t="s">
        <v>3</v>
      </c>
      <c r="Y107" t="s">
        <v>1801</v>
      </c>
      <c r="Z107">
        <v>54719</v>
      </c>
      <c r="AA107">
        <v>0</v>
      </c>
      <c r="AB107">
        <v>15</v>
      </c>
      <c r="AC107">
        <v>85</v>
      </c>
      <c r="AD107">
        <v>0</v>
      </c>
      <c r="AE107">
        <v>0</v>
      </c>
      <c r="AF107" s="4">
        <v>61702</v>
      </c>
      <c r="AG107" s="4">
        <v>0</v>
      </c>
      <c r="AH107" s="15">
        <v>0</v>
      </c>
      <c r="AI107" s="15">
        <f t="shared" si="3"/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  <c r="BU107" s="4">
        <v>0</v>
      </c>
      <c r="BV107" s="4">
        <v>0</v>
      </c>
      <c r="BW107" s="4">
        <v>0</v>
      </c>
      <c r="BX107" s="11">
        <v>0</v>
      </c>
      <c r="BY107" s="11">
        <v>45484</v>
      </c>
      <c r="BZ107" s="4">
        <v>0</v>
      </c>
      <c r="CA107" s="4">
        <v>0</v>
      </c>
      <c r="CB107" s="4">
        <v>0</v>
      </c>
      <c r="CC107" s="4">
        <v>0</v>
      </c>
      <c r="CD107" s="4">
        <v>0</v>
      </c>
      <c r="CE107" s="4">
        <v>0</v>
      </c>
      <c r="CF107" s="4">
        <v>0</v>
      </c>
      <c r="CG107" s="4">
        <v>0</v>
      </c>
      <c r="CH107" s="4">
        <v>0</v>
      </c>
      <c r="CI107" s="4">
        <v>0</v>
      </c>
      <c r="CJ107" s="4">
        <v>0</v>
      </c>
      <c r="CK107" s="4">
        <v>0</v>
      </c>
      <c r="CL107" s="4">
        <v>0</v>
      </c>
      <c r="CM107" s="4">
        <v>0</v>
      </c>
      <c r="CN107" s="4">
        <v>0</v>
      </c>
      <c r="CO107" s="4">
        <v>0</v>
      </c>
      <c r="CP107" s="4">
        <v>0</v>
      </c>
      <c r="CQ107" s="4">
        <v>0</v>
      </c>
      <c r="CR107" s="4">
        <v>0</v>
      </c>
      <c r="CS107" s="4">
        <v>0</v>
      </c>
      <c r="CT107" s="4">
        <v>0</v>
      </c>
      <c r="CU107" s="4">
        <v>0</v>
      </c>
      <c r="CV107" s="4">
        <v>0</v>
      </c>
      <c r="CW107" s="4">
        <v>0</v>
      </c>
      <c r="CX107" s="4">
        <v>0</v>
      </c>
      <c r="CY107" s="4">
        <v>0</v>
      </c>
      <c r="CZ107" s="4">
        <v>0</v>
      </c>
      <c r="DA107" s="4">
        <v>0</v>
      </c>
      <c r="DB107" s="4">
        <v>0</v>
      </c>
      <c r="DC107" s="4">
        <v>0</v>
      </c>
      <c r="DD107" s="4">
        <v>45484</v>
      </c>
      <c r="DE107" s="4">
        <v>42422</v>
      </c>
      <c r="DF107" s="4">
        <v>3062</v>
      </c>
      <c r="DG107" s="4">
        <v>0</v>
      </c>
      <c r="DH107" s="4">
        <v>0</v>
      </c>
      <c r="DI107" s="4">
        <v>0</v>
      </c>
      <c r="DJ107" s="4">
        <v>0</v>
      </c>
      <c r="DK107" s="4">
        <v>0</v>
      </c>
      <c r="DL107" s="4">
        <v>0</v>
      </c>
      <c r="DM107" s="4">
        <v>0</v>
      </c>
      <c r="DN107" s="4">
        <v>0</v>
      </c>
      <c r="DO107" s="4">
        <v>0</v>
      </c>
      <c r="DP107" s="4">
        <v>0</v>
      </c>
      <c r="DQ107" s="4">
        <v>0</v>
      </c>
      <c r="DR107" s="4">
        <v>0</v>
      </c>
      <c r="DS107" s="4">
        <v>0</v>
      </c>
      <c r="DT107" s="4">
        <v>0</v>
      </c>
      <c r="DU107" s="4">
        <v>0</v>
      </c>
      <c r="DV107" s="4">
        <v>0</v>
      </c>
      <c r="DW107" s="4">
        <v>0</v>
      </c>
      <c r="DX107" s="4">
        <v>0</v>
      </c>
      <c r="DY107" s="4">
        <v>0</v>
      </c>
      <c r="DZ107" s="4">
        <v>0</v>
      </c>
      <c r="EA107" s="4">
        <v>0</v>
      </c>
      <c r="EB107" s="4">
        <v>0</v>
      </c>
      <c r="EC107" s="4">
        <v>0</v>
      </c>
      <c r="ED107" s="4">
        <v>0</v>
      </c>
      <c r="EE107" s="4">
        <v>0</v>
      </c>
      <c r="EF107" s="4">
        <v>0</v>
      </c>
      <c r="EG107" s="4">
        <v>0</v>
      </c>
      <c r="EH107" s="4">
        <v>45484</v>
      </c>
      <c r="EI107" s="4">
        <v>0</v>
      </c>
      <c r="EJ107" s="4">
        <v>0</v>
      </c>
      <c r="EK107" s="4">
        <v>0</v>
      </c>
      <c r="EL107" s="4">
        <v>0</v>
      </c>
      <c r="EM107" s="4">
        <v>16218</v>
      </c>
      <c r="EN107" s="4">
        <v>0</v>
      </c>
      <c r="EO107" s="4">
        <v>0</v>
      </c>
      <c r="EP107" s="4">
        <v>0</v>
      </c>
      <c r="EQ107" s="4">
        <v>0</v>
      </c>
      <c r="ER107" s="4">
        <v>100</v>
      </c>
      <c r="ES107" s="4">
        <v>45484</v>
      </c>
      <c r="ET107" s="4">
        <v>45484</v>
      </c>
      <c r="EU107" s="15">
        <v>0</v>
      </c>
      <c r="EV107" s="15">
        <v>45484</v>
      </c>
      <c r="EW107" s="15">
        <v>0</v>
      </c>
      <c r="EX107" s="15">
        <v>0</v>
      </c>
      <c r="EY107" s="15">
        <v>0</v>
      </c>
      <c r="EZ107" s="15">
        <v>0</v>
      </c>
      <c r="FA107" s="15">
        <v>0</v>
      </c>
      <c r="FB107" s="15">
        <v>0</v>
      </c>
      <c r="FC107" s="15">
        <v>0</v>
      </c>
      <c r="FD107" s="15">
        <v>0</v>
      </c>
      <c r="FE107" s="15">
        <v>0</v>
      </c>
      <c r="FF107" s="15">
        <v>0</v>
      </c>
      <c r="FG107" s="15">
        <v>0</v>
      </c>
      <c r="FH107" s="15">
        <v>0</v>
      </c>
      <c r="FJ107" s="4">
        <f t="shared" si="4"/>
        <v>45484</v>
      </c>
      <c r="FK107" s="5">
        <f t="shared" si="5"/>
        <v>0.73715600790898184</v>
      </c>
    </row>
    <row r="108" spans="1:167" x14ac:dyDescent="0.25">
      <c r="A108" s="2" t="s">
        <v>359</v>
      </c>
      <c r="AF108" s="4"/>
      <c r="AG108" s="4"/>
      <c r="AH108" s="15"/>
      <c r="AI108" s="15">
        <f t="shared" si="3"/>
        <v>0</v>
      </c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11"/>
      <c r="BY108" s="11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J108" s="4">
        <f t="shared" si="4"/>
        <v>0</v>
      </c>
      <c r="FK108" s="5" t="str">
        <f t="shared" si="5"/>
        <v>N/A</v>
      </c>
    </row>
    <row r="109" spans="1:167" x14ac:dyDescent="0.25">
      <c r="A109" s="2" t="s">
        <v>1089</v>
      </c>
      <c r="B109">
        <v>2023</v>
      </c>
      <c r="C109" t="s">
        <v>1088</v>
      </c>
      <c r="D109" t="s">
        <v>1087</v>
      </c>
      <c r="E109" t="s">
        <v>1086</v>
      </c>
      <c r="F109" t="s">
        <v>1085</v>
      </c>
      <c r="G109" t="s">
        <v>3</v>
      </c>
      <c r="H109">
        <v>383009</v>
      </c>
      <c r="I109">
        <v>93070</v>
      </c>
      <c r="J109">
        <v>90610</v>
      </c>
      <c r="K109">
        <v>90610</v>
      </c>
      <c r="L109">
        <v>0</v>
      </c>
      <c r="M109">
        <v>0</v>
      </c>
      <c r="N109">
        <v>0</v>
      </c>
      <c r="O109">
        <v>0</v>
      </c>
      <c r="P109">
        <v>23598</v>
      </c>
      <c r="Q109">
        <v>0</v>
      </c>
      <c r="R109">
        <v>13592</v>
      </c>
      <c r="S109">
        <v>268801</v>
      </c>
      <c r="T109">
        <v>126376</v>
      </c>
      <c r="U109">
        <v>79478</v>
      </c>
      <c r="V109" t="s">
        <v>1801</v>
      </c>
      <c r="W109" t="s">
        <v>3</v>
      </c>
      <c r="X109" t="s">
        <v>1801</v>
      </c>
      <c r="Y109" t="s">
        <v>1801</v>
      </c>
      <c r="Z109">
        <v>62947</v>
      </c>
      <c r="AA109">
        <v>0</v>
      </c>
      <c r="AB109">
        <v>0</v>
      </c>
      <c r="AC109">
        <v>0</v>
      </c>
      <c r="AD109">
        <v>0</v>
      </c>
      <c r="AE109">
        <v>100</v>
      </c>
      <c r="AF109" s="4">
        <v>168848</v>
      </c>
      <c r="AG109" s="4">
        <v>80918</v>
      </c>
      <c r="AH109" s="15">
        <v>1</v>
      </c>
      <c r="AI109" s="15">
        <f t="shared" si="3"/>
        <v>80919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4">
        <v>0</v>
      </c>
      <c r="BF109" s="4">
        <v>0</v>
      </c>
      <c r="BG109" s="4">
        <v>0</v>
      </c>
      <c r="BH109" s="4">
        <v>0</v>
      </c>
      <c r="BI109" s="4">
        <v>0</v>
      </c>
      <c r="BJ109" s="4">
        <v>0</v>
      </c>
      <c r="BK109" s="4">
        <v>0</v>
      </c>
      <c r="BL109" s="4">
        <v>0</v>
      </c>
      <c r="BM109" s="4">
        <v>0</v>
      </c>
      <c r="BN109" s="4">
        <v>1</v>
      </c>
      <c r="BO109" s="4">
        <v>0.79</v>
      </c>
      <c r="BP109" s="4">
        <v>0.21</v>
      </c>
      <c r="BQ109" s="4">
        <v>0</v>
      </c>
      <c r="BR109" s="4">
        <v>0</v>
      </c>
      <c r="BS109" s="4">
        <v>0</v>
      </c>
      <c r="BT109" s="4">
        <v>0</v>
      </c>
      <c r="BU109" s="4">
        <v>0</v>
      </c>
      <c r="BV109" s="4">
        <v>0</v>
      </c>
      <c r="BW109" s="4">
        <v>0</v>
      </c>
      <c r="BX109" s="11">
        <v>0</v>
      </c>
      <c r="BY109" s="11">
        <v>87929</v>
      </c>
      <c r="BZ109" s="4">
        <v>0</v>
      </c>
      <c r="CA109" s="4">
        <v>0</v>
      </c>
      <c r="CB109" s="4">
        <v>0</v>
      </c>
      <c r="CC109" s="4">
        <v>0</v>
      </c>
      <c r="CD109" s="4">
        <v>0</v>
      </c>
      <c r="CE109" s="4">
        <v>0</v>
      </c>
      <c r="CF109" s="4">
        <v>0</v>
      </c>
      <c r="CG109" s="4">
        <v>0</v>
      </c>
      <c r="CH109" s="4">
        <v>0</v>
      </c>
      <c r="CI109" s="4">
        <v>0</v>
      </c>
      <c r="CJ109" s="4">
        <v>0</v>
      </c>
      <c r="CK109" s="4">
        <v>0</v>
      </c>
      <c r="CL109" s="4">
        <v>0</v>
      </c>
      <c r="CM109" s="4">
        <v>0</v>
      </c>
      <c r="CN109" s="4">
        <v>0</v>
      </c>
      <c r="CO109" s="4">
        <v>0</v>
      </c>
      <c r="CP109" s="4">
        <v>0</v>
      </c>
      <c r="CQ109" s="4">
        <v>0</v>
      </c>
      <c r="CR109" s="4">
        <v>0</v>
      </c>
      <c r="CS109" s="4">
        <v>0</v>
      </c>
      <c r="CT109" s="4">
        <v>0</v>
      </c>
      <c r="CU109" s="4">
        <v>0</v>
      </c>
      <c r="CV109" s="4">
        <v>0</v>
      </c>
      <c r="CW109" s="4">
        <v>0</v>
      </c>
      <c r="CX109" s="4">
        <v>0</v>
      </c>
      <c r="CY109" s="4">
        <v>0</v>
      </c>
      <c r="CZ109" s="4">
        <v>0</v>
      </c>
      <c r="DA109" s="4">
        <v>0</v>
      </c>
      <c r="DB109" s="4">
        <v>0</v>
      </c>
      <c r="DC109" s="4">
        <v>0</v>
      </c>
      <c r="DD109" s="4">
        <v>87929</v>
      </c>
      <c r="DE109" s="4">
        <v>69862.210000000006</v>
      </c>
      <c r="DF109" s="4">
        <v>18066.79</v>
      </c>
      <c r="DG109" s="4">
        <v>0</v>
      </c>
      <c r="DH109" s="4">
        <v>0</v>
      </c>
      <c r="DI109" s="4">
        <v>0</v>
      </c>
      <c r="DJ109" s="4">
        <v>0</v>
      </c>
      <c r="DK109" s="4">
        <v>0</v>
      </c>
      <c r="DL109" s="4">
        <v>0</v>
      </c>
      <c r="DM109" s="4">
        <v>0</v>
      </c>
      <c r="DN109" s="4">
        <v>0</v>
      </c>
      <c r="DO109" s="4">
        <v>0</v>
      </c>
      <c r="DP109" s="4">
        <v>0</v>
      </c>
      <c r="DQ109" s="4">
        <v>0</v>
      </c>
      <c r="DR109" s="4">
        <v>0</v>
      </c>
      <c r="DS109" s="4">
        <v>0</v>
      </c>
      <c r="DT109" s="4">
        <v>0</v>
      </c>
      <c r="DU109" s="4">
        <v>0</v>
      </c>
      <c r="DV109" s="4">
        <v>0</v>
      </c>
      <c r="DW109" s="4">
        <v>0</v>
      </c>
      <c r="DX109" s="4">
        <v>0</v>
      </c>
      <c r="DY109" s="4">
        <v>0</v>
      </c>
      <c r="DZ109" s="4">
        <v>0</v>
      </c>
      <c r="EA109" s="4">
        <v>0</v>
      </c>
      <c r="EB109" s="4">
        <v>0</v>
      </c>
      <c r="EC109" s="4">
        <v>0</v>
      </c>
      <c r="ED109" s="4">
        <v>0</v>
      </c>
      <c r="EE109" s="4">
        <v>0</v>
      </c>
      <c r="EF109" s="4">
        <v>0</v>
      </c>
      <c r="EG109" s="4">
        <v>0</v>
      </c>
      <c r="EH109" s="4">
        <v>87930</v>
      </c>
      <c r="EI109" s="4">
        <v>0</v>
      </c>
      <c r="EJ109" s="4">
        <v>0</v>
      </c>
      <c r="EK109" s="4">
        <v>0</v>
      </c>
      <c r="EL109" s="4">
        <v>0</v>
      </c>
      <c r="EM109" s="4">
        <v>0</v>
      </c>
      <c r="EN109" s="4"/>
      <c r="EO109" s="4"/>
      <c r="EP109" s="4"/>
      <c r="EQ109" s="4"/>
      <c r="ER109" s="4"/>
      <c r="ES109" s="4">
        <v>87929</v>
      </c>
      <c r="ET109" s="4">
        <v>87929</v>
      </c>
      <c r="EU109" s="4">
        <v>0</v>
      </c>
      <c r="EV109" s="4">
        <v>0</v>
      </c>
      <c r="EW109" s="4">
        <v>0</v>
      </c>
      <c r="EX109" s="4">
        <v>0</v>
      </c>
      <c r="EY109" s="4">
        <v>0</v>
      </c>
      <c r="EZ109" s="4">
        <v>0</v>
      </c>
      <c r="FA109" s="4">
        <v>0</v>
      </c>
      <c r="FB109" s="4">
        <v>0</v>
      </c>
      <c r="FC109" s="4">
        <v>0</v>
      </c>
      <c r="FD109" s="4">
        <v>87929</v>
      </c>
      <c r="FE109" s="4">
        <v>0</v>
      </c>
      <c r="FF109" s="4">
        <v>0</v>
      </c>
      <c r="FG109" s="4">
        <v>0</v>
      </c>
      <c r="FH109" s="4">
        <v>0</v>
      </c>
      <c r="FJ109" s="4">
        <f t="shared" si="4"/>
        <v>87929</v>
      </c>
      <c r="FK109" s="5">
        <f t="shared" si="5"/>
        <v>0.52075831517104143</v>
      </c>
    </row>
    <row r="110" spans="1:167" x14ac:dyDescent="0.25">
      <c r="A110" s="2" t="s">
        <v>944</v>
      </c>
      <c r="B110">
        <v>2023</v>
      </c>
      <c r="C110" t="s">
        <v>943</v>
      </c>
      <c r="D110" t="s">
        <v>942</v>
      </c>
      <c r="E110" t="s">
        <v>941</v>
      </c>
      <c r="F110" t="s">
        <v>940</v>
      </c>
      <c r="G110" t="s">
        <v>3</v>
      </c>
      <c r="H110">
        <v>43813</v>
      </c>
      <c r="I110">
        <v>0</v>
      </c>
      <c r="J110">
        <v>35246</v>
      </c>
      <c r="K110">
        <v>35246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8567</v>
      </c>
      <c r="T110">
        <v>8567</v>
      </c>
      <c r="U110">
        <v>0</v>
      </c>
      <c r="Z110">
        <v>0</v>
      </c>
      <c r="AF110" s="4">
        <v>146120</v>
      </c>
      <c r="AG110" s="4">
        <v>71884</v>
      </c>
      <c r="AH110" s="15">
        <v>1</v>
      </c>
      <c r="AI110" s="15">
        <f t="shared" si="3"/>
        <v>71885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  <c r="BD110" s="4">
        <v>0</v>
      </c>
      <c r="BE110" s="4">
        <v>0</v>
      </c>
      <c r="BF110" s="4">
        <v>0</v>
      </c>
      <c r="BG110" s="4">
        <v>0</v>
      </c>
      <c r="BH110" s="4">
        <v>0</v>
      </c>
      <c r="BI110" s="4">
        <v>0</v>
      </c>
      <c r="BJ110" s="4">
        <v>0</v>
      </c>
      <c r="BK110" s="4">
        <v>0</v>
      </c>
      <c r="BL110" s="4">
        <v>0</v>
      </c>
      <c r="BM110" s="4">
        <v>0</v>
      </c>
      <c r="BN110" s="4">
        <v>1</v>
      </c>
      <c r="BO110" s="4">
        <v>0.65</v>
      </c>
      <c r="BP110" s="4">
        <v>0.35</v>
      </c>
      <c r="BQ110" s="4">
        <v>0</v>
      </c>
      <c r="BR110" s="4">
        <v>0</v>
      </c>
      <c r="BS110" s="4">
        <v>0</v>
      </c>
      <c r="BT110" s="4">
        <v>0</v>
      </c>
      <c r="BU110" s="4">
        <v>0</v>
      </c>
      <c r="BV110" s="4">
        <v>0</v>
      </c>
      <c r="BW110" s="4">
        <v>0</v>
      </c>
      <c r="BX110" s="11">
        <v>0</v>
      </c>
      <c r="BY110" s="11">
        <v>74235</v>
      </c>
      <c r="BZ110" s="4">
        <v>0</v>
      </c>
      <c r="CA110" s="4">
        <v>0</v>
      </c>
      <c r="CB110" s="4">
        <v>0</v>
      </c>
      <c r="CC110" s="4">
        <v>0</v>
      </c>
      <c r="CD110" s="4">
        <v>0</v>
      </c>
      <c r="CE110" s="4">
        <v>0</v>
      </c>
      <c r="CF110" s="4">
        <v>0</v>
      </c>
      <c r="CG110" s="4">
        <v>0</v>
      </c>
      <c r="CH110" s="4">
        <v>0</v>
      </c>
      <c r="CI110" s="4">
        <v>0</v>
      </c>
      <c r="CJ110" s="4">
        <v>0</v>
      </c>
      <c r="CK110" s="4">
        <v>0</v>
      </c>
      <c r="CL110" s="4">
        <v>0</v>
      </c>
      <c r="CM110" s="4">
        <v>0</v>
      </c>
      <c r="CN110" s="4">
        <v>0</v>
      </c>
      <c r="CO110" s="4">
        <v>0</v>
      </c>
      <c r="CP110" s="4">
        <v>0</v>
      </c>
      <c r="CQ110" s="4">
        <v>0</v>
      </c>
      <c r="CR110" s="4">
        <v>0</v>
      </c>
      <c r="CS110" s="4">
        <v>0</v>
      </c>
      <c r="CT110" s="4">
        <v>0</v>
      </c>
      <c r="CU110" s="4">
        <v>0</v>
      </c>
      <c r="CV110" s="4">
        <v>0</v>
      </c>
      <c r="CW110" s="4">
        <v>0</v>
      </c>
      <c r="CX110" s="4">
        <v>0</v>
      </c>
      <c r="CY110" s="4">
        <v>0</v>
      </c>
      <c r="CZ110" s="4">
        <v>0</v>
      </c>
      <c r="DA110" s="4">
        <v>0</v>
      </c>
      <c r="DB110" s="4">
        <v>0</v>
      </c>
      <c r="DC110" s="4">
        <v>0</v>
      </c>
      <c r="DD110" s="4">
        <v>74235</v>
      </c>
      <c r="DE110" s="4">
        <v>48272.35</v>
      </c>
      <c r="DF110" s="4">
        <v>25962.65</v>
      </c>
      <c r="DG110" s="4">
        <v>0</v>
      </c>
      <c r="DH110" s="4">
        <v>0</v>
      </c>
      <c r="DI110" s="4">
        <v>0</v>
      </c>
      <c r="DJ110" s="4">
        <v>0</v>
      </c>
      <c r="DK110" s="4">
        <v>0</v>
      </c>
      <c r="DL110" s="4">
        <v>0</v>
      </c>
      <c r="DM110" s="4">
        <v>0</v>
      </c>
      <c r="DN110" s="4">
        <v>0</v>
      </c>
      <c r="DO110" s="4">
        <v>0</v>
      </c>
      <c r="DP110" s="4">
        <v>0</v>
      </c>
      <c r="DQ110" s="4">
        <v>0</v>
      </c>
      <c r="DR110" s="4">
        <v>0</v>
      </c>
      <c r="DS110" s="4">
        <v>0</v>
      </c>
      <c r="DT110" s="4">
        <v>0</v>
      </c>
      <c r="DU110" s="4">
        <v>0</v>
      </c>
      <c r="DV110" s="4">
        <v>0</v>
      </c>
      <c r="DW110" s="4">
        <v>0</v>
      </c>
      <c r="DX110" s="4">
        <v>0</v>
      </c>
      <c r="DY110" s="4">
        <v>0</v>
      </c>
      <c r="DZ110" s="4">
        <v>0</v>
      </c>
      <c r="EA110" s="4">
        <v>0</v>
      </c>
      <c r="EB110" s="4">
        <v>0</v>
      </c>
      <c r="EC110" s="4">
        <v>0</v>
      </c>
      <c r="ED110" s="4">
        <v>0</v>
      </c>
      <c r="EE110" s="4">
        <v>0</v>
      </c>
      <c r="EF110" s="4">
        <v>0</v>
      </c>
      <c r="EG110" s="4">
        <v>0</v>
      </c>
      <c r="EH110" s="4">
        <v>74236</v>
      </c>
      <c r="EI110" s="4">
        <v>0</v>
      </c>
      <c r="EJ110" s="4">
        <v>0</v>
      </c>
      <c r="EK110" s="4">
        <v>0</v>
      </c>
      <c r="EL110" s="4">
        <v>0</v>
      </c>
      <c r="EM110" s="4">
        <v>0</v>
      </c>
      <c r="EN110" s="4"/>
      <c r="EO110" s="4"/>
      <c r="EP110" s="4"/>
      <c r="EQ110" s="4"/>
      <c r="ER110" s="4"/>
      <c r="ES110" s="4">
        <v>74235</v>
      </c>
      <c r="ET110" s="4">
        <v>74235</v>
      </c>
      <c r="EU110" s="4">
        <v>0</v>
      </c>
      <c r="EV110" s="4">
        <v>0</v>
      </c>
      <c r="EW110" s="4">
        <v>0</v>
      </c>
      <c r="EX110" s="4">
        <v>0</v>
      </c>
      <c r="EY110" s="4">
        <v>0</v>
      </c>
      <c r="EZ110" s="4">
        <v>0</v>
      </c>
      <c r="FA110" s="4">
        <v>0</v>
      </c>
      <c r="FB110" s="4">
        <v>0</v>
      </c>
      <c r="FC110" s="4">
        <v>0</v>
      </c>
      <c r="FD110" s="4">
        <v>0</v>
      </c>
      <c r="FE110" s="4">
        <v>25709</v>
      </c>
      <c r="FF110" s="4">
        <v>48526</v>
      </c>
      <c r="FG110" s="4">
        <v>0</v>
      </c>
      <c r="FH110" s="4">
        <v>0</v>
      </c>
      <c r="FJ110" s="4">
        <f t="shared" si="4"/>
        <v>74235</v>
      </c>
      <c r="FK110" s="5">
        <f t="shared" si="5"/>
        <v>0.50804133588831102</v>
      </c>
    </row>
    <row r="111" spans="1:167" x14ac:dyDescent="0.25">
      <c r="A111" s="2" t="s">
        <v>1164</v>
      </c>
      <c r="B111">
        <v>2023</v>
      </c>
      <c r="C111" t="s">
        <v>1163</v>
      </c>
      <c r="D111" t="s">
        <v>1162</v>
      </c>
      <c r="E111" t="s">
        <v>1161</v>
      </c>
      <c r="F111" t="s">
        <v>1160</v>
      </c>
      <c r="G111" t="s">
        <v>3</v>
      </c>
      <c r="H111">
        <v>40801</v>
      </c>
      <c r="I111">
        <v>0</v>
      </c>
      <c r="J111">
        <v>36601</v>
      </c>
      <c r="K111">
        <v>36601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4200</v>
      </c>
      <c r="T111">
        <v>0</v>
      </c>
      <c r="U111">
        <v>0</v>
      </c>
      <c r="Z111">
        <v>4200</v>
      </c>
      <c r="AA111">
        <v>0</v>
      </c>
      <c r="AB111">
        <v>0</v>
      </c>
      <c r="AC111">
        <v>0</v>
      </c>
      <c r="AD111">
        <v>0</v>
      </c>
      <c r="AE111">
        <v>100</v>
      </c>
      <c r="AF111" s="4">
        <v>1568246</v>
      </c>
      <c r="AG111" s="4">
        <v>186693</v>
      </c>
      <c r="AH111" s="15">
        <v>489856</v>
      </c>
      <c r="AI111" s="15">
        <f t="shared" si="3"/>
        <v>676549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155583.34</v>
      </c>
      <c r="AU111" s="4">
        <v>7805.46</v>
      </c>
      <c r="AV111" s="4">
        <v>0</v>
      </c>
      <c r="AW111" s="4">
        <v>0</v>
      </c>
      <c r="AX111" s="4">
        <v>0</v>
      </c>
      <c r="AY111" s="4">
        <v>0</v>
      </c>
      <c r="AZ111" s="4">
        <v>147777.88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0</v>
      </c>
      <c r="BL111" s="4">
        <v>0</v>
      </c>
      <c r="BM111" s="4">
        <v>0</v>
      </c>
      <c r="BN111" s="4">
        <v>334272.65000000002</v>
      </c>
      <c r="BO111" s="4">
        <v>310155.25</v>
      </c>
      <c r="BP111" s="4">
        <v>14005.17</v>
      </c>
      <c r="BQ111" s="4">
        <v>0</v>
      </c>
      <c r="BR111" s="4">
        <v>0</v>
      </c>
      <c r="BS111" s="4">
        <v>6119.43</v>
      </c>
      <c r="BT111" s="4">
        <v>1017.29</v>
      </c>
      <c r="BU111" s="4">
        <v>0</v>
      </c>
      <c r="BV111" s="4">
        <v>0</v>
      </c>
      <c r="BW111" s="4">
        <v>2975.51</v>
      </c>
      <c r="BX111" s="11">
        <v>0</v>
      </c>
      <c r="BY111" s="11">
        <v>10452</v>
      </c>
      <c r="BZ111" s="4">
        <v>0</v>
      </c>
      <c r="CA111" s="4">
        <v>0</v>
      </c>
      <c r="CB111" s="4">
        <v>0</v>
      </c>
      <c r="CC111" s="4">
        <v>0</v>
      </c>
      <c r="CD111" s="4">
        <v>0</v>
      </c>
      <c r="CE111" s="4">
        <v>0</v>
      </c>
      <c r="CF111" s="4">
        <v>0</v>
      </c>
      <c r="CG111" s="4">
        <v>0</v>
      </c>
      <c r="CH111" s="4">
        <v>0</v>
      </c>
      <c r="CI111" s="4">
        <v>0</v>
      </c>
      <c r="CJ111" s="4">
        <v>3319.66</v>
      </c>
      <c r="CK111" s="4">
        <v>166.54</v>
      </c>
      <c r="CL111" s="4">
        <v>0</v>
      </c>
      <c r="CM111" s="4">
        <v>0</v>
      </c>
      <c r="CN111" s="4">
        <v>0</v>
      </c>
      <c r="CO111" s="4">
        <v>0</v>
      </c>
      <c r="CP111" s="4">
        <v>3153.12</v>
      </c>
      <c r="CQ111" s="4">
        <v>0</v>
      </c>
      <c r="CR111" s="4">
        <v>0</v>
      </c>
      <c r="CS111" s="4">
        <v>0</v>
      </c>
      <c r="CT111" s="4">
        <v>0</v>
      </c>
      <c r="CU111" s="4">
        <v>0</v>
      </c>
      <c r="CV111" s="4">
        <v>0</v>
      </c>
      <c r="CW111" s="4">
        <v>0</v>
      </c>
      <c r="CX111" s="4">
        <v>0</v>
      </c>
      <c r="CY111" s="4">
        <v>0</v>
      </c>
      <c r="CZ111" s="4">
        <v>0</v>
      </c>
      <c r="DA111" s="4">
        <v>0</v>
      </c>
      <c r="DB111" s="4">
        <v>0</v>
      </c>
      <c r="DC111" s="4">
        <v>0</v>
      </c>
      <c r="DD111" s="4">
        <v>7132.35</v>
      </c>
      <c r="DE111" s="4">
        <v>6617.75</v>
      </c>
      <c r="DF111" s="4">
        <v>298.83</v>
      </c>
      <c r="DG111" s="4">
        <v>0</v>
      </c>
      <c r="DH111" s="4">
        <v>0</v>
      </c>
      <c r="DI111" s="4">
        <v>130.57</v>
      </c>
      <c r="DJ111" s="4">
        <v>21.71</v>
      </c>
      <c r="DK111" s="4">
        <v>0</v>
      </c>
      <c r="DL111" s="4">
        <v>0</v>
      </c>
      <c r="DM111" s="4">
        <v>63.49</v>
      </c>
      <c r="DN111" s="4">
        <v>0</v>
      </c>
      <c r="DO111" s="4">
        <v>0</v>
      </c>
      <c r="DP111" s="4">
        <v>0</v>
      </c>
      <c r="DQ111" s="4">
        <v>0</v>
      </c>
      <c r="DR111" s="4">
        <v>0</v>
      </c>
      <c r="DS111" s="4">
        <v>0</v>
      </c>
      <c r="DT111" s="4">
        <v>0</v>
      </c>
      <c r="DU111" s="4">
        <v>0</v>
      </c>
      <c r="DV111" s="4">
        <v>7972</v>
      </c>
      <c r="DW111" s="4">
        <v>0</v>
      </c>
      <c r="DX111" s="4">
        <v>0</v>
      </c>
      <c r="DY111" s="4">
        <v>0</v>
      </c>
      <c r="DZ111" s="4">
        <v>0</v>
      </c>
      <c r="EA111" s="4">
        <v>150931</v>
      </c>
      <c r="EB111" s="4">
        <v>0</v>
      </c>
      <c r="EC111" s="4">
        <v>0</v>
      </c>
      <c r="ED111" s="4">
        <v>0</v>
      </c>
      <c r="EE111" s="4">
        <v>0</v>
      </c>
      <c r="EF111" s="4">
        <v>0</v>
      </c>
      <c r="EG111" s="4">
        <v>0</v>
      </c>
      <c r="EH111" s="4">
        <v>337327</v>
      </c>
      <c r="EI111" s="4">
        <v>0</v>
      </c>
      <c r="EJ111" s="4">
        <v>0</v>
      </c>
      <c r="EK111" s="4">
        <v>0</v>
      </c>
      <c r="EL111" s="4">
        <v>4078</v>
      </c>
      <c r="EM111" s="4">
        <v>881245</v>
      </c>
      <c r="EN111" s="4">
        <v>4</v>
      </c>
      <c r="EO111" s="4">
        <v>95</v>
      </c>
      <c r="EP111" s="4">
        <v>0</v>
      </c>
      <c r="EQ111" s="4">
        <v>1</v>
      </c>
      <c r="ER111" s="4">
        <v>0</v>
      </c>
      <c r="ES111" s="4">
        <v>10452</v>
      </c>
      <c r="ET111" s="4">
        <v>10452.01</v>
      </c>
      <c r="EU111" s="4">
        <v>1379</v>
      </c>
      <c r="EV111" s="4">
        <v>0</v>
      </c>
      <c r="EW111" s="4">
        <v>0</v>
      </c>
      <c r="EX111" s="4">
        <v>0</v>
      </c>
      <c r="EY111" s="4">
        <v>0</v>
      </c>
      <c r="EZ111" s="4">
        <v>0</v>
      </c>
      <c r="FA111" s="4">
        <v>0</v>
      </c>
      <c r="FB111" s="4">
        <v>0</v>
      </c>
      <c r="FC111" s="4">
        <v>9073</v>
      </c>
      <c r="FD111" s="4">
        <v>0</v>
      </c>
      <c r="FE111" s="4">
        <v>0</v>
      </c>
      <c r="FF111" s="4">
        <v>0</v>
      </c>
      <c r="FG111" s="4">
        <v>0</v>
      </c>
      <c r="FH111" s="4">
        <v>0</v>
      </c>
      <c r="FJ111" s="4">
        <f t="shared" si="4"/>
        <v>10452</v>
      </c>
      <c r="FK111" s="5">
        <f t="shared" si="5"/>
        <v>6.6647707056163383E-3</v>
      </c>
    </row>
    <row r="112" spans="1:167" x14ac:dyDescent="0.25">
      <c r="A112" s="2" t="s">
        <v>1179</v>
      </c>
      <c r="B112">
        <v>2023</v>
      </c>
      <c r="C112" t="s">
        <v>1178</v>
      </c>
      <c r="D112" t="s">
        <v>1177</v>
      </c>
      <c r="E112" t="s">
        <v>1176</v>
      </c>
      <c r="F112" t="s">
        <v>1175</v>
      </c>
      <c r="G112" t="s">
        <v>3</v>
      </c>
      <c r="H112">
        <v>7020420</v>
      </c>
      <c r="I112">
        <v>834195</v>
      </c>
      <c r="J112">
        <v>4002336</v>
      </c>
      <c r="K112">
        <v>3643037</v>
      </c>
      <c r="L112">
        <v>83599</v>
      </c>
      <c r="M112">
        <v>0</v>
      </c>
      <c r="N112">
        <v>0</v>
      </c>
      <c r="O112">
        <v>0</v>
      </c>
      <c r="P112">
        <v>1256483</v>
      </c>
      <c r="Q112">
        <v>0</v>
      </c>
      <c r="R112">
        <v>74292</v>
      </c>
      <c r="S112">
        <v>1761601</v>
      </c>
      <c r="T112">
        <v>0</v>
      </c>
      <c r="U112">
        <v>676304</v>
      </c>
      <c r="V112" t="s">
        <v>1801</v>
      </c>
      <c r="W112" t="s">
        <v>3</v>
      </c>
      <c r="X112" t="s">
        <v>3</v>
      </c>
      <c r="Y112" t="s">
        <v>1801</v>
      </c>
      <c r="Z112">
        <v>1085297</v>
      </c>
      <c r="AA112">
        <v>0</v>
      </c>
      <c r="AB112">
        <v>91</v>
      </c>
      <c r="AC112">
        <v>9</v>
      </c>
      <c r="AD112">
        <v>0</v>
      </c>
      <c r="AE112">
        <v>0</v>
      </c>
      <c r="AF112" s="4">
        <v>148917276</v>
      </c>
      <c r="AG112" s="4">
        <v>53280592</v>
      </c>
      <c r="AH112" s="15">
        <v>8153037</v>
      </c>
      <c r="AI112" s="15">
        <f t="shared" si="3"/>
        <v>61433629</v>
      </c>
      <c r="AJ112" s="4">
        <v>918234.95</v>
      </c>
      <c r="AK112" s="4">
        <v>525912.65</v>
      </c>
      <c r="AL112" s="4">
        <v>40293.56</v>
      </c>
      <c r="AM112" s="4">
        <v>0</v>
      </c>
      <c r="AN112" s="4">
        <v>0</v>
      </c>
      <c r="AO112" s="4">
        <v>0</v>
      </c>
      <c r="AP112" s="4">
        <v>352028.74</v>
      </c>
      <c r="AQ112" s="4">
        <v>0</v>
      </c>
      <c r="AR112" s="4">
        <v>0</v>
      </c>
      <c r="AS112" s="4">
        <v>0</v>
      </c>
      <c r="AT112" s="4">
        <v>1657973.82</v>
      </c>
      <c r="AU112" s="4">
        <v>1173528.27</v>
      </c>
      <c r="AV112" s="4">
        <v>167692.97</v>
      </c>
      <c r="AW112" s="4">
        <v>119831.49</v>
      </c>
      <c r="AX112" s="4">
        <v>0</v>
      </c>
      <c r="AY112" s="4">
        <v>1805.19</v>
      </c>
      <c r="AZ112" s="4">
        <v>193807.16</v>
      </c>
      <c r="BA112" s="4">
        <v>0</v>
      </c>
      <c r="BB112" s="4">
        <v>0</v>
      </c>
      <c r="BC112" s="4">
        <v>1308.74</v>
      </c>
      <c r="BD112" s="4">
        <v>252879.45</v>
      </c>
      <c r="BE112" s="4">
        <v>169726.71</v>
      </c>
      <c r="BF112" s="4">
        <v>43255.89</v>
      </c>
      <c r="BG112" s="4">
        <v>30625.77</v>
      </c>
      <c r="BH112" s="4">
        <v>9271.08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5323948.78</v>
      </c>
      <c r="BO112" s="4">
        <v>1896519.84</v>
      </c>
      <c r="BP112" s="4">
        <v>656219.77</v>
      </c>
      <c r="BQ112" s="4">
        <v>2202973.98</v>
      </c>
      <c r="BR112" s="4">
        <v>0</v>
      </c>
      <c r="BS112" s="4">
        <v>6521.86</v>
      </c>
      <c r="BT112" s="4">
        <v>62275.31</v>
      </c>
      <c r="BU112" s="4">
        <v>0</v>
      </c>
      <c r="BV112" s="4">
        <v>0</v>
      </c>
      <c r="BW112" s="4">
        <v>499438.02</v>
      </c>
      <c r="BX112" s="11">
        <v>0</v>
      </c>
      <c r="BY112" s="11">
        <v>41541295</v>
      </c>
      <c r="BZ112" s="4">
        <v>4678584.05</v>
      </c>
      <c r="CA112" s="4">
        <v>2679626.35</v>
      </c>
      <c r="CB112" s="4">
        <v>205303.44</v>
      </c>
      <c r="CC112" s="4">
        <v>0</v>
      </c>
      <c r="CD112" s="4">
        <v>0</v>
      </c>
      <c r="CE112" s="4">
        <v>0</v>
      </c>
      <c r="CF112" s="4">
        <v>1793654.26</v>
      </c>
      <c r="CG112" s="4">
        <v>0</v>
      </c>
      <c r="CH112" s="4">
        <v>0</v>
      </c>
      <c r="CI112" s="4">
        <v>0</v>
      </c>
      <c r="CJ112" s="4">
        <v>8447696.1799999997</v>
      </c>
      <c r="CK112" s="4">
        <v>5979352.7300000004</v>
      </c>
      <c r="CL112" s="4">
        <v>854428.03</v>
      </c>
      <c r="CM112" s="4">
        <v>610564.51</v>
      </c>
      <c r="CN112" s="4">
        <v>0</v>
      </c>
      <c r="CO112" s="4">
        <v>9197.81</v>
      </c>
      <c r="CP112" s="4">
        <v>987484.84</v>
      </c>
      <c r="CQ112" s="4">
        <v>0</v>
      </c>
      <c r="CR112" s="4">
        <v>0</v>
      </c>
      <c r="CS112" s="4">
        <v>6668.26</v>
      </c>
      <c r="CT112" s="4">
        <v>1288469.55</v>
      </c>
      <c r="CU112" s="4">
        <v>864790.29</v>
      </c>
      <c r="CV112" s="4">
        <v>220397.11</v>
      </c>
      <c r="CW112" s="4">
        <v>156044.23000000001</v>
      </c>
      <c r="CX112" s="4">
        <v>47237.919999999998</v>
      </c>
      <c r="CY112" s="4">
        <v>0</v>
      </c>
      <c r="CZ112" s="4">
        <v>0</v>
      </c>
      <c r="DA112" s="4">
        <v>0</v>
      </c>
      <c r="DB112" s="4">
        <v>0</v>
      </c>
      <c r="DC112" s="4">
        <v>0</v>
      </c>
      <c r="DD112" s="4">
        <v>27126545.219999999</v>
      </c>
      <c r="DE112" s="4">
        <v>9663134.1600000001</v>
      </c>
      <c r="DF112" s="4">
        <v>3343566.23</v>
      </c>
      <c r="DG112" s="4">
        <v>11224577.02</v>
      </c>
      <c r="DH112" s="4">
        <v>0</v>
      </c>
      <c r="DI112" s="4">
        <v>33230.14</v>
      </c>
      <c r="DJ112" s="4">
        <v>317304.69</v>
      </c>
      <c r="DK112" s="4">
        <v>0</v>
      </c>
      <c r="DL112" s="4">
        <v>0</v>
      </c>
      <c r="DM112" s="4">
        <v>2544732.98</v>
      </c>
      <c r="DN112" s="4">
        <v>2503383</v>
      </c>
      <c r="DO112" s="4">
        <v>1551765</v>
      </c>
      <c r="DP112" s="4">
        <v>497343</v>
      </c>
      <c r="DQ112" s="4">
        <v>0</v>
      </c>
      <c r="DR112" s="4">
        <v>1044328</v>
      </c>
      <c r="DS112" s="4">
        <v>0</v>
      </c>
      <c r="DT112" s="4">
        <v>557264</v>
      </c>
      <c r="DU112" s="4">
        <v>5441508</v>
      </c>
      <c r="DV112" s="4">
        <v>1117764</v>
      </c>
      <c r="DW112" s="4">
        <v>1311010</v>
      </c>
      <c r="DX112" s="4">
        <v>372120</v>
      </c>
      <c r="DY112" s="4">
        <v>4306</v>
      </c>
      <c r="DZ112" s="4">
        <v>461834</v>
      </c>
      <c r="EA112" s="4">
        <v>839864</v>
      </c>
      <c r="EB112" s="4">
        <v>0</v>
      </c>
      <c r="EC112" s="4">
        <v>0</v>
      </c>
      <c r="ED112" s="4">
        <v>0</v>
      </c>
      <c r="EE112" s="4">
        <v>0</v>
      </c>
      <c r="EF112" s="4">
        <v>1541349</v>
      </c>
      <c r="EG112" s="4">
        <v>0</v>
      </c>
      <c r="EH112" s="4">
        <v>12073446</v>
      </c>
      <c r="EI112" s="4">
        <v>331240</v>
      </c>
      <c r="EJ112" s="4">
        <v>0</v>
      </c>
      <c r="EK112" s="4">
        <v>96537</v>
      </c>
      <c r="EL112" s="4">
        <v>19949271</v>
      </c>
      <c r="EM112" s="4">
        <v>45942352</v>
      </c>
      <c r="EN112" s="4">
        <v>7</v>
      </c>
      <c r="EO112" s="4">
        <v>41</v>
      </c>
      <c r="EP112" s="4">
        <v>9</v>
      </c>
      <c r="EQ112" s="4">
        <v>43</v>
      </c>
      <c r="ER112" s="4">
        <v>0</v>
      </c>
      <c r="ES112" s="4">
        <v>41541295</v>
      </c>
      <c r="ET112" s="4">
        <v>41541295</v>
      </c>
      <c r="EU112" s="4">
        <v>5049884</v>
      </c>
      <c r="EV112" s="4">
        <v>0</v>
      </c>
      <c r="EW112" s="4">
        <v>22622</v>
      </c>
      <c r="EX112" s="4">
        <v>298705</v>
      </c>
      <c r="EY112" s="4">
        <v>107264</v>
      </c>
      <c r="EZ112" s="4">
        <v>20828907</v>
      </c>
      <c r="FA112" s="4">
        <v>327755</v>
      </c>
      <c r="FB112" s="4">
        <v>0</v>
      </c>
      <c r="FC112" s="4">
        <v>1321429</v>
      </c>
      <c r="FD112" s="4">
        <v>2173088</v>
      </c>
      <c r="FE112" s="4">
        <v>2012364</v>
      </c>
      <c r="FF112" s="4">
        <v>915285</v>
      </c>
      <c r="FG112" s="4">
        <v>8483992</v>
      </c>
      <c r="FH112" s="4">
        <v>0</v>
      </c>
      <c r="FJ112" s="4">
        <f t="shared" si="4"/>
        <v>41541295</v>
      </c>
      <c r="FK112" s="5">
        <f t="shared" si="5"/>
        <v>0.27895551218651088</v>
      </c>
    </row>
    <row r="113" spans="1:167" x14ac:dyDescent="0.25">
      <c r="A113" s="2" t="s">
        <v>1486</v>
      </c>
      <c r="B113">
        <v>2023</v>
      </c>
      <c r="C113" t="s">
        <v>1485</v>
      </c>
      <c r="D113" t="s">
        <v>1484</v>
      </c>
      <c r="E113" t="s">
        <v>1483</v>
      </c>
      <c r="F113" t="s">
        <v>1482</v>
      </c>
      <c r="G113" t="s">
        <v>3</v>
      </c>
      <c r="H113">
        <v>15142</v>
      </c>
      <c r="I113">
        <v>0</v>
      </c>
      <c r="J113">
        <v>15142</v>
      </c>
      <c r="K113">
        <v>15142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Z113">
        <v>0</v>
      </c>
      <c r="AF113" s="4">
        <v>136385</v>
      </c>
      <c r="AG113" s="4">
        <v>118968</v>
      </c>
      <c r="AH113" s="15">
        <v>17417</v>
      </c>
      <c r="AI113" s="15">
        <f t="shared" si="3"/>
        <v>136385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17417</v>
      </c>
      <c r="BO113" s="4">
        <v>16179</v>
      </c>
      <c r="BP113" s="4">
        <v>1238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0</v>
      </c>
      <c r="BX113" s="11">
        <v>0</v>
      </c>
      <c r="BY113" s="11">
        <v>0</v>
      </c>
      <c r="BZ113" s="4">
        <v>0</v>
      </c>
      <c r="CA113" s="4">
        <v>0</v>
      </c>
      <c r="CB113" s="4">
        <v>0</v>
      </c>
      <c r="CC113" s="4">
        <v>0</v>
      </c>
      <c r="CD113" s="4">
        <v>0</v>
      </c>
      <c r="CE113" s="4">
        <v>0</v>
      </c>
      <c r="CF113" s="4">
        <v>0</v>
      </c>
      <c r="CG113" s="4">
        <v>0</v>
      </c>
      <c r="CH113" s="4">
        <v>0</v>
      </c>
      <c r="CI113" s="4">
        <v>0</v>
      </c>
      <c r="CJ113" s="4">
        <v>0</v>
      </c>
      <c r="CK113" s="4">
        <v>0</v>
      </c>
      <c r="CL113" s="4">
        <v>0</v>
      </c>
      <c r="CM113" s="4">
        <v>0</v>
      </c>
      <c r="CN113" s="4">
        <v>0</v>
      </c>
      <c r="CO113" s="4">
        <v>0</v>
      </c>
      <c r="CP113" s="4">
        <v>0</v>
      </c>
      <c r="CQ113" s="4">
        <v>0</v>
      </c>
      <c r="CR113" s="4">
        <v>0</v>
      </c>
      <c r="CS113" s="4">
        <v>0</v>
      </c>
      <c r="CT113" s="4">
        <v>0</v>
      </c>
      <c r="CU113" s="4">
        <v>0</v>
      </c>
      <c r="CV113" s="4">
        <v>0</v>
      </c>
      <c r="CW113" s="4">
        <v>0</v>
      </c>
      <c r="CX113" s="4">
        <v>0</v>
      </c>
      <c r="CY113" s="4">
        <v>0</v>
      </c>
      <c r="CZ113" s="4">
        <v>0</v>
      </c>
      <c r="DA113" s="4">
        <v>0</v>
      </c>
      <c r="DB113" s="4">
        <v>0</v>
      </c>
      <c r="DC113" s="4">
        <v>0</v>
      </c>
      <c r="DD113" s="4">
        <v>0</v>
      </c>
      <c r="DE113" s="4">
        <v>0</v>
      </c>
      <c r="DF113" s="4">
        <v>0</v>
      </c>
      <c r="DG113" s="4">
        <v>0</v>
      </c>
      <c r="DH113" s="4">
        <v>0</v>
      </c>
      <c r="DI113" s="4">
        <v>0</v>
      </c>
      <c r="DJ113" s="4">
        <v>0</v>
      </c>
      <c r="DK113" s="4">
        <v>0</v>
      </c>
      <c r="DL113" s="4">
        <v>0</v>
      </c>
      <c r="DM113" s="4">
        <v>0</v>
      </c>
      <c r="DN113" s="4">
        <v>0</v>
      </c>
      <c r="DO113" s="4">
        <v>0</v>
      </c>
      <c r="DP113" s="4">
        <v>0</v>
      </c>
      <c r="DQ113" s="4">
        <v>0</v>
      </c>
      <c r="DR113" s="4">
        <v>0</v>
      </c>
      <c r="DS113" s="4">
        <v>0</v>
      </c>
      <c r="DT113" s="4">
        <v>0</v>
      </c>
      <c r="DU113" s="4">
        <v>0</v>
      </c>
      <c r="DV113" s="4">
        <v>0</v>
      </c>
      <c r="DW113" s="4">
        <v>0</v>
      </c>
      <c r="DX113" s="4">
        <v>0</v>
      </c>
      <c r="DY113" s="4">
        <v>0</v>
      </c>
      <c r="DZ113" s="4">
        <v>0</v>
      </c>
      <c r="EA113" s="4">
        <v>0</v>
      </c>
      <c r="EB113" s="4">
        <v>0</v>
      </c>
      <c r="EC113" s="4">
        <v>0</v>
      </c>
      <c r="ED113" s="4">
        <v>0</v>
      </c>
      <c r="EE113" s="4">
        <v>0</v>
      </c>
      <c r="EF113" s="4">
        <v>0</v>
      </c>
      <c r="EG113" s="4">
        <v>0</v>
      </c>
      <c r="EH113" s="4">
        <v>17417</v>
      </c>
      <c r="EI113" s="4">
        <v>0</v>
      </c>
      <c r="EJ113" s="4">
        <v>0</v>
      </c>
      <c r="EK113" s="4">
        <v>0</v>
      </c>
      <c r="EL113" s="4">
        <v>0</v>
      </c>
      <c r="EM113" s="4">
        <v>0</v>
      </c>
      <c r="EN113" s="4"/>
      <c r="EO113" s="4"/>
      <c r="EP113" s="4"/>
      <c r="EQ113" s="4"/>
      <c r="ER113" s="4"/>
      <c r="ES113" s="4">
        <v>0</v>
      </c>
      <c r="ET113" s="4">
        <v>0</v>
      </c>
      <c r="EU113" s="4">
        <v>0</v>
      </c>
      <c r="EV113" s="4">
        <v>0</v>
      </c>
      <c r="EW113" s="4">
        <v>0</v>
      </c>
      <c r="EX113" s="4">
        <v>0</v>
      </c>
      <c r="EY113" s="4">
        <v>0</v>
      </c>
      <c r="EZ113" s="4">
        <v>0</v>
      </c>
      <c r="FA113" s="4">
        <v>0</v>
      </c>
      <c r="FB113" s="4">
        <v>0</v>
      </c>
      <c r="FC113" s="4">
        <v>0</v>
      </c>
      <c r="FD113" s="4">
        <v>0</v>
      </c>
      <c r="FE113" s="4">
        <v>0</v>
      </c>
      <c r="FF113" s="4">
        <v>0</v>
      </c>
      <c r="FG113" s="4">
        <v>0</v>
      </c>
      <c r="FH113" s="4">
        <v>0</v>
      </c>
      <c r="FJ113" s="4">
        <f t="shared" si="4"/>
        <v>0</v>
      </c>
      <c r="FK113" s="5">
        <f t="shared" si="5"/>
        <v>0</v>
      </c>
    </row>
    <row r="114" spans="1:167" x14ac:dyDescent="0.25">
      <c r="A114" s="2" t="s">
        <v>202</v>
      </c>
      <c r="B114">
        <v>2023</v>
      </c>
      <c r="C114" t="s">
        <v>201</v>
      </c>
      <c r="D114" t="s">
        <v>200</v>
      </c>
      <c r="E114" t="s">
        <v>199</v>
      </c>
      <c r="F114" t="s">
        <v>198</v>
      </c>
      <c r="G114" t="s">
        <v>3</v>
      </c>
      <c r="H114">
        <v>817117</v>
      </c>
      <c r="I114">
        <v>297062</v>
      </c>
      <c r="J114">
        <v>127372</v>
      </c>
      <c r="K114">
        <v>127372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689745</v>
      </c>
      <c r="T114">
        <v>154616</v>
      </c>
      <c r="U114">
        <v>297062</v>
      </c>
      <c r="V114" t="s">
        <v>3</v>
      </c>
      <c r="W114" t="s">
        <v>3</v>
      </c>
      <c r="X114" t="s">
        <v>3</v>
      </c>
      <c r="Y114" t="s">
        <v>3</v>
      </c>
      <c r="Z114">
        <v>238067</v>
      </c>
      <c r="AA114">
        <v>0</v>
      </c>
      <c r="AB114">
        <v>50</v>
      </c>
      <c r="AC114">
        <v>0</v>
      </c>
      <c r="AD114">
        <v>50</v>
      </c>
      <c r="AE114">
        <v>0</v>
      </c>
      <c r="AF114" s="4">
        <v>0</v>
      </c>
      <c r="AG114" s="4">
        <v>0</v>
      </c>
      <c r="AH114" s="15">
        <v>0</v>
      </c>
      <c r="AI114" s="15">
        <f t="shared" si="3"/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11">
        <v>0</v>
      </c>
      <c r="BY114" s="11">
        <v>0</v>
      </c>
      <c r="BZ114" s="4">
        <v>0</v>
      </c>
      <c r="CA114" s="4">
        <v>0</v>
      </c>
      <c r="CB114" s="4">
        <v>0</v>
      </c>
      <c r="CC114" s="4">
        <v>0</v>
      </c>
      <c r="CD114" s="4">
        <v>0</v>
      </c>
      <c r="CE114" s="4">
        <v>0</v>
      </c>
      <c r="CF114" s="4">
        <v>0</v>
      </c>
      <c r="CG114" s="4">
        <v>0</v>
      </c>
      <c r="CH114" s="4">
        <v>0</v>
      </c>
      <c r="CI114" s="4">
        <v>0</v>
      </c>
      <c r="CJ114" s="4">
        <v>0</v>
      </c>
      <c r="CK114" s="4">
        <v>0</v>
      </c>
      <c r="CL114" s="4">
        <v>0</v>
      </c>
      <c r="CM114" s="4">
        <v>0</v>
      </c>
      <c r="CN114" s="4">
        <v>0</v>
      </c>
      <c r="CO114" s="4">
        <v>0</v>
      </c>
      <c r="CP114" s="4">
        <v>0</v>
      </c>
      <c r="CQ114" s="4">
        <v>0</v>
      </c>
      <c r="CR114" s="4">
        <v>0</v>
      </c>
      <c r="CS114" s="4">
        <v>0</v>
      </c>
      <c r="CT114" s="4">
        <v>0</v>
      </c>
      <c r="CU114" s="4">
        <v>0</v>
      </c>
      <c r="CV114" s="4">
        <v>0</v>
      </c>
      <c r="CW114" s="4">
        <v>0</v>
      </c>
      <c r="CX114" s="4">
        <v>0</v>
      </c>
      <c r="CY114" s="4">
        <v>0</v>
      </c>
      <c r="CZ114" s="4">
        <v>0</v>
      </c>
      <c r="DA114" s="4">
        <v>0</v>
      </c>
      <c r="DB114" s="4">
        <v>0</v>
      </c>
      <c r="DC114" s="4">
        <v>0</v>
      </c>
      <c r="DD114" s="4">
        <v>0</v>
      </c>
      <c r="DE114" s="4">
        <v>0</v>
      </c>
      <c r="DF114" s="4">
        <v>0</v>
      </c>
      <c r="DG114" s="4">
        <v>0</v>
      </c>
      <c r="DH114" s="4">
        <v>0</v>
      </c>
      <c r="DI114" s="4">
        <v>0</v>
      </c>
      <c r="DJ114" s="4">
        <v>0</v>
      </c>
      <c r="DK114" s="4">
        <v>0</v>
      </c>
      <c r="DL114" s="4">
        <v>0</v>
      </c>
      <c r="DM114" s="4">
        <v>0</v>
      </c>
      <c r="DN114" s="4">
        <v>0</v>
      </c>
      <c r="DO114" s="4">
        <v>0</v>
      </c>
      <c r="DP114" s="4">
        <v>0</v>
      </c>
      <c r="DQ114" s="4">
        <v>0</v>
      </c>
      <c r="DR114" s="4">
        <v>0</v>
      </c>
      <c r="DS114" s="4">
        <v>0</v>
      </c>
      <c r="DT114" s="4">
        <v>0</v>
      </c>
      <c r="DU114" s="4">
        <v>0</v>
      </c>
      <c r="DV114" s="4">
        <v>0</v>
      </c>
      <c r="DW114" s="4">
        <v>0</v>
      </c>
      <c r="DX114" s="4">
        <v>0</v>
      </c>
      <c r="DY114" s="4">
        <v>0</v>
      </c>
      <c r="DZ114" s="4">
        <v>0</v>
      </c>
      <c r="EA114" s="4">
        <v>0</v>
      </c>
      <c r="EB114" s="4">
        <v>0</v>
      </c>
      <c r="EC114" s="4">
        <v>0</v>
      </c>
      <c r="ED114" s="4">
        <v>0</v>
      </c>
      <c r="EE114" s="4">
        <v>0</v>
      </c>
      <c r="EF114" s="4">
        <v>0</v>
      </c>
      <c r="EG114" s="4">
        <v>0</v>
      </c>
      <c r="EH114" s="4">
        <v>0</v>
      </c>
      <c r="EI114" s="4">
        <v>0</v>
      </c>
      <c r="EJ114" s="4">
        <v>0</v>
      </c>
      <c r="EK114" s="4">
        <v>0</v>
      </c>
      <c r="EL114" s="4">
        <v>0</v>
      </c>
      <c r="EM114" s="4">
        <v>0</v>
      </c>
      <c r="EN114" s="4"/>
      <c r="EO114" s="4"/>
      <c r="EP114" s="4"/>
      <c r="EQ114" s="4"/>
      <c r="ER114" s="4"/>
      <c r="ES114" s="4">
        <v>0</v>
      </c>
      <c r="ET114" s="4">
        <v>0</v>
      </c>
      <c r="EU114" s="4">
        <v>0</v>
      </c>
      <c r="EV114" s="4">
        <v>0</v>
      </c>
      <c r="EW114" s="4">
        <v>0</v>
      </c>
      <c r="EX114" s="4">
        <v>0</v>
      </c>
      <c r="EY114" s="4">
        <v>0</v>
      </c>
      <c r="EZ114" s="4">
        <v>0</v>
      </c>
      <c r="FA114" s="4">
        <v>0</v>
      </c>
      <c r="FB114" s="4">
        <v>0</v>
      </c>
      <c r="FC114" s="4">
        <v>0</v>
      </c>
      <c r="FD114" s="4">
        <v>0</v>
      </c>
      <c r="FE114" s="4">
        <v>0</v>
      </c>
      <c r="FF114" s="4">
        <v>0</v>
      </c>
      <c r="FG114" s="4">
        <v>0</v>
      </c>
      <c r="FH114" s="4">
        <v>0</v>
      </c>
      <c r="FJ114" s="4">
        <f t="shared" si="4"/>
        <v>0</v>
      </c>
      <c r="FK114" s="5" t="str">
        <f t="shared" si="5"/>
        <v>N/A</v>
      </c>
    </row>
    <row r="115" spans="1:167" x14ac:dyDescent="0.25">
      <c r="A115" s="2" t="s">
        <v>1144</v>
      </c>
      <c r="B115">
        <v>2023</v>
      </c>
      <c r="C115" t="s">
        <v>1143</v>
      </c>
      <c r="D115" t="s">
        <v>1142</v>
      </c>
      <c r="E115" t="s">
        <v>1141</v>
      </c>
      <c r="F115" t="s">
        <v>1140</v>
      </c>
      <c r="G115" t="s">
        <v>3</v>
      </c>
      <c r="H115">
        <v>1210071</v>
      </c>
      <c r="I115">
        <v>247501</v>
      </c>
      <c r="J115">
        <v>664803</v>
      </c>
      <c r="K115">
        <v>607478</v>
      </c>
      <c r="L115">
        <v>50200</v>
      </c>
      <c r="M115">
        <v>217351</v>
      </c>
      <c r="N115">
        <v>0</v>
      </c>
      <c r="O115">
        <v>73834</v>
      </c>
      <c r="P115">
        <v>194638</v>
      </c>
      <c r="Q115">
        <v>0</v>
      </c>
      <c r="R115">
        <v>80238</v>
      </c>
      <c r="S115">
        <v>133279</v>
      </c>
      <c r="T115">
        <v>0</v>
      </c>
      <c r="U115">
        <v>43229</v>
      </c>
      <c r="V115" t="s">
        <v>1801</v>
      </c>
      <c r="W115" t="s">
        <v>1801</v>
      </c>
      <c r="X115" t="s">
        <v>1801</v>
      </c>
      <c r="Y115" t="s">
        <v>3</v>
      </c>
      <c r="Z115">
        <v>90050</v>
      </c>
      <c r="AA115">
        <v>0</v>
      </c>
      <c r="AB115">
        <v>0</v>
      </c>
      <c r="AC115">
        <v>0</v>
      </c>
      <c r="AD115">
        <v>0</v>
      </c>
      <c r="AE115">
        <v>100</v>
      </c>
      <c r="AF115" s="4">
        <v>20286397</v>
      </c>
      <c r="AG115" s="4">
        <v>5488629</v>
      </c>
      <c r="AH115" s="15">
        <v>2890888</v>
      </c>
      <c r="AI115" s="15">
        <f t="shared" si="3"/>
        <v>8379517</v>
      </c>
      <c r="AJ115" s="4">
        <v>866978.35</v>
      </c>
      <c r="AK115" s="4">
        <v>4857.8</v>
      </c>
      <c r="AL115" s="4">
        <v>1223.5</v>
      </c>
      <c r="AM115" s="4">
        <v>0</v>
      </c>
      <c r="AN115" s="4">
        <v>796631.26</v>
      </c>
      <c r="AO115" s="4">
        <v>0</v>
      </c>
      <c r="AP115" s="4">
        <v>64265.79</v>
      </c>
      <c r="AQ115" s="4">
        <v>0</v>
      </c>
      <c r="AR115" s="4">
        <v>0</v>
      </c>
      <c r="AS115" s="4">
        <v>0</v>
      </c>
      <c r="AT115" s="4">
        <v>721030.76</v>
      </c>
      <c r="AU115" s="4">
        <v>115021.17</v>
      </c>
      <c r="AV115" s="4">
        <v>45868.93</v>
      </c>
      <c r="AW115" s="4">
        <v>0</v>
      </c>
      <c r="AX115" s="4">
        <v>0</v>
      </c>
      <c r="AY115" s="4">
        <v>13970.85</v>
      </c>
      <c r="AZ115" s="4">
        <v>546169.81000000006</v>
      </c>
      <c r="BA115" s="4">
        <v>0</v>
      </c>
      <c r="BB115" s="4">
        <v>0</v>
      </c>
      <c r="BC115" s="4">
        <v>0</v>
      </c>
      <c r="BD115" s="4">
        <v>3774.27</v>
      </c>
      <c r="BE115" s="4">
        <v>2858.26</v>
      </c>
      <c r="BF115" s="4">
        <v>916.01</v>
      </c>
      <c r="BG115" s="4">
        <v>0</v>
      </c>
      <c r="BH115" s="4">
        <v>0</v>
      </c>
      <c r="BI115" s="4">
        <v>0</v>
      </c>
      <c r="BJ115" s="4">
        <v>0</v>
      </c>
      <c r="BK115" s="4">
        <v>0</v>
      </c>
      <c r="BL115" s="4">
        <v>0</v>
      </c>
      <c r="BM115" s="4">
        <v>0</v>
      </c>
      <c r="BN115" s="4">
        <v>1299104.6200000001</v>
      </c>
      <c r="BO115" s="4">
        <v>585765.05000000005</v>
      </c>
      <c r="BP115" s="4">
        <v>201767.22</v>
      </c>
      <c r="BQ115" s="4">
        <v>0</v>
      </c>
      <c r="BR115" s="4">
        <v>0</v>
      </c>
      <c r="BS115" s="4">
        <v>0</v>
      </c>
      <c r="BT115" s="4">
        <v>412767.99</v>
      </c>
      <c r="BU115" s="4">
        <v>0</v>
      </c>
      <c r="BV115" s="4">
        <v>0</v>
      </c>
      <c r="BW115" s="4">
        <v>98804.36</v>
      </c>
      <c r="BX115" s="11">
        <v>0</v>
      </c>
      <c r="BY115" s="11">
        <v>2458482</v>
      </c>
      <c r="BZ115" s="4">
        <v>737299.65</v>
      </c>
      <c r="CA115" s="4">
        <v>4131.2</v>
      </c>
      <c r="CB115" s="4">
        <v>1040.5</v>
      </c>
      <c r="CC115" s="4">
        <v>0</v>
      </c>
      <c r="CD115" s="4">
        <v>677474.74</v>
      </c>
      <c r="CE115" s="4">
        <v>0</v>
      </c>
      <c r="CF115" s="4">
        <v>54653.21</v>
      </c>
      <c r="CG115" s="4">
        <v>0</v>
      </c>
      <c r="CH115" s="4">
        <v>0</v>
      </c>
      <c r="CI115" s="4">
        <v>0</v>
      </c>
      <c r="CJ115" s="4">
        <v>613182.24</v>
      </c>
      <c r="CK115" s="4">
        <v>97816.83</v>
      </c>
      <c r="CL115" s="4">
        <v>39008.07</v>
      </c>
      <c r="CM115" s="4">
        <v>0</v>
      </c>
      <c r="CN115" s="4">
        <v>0</v>
      </c>
      <c r="CO115" s="4">
        <v>11881.15</v>
      </c>
      <c r="CP115" s="4">
        <v>464476.19</v>
      </c>
      <c r="CQ115" s="4">
        <v>0</v>
      </c>
      <c r="CR115" s="4">
        <v>0</v>
      </c>
      <c r="CS115" s="4">
        <v>0</v>
      </c>
      <c r="CT115" s="4">
        <v>3209.73</v>
      </c>
      <c r="CU115" s="4">
        <v>2430.7399999999998</v>
      </c>
      <c r="CV115" s="4">
        <v>778.99</v>
      </c>
      <c r="CW115" s="4">
        <v>0</v>
      </c>
      <c r="CX115" s="4">
        <v>0</v>
      </c>
      <c r="CY115" s="4">
        <v>0</v>
      </c>
      <c r="CZ115" s="4">
        <v>0</v>
      </c>
      <c r="DA115" s="4">
        <v>0</v>
      </c>
      <c r="DB115" s="4">
        <v>0</v>
      </c>
      <c r="DC115" s="4">
        <v>0</v>
      </c>
      <c r="DD115" s="4">
        <v>1104790.3799999999</v>
      </c>
      <c r="DE115" s="4">
        <v>498148.95</v>
      </c>
      <c r="DF115" s="4">
        <v>171587.78</v>
      </c>
      <c r="DG115" s="4">
        <v>0</v>
      </c>
      <c r="DH115" s="4">
        <v>0</v>
      </c>
      <c r="DI115" s="4">
        <v>0</v>
      </c>
      <c r="DJ115" s="4">
        <v>351028.01</v>
      </c>
      <c r="DK115" s="4">
        <v>0</v>
      </c>
      <c r="DL115" s="4">
        <v>0</v>
      </c>
      <c r="DM115" s="4">
        <v>84025.64</v>
      </c>
      <c r="DN115" s="4">
        <v>1476798</v>
      </c>
      <c r="DO115" s="4">
        <v>2461</v>
      </c>
      <c r="DP115" s="4">
        <v>1</v>
      </c>
      <c r="DQ115" s="4">
        <v>0</v>
      </c>
      <c r="DR115" s="4">
        <v>125017</v>
      </c>
      <c r="DS115" s="4">
        <v>0</v>
      </c>
      <c r="DT115" s="4">
        <v>197630</v>
      </c>
      <c r="DU115" s="4">
        <v>25592</v>
      </c>
      <c r="DV115" s="4">
        <v>30527</v>
      </c>
      <c r="DW115" s="4">
        <v>166</v>
      </c>
      <c r="DX115" s="4">
        <v>51814</v>
      </c>
      <c r="DY115" s="4">
        <v>119</v>
      </c>
      <c r="DZ115" s="4">
        <v>1</v>
      </c>
      <c r="EA115" s="4">
        <v>1001943</v>
      </c>
      <c r="EB115" s="4">
        <v>25696</v>
      </c>
      <c r="EC115" s="4">
        <v>0</v>
      </c>
      <c r="ED115" s="4">
        <v>724</v>
      </c>
      <c r="EE115" s="4">
        <v>0</v>
      </c>
      <c r="EF115" s="4">
        <v>6983</v>
      </c>
      <c r="EG115" s="4">
        <v>0</v>
      </c>
      <c r="EH115" s="4">
        <v>2133868</v>
      </c>
      <c r="EI115" s="4">
        <v>179</v>
      </c>
      <c r="EJ115" s="4">
        <v>0</v>
      </c>
      <c r="EK115" s="4">
        <v>0</v>
      </c>
      <c r="EL115" s="4">
        <v>269851</v>
      </c>
      <c r="EM115" s="4">
        <v>9448398</v>
      </c>
      <c r="EN115" s="4">
        <v>0</v>
      </c>
      <c r="EO115" s="4">
        <v>0</v>
      </c>
      <c r="EP115" s="4">
        <v>0</v>
      </c>
      <c r="EQ115" s="4">
        <v>0</v>
      </c>
      <c r="ER115" s="4">
        <v>100</v>
      </c>
      <c r="ES115" s="4">
        <v>2458482</v>
      </c>
      <c r="ET115" s="4">
        <v>2458482</v>
      </c>
      <c r="EU115" s="4">
        <v>129145</v>
      </c>
      <c r="EV115" s="4">
        <v>0</v>
      </c>
      <c r="EW115" s="4">
        <v>0</v>
      </c>
      <c r="EX115" s="4">
        <v>743758</v>
      </c>
      <c r="EY115" s="4">
        <v>192084</v>
      </c>
      <c r="EZ115" s="4">
        <v>0</v>
      </c>
      <c r="FA115" s="4">
        <v>0</v>
      </c>
      <c r="FB115" s="4">
        <v>244422</v>
      </c>
      <c r="FC115" s="4">
        <v>0</v>
      </c>
      <c r="FD115" s="4">
        <v>422608</v>
      </c>
      <c r="FE115" s="4">
        <v>0</v>
      </c>
      <c r="FF115" s="4">
        <v>0</v>
      </c>
      <c r="FG115" s="4">
        <v>445884</v>
      </c>
      <c r="FH115" s="4">
        <v>280581</v>
      </c>
      <c r="FJ115" s="4">
        <f t="shared" si="4"/>
        <v>2458482</v>
      </c>
      <c r="FK115" s="5">
        <f t="shared" si="5"/>
        <v>0.12118869605085615</v>
      </c>
    </row>
    <row r="116" spans="1:167" x14ac:dyDescent="0.25">
      <c r="A116" s="2" t="s">
        <v>524</v>
      </c>
      <c r="B116">
        <v>2023</v>
      </c>
      <c r="C116" t="s">
        <v>523</v>
      </c>
      <c r="D116" t="s">
        <v>522</v>
      </c>
      <c r="E116" t="s">
        <v>521</v>
      </c>
      <c r="F116" t="s">
        <v>520</v>
      </c>
      <c r="G116" t="s">
        <v>3</v>
      </c>
      <c r="H116">
        <v>83868</v>
      </c>
      <c r="I116">
        <v>0</v>
      </c>
      <c r="J116">
        <v>70005</v>
      </c>
      <c r="K116">
        <v>70005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13863</v>
      </c>
      <c r="T116">
        <v>0</v>
      </c>
      <c r="U116">
        <v>0</v>
      </c>
      <c r="Z116">
        <v>13863</v>
      </c>
      <c r="AA116">
        <v>0</v>
      </c>
      <c r="AB116">
        <v>0</v>
      </c>
      <c r="AC116">
        <v>0</v>
      </c>
      <c r="AD116">
        <v>0</v>
      </c>
      <c r="AE116">
        <v>100</v>
      </c>
      <c r="AF116" s="4">
        <v>2892965</v>
      </c>
      <c r="AG116" s="4">
        <v>0</v>
      </c>
      <c r="AH116" s="15">
        <v>1484991</v>
      </c>
      <c r="AI116" s="15">
        <f t="shared" si="3"/>
        <v>1484991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123374</v>
      </c>
      <c r="AU116" s="4">
        <v>103325</v>
      </c>
      <c r="AV116" s="4">
        <v>20049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0</v>
      </c>
      <c r="BF116" s="4">
        <v>0</v>
      </c>
      <c r="BG116" s="4">
        <v>0</v>
      </c>
      <c r="BH116" s="4">
        <v>0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1361617</v>
      </c>
      <c r="BO116" s="4">
        <v>203123</v>
      </c>
      <c r="BP116" s="4">
        <v>34320</v>
      </c>
      <c r="BQ116" s="4">
        <v>941797</v>
      </c>
      <c r="BR116" s="4">
        <v>0</v>
      </c>
      <c r="BS116" s="4">
        <v>182377</v>
      </c>
      <c r="BT116" s="4">
        <v>0</v>
      </c>
      <c r="BU116" s="4">
        <v>0</v>
      </c>
      <c r="BV116" s="4">
        <v>0</v>
      </c>
      <c r="BW116" s="4">
        <v>0</v>
      </c>
      <c r="BX116" s="11">
        <v>0</v>
      </c>
      <c r="BY116" s="11">
        <v>0</v>
      </c>
      <c r="BZ116" s="4">
        <v>0</v>
      </c>
      <c r="CA116" s="4">
        <v>0</v>
      </c>
      <c r="CB116" s="4">
        <v>0</v>
      </c>
      <c r="CC116" s="4">
        <v>0</v>
      </c>
      <c r="CD116" s="4">
        <v>0</v>
      </c>
      <c r="CE116" s="4">
        <v>0</v>
      </c>
      <c r="CF116" s="4">
        <v>0</v>
      </c>
      <c r="CG116" s="4">
        <v>0</v>
      </c>
      <c r="CH116" s="4">
        <v>0</v>
      </c>
      <c r="CI116" s="4">
        <v>0</v>
      </c>
      <c r="CJ116" s="4">
        <v>0</v>
      </c>
      <c r="CK116" s="4">
        <v>0</v>
      </c>
      <c r="CL116" s="4">
        <v>0</v>
      </c>
      <c r="CM116" s="4">
        <v>0</v>
      </c>
      <c r="CN116" s="4">
        <v>0</v>
      </c>
      <c r="CO116" s="4">
        <v>0</v>
      </c>
      <c r="CP116" s="4">
        <v>0</v>
      </c>
      <c r="CQ116" s="4">
        <v>0</v>
      </c>
      <c r="CR116" s="4">
        <v>0</v>
      </c>
      <c r="CS116" s="4">
        <v>0</v>
      </c>
      <c r="CT116" s="4">
        <v>0</v>
      </c>
      <c r="CU116" s="4">
        <v>0</v>
      </c>
      <c r="CV116" s="4">
        <v>0</v>
      </c>
      <c r="CW116" s="4">
        <v>0</v>
      </c>
      <c r="CX116" s="4">
        <v>0</v>
      </c>
      <c r="CY116" s="4">
        <v>0</v>
      </c>
      <c r="CZ116" s="4">
        <v>0</v>
      </c>
      <c r="DA116" s="4">
        <v>0</v>
      </c>
      <c r="DB116" s="4">
        <v>0</v>
      </c>
      <c r="DC116" s="4">
        <v>0</v>
      </c>
      <c r="DD116" s="4">
        <v>0</v>
      </c>
      <c r="DE116" s="4">
        <v>0</v>
      </c>
      <c r="DF116" s="4">
        <v>0</v>
      </c>
      <c r="DG116" s="4">
        <v>0</v>
      </c>
      <c r="DH116" s="4">
        <v>0</v>
      </c>
      <c r="DI116" s="4">
        <v>0</v>
      </c>
      <c r="DJ116" s="4">
        <v>0</v>
      </c>
      <c r="DK116" s="4">
        <v>0</v>
      </c>
      <c r="DL116" s="4">
        <v>0</v>
      </c>
      <c r="DM116" s="4">
        <v>0</v>
      </c>
      <c r="DN116" s="4">
        <v>0</v>
      </c>
      <c r="DO116" s="4">
        <v>0</v>
      </c>
      <c r="DP116" s="4">
        <v>0</v>
      </c>
      <c r="DQ116" s="4">
        <v>0</v>
      </c>
      <c r="DR116" s="4">
        <v>0</v>
      </c>
      <c r="DS116" s="4">
        <v>0</v>
      </c>
      <c r="DT116" s="4">
        <v>123374</v>
      </c>
      <c r="DU116" s="4">
        <v>0</v>
      </c>
      <c r="DV116" s="4">
        <v>0</v>
      </c>
      <c r="DW116" s="4">
        <v>0</v>
      </c>
      <c r="DX116" s="4">
        <v>0</v>
      </c>
      <c r="DY116" s="4">
        <v>0</v>
      </c>
      <c r="DZ116" s="4">
        <v>0</v>
      </c>
      <c r="EA116" s="4">
        <v>0</v>
      </c>
      <c r="EB116" s="4">
        <v>0</v>
      </c>
      <c r="EC116" s="4">
        <v>0</v>
      </c>
      <c r="ED116" s="4">
        <v>0</v>
      </c>
      <c r="EE116" s="4">
        <v>0</v>
      </c>
      <c r="EF116" s="4">
        <v>0</v>
      </c>
      <c r="EG116" s="4">
        <v>0</v>
      </c>
      <c r="EH116" s="4">
        <v>80546</v>
      </c>
      <c r="EI116" s="4">
        <v>0</v>
      </c>
      <c r="EJ116" s="4">
        <v>0</v>
      </c>
      <c r="EK116" s="4">
        <v>0</v>
      </c>
      <c r="EL116" s="4">
        <v>1281071</v>
      </c>
      <c r="EM116" s="4">
        <v>1407974</v>
      </c>
      <c r="EN116" s="4">
        <v>0</v>
      </c>
      <c r="EO116" s="4">
        <v>0</v>
      </c>
      <c r="EP116" s="4">
        <v>0</v>
      </c>
      <c r="EQ116" s="4">
        <v>0</v>
      </c>
      <c r="ER116" s="4">
        <v>100</v>
      </c>
      <c r="ES116" s="4">
        <v>0</v>
      </c>
      <c r="ET116" s="4">
        <v>0</v>
      </c>
      <c r="EU116" s="4">
        <v>0</v>
      </c>
      <c r="EV116" s="4">
        <v>0</v>
      </c>
      <c r="EW116" s="4">
        <v>0</v>
      </c>
      <c r="EX116" s="4">
        <v>0</v>
      </c>
      <c r="EY116" s="4">
        <v>0</v>
      </c>
      <c r="EZ116" s="4">
        <v>0</v>
      </c>
      <c r="FA116" s="4">
        <v>0</v>
      </c>
      <c r="FB116" s="4">
        <v>0</v>
      </c>
      <c r="FC116" s="4">
        <v>0</v>
      </c>
      <c r="FD116" s="4">
        <v>0</v>
      </c>
      <c r="FE116" s="4">
        <v>0</v>
      </c>
      <c r="FF116" s="4">
        <v>0</v>
      </c>
      <c r="FG116" s="4">
        <v>0</v>
      </c>
      <c r="FH116" s="4">
        <v>0</v>
      </c>
      <c r="FJ116" s="4">
        <f t="shared" si="4"/>
        <v>0</v>
      </c>
      <c r="FK116" s="5">
        <f t="shared" si="5"/>
        <v>0</v>
      </c>
    </row>
    <row r="117" spans="1:167" x14ac:dyDescent="0.25">
      <c r="A117" s="2" t="s">
        <v>1129</v>
      </c>
      <c r="B117">
        <v>2023</v>
      </c>
      <c r="C117" t="s">
        <v>1128</v>
      </c>
      <c r="D117" t="s">
        <v>1127</v>
      </c>
      <c r="E117" t="s">
        <v>1126</v>
      </c>
      <c r="F117" t="s">
        <v>1125</v>
      </c>
      <c r="G117" t="s">
        <v>3</v>
      </c>
      <c r="H117">
        <v>4795794</v>
      </c>
      <c r="I117">
        <v>748429</v>
      </c>
      <c r="J117">
        <v>2666594</v>
      </c>
      <c r="K117">
        <v>2304676</v>
      </c>
      <c r="L117">
        <v>258842</v>
      </c>
      <c r="M117">
        <v>784392</v>
      </c>
      <c r="N117">
        <v>0</v>
      </c>
      <c r="O117">
        <v>22283</v>
      </c>
      <c r="P117">
        <v>733817</v>
      </c>
      <c r="Q117">
        <v>0</v>
      </c>
      <c r="R117">
        <v>256141</v>
      </c>
      <c r="S117">
        <v>610991</v>
      </c>
      <c r="T117">
        <v>0</v>
      </c>
      <c r="U117">
        <v>211163</v>
      </c>
      <c r="V117" t="s">
        <v>3</v>
      </c>
      <c r="W117" t="s">
        <v>3</v>
      </c>
      <c r="X117" t="s">
        <v>3</v>
      </c>
      <c r="Y117" t="s">
        <v>1801</v>
      </c>
      <c r="Z117">
        <v>399828</v>
      </c>
      <c r="AA117">
        <v>0</v>
      </c>
      <c r="AB117">
        <v>88</v>
      </c>
      <c r="AC117">
        <v>12</v>
      </c>
      <c r="AD117">
        <v>0</v>
      </c>
      <c r="AE117">
        <v>0</v>
      </c>
      <c r="AF117" s="4">
        <v>69745828</v>
      </c>
      <c r="AG117" s="4">
        <v>13179971</v>
      </c>
      <c r="AH117" s="15">
        <v>21868815</v>
      </c>
      <c r="AI117" s="15">
        <f t="shared" si="3"/>
        <v>35048786</v>
      </c>
      <c r="AJ117" s="4">
        <v>2406922.9300000002</v>
      </c>
      <c r="AK117" s="4">
        <v>1490865.92</v>
      </c>
      <c r="AL117" s="4">
        <v>350932.6</v>
      </c>
      <c r="AM117" s="4">
        <v>0</v>
      </c>
      <c r="AN117" s="4">
        <v>252322.48</v>
      </c>
      <c r="AO117" s="4">
        <v>1701.45</v>
      </c>
      <c r="AP117" s="4">
        <v>311100.48</v>
      </c>
      <c r="AQ117" s="4">
        <v>0</v>
      </c>
      <c r="AR117" s="4">
        <v>0</v>
      </c>
      <c r="AS117" s="4">
        <v>0</v>
      </c>
      <c r="AT117" s="4">
        <v>5356007.25</v>
      </c>
      <c r="AU117" s="4">
        <v>999135.92</v>
      </c>
      <c r="AV117" s="4">
        <v>258562.52</v>
      </c>
      <c r="AW117" s="4">
        <v>1348872.59</v>
      </c>
      <c r="AX117" s="4">
        <v>0</v>
      </c>
      <c r="AY117" s="4">
        <v>0</v>
      </c>
      <c r="AZ117" s="4">
        <v>2747568.57</v>
      </c>
      <c r="BA117" s="4">
        <v>0</v>
      </c>
      <c r="BB117" s="4">
        <v>0</v>
      </c>
      <c r="BC117" s="4">
        <v>1867.65</v>
      </c>
      <c r="BD117" s="4">
        <v>199256.85</v>
      </c>
      <c r="BE117" s="4">
        <v>170573.15</v>
      </c>
      <c r="BF117" s="4">
        <v>28683.7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13906627.960000001</v>
      </c>
      <c r="BO117" s="4">
        <v>7200865.8899999997</v>
      </c>
      <c r="BP117" s="4">
        <v>1113622.1000000001</v>
      </c>
      <c r="BQ117" s="4">
        <v>1318003.3899999999</v>
      </c>
      <c r="BR117" s="4">
        <v>0</v>
      </c>
      <c r="BS117" s="4">
        <v>149387.06</v>
      </c>
      <c r="BT117" s="4">
        <v>2087307.57</v>
      </c>
      <c r="BU117" s="4">
        <v>0</v>
      </c>
      <c r="BV117" s="4">
        <v>0</v>
      </c>
      <c r="BW117" s="4">
        <v>2037441.95</v>
      </c>
      <c r="BX117" s="11">
        <v>0</v>
      </c>
      <c r="BY117" s="11">
        <v>9711083</v>
      </c>
      <c r="BZ117" s="4">
        <v>1068820.07</v>
      </c>
      <c r="CA117" s="4">
        <v>662035.07999999996</v>
      </c>
      <c r="CB117" s="4">
        <v>155835.4</v>
      </c>
      <c r="CC117" s="4">
        <v>0</v>
      </c>
      <c r="CD117" s="4">
        <v>112046.52</v>
      </c>
      <c r="CE117" s="4">
        <v>755.55</v>
      </c>
      <c r="CF117" s="4">
        <v>138147.51999999999</v>
      </c>
      <c r="CG117" s="4">
        <v>0</v>
      </c>
      <c r="CH117" s="4">
        <v>0</v>
      </c>
      <c r="CI117" s="4">
        <v>0</v>
      </c>
      <c r="CJ117" s="4">
        <v>2378392.75</v>
      </c>
      <c r="CK117" s="4">
        <v>443677.08</v>
      </c>
      <c r="CL117" s="4">
        <v>114817.48</v>
      </c>
      <c r="CM117" s="4">
        <v>598981.41</v>
      </c>
      <c r="CN117" s="4">
        <v>0</v>
      </c>
      <c r="CO117" s="4">
        <v>0</v>
      </c>
      <c r="CP117" s="4">
        <v>1220093.58</v>
      </c>
      <c r="CQ117" s="4">
        <v>0</v>
      </c>
      <c r="CR117" s="4">
        <v>0</v>
      </c>
      <c r="CS117" s="4">
        <v>823.2</v>
      </c>
      <c r="CT117" s="4">
        <v>88482.15</v>
      </c>
      <c r="CU117" s="4">
        <v>75744.850000000006</v>
      </c>
      <c r="CV117" s="4">
        <v>12737.3</v>
      </c>
      <c r="CW117" s="4">
        <v>0</v>
      </c>
      <c r="CX117" s="4">
        <v>0</v>
      </c>
      <c r="CY117" s="4">
        <v>0</v>
      </c>
      <c r="CZ117" s="4">
        <v>0</v>
      </c>
      <c r="DA117" s="4">
        <v>0</v>
      </c>
      <c r="DB117" s="4">
        <v>0</v>
      </c>
      <c r="DC117" s="4">
        <v>0</v>
      </c>
      <c r="DD117" s="4">
        <v>6175388.04</v>
      </c>
      <c r="DE117" s="4">
        <v>3197622.11</v>
      </c>
      <c r="DF117" s="4">
        <v>494515.9</v>
      </c>
      <c r="DG117" s="4">
        <v>585273.61</v>
      </c>
      <c r="DH117" s="4">
        <v>0</v>
      </c>
      <c r="DI117" s="4">
        <v>66336.94</v>
      </c>
      <c r="DJ117" s="4">
        <v>926891.43</v>
      </c>
      <c r="DK117" s="4">
        <v>0</v>
      </c>
      <c r="DL117" s="4">
        <v>0</v>
      </c>
      <c r="DM117" s="4">
        <v>904748.05</v>
      </c>
      <c r="DN117" s="4">
        <v>141959</v>
      </c>
      <c r="DO117" s="4">
        <v>617335</v>
      </c>
      <c r="DP117" s="4">
        <v>2343731</v>
      </c>
      <c r="DQ117" s="4">
        <v>0</v>
      </c>
      <c r="DR117" s="4">
        <v>372719</v>
      </c>
      <c r="DS117" s="4">
        <v>0</v>
      </c>
      <c r="DT117" s="4">
        <v>2323523</v>
      </c>
      <c r="DU117" s="4">
        <v>499443</v>
      </c>
      <c r="DV117" s="4">
        <v>84191</v>
      </c>
      <c r="DW117" s="4">
        <v>685302</v>
      </c>
      <c r="DX117" s="4">
        <v>93734</v>
      </c>
      <c r="DY117" s="4">
        <v>0</v>
      </c>
      <c r="DZ117" s="4">
        <v>97885</v>
      </c>
      <c r="EA117" s="4">
        <v>3950324</v>
      </c>
      <c r="EB117" s="4">
        <v>0</v>
      </c>
      <c r="EC117" s="4">
        <v>0</v>
      </c>
      <c r="ED117" s="4">
        <v>0</v>
      </c>
      <c r="EE117" s="4">
        <v>0</v>
      </c>
      <c r="EF117" s="4">
        <v>287739</v>
      </c>
      <c r="EG117" s="4">
        <v>0</v>
      </c>
      <c r="EH117" s="4">
        <v>14816415</v>
      </c>
      <c r="EI117" s="4">
        <v>704991</v>
      </c>
      <c r="EJ117" s="4">
        <v>0</v>
      </c>
      <c r="EK117" s="4">
        <v>278077</v>
      </c>
      <c r="EL117" s="4">
        <v>4282530</v>
      </c>
      <c r="EM117" s="4">
        <v>24985959</v>
      </c>
      <c r="EN117" s="4">
        <v>40</v>
      </c>
      <c r="EO117" s="4">
        <v>50</v>
      </c>
      <c r="EP117" s="4">
        <v>2</v>
      </c>
      <c r="EQ117" s="4">
        <v>8</v>
      </c>
      <c r="ER117" s="4">
        <v>0</v>
      </c>
      <c r="ES117" s="4">
        <v>9711083</v>
      </c>
      <c r="ET117" s="4">
        <v>9711083.0099999998</v>
      </c>
      <c r="EU117" s="4">
        <v>1541608</v>
      </c>
      <c r="EV117" s="4">
        <v>0</v>
      </c>
      <c r="EW117" s="4">
        <v>97885</v>
      </c>
      <c r="EX117" s="4">
        <v>0</v>
      </c>
      <c r="EY117" s="4">
        <v>161961</v>
      </c>
      <c r="EZ117" s="4">
        <v>3950324</v>
      </c>
      <c r="FA117" s="4">
        <v>0</v>
      </c>
      <c r="FB117" s="4">
        <v>0</v>
      </c>
      <c r="FC117" s="4">
        <v>111258</v>
      </c>
      <c r="FD117" s="4">
        <v>472390</v>
      </c>
      <c r="FE117" s="4">
        <v>2323523</v>
      </c>
      <c r="FF117" s="4">
        <v>287739</v>
      </c>
      <c r="FG117" s="4">
        <v>670661</v>
      </c>
      <c r="FH117" s="4">
        <v>93734</v>
      </c>
      <c r="FJ117" s="4">
        <f t="shared" si="4"/>
        <v>9711083</v>
      </c>
      <c r="FK117" s="5">
        <f t="shared" si="5"/>
        <v>0.13923532458457588</v>
      </c>
    </row>
    <row r="118" spans="1:167" x14ac:dyDescent="0.25">
      <c r="A118" s="2" t="s">
        <v>1029</v>
      </c>
      <c r="B118">
        <v>2023</v>
      </c>
      <c r="C118" t="s">
        <v>1028</v>
      </c>
      <c r="D118" t="s">
        <v>1027</v>
      </c>
      <c r="E118" t="s">
        <v>1026</v>
      </c>
      <c r="F118" t="s">
        <v>1025</v>
      </c>
      <c r="G118" t="s">
        <v>3</v>
      </c>
      <c r="H118">
        <v>21671</v>
      </c>
      <c r="I118">
        <v>0</v>
      </c>
      <c r="J118">
        <v>15071</v>
      </c>
      <c r="K118">
        <v>15071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6600</v>
      </c>
      <c r="T118">
        <v>0</v>
      </c>
      <c r="U118">
        <v>0</v>
      </c>
      <c r="Z118">
        <v>6600</v>
      </c>
      <c r="AA118">
        <v>0</v>
      </c>
      <c r="AB118">
        <v>0</v>
      </c>
      <c r="AC118">
        <v>0</v>
      </c>
      <c r="AD118">
        <v>0</v>
      </c>
      <c r="AE118">
        <v>100</v>
      </c>
      <c r="AF118" s="4">
        <v>1087711</v>
      </c>
      <c r="AG118" s="4">
        <v>241688</v>
      </c>
      <c r="AH118" s="15">
        <v>282800</v>
      </c>
      <c r="AI118" s="15">
        <f t="shared" si="3"/>
        <v>524488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21243.11</v>
      </c>
      <c r="AU118" s="4">
        <v>0</v>
      </c>
      <c r="AV118" s="4">
        <v>2123.1799999999998</v>
      </c>
      <c r="AW118" s="4">
        <v>0</v>
      </c>
      <c r="AX118" s="4">
        <v>0</v>
      </c>
      <c r="AY118" s="4">
        <v>0</v>
      </c>
      <c r="AZ118" s="4">
        <v>19119.93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4">
        <v>0</v>
      </c>
      <c r="BJ118" s="4">
        <v>0</v>
      </c>
      <c r="BK118" s="4">
        <v>0</v>
      </c>
      <c r="BL118" s="4">
        <v>0</v>
      </c>
      <c r="BM118" s="4">
        <v>0</v>
      </c>
      <c r="BN118" s="4">
        <v>261556.9</v>
      </c>
      <c r="BO118" s="4">
        <v>218951.46</v>
      </c>
      <c r="BP118" s="4">
        <v>18655.240000000002</v>
      </c>
      <c r="BQ118" s="4">
        <v>21677.8</v>
      </c>
      <c r="BR118" s="4">
        <v>0</v>
      </c>
      <c r="BS118" s="4">
        <v>0</v>
      </c>
      <c r="BT118" s="4">
        <v>1621.98</v>
      </c>
      <c r="BU118" s="4">
        <v>0</v>
      </c>
      <c r="BV118" s="4">
        <v>0</v>
      </c>
      <c r="BW118" s="4">
        <v>650.41999999999996</v>
      </c>
      <c r="BX118" s="11">
        <v>0</v>
      </c>
      <c r="BY118" s="11">
        <v>65909</v>
      </c>
      <c r="BZ118" s="4">
        <v>0</v>
      </c>
      <c r="CA118" s="4">
        <v>0</v>
      </c>
      <c r="CB118" s="4">
        <v>0</v>
      </c>
      <c r="CC118" s="4">
        <v>0</v>
      </c>
      <c r="CD118" s="4">
        <v>0</v>
      </c>
      <c r="CE118" s="4">
        <v>0</v>
      </c>
      <c r="CF118" s="4">
        <v>0</v>
      </c>
      <c r="CG118" s="4">
        <v>0</v>
      </c>
      <c r="CH118" s="4">
        <v>0</v>
      </c>
      <c r="CI118" s="4">
        <v>0</v>
      </c>
      <c r="CJ118" s="4">
        <v>4950.8900000000003</v>
      </c>
      <c r="CK118" s="4">
        <v>0</v>
      </c>
      <c r="CL118" s="4">
        <v>494.82</v>
      </c>
      <c r="CM118" s="4">
        <v>0</v>
      </c>
      <c r="CN118" s="4">
        <v>0</v>
      </c>
      <c r="CO118" s="4">
        <v>0</v>
      </c>
      <c r="CP118" s="4">
        <v>4456.07</v>
      </c>
      <c r="CQ118" s="4">
        <v>0</v>
      </c>
      <c r="CR118" s="4">
        <v>0</v>
      </c>
      <c r="CS118" s="4">
        <v>0</v>
      </c>
      <c r="CT118" s="4">
        <v>0</v>
      </c>
      <c r="CU118" s="4">
        <v>0</v>
      </c>
      <c r="CV118" s="4">
        <v>0</v>
      </c>
      <c r="CW118" s="4">
        <v>0</v>
      </c>
      <c r="CX118" s="4">
        <v>0</v>
      </c>
      <c r="CY118" s="4">
        <v>0</v>
      </c>
      <c r="CZ118" s="4">
        <v>0</v>
      </c>
      <c r="DA118" s="4">
        <v>0</v>
      </c>
      <c r="DB118" s="4">
        <v>0</v>
      </c>
      <c r="DC118" s="4">
        <v>0</v>
      </c>
      <c r="DD118" s="4">
        <v>60958.1</v>
      </c>
      <c r="DE118" s="4">
        <v>51028.54</v>
      </c>
      <c r="DF118" s="4">
        <v>4347.76</v>
      </c>
      <c r="DG118" s="4">
        <v>5052.2</v>
      </c>
      <c r="DH118" s="4">
        <v>0</v>
      </c>
      <c r="DI118" s="4">
        <v>0</v>
      </c>
      <c r="DJ118" s="4">
        <v>378.02</v>
      </c>
      <c r="DK118" s="4">
        <v>0</v>
      </c>
      <c r="DL118" s="4">
        <v>0</v>
      </c>
      <c r="DM118" s="4">
        <v>151.58000000000001</v>
      </c>
      <c r="DN118" s="4">
        <v>0</v>
      </c>
      <c r="DO118" s="4">
        <v>0</v>
      </c>
      <c r="DP118" s="4">
        <v>0</v>
      </c>
      <c r="DQ118" s="4">
        <v>0</v>
      </c>
      <c r="DR118" s="4">
        <v>0</v>
      </c>
      <c r="DS118" s="4">
        <v>0</v>
      </c>
      <c r="DT118" s="4">
        <v>0</v>
      </c>
      <c r="DU118" s="4">
        <v>0</v>
      </c>
      <c r="DV118" s="4">
        <v>0</v>
      </c>
      <c r="DW118" s="4">
        <v>0</v>
      </c>
      <c r="DX118" s="4">
        <v>2618</v>
      </c>
      <c r="DY118" s="4">
        <v>0</v>
      </c>
      <c r="DZ118" s="4">
        <v>0</v>
      </c>
      <c r="EA118" s="4">
        <v>23576</v>
      </c>
      <c r="EB118" s="4">
        <v>0</v>
      </c>
      <c r="EC118" s="4">
        <v>0</v>
      </c>
      <c r="ED118" s="4">
        <v>0</v>
      </c>
      <c r="EE118" s="4">
        <v>0</v>
      </c>
      <c r="EF118" s="4">
        <v>0</v>
      </c>
      <c r="EG118" s="4">
        <v>0</v>
      </c>
      <c r="EH118" s="4">
        <v>307434</v>
      </c>
      <c r="EI118" s="4">
        <v>0</v>
      </c>
      <c r="EJ118" s="4">
        <v>0</v>
      </c>
      <c r="EK118" s="4">
        <v>0</v>
      </c>
      <c r="EL118" s="4">
        <v>15081</v>
      </c>
      <c r="EM118" s="4">
        <v>497314</v>
      </c>
      <c r="EN118" s="4">
        <v>5</v>
      </c>
      <c r="EO118" s="4">
        <v>51</v>
      </c>
      <c r="EP118" s="4">
        <v>17</v>
      </c>
      <c r="EQ118" s="4">
        <v>27</v>
      </c>
      <c r="ER118" s="4">
        <v>0</v>
      </c>
      <c r="ES118" s="4">
        <v>65909</v>
      </c>
      <c r="ET118" s="4">
        <v>65908.990000000005</v>
      </c>
      <c r="EU118" s="4">
        <v>3481</v>
      </c>
      <c r="EV118" s="4">
        <v>0</v>
      </c>
      <c r="EW118" s="4">
        <v>0</v>
      </c>
      <c r="EX118" s="4">
        <v>0</v>
      </c>
      <c r="EY118" s="4">
        <v>0</v>
      </c>
      <c r="EZ118" s="4">
        <v>0</v>
      </c>
      <c r="FA118" s="4">
        <v>0</v>
      </c>
      <c r="FB118" s="4">
        <v>0</v>
      </c>
      <c r="FC118" s="4">
        <v>0</v>
      </c>
      <c r="FD118" s="4">
        <v>0</v>
      </c>
      <c r="FE118" s="4">
        <v>0</v>
      </c>
      <c r="FF118" s="4">
        <v>32529</v>
      </c>
      <c r="FG118" s="4">
        <v>29899</v>
      </c>
      <c r="FH118" s="4">
        <v>0</v>
      </c>
      <c r="FJ118" s="4">
        <f t="shared" si="4"/>
        <v>65909</v>
      </c>
      <c r="FK118" s="5">
        <f t="shared" si="5"/>
        <v>6.0594220339777752E-2</v>
      </c>
    </row>
    <row r="119" spans="1:167" x14ac:dyDescent="0.25">
      <c r="A119" s="2" t="s">
        <v>1104</v>
      </c>
      <c r="B119">
        <v>2023</v>
      </c>
      <c r="C119" t="s">
        <v>1103</v>
      </c>
      <c r="D119" t="s">
        <v>1102</v>
      </c>
      <c r="E119" t="s">
        <v>1101</v>
      </c>
      <c r="F119" t="s">
        <v>1100</v>
      </c>
      <c r="G119" t="s">
        <v>3</v>
      </c>
      <c r="H119">
        <v>254969</v>
      </c>
      <c r="I119">
        <v>65339</v>
      </c>
      <c r="J119">
        <v>197502</v>
      </c>
      <c r="K119">
        <v>135513</v>
      </c>
      <c r="L119">
        <v>46964</v>
      </c>
      <c r="M119">
        <v>0</v>
      </c>
      <c r="N119">
        <v>0</v>
      </c>
      <c r="O119">
        <v>0</v>
      </c>
      <c r="P119">
        <v>35836</v>
      </c>
      <c r="Q119">
        <v>0</v>
      </c>
      <c r="R119">
        <v>2210</v>
      </c>
      <c r="S119">
        <v>21631</v>
      </c>
      <c r="T119">
        <v>5463</v>
      </c>
      <c r="U119">
        <v>16165</v>
      </c>
      <c r="V119" t="s">
        <v>3</v>
      </c>
      <c r="W119" t="s">
        <v>3</v>
      </c>
      <c r="X119" t="s">
        <v>3</v>
      </c>
      <c r="Y119" t="s">
        <v>3</v>
      </c>
      <c r="Z119">
        <v>3</v>
      </c>
      <c r="AA119">
        <v>3</v>
      </c>
      <c r="AB119">
        <v>17</v>
      </c>
      <c r="AC119">
        <v>6</v>
      </c>
      <c r="AD119">
        <v>74</v>
      </c>
      <c r="AE119">
        <v>0</v>
      </c>
      <c r="AF119" s="4">
        <v>2629966</v>
      </c>
      <c r="AG119" s="4">
        <v>824867</v>
      </c>
      <c r="AH119" s="15">
        <v>555332</v>
      </c>
      <c r="AI119" s="15">
        <f t="shared" si="3"/>
        <v>1380199</v>
      </c>
      <c r="AJ119" s="4">
        <v>16899.509999999998</v>
      </c>
      <c r="AK119" s="4">
        <v>9741.07</v>
      </c>
      <c r="AL119" s="4">
        <v>744.98</v>
      </c>
      <c r="AM119" s="4">
        <v>0</v>
      </c>
      <c r="AN119" s="4">
        <v>0</v>
      </c>
      <c r="AO119" s="4">
        <v>0</v>
      </c>
      <c r="AP119" s="4">
        <v>6413.46</v>
      </c>
      <c r="AQ119" s="4">
        <v>0</v>
      </c>
      <c r="AR119" s="4">
        <v>0</v>
      </c>
      <c r="AS119" s="4">
        <v>0</v>
      </c>
      <c r="AT119" s="4">
        <v>92403.67</v>
      </c>
      <c r="AU119" s="4">
        <v>69229.919999999998</v>
      </c>
      <c r="AV119" s="4">
        <v>11038.84</v>
      </c>
      <c r="AW119" s="4">
        <v>0</v>
      </c>
      <c r="AX119" s="4">
        <v>0</v>
      </c>
      <c r="AY119" s="4">
        <v>0</v>
      </c>
      <c r="AZ119" s="4">
        <v>12134.91</v>
      </c>
      <c r="BA119" s="4">
        <v>0</v>
      </c>
      <c r="BB119" s="4">
        <v>0</v>
      </c>
      <c r="BC119" s="4">
        <v>0</v>
      </c>
      <c r="BD119" s="4">
        <v>33945.699999999997</v>
      </c>
      <c r="BE119" s="4">
        <v>22475.63</v>
      </c>
      <c r="BF119" s="4">
        <v>11470.07</v>
      </c>
      <c r="BG119" s="4">
        <v>0</v>
      </c>
      <c r="BH119" s="4">
        <v>0</v>
      </c>
      <c r="BI119" s="4">
        <v>0</v>
      </c>
      <c r="BJ119" s="4">
        <v>0</v>
      </c>
      <c r="BK119" s="4">
        <v>0</v>
      </c>
      <c r="BL119" s="4">
        <v>0</v>
      </c>
      <c r="BM119" s="4">
        <v>0</v>
      </c>
      <c r="BN119" s="4">
        <v>412083.13</v>
      </c>
      <c r="BO119" s="4">
        <v>222256.53</v>
      </c>
      <c r="BP119" s="4">
        <v>95898.34</v>
      </c>
      <c r="BQ119" s="4">
        <v>0</v>
      </c>
      <c r="BR119" s="4">
        <v>0</v>
      </c>
      <c r="BS119" s="4">
        <v>4902.45</v>
      </c>
      <c r="BT119" s="4">
        <v>63310.17</v>
      </c>
      <c r="BU119" s="4">
        <v>0</v>
      </c>
      <c r="BV119" s="4">
        <v>0</v>
      </c>
      <c r="BW119" s="4">
        <v>25715.64</v>
      </c>
      <c r="BX119" s="11">
        <v>0</v>
      </c>
      <c r="BY119" s="11">
        <v>262410</v>
      </c>
      <c r="BZ119" s="4">
        <v>7985.49</v>
      </c>
      <c r="CA119" s="4">
        <v>4602.93</v>
      </c>
      <c r="CB119" s="4">
        <v>352.02</v>
      </c>
      <c r="CC119" s="4">
        <v>0</v>
      </c>
      <c r="CD119" s="4">
        <v>0</v>
      </c>
      <c r="CE119" s="4">
        <v>0</v>
      </c>
      <c r="CF119" s="4">
        <v>3030.54</v>
      </c>
      <c r="CG119" s="4">
        <v>0</v>
      </c>
      <c r="CH119" s="4">
        <v>0</v>
      </c>
      <c r="CI119" s="4">
        <v>0</v>
      </c>
      <c r="CJ119" s="4">
        <v>43663.33</v>
      </c>
      <c r="CK119" s="4">
        <v>32713.08</v>
      </c>
      <c r="CL119" s="4">
        <v>5216.16</v>
      </c>
      <c r="CM119" s="4">
        <v>0</v>
      </c>
      <c r="CN119" s="4">
        <v>0</v>
      </c>
      <c r="CO119" s="4">
        <v>0</v>
      </c>
      <c r="CP119" s="4">
        <v>5734.09</v>
      </c>
      <c r="CQ119" s="4">
        <v>0</v>
      </c>
      <c r="CR119" s="4">
        <v>0</v>
      </c>
      <c r="CS119" s="4">
        <v>0</v>
      </c>
      <c r="CT119" s="4">
        <v>16040.3</v>
      </c>
      <c r="CU119" s="4">
        <v>10620.37</v>
      </c>
      <c r="CV119" s="4">
        <v>5419.93</v>
      </c>
      <c r="CW119" s="4">
        <v>0</v>
      </c>
      <c r="CX119" s="4">
        <v>0</v>
      </c>
      <c r="CY119" s="4">
        <v>0</v>
      </c>
      <c r="CZ119" s="4">
        <v>0</v>
      </c>
      <c r="DA119" s="4">
        <v>0</v>
      </c>
      <c r="DB119" s="4">
        <v>0</v>
      </c>
      <c r="DC119" s="4">
        <v>0</v>
      </c>
      <c r="DD119" s="4">
        <v>194720.87</v>
      </c>
      <c r="DE119" s="4">
        <v>105022.47</v>
      </c>
      <c r="DF119" s="4">
        <v>45314.66</v>
      </c>
      <c r="DG119" s="4">
        <v>0</v>
      </c>
      <c r="DH119" s="4">
        <v>0</v>
      </c>
      <c r="DI119" s="4">
        <v>2316.5500000000002</v>
      </c>
      <c r="DJ119" s="4">
        <v>29915.83</v>
      </c>
      <c r="DK119" s="4">
        <v>0</v>
      </c>
      <c r="DL119" s="4">
        <v>0</v>
      </c>
      <c r="DM119" s="4">
        <v>12151.36</v>
      </c>
      <c r="DN119" s="4">
        <v>0</v>
      </c>
      <c r="DO119" s="4">
        <v>0</v>
      </c>
      <c r="DP119" s="4">
        <v>0</v>
      </c>
      <c r="DQ119" s="4">
        <v>0</v>
      </c>
      <c r="DR119" s="4">
        <v>24885</v>
      </c>
      <c r="DS119" s="4">
        <v>0</v>
      </c>
      <c r="DT119" s="4">
        <v>46623</v>
      </c>
      <c r="DU119" s="4">
        <v>52616</v>
      </c>
      <c r="DV119" s="4">
        <v>18204</v>
      </c>
      <c r="DW119" s="4">
        <v>755</v>
      </c>
      <c r="DX119" s="4">
        <v>0</v>
      </c>
      <c r="DY119" s="4">
        <v>0</v>
      </c>
      <c r="DZ119" s="4">
        <v>0</v>
      </c>
      <c r="EA119" s="4">
        <v>17869</v>
      </c>
      <c r="EB119" s="4">
        <v>0</v>
      </c>
      <c r="EC119" s="4">
        <v>0</v>
      </c>
      <c r="ED119" s="4">
        <v>0</v>
      </c>
      <c r="EE119" s="4">
        <v>0</v>
      </c>
      <c r="EF119" s="4">
        <v>49986</v>
      </c>
      <c r="EG119" s="4">
        <v>0</v>
      </c>
      <c r="EH119" s="4">
        <v>480162</v>
      </c>
      <c r="EI119" s="4">
        <v>60798</v>
      </c>
      <c r="EJ119" s="4">
        <v>0</v>
      </c>
      <c r="EK119" s="4">
        <v>0</v>
      </c>
      <c r="EL119" s="4">
        <v>65844</v>
      </c>
      <c r="EM119" s="4">
        <v>987357</v>
      </c>
      <c r="EN119" s="4">
        <v>3</v>
      </c>
      <c r="EO119" s="4">
        <v>17</v>
      </c>
      <c r="EP119" s="4">
        <v>6</v>
      </c>
      <c r="EQ119" s="4">
        <v>74</v>
      </c>
      <c r="ER119" s="4">
        <v>0</v>
      </c>
      <c r="ES119" s="4">
        <v>262410</v>
      </c>
      <c r="ET119" s="4">
        <v>262409.99</v>
      </c>
      <c r="EU119" s="4">
        <v>53693</v>
      </c>
      <c r="EV119" s="4">
        <v>0</v>
      </c>
      <c r="EW119" s="4">
        <v>0</v>
      </c>
      <c r="EX119" s="4">
        <v>87566</v>
      </c>
      <c r="EY119" s="4">
        <v>0</v>
      </c>
      <c r="EZ119" s="4">
        <v>0</v>
      </c>
      <c r="FA119" s="4">
        <v>0</v>
      </c>
      <c r="FB119" s="4">
        <v>0</v>
      </c>
      <c r="FC119" s="4">
        <v>2375</v>
      </c>
      <c r="FD119" s="4">
        <v>93137</v>
      </c>
      <c r="FE119" s="4">
        <v>0</v>
      </c>
      <c r="FF119" s="4">
        <v>0</v>
      </c>
      <c r="FG119" s="4">
        <v>25639</v>
      </c>
      <c r="FH119" s="4">
        <v>0</v>
      </c>
      <c r="FJ119" s="4">
        <f t="shared" si="4"/>
        <v>262410</v>
      </c>
      <c r="FK119" s="5">
        <f t="shared" si="5"/>
        <v>9.9776955291437222E-2</v>
      </c>
    </row>
    <row r="120" spans="1:167" x14ac:dyDescent="0.25">
      <c r="A120" s="2" t="s">
        <v>544</v>
      </c>
      <c r="B120">
        <v>2023</v>
      </c>
      <c r="C120" t="s">
        <v>543</v>
      </c>
      <c r="D120" t="s">
        <v>542</v>
      </c>
      <c r="E120" t="s">
        <v>541</v>
      </c>
      <c r="F120" t="s">
        <v>540</v>
      </c>
      <c r="G120" t="s">
        <v>3</v>
      </c>
      <c r="H120">
        <v>65751</v>
      </c>
      <c r="I120">
        <v>13935</v>
      </c>
      <c r="J120">
        <v>40135</v>
      </c>
      <c r="K120">
        <v>40135</v>
      </c>
      <c r="L120">
        <v>0</v>
      </c>
      <c r="M120">
        <v>0</v>
      </c>
      <c r="N120">
        <v>0</v>
      </c>
      <c r="O120">
        <v>0</v>
      </c>
      <c r="P120">
        <v>13409</v>
      </c>
      <c r="Q120">
        <v>0</v>
      </c>
      <c r="R120">
        <v>9185</v>
      </c>
      <c r="S120">
        <v>12207</v>
      </c>
      <c r="T120">
        <v>0</v>
      </c>
      <c r="U120">
        <v>4750</v>
      </c>
      <c r="V120" t="s">
        <v>1801</v>
      </c>
      <c r="W120" t="s">
        <v>1801</v>
      </c>
      <c r="X120" t="s">
        <v>1801</v>
      </c>
      <c r="Y120" t="s">
        <v>3</v>
      </c>
      <c r="Z120">
        <v>7457</v>
      </c>
      <c r="AA120">
        <v>0</v>
      </c>
      <c r="AB120">
        <v>0</v>
      </c>
      <c r="AC120">
        <v>0</v>
      </c>
      <c r="AD120">
        <v>0</v>
      </c>
      <c r="AE120">
        <v>100</v>
      </c>
      <c r="AF120" s="4">
        <v>961079</v>
      </c>
      <c r="AG120" s="4">
        <v>137351</v>
      </c>
      <c r="AH120" s="15">
        <v>346561</v>
      </c>
      <c r="AI120" s="15">
        <f t="shared" si="3"/>
        <v>483912</v>
      </c>
      <c r="AJ120" s="4">
        <v>62129</v>
      </c>
      <c r="AK120" s="4">
        <v>42717</v>
      </c>
      <c r="AL120" s="4">
        <v>0</v>
      </c>
      <c r="AM120" s="4">
        <v>0</v>
      </c>
      <c r="AN120" s="4">
        <v>0</v>
      </c>
      <c r="AO120" s="4">
        <v>0</v>
      </c>
      <c r="AP120" s="4">
        <v>19412</v>
      </c>
      <c r="AQ120" s="4">
        <v>0</v>
      </c>
      <c r="AR120" s="4">
        <v>0</v>
      </c>
      <c r="AS120" s="4">
        <v>0</v>
      </c>
      <c r="AT120" s="4">
        <v>47360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47360</v>
      </c>
      <c r="BA120" s="4">
        <v>0</v>
      </c>
      <c r="BB120" s="4">
        <v>0</v>
      </c>
      <c r="BC120" s="4">
        <v>0</v>
      </c>
      <c r="BD120" s="4">
        <v>513</v>
      </c>
      <c r="BE120" s="4">
        <v>477</v>
      </c>
      <c r="BF120" s="4">
        <v>36</v>
      </c>
      <c r="BG120" s="4">
        <v>0</v>
      </c>
      <c r="BH120" s="4">
        <v>0</v>
      </c>
      <c r="BI120" s="4">
        <v>0</v>
      </c>
      <c r="BJ120" s="4">
        <v>0</v>
      </c>
      <c r="BK120" s="4">
        <v>0</v>
      </c>
      <c r="BL120" s="4">
        <v>0</v>
      </c>
      <c r="BM120" s="4">
        <v>0</v>
      </c>
      <c r="BN120" s="4">
        <v>236559</v>
      </c>
      <c r="BO120" s="4">
        <v>170041</v>
      </c>
      <c r="BP120" s="4">
        <v>14443</v>
      </c>
      <c r="BQ120" s="4">
        <v>32572</v>
      </c>
      <c r="BR120" s="4">
        <v>0</v>
      </c>
      <c r="BS120" s="4">
        <v>0</v>
      </c>
      <c r="BT120" s="4">
        <v>19503</v>
      </c>
      <c r="BU120" s="4">
        <v>0</v>
      </c>
      <c r="BV120" s="4">
        <v>0</v>
      </c>
      <c r="BW120" s="4">
        <v>0</v>
      </c>
      <c r="BX120" s="11">
        <v>0</v>
      </c>
      <c r="BY120" s="11">
        <v>0</v>
      </c>
      <c r="BZ120" s="4">
        <v>0</v>
      </c>
      <c r="CA120" s="4">
        <v>0</v>
      </c>
      <c r="CB120" s="4">
        <v>0</v>
      </c>
      <c r="CC120" s="4">
        <v>0</v>
      </c>
      <c r="CD120" s="4">
        <v>0</v>
      </c>
      <c r="CE120" s="4">
        <v>0</v>
      </c>
      <c r="CF120" s="4">
        <v>0</v>
      </c>
      <c r="CG120" s="4">
        <v>0</v>
      </c>
      <c r="CH120" s="4">
        <v>0</v>
      </c>
      <c r="CI120" s="4">
        <v>0</v>
      </c>
      <c r="CJ120" s="4">
        <v>0</v>
      </c>
      <c r="CK120" s="4">
        <v>0</v>
      </c>
      <c r="CL120" s="4">
        <v>0</v>
      </c>
      <c r="CM120" s="4">
        <v>0</v>
      </c>
      <c r="CN120" s="4">
        <v>0</v>
      </c>
      <c r="CO120" s="4">
        <v>0</v>
      </c>
      <c r="CP120" s="4">
        <v>0</v>
      </c>
      <c r="CQ120" s="4">
        <v>0</v>
      </c>
      <c r="CR120" s="4">
        <v>0</v>
      </c>
      <c r="CS120" s="4">
        <v>0</v>
      </c>
      <c r="CT120" s="4">
        <v>0</v>
      </c>
      <c r="CU120" s="4">
        <v>0</v>
      </c>
      <c r="CV120" s="4">
        <v>0</v>
      </c>
      <c r="CW120" s="4">
        <v>0</v>
      </c>
      <c r="CX120" s="4">
        <v>0</v>
      </c>
      <c r="CY120" s="4">
        <v>0</v>
      </c>
      <c r="CZ120" s="4">
        <v>0</v>
      </c>
      <c r="DA120" s="4">
        <v>0</v>
      </c>
      <c r="DB120" s="4">
        <v>0</v>
      </c>
      <c r="DC120" s="4">
        <v>0</v>
      </c>
      <c r="DD120" s="4">
        <v>0</v>
      </c>
      <c r="DE120" s="4">
        <v>0</v>
      </c>
      <c r="DF120" s="4">
        <v>0</v>
      </c>
      <c r="DG120" s="4">
        <v>0</v>
      </c>
      <c r="DH120" s="4">
        <v>0</v>
      </c>
      <c r="DI120" s="4">
        <v>0</v>
      </c>
      <c r="DJ120" s="4">
        <v>0</v>
      </c>
      <c r="DK120" s="4">
        <v>0</v>
      </c>
      <c r="DL120" s="4">
        <v>0</v>
      </c>
      <c r="DM120" s="4">
        <v>0</v>
      </c>
      <c r="DN120" s="4">
        <v>0</v>
      </c>
      <c r="DO120" s="4">
        <v>0</v>
      </c>
      <c r="DP120" s="4">
        <v>62129</v>
      </c>
      <c r="DQ120" s="4">
        <v>0</v>
      </c>
      <c r="DR120" s="4">
        <v>0</v>
      </c>
      <c r="DS120" s="4">
        <v>0</v>
      </c>
      <c r="DT120" s="4">
        <v>0</v>
      </c>
      <c r="DU120" s="4">
        <v>0</v>
      </c>
      <c r="DV120" s="4">
        <v>0</v>
      </c>
      <c r="DW120" s="4">
        <v>0</v>
      </c>
      <c r="DX120" s="4">
        <v>0</v>
      </c>
      <c r="DY120" s="4">
        <v>0</v>
      </c>
      <c r="DZ120" s="4">
        <v>0</v>
      </c>
      <c r="EA120" s="4">
        <v>47360</v>
      </c>
      <c r="EB120" s="4">
        <v>0</v>
      </c>
      <c r="EC120" s="4">
        <v>0</v>
      </c>
      <c r="ED120" s="4">
        <v>0</v>
      </c>
      <c r="EE120" s="4">
        <v>0</v>
      </c>
      <c r="EF120" s="4">
        <v>513</v>
      </c>
      <c r="EG120" s="4">
        <v>0</v>
      </c>
      <c r="EH120" s="4">
        <v>111746</v>
      </c>
      <c r="EI120" s="4">
        <v>97572</v>
      </c>
      <c r="EJ120" s="4">
        <v>0</v>
      </c>
      <c r="EK120" s="4">
        <v>0</v>
      </c>
      <c r="EL120" s="4">
        <v>27241</v>
      </c>
      <c r="EM120" s="4">
        <v>477167</v>
      </c>
      <c r="EN120" s="4">
        <v>0</v>
      </c>
      <c r="EO120" s="4">
        <v>0</v>
      </c>
      <c r="EP120" s="4">
        <v>0</v>
      </c>
      <c r="EQ120" s="4">
        <v>0</v>
      </c>
      <c r="ER120" s="4">
        <v>100</v>
      </c>
      <c r="ES120" s="4">
        <v>0</v>
      </c>
      <c r="ET120" s="4">
        <v>0</v>
      </c>
      <c r="EU120" s="4">
        <v>0</v>
      </c>
      <c r="EV120" s="4">
        <v>0</v>
      </c>
      <c r="EW120" s="4">
        <v>0</v>
      </c>
      <c r="EX120" s="4">
        <v>0</v>
      </c>
      <c r="EY120" s="4">
        <v>0</v>
      </c>
      <c r="EZ120" s="4">
        <v>0</v>
      </c>
      <c r="FA120" s="4">
        <v>0</v>
      </c>
      <c r="FB120" s="4">
        <v>0</v>
      </c>
      <c r="FC120" s="4">
        <v>0</v>
      </c>
      <c r="FD120" s="4">
        <v>0</v>
      </c>
      <c r="FE120" s="4">
        <v>0</v>
      </c>
      <c r="FF120" s="4">
        <v>0</v>
      </c>
      <c r="FG120" s="4">
        <v>0</v>
      </c>
      <c r="FH120" s="4">
        <v>0</v>
      </c>
      <c r="FJ120" s="4">
        <f t="shared" si="4"/>
        <v>0</v>
      </c>
      <c r="FK120" s="5">
        <f t="shared" si="5"/>
        <v>0</v>
      </c>
    </row>
    <row r="121" spans="1:167" x14ac:dyDescent="0.25">
      <c r="A121" s="2" t="s">
        <v>1224</v>
      </c>
      <c r="B121">
        <v>2023</v>
      </c>
      <c r="C121" t="s">
        <v>1223</v>
      </c>
      <c r="D121" t="s">
        <v>1222</v>
      </c>
      <c r="E121" t="s">
        <v>1221</v>
      </c>
      <c r="F121" t="s">
        <v>1220</v>
      </c>
      <c r="G121" t="s">
        <v>3</v>
      </c>
      <c r="H121">
        <v>41961</v>
      </c>
      <c r="I121">
        <v>1507</v>
      </c>
      <c r="J121">
        <v>35696</v>
      </c>
      <c r="K121">
        <v>35696</v>
      </c>
      <c r="L121">
        <v>0</v>
      </c>
      <c r="M121">
        <v>0</v>
      </c>
      <c r="N121">
        <v>0</v>
      </c>
      <c r="O121">
        <v>0</v>
      </c>
      <c r="P121">
        <v>6265</v>
      </c>
      <c r="Q121">
        <v>0</v>
      </c>
      <c r="R121">
        <v>1507</v>
      </c>
      <c r="S121">
        <v>0</v>
      </c>
      <c r="T121">
        <v>0</v>
      </c>
      <c r="U121">
        <v>0</v>
      </c>
      <c r="Z121">
        <v>0</v>
      </c>
      <c r="AF121" s="4">
        <v>814976</v>
      </c>
      <c r="AG121" s="4">
        <v>326664</v>
      </c>
      <c r="AH121" s="15">
        <v>156238</v>
      </c>
      <c r="AI121" s="15">
        <f t="shared" si="3"/>
        <v>482902</v>
      </c>
      <c r="AJ121" s="4">
        <v>75486.83</v>
      </c>
      <c r="AK121" s="4">
        <v>0</v>
      </c>
      <c r="AL121" s="4">
        <v>0</v>
      </c>
      <c r="AM121" s="4">
        <v>75486.83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18772.72</v>
      </c>
      <c r="AU121" s="4">
        <v>0</v>
      </c>
      <c r="AV121" s="4">
        <v>0</v>
      </c>
      <c r="AW121" s="4">
        <v>18772.72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4">
        <v>0</v>
      </c>
      <c r="BF121" s="4">
        <v>0</v>
      </c>
      <c r="BG121" s="4">
        <v>0</v>
      </c>
      <c r="BH121" s="4">
        <v>0</v>
      </c>
      <c r="BI121" s="4">
        <v>0</v>
      </c>
      <c r="BJ121" s="4">
        <v>0</v>
      </c>
      <c r="BK121" s="4">
        <v>0</v>
      </c>
      <c r="BL121" s="4">
        <v>0</v>
      </c>
      <c r="BM121" s="4">
        <v>0</v>
      </c>
      <c r="BN121" s="4">
        <v>61978.45</v>
      </c>
      <c r="BO121" s="4">
        <v>42867.58</v>
      </c>
      <c r="BP121" s="4">
        <v>9317.7199999999993</v>
      </c>
      <c r="BQ121" s="4">
        <v>0</v>
      </c>
      <c r="BR121" s="4">
        <v>0</v>
      </c>
      <c r="BS121" s="4">
        <v>4949.32</v>
      </c>
      <c r="BT121" s="4">
        <v>4843.83</v>
      </c>
      <c r="BU121" s="4">
        <v>0</v>
      </c>
      <c r="BV121" s="4">
        <v>0</v>
      </c>
      <c r="BW121" s="4">
        <v>0</v>
      </c>
      <c r="BX121" s="11">
        <v>0</v>
      </c>
      <c r="BY121" s="11">
        <v>60000</v>
      </c>
      <c r="BZ121" s="4">
        <v>28989.17</v>
      </c>
      <c r="CA121" s="4">
        <v>0</v>
      </c>
      <c r="CB121" s="4">
        <v>0</v>
      </c>
      <c r="CC121" s="4">
        <v>28989.17</v>
      </c>
      <c r="CD121" s="4">
        <v>0</v>
      </c>
      <c r="CE121" s="4">
        <v>0</v>
      </c>
      <c r="CF121" s="4">
        <v>0</v>
      </c>
      <c r="CG121" s="4">
        <v>0</v>
      </c>
      <c r="CH121" s="4">
        <v>0</v>
      </c>
      <c r="CI121" s="4">
        <v>0</v>
      </c>
      <c r="CJ121" s="4">
        <v>7209.28</v>
      </c>
      <c r="CK121" s="4">
        <v>0</v>
      </c>
      <c r="CL121" s="4">
        <v>0</v>
      </c>
      <c r="CM121" s="4">
        <v>7209.28</v>
      </c>
      <c r="CN121" s="4">
        <v>0</v>
      </c>
      <c r="CO121" s="4">
        <v>0</v>
      </c>
      <c r="CP121" s="4">
        <v>0</v>
      </c>
      <c r="CQ121" s="4">
        <v>0</v>
      </c>
      <c r="CR121" s="4">
        <v>0</v>
      </c>
      <c r="CS121" s="4">
        <v>0</v>
      </c>
      <c r="CT121" s="4">
        <v>0</v>
      </c>
      <c r="CU121" s="4">
        <v>0</v>
      </c>
      <c r="CV121" s="4">
        <v>0</v>
      </c>
      <c r="CW121" s="4">
        <v>0</v>
      </c>
      <c r="CX121" s="4">
        <v>0</v>
      </c>
      <c r="CY121" s="4">
        <v>0</v>
      </c>
      <c r="CZ121" s="4">
        <v>0</v>
      </c>
      <c r="DA121" s="4">
        <v>0</v>
      </c>
      <c r="DB121" s="4">
        <v>0</v>
      </c>
      <c r="DC121" s="4">
        <v>0</v>
      </c>
      <c r="DD121" s="4">
        <v>23801.55</v>
      </c>
      <c r="DE121" s="4">
        <v>16462.419999999998</v>
      </c>
      <c r="DF121" s="4">
        <v>3578.28</v>
      </c>
      <c r="DG121" s="4">
        <v>0</v>
      </c>
      <c r="DH121" s="4">
        <v>0</v>
      </c>
      <c r="DI121" s="4">
        <v>1900.68</v>
      </c>
      <c r="DJ121" s="4">
        <v>1860.17</v>
      </c>
      <c r="DK121" s="4">
        <v>0</v>
      </c>
      <c r="DL121" s="4">
        <v>0</v>
      </c>
      <c r="DM121" s="4">
        <v>0</v>
      </c>
      <c r="DN121" s="4">
        <v>0</v>
      </c>
      <c r="DO121" s="4">
        <v>0</v>
      </c>
      <c r="DP121" s="4">
        <v>104476</v>
      </c>
      <c r="DQ121" s="4">
        <v>0</v>
      </c>
      <c r="DR121" s="4">
        <v>0</v>
      </c>
      <c r="DS121" s="4">
        <v>0</v>
      </c>
      <c r="DT121" s="4">
        <v>0</v>
      </c>
      <c r="DU121" s="4">
        <v>0</v>
      </c>
      <c r="DV121" s="4">
        <v>0</v>
      </c>
      <c r="DW121" s="4">
        <v>25982</v>
      </c>
      <c r="DX121" s="4">
        <v>0</v>
      </c>
      <c r="DY121" s="4">
        <v>0</v>
      </c>
      <c r="DZ121" s="4">
        <v>0</v>
      </c>
      <c r="EA121" s="4">
        <v>0</v>
      </c>
      <c r="EB121" s="4">
        <v>0</v>
      </c>
      <c r="EC121" s="4">
        <v>0</v>
      </c>
      <c r="ED121" s="4">
        <v>0</v>
      </c>
      <c r="EE121" s="4">
        <v>0</v>
      </c>
      <c r="EF121" s="4">
        <v>0</v>
      </c>
      <c r="EG121" s="4">
        <v>0</v>
      </c>
      <c r="EH121" s="4">
        <v>85780</v>
      </c>
      <c r="EI121" s="4">
        <v>0</v>
      </c>
      <c r="EJ121" s="4">
        <v>0</v>
      </c>
      <c r="EK121" s="4">
        <v>0</v>
      </c>
      <c r="EL121" s="4">
        <v>0</v>
      </c>
      <c r="EM121" s="4">
        <v>272074</v>
      </c>
      <c r="EN121" s="4">
        <v>0</v>
      </c>
      <c r="EO121" s="4">
        <v>70</v>
      </c>
      <c r="EP121" s="4">
        <v>20</v>
      </c>
      <c r="EQ121" s="4">
        <v>10</v>
      </c>
      <c r="ER121" s="4">
        <v>0</v>
      </c>
      <c r="ES121" s="4">
        <v>60000</v>
      </c>
      <c r="ET121" s="4">
        <v>60000</v>
      </c>
      <c r="EU121" s="4">
        <v>10000</v>
      </c>
      <c r="EV121" s="4">
        <v>0</v>
      </c>
      <c r="EW121" s="4">
        <v>0</v>
      </c>
      <c r="EX121" s="4">
        <v>0</v>
      </c>
      <c r="EY121" s="4">
        <v>0</v>
      </c>
      <c r="EZ121" s="4">
        <v>0</v>
      </c>
      <c r="FA121" s="4">
        <v>40000</v>
      </c>
      <c r="FB121" s="4">
        <v>0</v>
      </c>
      <c r="FC121" s="4">
        <v>0</v>
      </c>
      <c r="FD121" s="4">
        <v>0</v>
      </c>
      <c r="FE121" s="4">
        <v>10000</v>
      </c>
      <c r="FF121" s="4">
        <v>0</v>
      </c>
      <c r="FG121" s="4">
        <v>0</v>
      </c>
      <c r="FH121" s="4">
        <v>0</v>
      </c>
      <c r="FJ121" s="4">
        <f t="shared" si="4"/>
        <v>60000</v>
      </c>
      <c r="FK121" s="5">
        <f t="shared" si="5"/>
        <v>7.362179990576409E-2</v>
      </c>
    </row>
    <row r="122" spans="1:167" x14ac:dyDescent="0.25">
      <c r="A122" s="2" t="s">
        <v>1099</v>
      </c>
      <c r="B122">
        <v>2023</v>
      </c>
      <c r="C122" t="s">
        <v>1098</v>
      </c>
      <c r="D122" t="s">
        <v>1097</v>
      </c>
      <c r="E122" t="s">
        <v>1096</v>
      </c>
      <c r="F122" t="s">
        <v>1095</v>
      </c>
      <c r="G122" t="s">
        <v>3</v>
      </c>
      <c r="H122">
        <v>128559</v>
      </c>
      <c r="I122">
        <v>12268</v>
      </c>
      <c r="J122">
        <v>116960</v>
      </c>
      <c r="K122">
        <v>105928</v>
      </c>
      <c r="L122">
        <v>5519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11599</v>
      </c>
      <c r="T122">
        <v>4849</v>
      </c>
      <c r="U122">
        <v>6749</v>
      </c>
      <c r="V122" t="s">
        <v>3</v>
      </c>
      <c r="W122" t="s">
        <v>3</v>
      </c>
      <c r="X122" t="s">
        <v>3</v>
      </c>
      <c r="Y122" t="s">
        <v>3</v>
      </c>
      <c r="Z122">
        <v>1</v>
      </c>
      <c r="AA122">
        <v>0</v>
      </c>
      <c r="AB122">
        <v>7</v>
      </c>
      <c r="AC122">
        <v>0</v>
      </c>
      <c r="AD122">
        <v>93</v>
      </c>
      <c r="AE122">
        <v>0</v>
      </c>
      <c r="AF122" s="4">
        <v>2818283</v>
      </c>
      <c r="AG122" s="4">
        <v>1055328</v>
      </c>
      <c r="AH122" s="15">
        <v>767613</v>
      </c>
      <c r="AI122" s="15">
        <f t="shared" si="3"/>
        <v>1822941</v>
      </c>
      <c r="AJ122" s="4">
        <v>4872.87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4872.87</v>
      </c>
      <c r="AQ122" s="4">
        <v>0</v>
      </c>
      <c r="AR122" s="4">
        <v>0</v>
      </c>
      <c r="AS122" s="4">
        <v>0</v>
      </c>
      <c r="AT122" s="4">
        <v>174556.17</v>
      </c>
      <c r="AU122" s="4">
        <v>117693.9</v>
      </c>
      <c r="AV122" s="4">
        <v>49040.08</v>
      </c>
      <c r="AW122" s="4">
        <v>0</v>
      </c>
      <c r="AX122" s="4">
        <v>0</v>
      </c>
      <c r="AY122" s="4">
        <v>0</v>
      </c>
      <c r="AZ122" s="4">
        <v>7822.19</v>
      </c>
      <c r="BA122" s="4">
        <v>0</v>
      </c>
      <c r="BB122" s="4">
        <v>0</v>
      </c>
      <c r="BC122" s="4">
        <v>0</v>
      </c>
      <c r="BD122" s="4">
        <v>81747.16</v>
      </c>
      <c r="BE122" s="4">
        <v>57015.09</v>
      </c>
      <c r="BF122" s="4">
        <v>24732.07</v>
      </c>
      <c r="BG122" s="4">
        <v>0</v>
      </c>
      <c r="BH122" s="4">
        <v>0</v>
      </c>
      <c r="BI122" s="4">
        <v>0</v>
      </c>
      <c r="BJ122" s="4">
        <v>0</v>
      </c>
      <c r="BK122" s="4">
        <v>0</v>
      </c>
      <c r="BL122" s="4">
        <v>0</v>
      </c>
      <c r="BM122" s="4">
        <v>0</v>
      </c>
      <c r="BN122" s="4">
        <v>506436.79</v>
      </c>
      <c r="BO122" s="4">
        <v>239834.71</v>
      </c>
      <c r="BP122" s="4">
        <v>105226.15</v>
      </c>
      <c r="BQ122" s="4">
        <v>0</v>
      </c>
      <c r="BR122" s="4">
        <v>0</v>
      </c>
      <c r="BS122" s="4">
        <v>12347.41</v>
      </c>
      <c r="BT122" s="4">
        <v>22108.44</v>
      </c>
      <c r="BU122" s="4">
        <v>0</v>
      </c>
      <c r="BV122" s="4">
        <v>0</v>
      </c>
      <c r="BW122" s="4">
        <v>126920.08</v>
      </c>
      <c r="BX122" s="11">
        <v>0</v>
      </c>
      <c r="BY122" s="11">
        <v>36094</v>
      </c>
      <c r="BZ122" s="4">
        <v>229.13</v>
      </c>
      <c r="CA122" s="4">
        <v>0</v>
      </c>
      <c r="CB122" s="4">
        <v>0</v>
      </c>
      <c r="CC122" s="4">
        <v>0</v>
      </c>
      <c r="CD122" s="4">
        <v>0</v>
      </c>
      <c r="CE122" s="4">
        <v>0</v>
      </c>
      <c r="CF122" s="4">
        <v>229.13</v>
      </c>
      <c r="CG122" s="4">
        <v>0</v>
      </c>
      <c r="CH122" s="4">
        <v>0</v>
      </c>
      <c r="CI122" s="4">
        <v>0</v>
      </c>
      <c r="CJ122" s="4">
        <v>8207.83</v>
      </c>
      <c r="CK122" s="4">
        <v>5534.1</v>
      </c>
      <c r="CL122" s="4">
        <v>2305.92</v>
      </c>
      <c r="CM122" s="4">
        <v>0</v>
      </c>
      <c r="CN122" s="4">
        <v>0</v>
      </c>
      <c r="CO122" s="4">
        <v>0</v>
      </c>
      <c r="CP122" s="4">
        <v>367.81</v>
      </c>
      <c r="CQ122" s="4">
        <v>0</v>
      </c>
      <c r="CR122" s="4">
        <v>0</v>
      </c>
      <c r="CS122" s="4">
        <v>0</v>
      </c>
      <c r="CT122" s="4">
        <v>3843.84</v>
      </c>
      <c r="CU122" s="4">
        <v>2680.91</v>
      </c>
      <c r="CV122" s="4">
        <v>1162.93</v>
      </c>
      <c r="CW122" s="4">
        <v>0</v>
      </c>
      <c r="CX122" s="4">
        <v>0</v>
      </c>
      <c r="CY122" s="4">
        <v>0</v>
      </c>
      <c r="CZ122" s="4">
        <v>0</v>
      </c>
      <c r="DA122" s="4">
        <v>0</v>
      </c>
      <c r="DB122" s="4">
        <v>0</v>
      </c>
      <c r="DC122" s="4">
        <v>0</v>
      </c>
      <c r="DD122" s="4">
        <v>23813.21</v>
      </c>
      <c r="DE122" s="4">
        <v>11277.29</v>
      </c>
      <c r="DF122" s="4">
        <v>4947.8500000000004</v>
      </c>
      <c r="DG122" s="4">
        <v>0</v>
      </c>
      <c r="DH122" s="4">
        <v>0</v>
      </c>
      <c r="DI122" s="4">
        <v>580.59</v>
      </c>
      <c r="DJ122" s="4">
        <v>1039.56</v>
      </c>
      <c r="DK122" s="4">
        <v>0</v>
      </c>
      <c r="DL122" s="4">
        <v>0</v>
      </c>
      <c r="DM122" s="4">
        <v>5967.92</v>
      </c>
      <c r="DN122" s="4">
        <v>5102</v>
      </c>
      <c r="DO122" s="4">
        <v>0</v>
      </c>
      <c r="DP122" s="4">
        <v>0</v>
      </c>
      <c r="DQ122" s="4">
        <v>0</v>
      </c>
      <c r="DR122" s="4">
        <v>0</v>
      </c>
      <c r="DS122" s="4">
        <v>0</v>
      </c>
      <c r="DT122" s="4">
        <v>0</v>
      </c>
      <c r="DU122" s="4">
        <v>0</v>
      </c>
      <c r="DV122" s="4">
        <v>0</v>
      </c>
      <c r="DW122" s="4">
        <v>96872</v>
      </c>
      <c r="DX122" s="4">
        <v>0</v>
      </c>
      <c r="DY122" s="4">
        <v>0</v>
      </c>
      <c r="DZ122" s="4">
        <v>77702</v>
      </c>
      <c r="EA122" s="4">
        <v>8190</v>
      </c>
      <c r="EB122" s="4">
        <v>0</v>
      </c>
      <c r="EC122" s="4">
        <v>0</v>
      </c>
      <c r="ED122" s="4">
        <v>0</v>
      </c>
      <c r="EE122" s="4">
        <v>0</v>
      </c>
      <c r="EF122" s="4">
        <v>85591</v>
      </c>
      <c r="EG122" s="4">
        <v>0</v>
      </c>
      <c r="EH122" s="4">
        <v>356401</v>
      </c>
      <c r="EI122" s="4">
        <v>0</v>
      </c>
      <c r="EJ122" s="4">
        <v>0</v>
      </c>
      <c r="EK122" s="4">
        <v>0</v>
      </c>
      <c r="EL122" s="4">
        <v>173849</v>
      </c>
      <c r="EM122" s="4">
        <v>959248</v>
      </c>
      <c r="EN122" s="4">
        <v>0</v>
      </c>
      <c r="EO122" s="4">
        <v>23</v>
      </c>
      <c r="EP122" s="4">
        <v>11</v>
      </c>
      <c r="EQ122" s="4">
        <v>66</v>
      </c>
      <c r="ER122" s="4">
        <v>0</v>
      </c>
      <c r="ES122" s="4">
        <v>36094</v>
      </c>
      <c r="ET122" s="4">
        <v>36094.01</v>
      </c>
      <c r="EU122" s="4">
        <v>22532</v>
      </c>
      <c r="EV122" s="4">
        <v>0</v>
      </c>
      <c r="EW122" s="4">
        <v>0</v>
      </c>
      <c r="EX122" s="4">
        <v>13562</v>
      </c>
      <c r="EY122" s="4">
        <v>0</v>
      </c>
      <c r="EZ122" s="4">
        <v>0</v>
      </c>
      <c r="FA122" s="4">
        <v>0</v>
      </c>
      <c r="FB122" s="4">
        <v>0</v>
      </c>
      <c r="FC122" s="4">
        <v>0</v>
      </c>
      <c r="FD122" s="4">
        <v>0</v>
      </c>
      <c r="FE122" s="4">
        <v>0</v>
      </c>
      <c r="FF122" s="4">
        <v>0</v>
      </c>
      <c r="FG122" s="4">
        <v>0</v>
      </c>
      <c r="FH122" s="4">
        <v>0</v>
      </c>
      <c r="FJ122" s="4">
        <f t="shared" si="4"/>
        <v>36094</v>
      </c>
      <c r="FK122" s="5">
        <f t="shared" si="5"/>
        <v>1.2807088571303875E-2</v>
      </c>
    </row>
    <row r="123" spans="1:167" x14ac:dyDescent="0.25">
      <c r="A123" s="2" t="s">
        <v>1094</v>
      </c>
      <c r="B123">
        <v>2023</v>
      </c>
      <c r="C123" t="s">
        <v>1093</v>
      </c>
      <c r="D123" t="s">
        <v>1092</v>
      </c>
      <c r="E123" t="s">
        <v>1091</v>
      </c>
      <c r="F123" t="s">
        <v>1090</v>
      </c>
      <c r="G123" t="s">
        <v>3</v>
      </c>
      <c r="H123">
        <v>977014</v>
      </c>
      <c r="I123">
        <v>161552</v>
      </c>
      <c r="J123">
        <v>557630</v>
      </c>
      <c r="K123">
        <v>465653</v>
      </c>
      <c r="L123">
        <v>8748</v>
      </c>
      <c r="M123">
        <v>181067</v>
      </c>
      <c r="N123">
        <v>0</v>
      </c>
      <c r="O123">
        <v>50000</v>
      </c>
      <c r="P123">
        <v>0</v>
      </c>
      <c r="Q123">
        <v>0</v>
      </c>
      <c r="R123">
        <v>0</v>
      </c>
      <c r="S123">
        <v>238317</v>
      </c>
      <c r="T123">
        <v>0</v>
      </c>
      <c r="U123">
        <v>102804</v>
      </c>
      <c r="V123" t="s">
        <v>1801</v>
      </c>
      <c r="W123" t="s">
        <v>3</v>
      </c>
      <c r="X123" t="s">
        <v>3</v>
      </c>
      <c r="Y123" t="s">
        <v>3</v>
      </c>
      <c r="Z123">
        <v>135513</v>
      </c>
      <c r="AA123">
        <v>2</v>
      </c>
      <c r="AB123">
        <v>38</v>
      </c>
      <c r="AC123">
        <v>1</v>
      </c>
      <c r="AD123">
        <v>59</v>
      </c>
      <c r="AE123">
        <v>0</v>
      </c>
      <c r="AF123" s="4">
        <v>13396556</v>
      </c>
      <c r="AG123" s="4">
        <v>2124919</v>
      </c>
      <c r="AH123" s="15">
        <v>2042994</v>
      </c>
      <c r="AI123" s="15">
        <f t="shared" si="3"/>
        <v>4167913</v>
      </c>
      <c r="AJ123" s="4">
        <v>81855.61</v>
      </c>
      <c r="AK123" s="4">
        <v>74229.710000000006</v>
      </c>
      <c r="AL123" s="4">
        <v>7625.9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357314.8</v>
      </c>
      <c r="AU123" s="4">
        <v>207577.1</v>
      </c>
      <c r="AV123" s="4">
        <v>63584.160000000003</v>
      </c>
      <c r="AW123" s="4">
        <v>0</v>
      </c>
      <c r="AX123" s="4">
        <v>0</v>
      </c>
      <c r="AY123" s="4">
        <v>0</v>
      </c>
      <c r="AZ123" s="4">
        <v>86153.54</v>
      </c>
      <c r="BA123" s="4">
        <v>0</v>
      </c>
      <c r="BB123" s="4">
        <v>0</v>
      </c>
      <c r="BC123" s="4">
        <v>0</v>
      </c>
      <c r="BD123" s="4">
        <v>11676.09</v>
      </c>
      <c r="BE123" s="4">
        <v>10846.5</v>
      </c>
      <c r="BF123" s="4">
        <v>829.59</v>
      </c>
      <c r="BG123" s="4">
        <v>0</v>
      </c>
      <c r="BH123" s="4">
        <v>0</v>
      </c>
      <c r="BI123" s="4">
        <v>0</v>
      </c>
      <c r="BJ123" s="4">
        <v>0</v>
      </c>
      <c r="BK123" s="4">
        <v>0</v>
      </c>
      <c r="BL123" s="4">
        <v>0</v>
      </c>
      <c r="BM123" s="4">
        <v>0</v>
      </c>
      <c r="BN123" s="4">
        <v>1592147.48</v>
      </c>
      <c r="BO123" s="4">
        <v>1184798.53</v>
      </c>
      <c r="BP123" s="4">
        <v>336464.6</v>
      </c>
      <c r="BQ123" s="4">
        <v>0</v>
      </c>
      <c r="BR123" s="4">
        <v>0</v>
      </c>
      <c r="BS123" s="4">
        <v>0</v>
      </c>
      <c r="BT123" s="4">
        <v>599.85</v>
      </c>
      <c r="BU123" s="4">
        <v>0</v>
      </c>
      <c r="BV123" s="4">
        <v>0</v>
      </c>
      <c r="BW123" s="4">
        <v>70284.5</v>
      </c>
      <c r="BX123" s="11">
        <v>0</v>
      </c>
      <c r="BY123" s="11">
        <v>1362844</v>
      </c>
      <c r="BZ123" s="4">
        <v>54604.39</v>
      </c>
      <c r="CA123" s="4">
        <v>49517.29</v>
      </c>
      <c r="CB123" s="4">
        <v>5087.1000000000004</v>
      </c>
      <c r="CC123" s="4">
        <v>0</v>
      </c>
      <c r="CD123" s="4">
        <v>0</v>
      </c>
      <c r="CE123" s="4">
        <v>0</v>
      </c>
      <c r="CF123" s="4">
        <v>0</v>
      </c>
      <c r="CG123" s="4">
        <v>0</v>
      </c>
      <c r="CH123" s="4">
        <v>0</v>
      </c>
      <c r="CI123" s="4">
        <v>0</v>
      </c>
      <c r="CJ123" s="4">
        <v>238358.2</v>
      </c>
      <c r="CK123" s="4">
        <v>138470.9</v>
      </c>
      <c r="CL123" s="4">
        <v>42415.839999999997</v>
      </c>
      <c r="CM123" s="4">
        <v>0</v>
      </c>
      <c r="CN123" s="4">
        <v>0</v>
      </c>
      <c r="CO123" s="4">
        <v>0</v>
      </c>
      <c r="CP123" s="4">
        <v>57471.46</v>
      </c>
      <c r="CQ123" s="4">
        <v>0</v>
      </c>
      <c r="CR123" s="4">
        <v>0</v>
      </c>
      <c r="CS123" s="4">
        <v>0</v>
      </c>
      <c r="CT123" s="4">
        <v>7788.91</v>
      </c>
      <c r="CU123" s="4">
        <v>7235.5</v>
      </c>
      <c r="CV123" s="4">
        <v>553.41</v>
      </c>
      <c r="CW123" s="4">
        <v>0</v>
      </c>
      <c r="CX123" s="4">
        <v>0</v>
      </c>
      <c r="CY123" s="4">
        <v>0</v>
      </c>
      <c r="CZ123" s="4">
        <v>0</v>
      </c>
      <c r="DA123" s="4">
        <v>0</v>
      </c>
      <c r="DB123" s="4">
        <v>0</v>
      </c>
      <c r="DC123" s="4">
        <v>0</v>
      </c>
      <c r="DD123" s="4">
        <v>1062092.52</v>
      </c>
      <c r="DE123" s="4">
        <v>790357.47</v>
      </c>
      <c r="DF123" s="4">
        <v>224449.4</v>
      </c>
      <c r="DG123" s="4">
        <v>0</v>
      </c>
      <c r="DH123" s="4">
        <v>0</v>
      </c>
      <c r="DI123" s="4">
        <v>0</v>
      </c>
      <c r="DJ123" s="4">
        <v>400.15</v>
      </c>
      <c r="DK123" s="4">
        <v>0</v>
      </c>
      <c r="DL123" s="4">
        <v>0</v>
      </c>
      <c r="DM123" s="4">
        <v>46885.5</v>
      </c>
      <c r="DN123" s="4">
        <v>8881</v>
      </c>
      <c r="DO123" s="4">
        <v>45213</v>
      </c>
      <c r="DP123" s="4">
        <v>62497</v>
      </c>
      <c r="DQ123" s="4">
        <v>0</v>
      </c>
      <c r="DR123" s="4">
        <v>19869</v>
      </c>
      <c r="DS123" s="4">
        <v>0</v>
      </c>
      <c r="DT123" s="4">
        <v>58152</v>
      </c>
      <c r="DU123" s="4">
        <v>7764</v>
      </c>
      <c r="DV123" s="4">
        <v>64632</v>
      </c>
      <c r="DW123" s="4">
        <v>141639</v>
      </c>
      <c r="DX123" s="4">
        <v>154482</v>
      </c>
      <c r="DY123" s="4">
        <v>0</v>
      </c>
      <c r="DZ123" s="4">
        <v>25379</v>
      </c>
      <c r="EA123" s="4">
        <v>0</v>
      </c>
      <c r="EB123" s="4">
        <v>0</v>
      </c>
      <c r="EC123" s="4">
        <v>143625</v>
      </c>
      <c r="ED123" s="4">
        <v>0</v>
      </c>
      <c r="EE123" s="4">
        <v>0</v>
      </c>
      <c r="EF123" s="4">
        <v>19465</v>
      </c>
      <c r="EG123" s="4">
        <v>0</v>
      </c>
      <c r="EH123" s="4">
        <v>1723133</v>
      </c>
      <c r="EI123" s="4">
        <v>66686</v>
      </c>
      <c r="EJ123" s="4">
        <v>0</v>
      </c>
      <c r="EK123" s="4">
        <v>30396</v>
      </c>
      <c r="EL123" s="4">
        <v>834025</v>
      </c>
      <c r="EM123" s="4">
        <v>7865799</v>
      </c>
      <c r="EN123" s="4">
        <v>5</v>
      </c>
      <c r="EO123" s="4">
        <v>50</v>
      </c>
      <c r="EP123" s="4">
        <v>1</v>
      </c>
      <c r="EQ123" s="4">
        <v>44</v>
      </c>
      <c r="ER123" s="4">
        <v>0</v>
      </c>
      <c r="ES123" s="4">
        <v>1362844</v>
      </c>
      <c r="ET123" s="4">
        <v>1362844.02</v>
      </c>
      <c r="EU123" s="4">
        <v>19281</v>
      </c>
      <c r="EV123" s="4">
        <v>0</v>
      </c>
      <c r="EW123" s="4">
        <v>0</v>
      </c>
      <c r="EX123" s="4">
        <v>144625</v>
      </c>
      <c r="EY123" s="4">
        <v>628309</v>
      </c>
      <c r="EZ123" s="4">
        <v>0</v>
      </c>
      <c r="FA123" s="4">
        <v>0</v>
      </c>
      <c r="FB123" s="4">
        <v>0</v>
      </c>
      <c r="FC123" s="4">
        <v>53940</v>
      </c>
      <c r="FD123" s="4">
        <v>516689</v>
      </c>
      <c r="FE123" s="4">
        <v>0</v>
      </c>
      <c r="FF123" s="4">
        <v>0</v>
      </c>
      <c r="FG123" s="4">
        <v>0</v>
      </c>
      <c r="FH123" s="4">
        <v>0</v>
      </c>
      <c r="FJ123" s="4">
        <f t="shared" si="4"/>
        <v>1362844</v>
      </c>
      <c r="FK123" s="5">
        <f t="shared" si="5"/>
        <v>0.10173092248485358</v>
      </c>
    </row>
    <row r="124" spans="1:167" x14ac:dyDescent="0.25">
      <c r="A124" s="2" t="s">
        <v>322</v>
      </c>
      <c r="B124">
        <v>2023</v>
      </c>
      <c r="C124" t="s">
        <v>321</v>
      </c>
      <c r="D124" t="s">
        <v>320</v>
      </c>
      <c r="E124" t="s">
        <v>319</v>
      </c>
      <c r="F124" t="s">
        <v>318</v>
      </c>
      <c r="G124" t="s">
        <v>3</v>
      </c>
      <c r="H124">
        <v>436543</v>
      </c>
      <c r="I124">
        <v>216754</v>
      </c>
      <c r="J124">
        <v>53304</v>
      </c>
      <c r="K124">
        <v>53304</v>
      </c>
      <c r="L124">
        <v>0</v>
      </c>
      <c r="M124">
        <v>33779</v>
      </c>
      <c r="N124">
        <v>0</v>
      </c>
      <c r="O124">
        <v>2891</v>
      </c>
      <c r="P124">
        <v>20260</v>
      </c>
      <c r="Q124">
        <v>0</v>
      </c>
      <c r="R124">
        <v>3795</v>
      </c>
      <c r="S124">
        <v>329200</v>
      </c>
      <c r="T124">
        <v>107054</v>
      </c>
      <c r="U124">
        <v>210068</v>
      </c>
      <c r="V124" t="s">
        <v>3</v>
      </c>
      <c r="W124" t="s">
        <v>1801</v>
      </c>
      <c r="X124" t="s">
        <v>1801</v>
      </c>
      <c r="Y124" t="s">
        <v>3</v>
      </c>
      <c r="Z124">
        <v>12078</v>
      </c>
      <c r="AA124">
        <v>0</v>
      </c>
      <c r="AB124">
        <v>0</v>
      </c>
      <c r="AC124">
        <v>0</v>
      </c>
      <c r="AD124">
        <v>0</v>
      </c>
      <c r="AE124">
        <v>100</v>
      </c>
      <c r="AF124" s="4">
        <v>0</v>
      </c>
      <c r="AG124" s="4">
        <v>0</v>
      </c>
      <c r="AH124" s="15">
        <v>0</v>
      </c>
      <c r="AI124" s="15">
        <f t="shared" si="3"/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  <c r="BU124" s="4">
        <v>0</v>
      </c>
      <c r="BV124" s="4">
        <v>0</v>
      </c>
      <c r="BW124" s="4">
        <v>0</v>
      </c>
      <c r="BX124" s="11">
        <v>0</v>
      </c>
      <c r="BY124" s="11">
        <v>0</v>
      </c>
      <c r="BZ124" s="4">
        <v>0</v>
      </c>
      <c r="CA124" s="4">
        <v>0</v>
      </c>
      <c r="CB124" s="4">
        <v>0</v>
      </c>
      <c r="CC124" s="4">
        <v>0</v>
      </c>
      <c r="CD124" s="4">
        <v>0</v>
      </c>
      <c r="CE124" s="4">
        <v>0</v>
      </c>
      <c r="CF124" s="4">
        <v>0</v>
      </c>
      <c r="CG124" s="4">
        <v>0</v>
      </c>
      <c r="CH124" s="4">
        <v>0</v>
      </c>
      <c r="CI124" s="4">
        <v>0</v>
      </c>
      <c r="CJ124" s="4">
        <v>0</v>
      </c>
      <c r="CK124" s="4">
        <v>0</v>
      </c>
      <c r="CL124" s="4">
        <v>0</v>
      </c>
      <c r="CM124" s="4">
        <v>0</v>
      </c>
      <c r="CN124" s="4">
        <v>0</v>
      </c>
      <c r="CO124" s="4">
        <v>0</v>
      </c>
      <c r="CP124" s="4">
        <v>0</v>
      </c>
      <c r="CQ124" s="4">
        <v>0</v>
      </c>
      <c r="CR124" s="4">
        <v>0</v>
      </c>
      <c r="CS124" s="4">
        <v>0</v>
      </c>
      <c r="CT124" s="4">
        <v>0</v>
      </c>
      <c r="CU124" s="4">
        <v>0</v>
      </c>
      <c r="CV124" s="4">
        <v>0</v>
      </c>
      <c r="CW124" s="4">
        <v>0</v>
      </c>
      <c r="CX124" s="4">
        <v>0</v>
      </c>
      <c r="CY124" s="4">
        <v>0</v>
      </c>
      <c r="CZ124" s="4">
        <v>0</v>
      </c>
      <c r="DA124" s="4">
        <v>0</v>
      </c>
      <c r="DB124" s="4">
        <v>0</v>
      </c>
      <c r="DC124" s="4">
        <v>0</v>
      </c>
      <c r="DD124" s="4">
        <v>0</v>
      </c>
      <c r="DE124" s="4">
        <v>0</v>
      </c>
      <c r="DF124" s="4">
        <v>0</v>
      </c>
      <c r="DG124" s="4">
        <v>0</v>
      </c>
      <c r="DH124" s="4">
        <v>0</v>
      </c>
      <c r="DI124" s="4">
        <v>0</v>
      </c>
      <c r="DJ124" s="4">
        <v>0</v>
      </c>
      <c r="DK124" s="4">
        <v>0</v>
      </c>
      <c r="DL124" s="4">
        <v>0</v>
      </c>
      <c r="DM124" s="4">
        <v>0</v>
      </c>
      <c r="DN124" s="4">
        <v>0</v>
      </c>
      <c r="DO124" s="4">
        <v>0</v>
      </c>
      <c r="DP124" s="4">
        <v>0</v>
      </c>
      <c r="DQ124" s="4">
        <v>0</v>
      </c>
      <c r="DR124" s="4">
        <v>0</v>
      </c>
      <c r="DS124" s="4">
        <v>0</v>
      </c>
      <c r="DT124" s="4">
        <v>0</v>
      </c>
      <c r="DU124" s="4">
        <v>0</v>
      </c>
      <c r="DV124" s="4">
        <v>0</v>
      </c>
      <c r="DW124" s="4">
        <v>0</v>
      </c>
      <c r="DX124" s="4">
        <v>0</v>
      </c>
      <c r="DY124" s="4">
        <v>0</v>
      </c>
      <c r="DZ124" s="4">
        <v>0</v>
      </c>
      <c r="EA124" s="4">
        <v>0</v>
      </c>
      <c r="EB124" s="4">
        <v>0</v>
      </c>
      <c r="EC124" s="4">
        <v>0</v>
      </c>
      <c r="ED124" s="4">
        <v>0</v>
      </c>
      <c r="EE124" s="4">
        <v>0</v>
      </c>
      <c r="EF124" s="4">
        <v>0</v>
      </c>
      <c r="EG124" s="4">
        <v>0</v>
      </c>
      <c r="EH124" s="4">
        <v>0</v>
      </c>
      <c r="EI124" s="4">
        <v>0</v>
      </c>
      <c r="EJ124" s="4">
        <v>0</v>
      </c>
      <c r="EK124" s="4">
        <v>0</v>
      </c>
      <c r="EL124" s="4">
        <v>0</v>
      </c>
      <c r="EM124" s="4">
        <v>0</v>
      </c>
      <c r="EN124" s="4"/>
      <c r="EO124" s="4"/>
      <c r="EP124" s="4"/>
      <c r="EQ124" s="4"/>
      <c r="ER124" s="4"/>
      <c r="ES124" s="4">
        <v>0</v>
      </c>
      <c r="ET124" s="4">
        <v>0</v>
      </c>
      <c r="EU124" s="4">
        <v>0</v>
      </c>
      <c r="EV124" s="4">
        <v>0</v>
      </c>
      <c r="EW124" s="4">
        <v>0</v>
      </c>
      <c r="EX124" s="4">
        <v>0</v>
      </c>
      <c r="EY124" s="4">
        <v>0</v>
      </c>
      <c r="EZ124" s="4">
        <v>0</v>
      </c>
      <c r="FA124" s="4">
        <v>0</v>
      </c>
      <c r="FB124" s="4">
        <v>0</v>
      </c>
      <c r="FC124" s="4">
        <v>0</v>
      </c>
      <c r="FD124" s="4">
        <v>0</v>
      </c>
      <c r="FE124" s="4">
        <v>0</v>
      </c>
      <c r="FF124" s="4">
        <v>0</v>
      </c>
      <c r="FG124" s="4">
        <v>0</v>
      </c>
      <c r="FH124" s="4">
        <v>0</v>
      </c>
      <c r="FJ124" s="4">
        <f t="shared" si="4"/>
        <v>0</v>
      </c>
      <c r="FK124" s="5" t="str">
        <f t="shared" si="5"/>
        <v>N/A</v>
      </c>
    </row>
    <row r="125" spans="1:167" x14ac:dyDescent="0.25">
      <c r="A125" s="2" t="s">
        <v>1079</v>
      </c>
      <c r="B125">
        <v>2023</v>
      </c>
      <c r="C125" t="s">
        <v>1078</v>
      </c>
      <c r="D125" t="s">
        <v>1077</v>
      </c>
      <c r="E125" t="s">
        <v>1076</v>
      </c>
      <c r="F125" t="s">
        <v>1075</v>
      </c>
      <c r="G125" t="s">
        <v>3</v>
      </c>
      <c r="H125">
        <v>354069</v>
      </c>
      <c r="I125">
        <v>41321</v>
      </c>
      <c r="J125">
        <v>240169</v>
      </c>
      <c r="K125">
        <v>221589</v>
      </c>
      <c r="L125">
        <v>8290</v>
      </c>
      <c r="M125">
        <v>72081</v>
      </c>
      <c r="N125">
        <v>0</v>
      </c>
      <c r="O125">
        <v>33031</v>
      </c>
      <c r="P125">
        <v>0</v>
      </c>
      <c r="Q125">
        <v>0</v>
      </c>
      <c r="R125">
        <v>0</v>
      </c>
      <c r="S125">
        <v>41819</v>
      </c>
      <c r="T125">
        <v>4200</v>
      </c>
      <c r="U125">
        <v>0</v>
      </c>
      <c r="Z125">
        <v>37619</v>
      </c>
      <c r="AA125">
        <v>0</v>
      </c>
      <c r="AB125">
        <v>0</v>
      </c>
      <c r="AC125">
        <v>0</v>
      </c>
      <c r="AD125">
        <v>0</v>
      </c>
      <c r="AE125">
        <v>100</v>
      </c>
      <c r="AF125" s="4">
        <v>12753680</v>
      </c>
      <c r="AG125" s="4">
        <v>1026125</v>
      </c>
      <c r="AH125" s="15">
        <v>3300544</v>
      </c>
      <c r="AI125" s="15">
        <f t="shared" si="3"/>
        <v>4326669</v>
      </c>
      <c r="AJ125" s="4">
        <v>325722.06</v>
      </c>
      <c r="AK125" s="4">
        <v>49632.82</v>
      </c>
      <c r="AL125" s="4">
        <v>12999.1</v>
      </c>
      <c r="AM125" s="4">
        <v>126111.62</v>
      </c>
      <c r="AN125" s="4">
        <v>60264.97</v>
      </c>
      <c r="AO125" s="4">
        <v>0</v>
      </c>
      <c r="AP125" s="4">
        <v>0</v>
      </c>
      <c r="AQ125" s="4">
        <v>76713.55</v>
      </c>
      <c r="AR125" s="4">
        <v>0</v>
      </c>
      <c r="AS125" s="4">
        <v>0</v>
      </c>
      <c r="AT125" s="4">
        <v>326200.28000000003</v>
      </c>
      <c r="AU125" s="4">
        <v>127673.71</v>
      </c>
      <c r="AV125" s="4">
        <v>43517.25</v>
      </c>
      <c r="AW125" s="4">
        <v>5030.3500000000004</v>
      </c>
      <c r="AX125" s="4">
        <v>0</v>
      </c>
      <c r="AY125" s="4">
        <v>31788.48</v>
      </c>
      <c r="AZ125" s="4">
        <v>114941.55</v>
      </c>
      <c r="BA125" s="4">
        <v>0</v>
      </c>
      <c r="BB125" s="4">
        <v>0</v>
      </c>
      <c r="BC125" s="4">
        <v>3248.94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2648621.66</v>
      </c>
      <c r="BO125" s="4">
        <v>1357178.49</v>
      </c>
      <c r="BP125" s="4">
        <v>478899.66</v>
      </c>
      <c r="BQ125" s="4">
        <v>82967.289999999994</v>
      </c>
      <c r="BR125" s="4">
        <v>0</v>
      </c>
      <c r="BS125" s="4">
        <v>925.58</v>
      </c>
      <c r="BT125" s="4">
        <v>283338.32</v>
      </c>
      <c r="BU125" s="4">
        <v>238406.53</v>
      </c>
      <c r="BV125" s="4">
        <v>0</v>
      </c>
      <c r="BW125" s="4">
        <v>206905.79</v>
      </c>
      <c r="BX125" s="11">
        <v>0</v>
      </c>
      <c r="BY125" s="11">
        <v>1620399</v>
      </c>
      <c r="BZ125" s="4">
        <v>159912.94</v>
      </c>
      <c r="CA125" s="4">
        <v>24367.18</v>
      </c>
      <c r="CB125" s="4">
        <v>6381.9</v>
      </c>
      <c r="CC125" s="4">
        <v>61914.38</v>
      </c>
      <c r="CD125" s="4">
        <v>29587.03</v>
      </c>
      <c r="CE125" s="4">
        <v>0</v>
      </c>
      <c r="CF125" s="4">
        <v>0</v>
      </c>
      <c r="CG125" s="4">
        <v>37662.449999999997</v>
      </c>
      <c r="CH125" s="4">
        <v>0</v>
      </c>
      <c r="CI125" s="4">
        <v>0</v>
      </c>
      <c r="CJ125" s="4">
        <v>160147.72</v>
      </c>
      <c r="CK125" s="4">
        <v>62681.29</v>
      </c>
      <c r="CL125" s="4">
        <v>21364.75</v>
      </c>
      <c r="CM125" s="4">
        <v>2469.65</v>
      </c>
      <c r="CN125" s="4">
        <v>0</v>
      </c>
      <c r="CO125" s="4">
        <v>15606.52</v>
      </c>
      <c r="CP125" s="4">
        <v>56430.45</v>
      </c>
      <c r="CQ125" s="4">
        <v>0</v>
      </c>
      <c r="CR125" s="4">
        <v>0</v>
      </c>
      <c r="CS125" s="4">
        <v>1595.06</v>
      </c>
      <c r="CT125" s="4">
        <v>0</v>
      </c>
      <c r="CU125" s="4">
        <v>0</v>
      </c>
      <c r="CV125" s="4">
        <v>0</v>
      </c>
      <c r="CW125" s="4">
        <v>0</v>
      </c>
      <c r="CX125" s="4">
        <v>0</v>
      </c>
      <c r="CY125" s="4">
        <v>0</v>
      </c>
      <c r="CZ125" s="4">
        <v>0</v>
      </c>
      <c r="DA125" s="4">
        <v>0</v>
      </c>
      <c r="DB125" s="4">
        <v>0</v>
      </c>
      <c r="DC125" s="4">
        <v>0</v>
      </c>
      <c r="DD125" s="4">
        <v>1300338.3400000001</v>
      </c>
      <c r="DE125" s="4">
        <v>666305.51</v>
      </c>
      <c r="DF125" s="4">
        <v>235115.34</v>
      </c>
      <c r="DG125" s="4">
        <v>40732.71</v>
      </c>
      <c r="DH125" s="4">
        <v>0</v>
      </c>
      <c r="DI125" s="4">
        <v>454.42</v>
      </c>
      <c r="DJ125" s="4">
        <v>139104.68</v>
      </c>
      <c r="DK125" s="4">
        <v>117045.47</v>
      </c>
      <c r="DL125" s="4">
        <v>0</v>
      </c>
      <c r="DM125" s="4">
        <v>101580.21</v>
      </c>
      <c r="DN125" s="4">
        <v>369828</v>
      </c>
      <c r="DO125" s="4">
        <v>93381</v>
      </c>
      <c r="DP125" s="4">
        <v>22426</v>
      </c>
      <c r="DQ125" s="4">
        <v>0</v>
      </c>
      <c r="DR125" s="4">
        <v>0</v>
      </c>
      <c r="DS125" s="4">
        <v>0</v>
      </c>
      <c r="DT125" s="4">
        <v>0</v>
      </c>
      <c r="DU125" s="4">
        <v>160200</v>
      </c>
      <c r="DV125" s="4">
        <v>688</v>
      </c>
      <c r="DW125" s="4">
        <v>103111</v>
      </c>
      <c r="DX125" s="4">
        <v>0</v>
      </c>
      <c r="DY125" s="4">
        <v>0</v>
      </c>
      <c r="DZ125" s="4">
        <v>68794</v>
      </c>
      <c r="EA125" s="4">
        <v>153555</v>
      </c>
      <c r="EB125" s="4">
        <v>0</v>
      </c>
      <c r="EC125" s="4">
        <v>0</v>
      </c>
      <c r="ED125" s="4">
        <v>0</v>
      </c>
      <c r="EE125" s="4">
        <v>0</v>
      </c>
      <c r="EF125" s="4">
        <v>0</v>
      </c>
      <c r="EG125" s="4">
        <v>0</v>
      </c>
      <c r="EH125" s="4">
        <v>3440929</v>
      </c>
      <c r="EI125" s="4">
        <v>141466</v>
      </c>
      <c r="EJ125" s="4">
        <v>0</v>
      </c>
      <c r="EK125" s="4">
        <v>0</v>
      </c>
      <c r="EL125" s="4">
        <v>366565</v>
      </c>
      <c r="EM125" s="4">
        <v>6806612</v>
      </c>
      <c r="EN125" s="4">
        <v>41</v>
      </c>
      <c r="EO125" s="4">
        <v>18</v>
      </c>
      <c r="EP125" s="4">
        <v>0</v>
      </c>
      <c r="EQ125" s="4">
        <v>41</v>
      </c>
      <c r="ER125" s="4">
        <v>0</v>
      </c>
      <c r="ES125" s="4">
        <v>1620399</v>
      </c>
      <c r="ET125" s="4">
        <v>1620399</v>
      </c>
      <c r="EU125" s="4">
        <v>141336</v>
      </c>
      <c r="EV125" s="4">
        <v>0</v>
      </c>
      <c r="EW125" s="4">
        <v>0</v>
      </c>
      <c r="EX125" s="4">
        <v>160198</v>
      </c>
      <c r="EY125" s="4">
        <v>8601</v>
      </c>
      <c r="EZ125" s="4">
        <v>0</v>
      </c>
      <c r="FA125" s="4">
        <v>0</v>
      </c>
      <c r="FB125" s="4">
        <v>0</v>
      </c>
      <c r="FC125" s="4">
        <v>0</v>
      </c>
      <c r="FD125" s="4">
        <v>1089659</v>
      </c>
      <c r="FE125" s="4">
        <v>39035</v>
      </c>
      <c r="FF125" s="4">
        <v>0</v>
      </c>
      <c r="FG125" s="4">
        <v>126056</v>
      </c>
      <c r="FH125" s="4">
        <v>55514</v>
      </c>
      <c r="FJ125" s="4">
        <f t="shared" si="4"/>
        <v>1620399</v>
      </c>
      <c r="FK125" s="5">
        <f t="shared" si="5"/>
        <v>0.12705344653464726</v>
      </c>
    </row>
    <row r="126" spans="1:167" x14ac:dyDescent="0.25">
      <c r="A126" s="2" t="s">
        <v>1069</v>
      </c>
      <c r="B126">
        <v>2023</v>
      </c>
      <c r="C126" t="s">
        <v>1068</v>
      </c>
      <c r="D126" t="s">
        <v>1067</v>
      </c>
      <c r="E126" t="s">
        <v>1066</v>
      </c>
      <c r="F126" t="s">
        <v>1065</v>
      </c>
      <c r="G126" t="s">
        <v>3</v>
      </c>
      <c r="H126">
        <v>196626</v>
      </c>
      <c r="I126">
        <v>45774</v>
      </c>
      <c r="J126">
        <v>24760</v>
      </c>
      <c r="K126">
        <v>24760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171866</v>
      </c>
      <c r="T126">
        <v>5619</v>
      </c>
      <c r="U126">
        <v>45774</v>
      </c>
      <c r="V126" t="s">
        <v>1801</v>
      </c>
      <c r="W126" t="s">
        <v>3</v>
      </c>
      <c r="X126" t="s">
        <v>1801</v>
      </c>
      <c r="Y126" t="s">
        <v>3</v>
      </c>
      <c r="Z126">
        <v>120473</v>
      </c>
      <c r="AA126">
        <v>22</v>
      </c>
      <c r="AB126">
        <v>22</v>
      </c>
      <c r="AC126">
        <v>0</v>
      </c>
      <c r="AD126">
        <v>56</v>
      </c>
      <c r="AE126">
        <v>0</v>
      </c>
      <c r="AF126" s="4">
        <v>0</v>
      </c>
      <c r="AG126" s="4">
        <v>0</v>
      </c>
      <c r="AH126" s="15">
        <v>0</v>
      </c>
      <c r="AI126" s="15">
        <f t="shared" si="3"/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11">
        <v>0</v>
      </c>
      <c r="BY126" s="11">
        <v>0</v>
      </c>
      <c r="BZ126" s="4">
        <v>0</v>
      </c>
      <c r="CA126" s="4">
        <v>0</v>
      </c>
      <c r="CB126" s="4">
        <v>0</v>
      </c>
      <c r="CC126" s="4">
        <v>0</v>
      </c>
      <c r="CD126" s="4">
        <v>0</v>
      </c>
      <c r="CE126" s="4">
        <v>0</v>
      </c>
      <c r="CF126" s="4">
        <v>0</v>
      </c>
      <c r="CG126" s="4">
        <v>0</v>
      </c>
      <c r="CH126" s="4">
        <v>0</v>
      </c>
      <c r="CI126" s="4">
        <v>0</v>
      </c>
      <c r="CJ126" s="4">
        <v>0</v>
      </c>
      <c r="CK126" s="4">
        <v>0</v>
      </c>
      <c r="CL126" s="4">
        <v>0</v>
      </c>
      <c r="CM126" s="4">
        <v>0</v>
      </c>
      <c r="CN126" s="4">
        <v>0</v>
      </c>
      <c r="CO126" s="4">
        <v>0</v>
      </c>
      <c r="CP126" s="4">
        <v>0</v>
      </c>
      <c r="CQ126" s="4">
        <v>0</v>
      </c>
      <c r="CR126" s="4">
        <v>0</v>
      </c>
      <c r="CS126" s="4">
        <v>0</v>
      </c>
      <c r="CT126" s="4">
        <v>0</v>
      </c>
      <c r="CU126" s="4">
        <v>0</v>
      </c>
      <c r="CV126" s="4">
        <v>0</v>
      </c>
      <c r="CW126" s="4">
        <v>0</v>
      </c>
      <c r="CX126" s="4">
        <v>0</v>
      </c>
      <c r="CY126" s="4">
        <v>0</v>
      </c>
      <c r="CZ126" s="4">
        <v>0</v>
      </c>
      <c r="DA126" s="4">
        <v>0</v>
      </c>
      <c r="DB126" s="4">
        <v>0</v>
      </c>
      <c r="DC126" s="4">
        <v>0</v>
      </c>
      <c r="DD126" s="4">
        <v>0</v>
      </c>
      <c r="DE126" s="4">
        <v>0</v>
      </c>
      <c r="DF126" s="4">
        <v>0</v>
      </c>
      <c r="DG126" s="4">
        <v>0</v>
      </c>
      <c r="DH126" s="4">
        <v>0</v>
      </c>
      <c r="DI126" s="4">
        <v>0</v>
      </c>
      <c r="DJ126" s="4">
        <v>0</v>
      </c>
      <c r="DK126" s="4">
        <v>0</v>
      </c>
      <c r="DL126" s="4">
        <v>0</v>
      </c>
      <c r="DM126" s="4">
        <v>0</v>
      </c>
      <c r="DN126" s="4">
        <v>0</v>
      </c>
      <c r="DO126" s="4">
        <v>0</v>
      </c>
      <c r="DP126" s="4">
        <v>0</v>
      </c>
      <c r="DQ126" s="4">
        <v>0</v>
      </c>
      <c r="DR126" s="4">
        <v>0</v>
      </c>
      <c r="DS126" s="4">
        <v>0</v>
      </c>
      <c r="DT126" s="4">
        <v>0</v>
      </c>
      <c r="DU126" s="4">
        <v>0</v>
      </c>
      <c r="DV126" s="4">
        <v>0</v>
      </c>
      <c r="DW126" s="4">
        <v>0</v>
      </c>
      <c r="DX126" s="4">
        <v>0</v>
      </c>
      <c r="DY126" s="4">
        <v>0</v>
      </c>
      <c r="DZ126" s="4">
        <v>0</v>
      </c>
      <c r="EA126" s="4">
        <v>0</v>
      </c>
      <c r="EB126" s="4">
        <v>0</v>
      </c>
      <c r="EC126" s="4">
        <v>0</v>
      </c>
      <c r="ED126" s="4">
        <v>0</v>
      </c>
      <c r="EE126" s="4">
        <v>0</v>
      </c>
      <c r="EF126" s="4">
        <v>0</v>
      </c>
      <c r="EG126" s="4">
        <v>0</v>
      </c>
      <c r="EH126" s="4">
        <v>0</v>
      </c>
      <c r="EI126" s="4">
        <v>0</v>
      </c>
      <c r="EJ126" s="4">
        <v>0</v>
      </c>
      <c r="EK126" s="4">
        <v>0</v>
      </c>
      <c r="EL126" s="4">
        <v>0</v>
      </c>
      <c r="EM126" s="4">
        <v>0</v>
      </c>
      <c r="EN126" s="4"/>
      <c r="EO126" s="4"/>
      <c r="EP126" s="4"/>
      <c r="EQ126" s="4"/>
      <c r="ER126" s="4"/>
      <c r="ES126" s="4">
        <v>0</v>
      </c>
      <c r="ET126" s="4">
        <v>0</v>
      </c>
      <c r="EU126" s="4">
        <v>0</v>
      </c>
      <c r="EV126" s="4">
        <v>0</v>
      </c>
      <c r="EW126" s="4">
        <v>0</v>
      </c>
      <c r="EX126" s="4">
        <v>0</v>
      </c>
      <c r="EY126" s="4">
        <v>0</v>
      </c>
      <c r="EZ126" s="4">
        <v>0</v>
      </c>
      <c r="FA126" s="4">
        <v>0</v>
      </c>
      <c r="FB126" s="4">
        <v>0</v>
      </c>
      <c r="FC126" s="4">
        <v>0</v>
      </c>
      <c r="FD126" s="4">
        <v>0</v>
      </c>
      <c r="FE126" s="4">
        <v>0</v>
      </c>
      <c r="FF126" s="4">
        <v>0</v>
      </c>
      <c r="FG126" s="4">
        <v>0</v>
      </c>
      <c r="FH126" s="4">
        <v>0</v>
      </c>
      <c r="FJ126" s="4">
        <f t="shared" si="4"/>
        <v>0</v>
      </c>
      <c r="FK126" s="5" t="str">
        <f t="shared" si="5"/>
        <v>N/A</v>
      </c>
    </row>
    <row r="127" spans="1:167" x14ac:dyDescent="0.25">
      <c r="A127" s="2" t="s">
        <v>1064</v>
      </c>
      <c r="B127">
        <v>2023</v>
      </c>
      <c r="C127" t="s">
        <v>1063</v>
      </c>
      <c r="D127" t="s">
        <v>1062</v>
      </c>
      <c r="E127" t="s">
        <v>1061</v>
      </c>
      <c r="F127" t="s">
        <v>1060</v>
      </c>
      <c r="G127" t="s">
        <v>3</v>
      </c>
      <c r="H127">
        <v>63036</v>
      </c>
      <c r="I127">
        <v>11122</v>
      </c>
      <c r="J127">
        <v>32183</v>
      </c>
      <c r="K127">
        <v>31233</v>
      </c>
      <c r="L127">
        <v>0</v>
      </c>
      <c r="M127">
        <v>8035</v>
      </c>
      <c r="N127">
        <v>0</v>
      </c>
      <c r="O127">
        <v>600</v>
      </c>
      <c r="P127">
        <v>16278</v>
      </c>
      <c r="Q127">
        <v>0</v>
      </c>
      <c r="R127">
        <v>5539</v>
      </c>
      <c r="S127">
        <v>6540</v>
      </c>
      <c r="T127">
        <v>1557</v>
      </c>
      <c r="U127">
        <v>4983</v>
      </c>
      <c r="V127" t="s">
        <v>3</v>
      </c>
      <c r="W127" t="s">
        <v>3</v>
      </c>
      <c r="X127" t="s">
        <v>3</v>
      </c>
      <c r="Y127" t="s">
        <v>3</v>
      </c>
      <c r="Z127">
        <v>0</v>
      </c>
      <c r="AF127" s="4">
        <v>1191611</v>
      </c>
      <c r="AG127" s="4">
        <v>451385</v>
      </c>
      <c r="AH127" s="15">
        <v>338932</v>
      </c>
      <c r="AI127" s="15">
        <f t="shared" si="3"/>
        <v>790317</v>
      </c>
      <c r="AJ127" s="4">
        <v>93788</v>
      </c>
      <c r="AK127" s="4">
        <v>0</v>
      </c>
      <c r="AL127" s="4">
        <v>0</v>
      </c>
      <c r="AM127" s="4">
        <v>93788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7536</v>
      </c>
      <c r="AU127" s="4">
        <v>7000</v>
      </c>
      <c r="AV127" s="4">
        <v>536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237608</v>
      </c>
      <c r="BO127" s="4">
        <v>197543</v>
      </c>
      <c r="BP127" s="4">
        <v>14792</v>
      </c>
      <c r="BQ127" s="4">
        <v>22685</v>
      </c>
      <c r="BR127" s="4">
        <v>0</v>
      </c>
      <c r="BS127" s="4">
        <v>0</v>
      </c>
      <c r="BT127" s="4">
        <v>2588</v>
      </c>
      <c r="BU127" s="4">
        <v>0</v>
      </c>
      <c r="BV127" s="4">
        <v>0</v>
      </c>
      <c r="BW127" s="4">
        <v>0</v>
      </c>
      <c r="BX127" s="11">
        <v>0</v>
      </c>
      <c r="BY127" s="11">
        <v>0</v>
      </c>
      <c r="BZ127" s="4">
        <v>0</v>
      </c>
      <c r="CA127" s="4">
        <v>0</v>
      </c>
      <c r="CB127" s="4">
        <v>0</v>
      </c>
      <c r="CC127" s="4">
        <v>0</v>
      </c>
      <c r="CD127" s="4">
        <v>0</v>
      </c>
      <c r="CE127" s="4">
        <v>0</v>
      </c>
      <c r="CF127" s="4">
        <v>0</v>
      </c>
      <c r="CG127" s="4">
        <v>0</v>
      </c>
      <c r="CH127" s="4">
        <v>0</v>
      </c>
      <c r="CI127" s="4">
        <v>0</v>
      </c>
      <c r="CJ127" s="4">
        <v>0</v>
      </c>
      <c r="CK127" s="4">
        <v>0</v>
      </c>
      <c r="CL127" s="4">
        <v>0</v>
      </c>
      <c r="CM127" s="4">
        <v>0</v>
      </c>
      <c r="CN127" s="4">
        <v>0</v>
      </c>
      <c r="CO127" s="4">
        <v>0</v>
      </c>
      <c r="CP127" s="4">
        <v>0</v>
      </c>
      <c r="CQ127" s="4">
        <v>0</v>
      </c>
      <c r="CR127" s="4">
        <v>0</v>
      </c>
      <c r="CS127" s="4">
        <v>0</v>
      </c>
      <c r="CT127" s="4">
        <v>0</v>
      </c>
      <c r="CU127" s="4">
        <v>0</v>
      </c>
      <c r="CV127" s="4">
        <v>0</v>
      </c>
      <c r="CW127" s="4">
        <v>0</v>
      </c>
      <c r="CX127" s="4">
        <v>0</v>
      </c>
      <c r="CY127" s="4">
        <v>0</v>
      </c>
      <c r="CZ127" s="4">
        <v>0</v>
      </c>
      <c r="DA127" s="4">
        <v>0</v>
      </c>
      <c r="DB127" s="4">
        <v>0</v>
      </c>
      <c r="DC127" s="4">
        <v>0</v>
      </c>
      <c r="DD127" s="4">
        <v>0</v>
      </c>
      <c r="DE127" s="4">
        <v>0</v>
      </c>
      <c r="DF127" s="4">
        <v>0</v>
      </c>
      <c r="DG127" s="4">
        <v>0</v>
      </c>
      <c r="DH127" s="4">
        <v>0</v>
      </c>
      <c r="DI127" s="4">
        <v>0</v>
      </c>
      <c r="DJ127" s="4">
        <v>0</v>
      </c>
      <c r="DK127" s="4">
        <v>0</v>
      </c>
      <c r="DL127" s="4">
        <v>0</v>
      </c>
      <c r="DM127" s="4">
        <v>0</v>
      </c>
      <c r="DN127" s="4">
        <v>0</v>
      </c>
      <c r="DO127" s="4">
        <v>0</v>
      </c>
      <c r="DP127" s="4">
        <v>93788</v>
      </c>
      <c r="DQ127" s="4">
        <v>0</v>
      </c>
      <c r="DR127" s="4">
        <v>0</v>
      </c>
      <c r="DS127" s="4">
        <v>0</v>
      </c>
      <c r="DT127" s="4">
        <v>0</v>
      </c>
      <c r="DU127" s="4">
        <v>536</v>
      </c>
      <c r="DV127" s="4">
        <v>7000</v>
      </c>
      <c r="DW127" s="4">
        <v>0</v>
      </c>
      <c r="DX127" s="4">
        <v>0</v>
      </c>
      <c r="DY127" s="4">
        <v>0</v>
      </c>
      <c r="DZ127" s="4">
        <v>0</v>
      </c>
      <c r="EA127" s="4">
        <v>0</v>
      </c>
      <c r="EB127" s="4">
        <v>0</v>
      </c>
      <c r="EC127" s="4">
        <v>0</v>
      </c>
      <c r="ED127" s="4">
        <v>0</v>
      </c>
      <c r="EE127" s="4">
        <v>0</v>
      </c>
      <c r="EF127" s="4">
        <v>0</v>
      </c>
      <c r="EG127" s="4">
        <v>0</v>
      </c>
      <c r="EH127" s="4">
        <v>214924</v>
      </c>
      <c r="EI127" s="4">
        <v>0</v>
      </c>
      <c r="EJ127" s="4">
        <v>0</v>
      </c>
      <c r="EK127" s="4">
        <v>0</v>
      </c>
      <c r="EL127" s="4">
        <v>22684</v>
      </c>
      <c r="EM127" s="4">
        <v>401294</v>
      </c>
      <c r="EN127" s="4">
        <v>26</v>
      </c>
      <c r="EO127" s="4">
        <v>54</v>
      </c>
      <c r="EP127" s="4">
        <v>0</v>
      </c>
      <c r="EQ127" s="4">
        <v>20</v>
      </c>
      <c r="ER127" s="4">
        <v>0</v>
      </c>
      <c r="ES127" s="4">
        <v>0</v>
      </c>
      <c r="ET127" s="4">
        <v>0</v>
      </c>
      <c r="EU127" s="4">
        <v>0</v>
      </c>
      <c r="EV127" s="4">
        <v>0</v>
      </c>
      <c r="EW127" s="4">
        <v>0</v>
      </c>
      <c r="EX127" s="4">
        <v>0</v>
      </c>
      <c r="EY127" s="4">
        <v>0</v>
      </c>
      <c r="EZ127" s="4">
        <v>0</v>
      </c>
      <c r="FA127" s="4">
        <v>0</v>
      </c>
      <c r="FB127" s="4">
        <v>0</v>
      </c>
      <c r="FC127" s="4">
        <v>0</v>
      </c>
      <c r="FD127" s="4">
        <v>0</v>
      </c>
      <c r="FE127" s="4">
        <v>0</v>
      </c>
      <c r="FF127" s="4">
        <v>0</v>
      </c>
      <c r="FG127" s="4">
        <v>0</v>
      </c>
      <c r="FH127" s="4">
        <v>0</v>
      </c>
      <c r="FJ127" s="4">
        <f t="shared" si="4"/>
        <v>0</v>
      </c>
      <c r="FK127" s="5">
        <f t="shared" si="5"/>
        <v>0</v>
      </c>
    </row>
    <row r="128" spans="1:167" x14ac:dyDescent="0.25">
      <c r="A128" s="2" t="s">
        <v>1074</v>
      </c>
      <c r="B128">
        <v>2023</v>
      </c>
      <c r="C128" t="s">
        <v>1073</v>
      </c>
      <c r="D128" t="s">
        <v>1072</v>
      </c>
      <c r="E128" t="s">
        <v>1071</v>
      </c>
      <c r="F128" t="s">
        <v>1070</v>
      </c>
      <c r="G128" t="s">
        <v>3</v>
      </c>
      <c r="H128">
        <v>10426244</v>
      </c>
      <c r="I128">
        <v>2751543</v>
      </c>
      <c r="J128">
        <v>5288357</v>
      </c>
      <c r="K128">
        <v>4713723</v>
      </c>
      <c r="L128">
        <v>198556</v>
      </c>
      <c r="M128">
        <v>1809176</v>
      </c>
      <c r="N128">
        <v>0</v>
      </c>
      <c r="O128">
        <v>1202675</v>
      </c>
      <c r="P128">
        <v>1594640</v>
      </c>
      <c r="Q128">
        <v>0</v>
      </c>
      <c r="R128">
        <v>328253</v>
      </c>
      <c r="S128">
        <v>1734071</v>
      </c>
      <c r="T128">
        <v>0</v>
      </c>
      <c r="U128">
        <v>1022059</v>
      </c>
      <c r="V128" t="s">
        <v>3</v>
      </c>
      <c r="W128" t="s">
        <v>3</v>
      </c>
      <c r="X128" t="s">
        <v>1801</v>
      </c>
      <c r="Y128" t="s">
        <v>3</v>
      </c>
      <c r="Z128">
        <v>712012</v>
      </c>
      <c r="AA128">
        <v>0</v>
      </c>
      <c r="AB128">
        <v>88</v>
      </c>
      <c r="AC128">
        <v>12</v>
      </c>
      <c r="AD128">
        <v>0</v>
      </c>
      <c r="AE128">
        <v>0</v>
      </c>
      <c r="AF128" s="4">
        <v>199263098</v>
      </c>
      <c r="AG128" s="4">
        <v>32362305</v>
      </c>
      <c r="AH128" s="15">
        <v>26450160</v>
      </c>
      <c r="AI128" s="15">
        <f t="shared" si="3"/>
        <v>58812465</v>
      </c>
      <c r="AJ128" s="4">
        <v>6184285.54</v>
      </c>
      <c r="AK128" s="4">
        <v>2350861.41</v>
      </c>
      <c r="AL128" s="4">
        <v>774686.46</v>
      </c>
      <c r="AM128" s="4">
        <v>0</v>
      </c>
      <c r="AN128" s="4">
        <v>3058737.67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7710878.8499999996</v>
      </c>
      <c r="AU128" s="4">
        <v>3830412.63</v>
      </c>
      <c r="AV128" s="4">
        <v>142328.13</v>
      </c>
      <c r="AW128" s="4">
        <v>1060059.75</v>
      </c>
      <c r="AX128" s="4">
        <v>0</v>
      </c>
      <c r="AY128" s="4">
        <v>622.99</v>
      </c>
      <c r="AZ128" s="4">
        <v>2677455.35</v>
      </c>
      <c r="BA128" s="4">
        <v>0</v>
      </c>
      <c r="BB128" s="4">
        <v>0</v>
      </c>
      <c r="BC128" s="4">
        <v>0</v>
      </c>
      <c r="BD128" s="4">
        <v>204014.54</v>
      </c>
      <c r="BE128" s="4">
        <v>46498.43</v>
      </c>
      <c r="BF128" s="4">
        <v>16502.72</v>
      </c>
      <c r="BG128" s="4">
        <v>126713.46</v>
      </c>
      <c r="BH128" s="4">
        <v>6914.58</v>
      </c>
      <c r="BI128" s="4">
        <v>7385.35</v>
      </c>
      <c r="BJ128" s="4">
        <v>0</v>
      </c>
      <c r="BK128" s="4">
        <v>0</v>
      </c>
      <c r="BL128" s="4">
        <v>0</v>
      </c>
      <c r="BM128" s="4">
        <v>0</v>
      </c>
      <c r="BN128" s="4">
        <v>12350981.07</v>
      </c>
      <c r="BO128" s="4">
        <v>3537965.5</v>
      </c>
      <c r="BP128" s="4">
        <v>788430.41</v>
      </c>
      <c r="BQ128" s="4">
        <v>1018120.88</v>
      </c>
      <c r="BR128" s="4">
        <v>0</v>
      </c>
      <c r="BS128" s="4">
        <v>2734216.63</v>
      </c>
      <c r="BT128" s="4">
        <v>2056890.89</v>
      </c>
      <c r="BU128" s="4">
        <v>0</v>
      </c>
      <c r="BV128" s="4">
        <v>0</v>
      </c>
      <c r="BW128" s="4">
        <v>2215356.7599999998</v>
      </c>
      <c r="BX128" s="11">
        <v>0</v>
      </c>
      <c r="BY128" s="11">
        <v>18554172</v>
      </c>
      <c r="BZ128" s="4">
        <v>4338132.46</v>
      </c>
      <c r="CA128" s="4">
        <v>1649074.59</v>
      </c>
      <c r="CB128" s="4">
        <v>543424.54</v>
      </c>
      <c r="CC128" s="4">
        <v>0</v>
      </c>
      <c r="CD128" s="4">
        <v>2145633.33</v>
      </c>
      <c r="CE128" s="4">
        <v>0</v>
      </c>
      <c r="CF128" s="4">
        <v>0</v>
      </c>
      <c r="CG128" s="4">
        <v>0</v>
      </c>
      <c r="CH128" s="4">
        <v>0</v>
      </c>
      <c r="CI128" s="4">
        <v>0</v>
      </c>
      <c r="CJ128" s="4">
        <v>5409002.1500000004</v>
      </c>
      <c r="CK128" s="4">
        <v>2686945.37</v>
      </c>
      <c r="CL128" s="4">
        <v>99839.87</v>
      </c>
      <c r="CM128" s="4">
        <v>743607.25</v>
      </c>
      <c r="CN128" s="4">
        <v>0</v>
      </c>
      <c r="CO128" s="4">
        <v>437.01</v>
      </c>
      <c r="CP128" s="4">
        <v>1878172.65</v>
      </c>
      <c r="CQ128" s="4">
        <v>0</v>
      </c>
      <c r="CR128" s="4">
        <v>0</v>
      </c>
      <c r="CS128" s="4">
        <v>0</v>
      </c>
      <c r="CT128" s="4">
        <v>143111.46</v>
      </c>
      <c r="CU128" s="4">
        <v>32617.57</v>
      </c>
      <c r="CV128" s="4">
        <v>11576.28</v>
      </c>
      <c r="CW128" s="4">
        <v>88886.54</v>
      </c>
      <c r="CX128" s="4">
        <v>4850.42</v>
      </c>
      <c r="CY128" s="4">
        <v>5180.6499999999996</v>
      </c>
      <c r="CZ128" s="4">
        <v>0</v>
      </c>
      <c r="DA128" s="4">
        <v>0</v>
      </c>
      <c r="DB128" s="4">
        <v>0</v>
      </c>
      <c r="DC128" s="4">
        <v>0</v>
      </c>
      <c r="DD128" s="4">
        <v>8663925.9299999997</v>
      </c>
      <c r="DE128" s="4">
        <v>2481800.5</v>
      </c>
      <c r="DF128" s="4">
        <v>553065.59</v>
      </c>
      <c r="DG128" s="4">
        <v>714188.12</v>
      </c>
      <c r="DH128" s="4">
        <v>0</v>
      </c>
      <c r="DI128" s="4">
        <v>1917989.37</v>
      </c>
      <c r="DJ128" s="4">
        <v>1442861.11</v>
      </c>
      <c r="DK128" s="4">
        <v>0</v>
      </c>
      <c r="DL128" s="4">
        <v>0</v>
      </c>
      <c r="DM128" s="4">
        <v>1554021.24</v>
      </c>
      <c r="DN128" s="4">
        <v>5279917</v>
      </c>
      <c r="DO128" s="4">
        <v>652647</v>
      </c>
      <c r="DP128" s="4">
        <v>617615</v>
      </c>
      <c r="DQ128" s="4">
        <v>0</v>
      </c>
      <c r="DR128" s="4">
        <v>3972239</v>
      </c>
      <c r="DS128" s="4">
        <v>0</v>
      </c>
      <c r="DT128" s="4">
        <v>1781172</v>
      </c>
      <c r="DU128" s="4">
        <v>780638</v>
      </c>
      <c r="DV128" s="4">
        <v>6217380</v>
      </c>
      <c r="DW128" s="4">
        <v>192270</v>
      </c>
      <c r="DX128" s="4">
        <v>20355</v>
      </c>
      <c r="DY128" s="4">
        <v>0</v>
      </c>
      <c r="DZ128" s="4">
        <v>21910</v>
      </c>
      <c r="EA128" s="4">
        <v>4106155</v>
      </c>
      <c r="EB128" s="4">
        <v>0</v>
      </c>
      <c r="EC128" s="4">
        <v>0</v>
      </c>
      <c r="ED128" s="4">
        <v>0</v>
      </c>
      <c r="EE128" s="4">
        <v>0</v>
      </c>
      <c r="EF128" s="4">
        <v>347126</v>
      </c>
      <c r="EG128" s="4">
        <v>0</v>
      </c>
      <c r="EH128" s="4">
        <v>11512139</v>
      </c>
      <c r="EI128" s="4">
        <v>753168</v>
      </c>
      <c r="EJ128" s="4">
        <v>75780</v>
      </c>
      <c r="EK128" s="4">
        <v>17482</v>
      </c>
      <c r="EL128" s="4">
        <v>8656339</v>
      </c>
      <c r="EM128" s="4">
        <v>121896461</v>
      </c>
      <c r="EN128" s="4">
        <v>3</v>
      </c>
      <c r="EO128" s="4">
        <v>25</v>
      </c>
      <c r="EP128" s="4">
        <v>1</v>
      </c>
      <c r="EQ128" s="4">
        <v>19</v>
      </c>
      <c r="ER128" s="4">
        <v>52</v>
      </c>
      <c r="ES128" s="4">
        <v>18554172</v>
      </c>
      <c r="ET128" s="4">
        <v>18554172</v>
      </c>
      <c r="EU128" s="4">
        <v>383745</v>
      </c>
      <c r="EV128" s="4">
        <v>0</v>
      </c>
      <c r="EW128" s="4">
        <v>0</v>
      </c>
      <c r="EX128" s="4">
        <v>6895376</v>
      </c>
      <c r="EY128" s="4">
        <v>2776479</v>
      </c>
      <c r="EZ128" s="4">
        <v>50283</v>
      </c>
      <c r="FA128" s="4">
        <v>382675</v>
      </c>
      <c r="FB128" s="4">
        <v>0</v>
      </c>
      <c r="FC128" s="4">
        <v>6884019</v>
      </c>
      <c r="FD128" s="4">
        <v>0</v>
      </c>
      <c r="FE128" s="4">
        <v>17012</v>
      </c>
      <c r="FF128" s="4">
        <v>0</v>
      </c>
      <c r="FG128" s="4">
        <v>0</v>
      </c>
      <c r="FH128" s="4">
        <v>1164583</v>
      </c>
      <c r="FJ128" s="4">
        <f t="shared" si="4"/>
        <v>18554172</v>
      </c>
      <c r="FK128" s="5">
        <f t="shared" si="5"/>
        <v>9.3113939240270172E-2</v>
      </c>
    </row>
    <row r="129" spans="1:167" x14ac:dyDescent="0.25">
      <c r="A129" s="2" t="s">
        <v>1004</v>
      </c>
      <c r="B129">
        <v>2023</v>
      </c>
      <c r="C129" t="s">
        <v>1003</v>
      </c>
      <c r="D129" t="s">
        <v>1002</v>
      </c>
      <c r="E129" t="s">
        <v>1001</v>
      </c>
      <c r="F129" t="s">
        <v>1000</v>
      </c>
      <c r="G129" t="s">
        <v>3</v>
      </c>
      <c r="H129">
        <v>350057</v>
      </c>
      <c r="I129">
        <v>97479</v>
      </c>
      <c r="J129">
        <v>131798</v>
      </c>
      <c r="K129">
        <v>131798</v>
      </c>
      <c r="L129">
        <v>0</v>
      </c>
      <c r="M129">
        <v>48803</v>
      </c>
      <c r="N129">
        <v>0</v>
      </c>
      <c r="O129">
        <v>33919</v>
      </c>
      <c r="P129">
        <v>51060</v>
      </c>
      <c r="Q129">
        <v>0</v>
      </c>
      <c r="R129">
        <v>51060</v>
      </c>
      <c r="S129">
        <v>118396</v>
      </c>
      <c r="T129">
        <v>0</v>
      </c>
      <c r="U129">
        <v>12500</v>
      </c>
      <c r="V129" t="s">
        <v>1801</v>
      </c>
      <c r="W129" t="s">
        <v>1801</v>
      </c>
      <c r="X129" t="s">
        <v>1801</v>
      </c>
      <c r="Y129" t="s">
        <v>3</v>
      </c>
      <c r="Z129">
        <v>105896</v>
      </c>
      <c r="AA129">
        <v>0</v>
      </c>
      <c r="AB129">
        <v>0</v>
      </c>
      <c r="AC129">
        <v>0</v>
      </c>
      <c r="AD129">
        <v>0</v>
      </c>
      <c r="AE129">
        <v>100</v>
      </c>
      <c r="AF129" s="4">
        <v>15494031</v>
      </c>
      <c r="AG129" s="4">
        <v>0</v>
      </c>
      <c r="AH129" s="15">
        <v>2495505</v>
      </c>
      <c r="AI129" s="15">
        <f t="shared" si="3"/>
        <v>2495505</v>
      </c>
      <c r="AJ129" s="4">
        <v>885590</v>
      </c>
      <c r="AK129" s="4">
        <v>21980</v>
      </c>
      <c r="AL129" s="4">
        <v>0</v>
      </c>
      <c r="AM129" s="4">
        <v>0</v>
      </c>
      <c r="AN129" s="4">
        <v>863610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219388</v>
      </c>
      <c r="AU129" s="4">
        <v>120404</v>
      </c>
      <c r="AV129" s="4">
        <v>9773</v>
      </c>
      <c r="AW129" s="4">
        <v>0</v>
      </c>
      <c r="AX129" s="4">
        <v>0</v>
      </c>
      <c r="AY129" s="4">
        <v>0</v>
      </c>
      <c r="AZ129" s="4">
        <v>89211</v>
      </c>
      <c r="BA129" s="4">
        <v>0</v>
      </c>
      <c r="BB129" s="4">
        <v>0</v>
      </c>
      <c r="BC129" s="4">
        <v>0</v>
      </c>
      <c r="BD129" s="4">
        <v>133</v>
      </c>
      <c r="BE129" s="4">
        <v>133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1390394</v>
      </c>
      <c r="BO129" s="4">
        <v>994663</v>
      </c>
      <c r="BP129" s="4">
        <v>234443</v>
      </c>
      <c r="BQ129" s="4">
        <v>76859</v>
      </c>
      <c r="BR129" s="4">
        <v>0</v>
      </c>
      <c r="BS129" s="4">
        <v>0</v>
      </c>
      <c r="BT129" s="4">
        <v>9370</v>
      </c>
      <c r="BU129" s="4">
        <v>0</v>
      </c>
      <c r="BV129" s="4">
        <v>0</v>
      </c>
      <c r="BW129" s="4">
        <v>75059</v>
      </c>
      <c r="BX129" s="11">
        <v>0</v>
      </c>
      <c r="BY129" s="11">
        <v>0</v>
      </c>
      <c r="BZ129" s="4">
        <v>0</v>
      </c>
      <c r="CA129" s="4">
        <v>0</v>
      </c>
      <c r="CB129" s="4">
        <v>0</v>
      </c>
      <c r="CC129" s="4">
        <v>0</v>
      </c>
      <c r="CD129" s="4">
        <v>0</v>
      </c>
      <c r="CE129" s="4">
        <v>0</v>
      </c>
      <c r="CF129" s="4">
        <v>0</v>
      </c>
      <c r="CG129" s="4">
        <v>0</v>
      </c>
      <c r="CH129" s="4">
        <v>0</v>
      </c>
      <c r="CI129" s="4">
        <v>0</v>
      </c>
      <c r="CJ129" s="4">
        <v>0</v>
      </c>
      <c r="CK129" s="4">
        <v>0</v>
      </c>
      <c r="CL129" s="4">
        <v>0</v>
      </c>
      <c r="CM129" s="4">
        <v>0</v>
      </c>
      <c r="CN129" s="4">
        <v>0</v>
      </c>
      <c r="CO129" s="4">
        <v>0</v>
      </c>
      <c r="CP129" s="4">
        <v>0</v>
      </c>
      <c r="CQ129" s="4">
        <v>0</v>
      </c>
      <c r="CR129" s="4">
        <v>0</v>
      </c>
      <c r="CS129" s="4">
        <v>0</v>
      </c>
      <c r="CT129" s="4">
        <v>0</v>
      </c>
      <c r="CU129" s="4">
        <v>0</v>
      </c>
      <c r="CV129" s="4">
        <v>0</v>
      </c>
      <c r="CW129" s="4">
        <v>0</v>
      </c>
      <c r="CX129" s="4">
        <v>0</v>
      </c>
      <c r="CY129" s="4">
        <v>0</v>
      </c>
      <c r="CZ129" s="4">
        <v>0</v>
      </c>
      <c r="DA129" s="4">
        <v>0</v>
      </c>
      <c r="DB129" s="4">
        <v>0</v>
      </c>
      <c r="DC129" s="4">
        <v>0</v>
      </c>
      <c r="DD129" s="4">
        <v>0</v>
      </c>
      <c r="DE129" s="4">
        <v>0</v>
      </c>
      <c r="DF129" s="4">
        <v>0</v>
      </c>
      <c r="DG129" s="4">
        <v>0</v>
      </c>
      <c r="DH129" s="4">
        <v>0</v>
      </c>
      <c r="DI129" s="4">
        <v>0</v>
      </c>
      <c r="DJ129" s="4">
        <v>0</v>
      </c>
      <c r="DK129" s="4">
        <v>0</v>
      </c>
      <c r="DL129" s="4">
        <v>0</v>
      </c>
      <c r="DM129" s="4">
        <v>0</v>
      </c>
      <c r="DN129" s="4">
        <v>863610</v>
      </c>
      <c r="DO129" s="4">
        <v>0</v>
      </c>
      <c r="DP129" s="4">
        <v>0</v>
      </c>
      <c r="DQ129" s="4">
        <v>0</v>
      </c>
      <c r="DR129" s="4">
        <v>21980</v>
      </c>
      <c r="DS129" s="4">
        <v>0</v>
      </c>
      <c r="DT129" s="4">
        <v>0</v>
      </c>
      <c r="DU129" s="4">
        <v>36025</v>
      </c>
      <c r="DV129" s="4">
        <v>94152</v>
      </c>
      <c r="DW129" s="4">
        <v>0</v>
      </c>
      <c r="DX129" s="4">
        <v>0</v>
      </c>
      <c r="DY129" s="4">
        <v>0</v>
      </c>
      <c r="DZ129" s="4">
        <v>0</v>
      </c>
      <c r="EA129" s="4">
        <v>89211</v>
      </c>
      <c r="EB129" s="4">
        <v>0</v>
      </c>
      <c r="EC129" s="4">
        <v>0</v>
      </c>
      <c r="ED129" s="4">
        <v>0</v>
      </c>
      <c r="EE129" s="4">
        <v>0</v>
      </c>
      <c r="EF129" s="4">
        <v>133</v>
      </c>
      <c r="EG129" s="4">
        <v>0</v>
      </c>
      <c r="EH129" s="4">
        <v>1289060</v>
      </c>
      <c r="EI129" s="4">
        <v>0</v>
      </c>
      <c r="EJ129" s="4">
        <v>0</v>
      </c>
      <c r="EK129" s="4">
        <v>0</v>
      </c>
      <c r="EL129" s="4">
        <v>101334</v>
      </c>
      <c r="EM129" s="4">
        <v>12998526</v>
      </c>
      <c r="EN129" s="4">
        <v>0</v>
      </c>
      <c r="EO129" s="4">
        <v>0</v>
      </c>
      <c r="EP129" s="4">
        <v>0</v>
      </c>
      <c r="EQ129" s="4">
        <v>0</v>
      </c>
      <c r="ER129" s="4">
        <v>100</v>
      </c>
      <c r="ES129" s="4">
        <v>0</v>
      </c>
      <c r="ET129" s="4">
        <v>0</v>
      </c>
      <c r="EU129" s="4">
        <v>0</v>
      </c>
      <c r="EV129" s="4">
        <v>0</v>
      </c>
      <c r="EW129" s="4">
        <v>0</v>
      </c>
      <c r="EX129" s="4">
        <v>0</v>
      </c>
      <c r="EY129" s="4">
        <v>0</v>
      </c>
      <c r="EZ129" s="4">
        <v>0</v>
      </c>
      <c r="FA129" s="4">
        <v>0</v>
      </c>
      <c r="FB129" s="4">
        <v>0</v>
      </c>
      <c r="FC129" s="4">
        <v>0</v>
      </c>
      <c r="FD129" s="4">
        <v>0</v>
      </c>
      <c r="FE129" s="4">
        <v>0</v>
      </c>
      <c r="FF129" s="4">
        <v>0</v>
      </c>
      <c r="FG129" s="4">
        <v>0</v>
      </c>
      <c r="FH129" s="4">
        <v>0</v>
      </c>
      <c r="FJ129" s="4">
        <f t="shared" si="4"/>
        <v>0</v>
      </c>
      <c r="FK129" s="5">
        <f t="shared" si="5"/>
        <v>0</v>
      </c>
    </row>
    <row r="130" spans="1:167" x14ac:dyDescent="0.25">
      <c r="A130" s="2" t="s">
        <v>128</v>
      </c>
      <c r="B130">
        <v>2023</v>
      </c>
      <c r="C130" t="s">
        <v>127</v>
      </c>
      <c r="D130" t="s">
        <v>126</v>
      </c>
      <c r="E130" t="s">
        <v>125</v>
      </c>
      <c r="F130" t="s">
        <v>124</v>
      </c>
      <c r="G130" t="s">
        <v>3</v>
      </c>
      <c r="H130">
        <v>25074</v>
      </c>
      <c r="I130">
        <v>2062</v>
      </c>
      <c r="J130">
        <v>8612</v>
      </c>
      <c r="K130">
        <v>8612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16462</v>
      </c>
      <c r="T130">
        <v>0</v>
      </c>
      <c r="U130">
        <v>2062</v>
      </c>
      <c r="V130" t="s">
        <v>1801</v>
      </c>
      <c r="W130" t="s">
        <v>1801</v>
      </c>
      <c r="X130" t="s">
        <v>1801</v>
      </c>
      <c r="Y130" t="s">
        <v>3</v>
      </c>
      <c r="Z130">
        <v>14400</v>
      </c>
      <c r="AA130">
        <v>0</v>
      </c>
      <c r="AB130">
        <v>0</v>
      </c>
      <c r="AC130">
        <v>0</v>
      </c>
      <c r="AD130">
        <v>0</v>
      </c>
      <c r="AE130">
        <v>100</v>
      </c>
      <c r="AF130" s="4">
        <v>584450</v>
      </c>
      <c r="AG130" s="4">
        <v>81000</v>
      </c>
      <c r="AH130" s="15">
        <v>49856</v>
      </c>
      <c r="AI130" s="15">
        <f t="shared" si="3"/>
        <v>130856</v>
      </c>
      <c r="AJ130" s="4">
        <v>49856</v>
      </c>
      <c r="AK130" s="4">
        <v>0</v>
      </c>
      <c r="AL130" s="4">
        <v>0</v>
      </c>
      <c r="AM130" s="4">
        <v>0</v>
      </c>
      <c r="AN130" s="4">
        <v>49856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11">
        <v>0</v>
      </c>
      <c r="BY130" s="11">
        <v>0</v>
      </c>
      <c r="BZ130" s="4">
        <v>0</v>
      </c>
      <c r="CA130" s="4">
        <v>0</v>
      </c>
      <c r="CB130" s="4">
        <v>0</v>
      </c>
      <c r="CC130" s="4">
        <v>0</v>
      </c>
      <c r="CD130" s="4">
        <v>0</v>
      </c>
      <c r="CE130" s="4">
        <v>0</v>
      </c>
      <c r="CF130" s="4">
        <v>0</v>
      </c>
      <c r="CG130" s="4">
        <v>0</v>
      </c>
      <c r="CH130" s="4">
        <v>0</v>
      </c>
      <c r="CI130" s="4">
        <v>0</v>
      </c>
      <c r="CJ130" s="4">
        <v>0</v>
      </c>
      <c r="CK130" s="4">
        <v>0</v>
      </c>
      <c r="CL130" s="4">
        <v>0</v>
      </c>
      <c r="CM130" s="4">
        <v>0</v>
      </c>
      <c r="CN130" s="4">
        <v>0</v>
      </c>
      <c r="CO130" s="4">
        <v>0</v>
      </c>
      <c r="CP130" s="4">
        <v>0</v>
      </c>
      <c r="CQ130" s="4">
        <v>0</v>
      </c>
      <c r="CR130" s="4">
        <v>0</v>
      </c>
      <c r="CS130" s="4">
        <v>0</v>
      </c>
      <c r="CT130" s="4">
        <v>0</v>
      </c>
      <c r="CU130" s="4">
        <v>0</v>
      </c>
      <c r="CV130" s="4">
        <v>0</v>
      </c>
      <c r="CW130" s="4">
        <v>0</v>
      </c>
      <c r="CX130" s="4">
        <v>0</v>
      </c>
      <c r="CY130" s="4">
        <v>0</v>
      </c>
      <c r="CZ130" s="4">
        <v>0</v>
      </c>
      <c r="DA130" s="4">
        <v>0</v>
      </c>
      <c r="DB130" s="4">
        <v>0</v>
      </c>
      <c r="DC130" s="4">
        <v>0</v>
      </c>
      <c r="DD130" s="4">
        <v>0</v>
      </c>
      <c r="DE130" s="4">
        <v>0</v>
      </c>
      <c r="DF130" s="4">
        <v>0</v>
      </c>
      <c r="DG130" s="4">
        <v>0</v>
      </c>
      <c r="DH130" s="4">
        <v>0</v>
      </c>
      <c r="DI130" s="4">
        <v>0</v>
      </c>
      <c r="DJ130" s="4">
        <v>0</v>
      </c>
      <c r="DK130" s="4">
        <v>0</v>
      </c>
      <c r="DL130" s="4">
        <v>0</v>
      </c>
      <c r="DM130" s="4">
        <v>0</v>
      </c>
      <c r="DN130" s="4">
        <v>49856</v>
      </c>
      <c r="DO130" s="4">
        <v>0</v>
      </c>
      <c r="DP130" s="4">
        <v>0</v>
      </c>
      <c r="DQ130" s="4">
        <v>0</v>
      </c>
      <c r="DR130" s="4">
        <v>0</v>
      </c>
      <c r="DS130" s="4">
        <v>0</v>
      </c>
      <c r="DT130" s="4">
        <v>0</v>
      </c>
      <c r="DU130" s="4">
        <v>0</v>
      </c>
      <c r="DV130" s="4">
        <v>0</v>
      </c>
      <c r="DW130" s="4">
        <v>0</v>
      </c>
      <c r="DX130" s="4">
        <v>0</v>
      </c>
      <c r="DY130" s="4">
        <v>0</v>
      </c>
      <c r="DZ130" s="4">
        <v>0</v>
      </c>
      <c r="EA130" s="4">
        <v>0</v>
      </c>
      <c r="EB130" s="4">
        <v>0</v>
      </c>
      <c r="EC130" s="4">
        <v>0</v>
      </c>
      <c r="ED130" s="4">
        <v>0</v>
      </c>
      <c r="EE130" s="4">
        <v>0</v>
      </c>
      <c r="EF130" s="4">
        <v>0</v>
      </c>
      <c r="EG130" s="4">
        <v>0</v>
      </c>
      <c r="EH130" s="4">
        <v>0</v>
      </c>
      <c r="EI130" s="4">
        <v>0</v>
      </c>
      <c r="EJ130" s="4">
        <v>0</v>
      </c>
      <c r="EK130" s="4">
        <v>0</v>
      </c>
      <c r="EL130" s="4">
        <v>0</v>
      </c>
      <c r="EM130" s="4">
        <v>453594</v>
      </c>
      <c r="EN130" s="4">
        <v>20</v>
      </c>
      <c r="EO130" s="4">
        <v>20</v>
      </c>
      <c r="EP130" s="4">
        <v>20</v>
      </c>
      <c r="EQ130" s="4">
        <v>20</v>
      </c>
      <c r="ER130" s="4">
        <v>20</v>
      </c>
      <c r="ES130" s="4">
        <v>0</v>
      </c>
      <c r="ET130" s="4">
        <v>0</v>
      </c>
      <c r="EU130" s="4">
        <v>0</v>
      </c>
      <c r="EV130" s="4">
        <v>0</v>
      </c>
      <c r="EW130" s="4">
        <v>0</v>
      </c>
      <c r="EX130" s="4">
        <v>0</v>
      </c>
      <c r="EY130" s="4">
        <v>0</v>
      </c>
      <c r="EZ130" s="4">
        <v>0</v>
      </c>
      <c r="FA130" s="4">
        <v>0</v>
      </c>
      <c r="FB130" s="4">
        <v>0</v>
      </c>
      <c r="FC130" s="4">
        <v>0</v>
      </c>
      <c r="FD130" s="4">
        <v>0</v>
      </c>
      <c r="FE130" s="4">
        <v>0</v>
      </c>
      <c r="FF130" s="4">
        <v>0</v>
      </c>
      <c r="FG130" s="4">
        <v>0</v>
      </c>
      <c r="FH130" s="4">
        <v>0</v>
      </c>
      <c r="FJ130" s="4">
        <f t="shared" si="4"/>
        <v>0</v>
      </c>
      <c r="FK130" s="5">
        <f t="shared" si="5"/>
        <v>0</v>
      </c>
    </row>
    <row r="131" spans="1:167" x14ac:dyDescent="0.25">
      <c r="A131" s="2" t="s">
        <v>979</v>
      </c>
      <c r="B131">
        <v>2023</v>
      </c>
      <c r="C131" t="s">
        <v>978</v>
      </c>
      <c r="D131" t="s">
        <v>977</v>
      </c>
      <c r="E131" t="s">
        <v>976</v>
      </c>
      <c r="F131" t="s">
        <v>975</v>
      </c>
      <c r="G131" t="s">
        <v>3</v>
      </c>
      <c r="H131">
        <v>2548345</v>
      </c>
      <c r="I131">
        <v>446632</v>
      </c>
      <c r="J131">
        <v>1840649</v>
      </c>
      <c r="K131">
        <v>1250672</v>
      </c>
      <c r="L131">
        <v>286133</v>
      </c>
      <c r="M131">
        <v>0</v>
      </c>
      <c r="N131">
        <v>0</v>
      </c>
      <c r="O131">
        <v>0</v>
      </c>
      <c r="P131">
        <v>479042</v>
      </c>
      <c r="Q131">
        <v>0</v>
      </c>
      <c r="R131">
        <v>79236</v>
      </c>
      <c r="S131">
        <v>228654</v>
      </c>
      <c r="T131">
        <v>0</v>
      </c>
      <c r="U131">
        <v>81263</v>
      </c>
      <c r="V131" t="s">
        <v>1801</v>
      </c>
      <c r="W131" t="s">
        <v>3</v>
      </c>
      <c r="X131" t="s">
        <v>3</v>
      </c>
      <c r="Y131" t="s">
        <v>3</v>
      </c>
      <c r="Z131">
        <v>147391</v>
      </c>
      <c r="AA131">
        <v>5</v>
      </c>
      <c r="AB131">
        <v>92</v>
      </c>
      <c r="AC131">
        <v>1</v>
      </c>
      <c r="AD131">
        <v>2</v>
      </c>
      <c r="AE131">
        <v>0</v>
      </c>
      <c r="AF131" s="4">
        <v>48274337</v>
      </c>
      <c r="AG131" s="4">
        <v>3795783</v>
      </c>
      <c r="AH131" s="15">
        <v>9339269</v>
      </c>
      <c r="AI131" s="15">
        <f t="shared" ref="AI131:AI194" si="6">SUM(AG131:AH131)</f>
        <v>13135052</v>
      </c>
      <c r="AJ131" s="4">
        <v>5370872.0700000003</v>
      </c>
      <c r="AK131" s="4">
        <v>545087.1</v>
      </c>
      <c r="AL131" s="4">
        <v>41713.879999999997</v>
      </c>
      <c r="AM131" s="4">
        <v>0</v>
      </c>
      <c r="AN131" s="4">
        <v>4784071.09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666684.88</v>
      </c>
      <c r="AU131" s="4">
        <v>354360.42</v>
      </c>
      <c r="AV131" s="4">
        <v>29203.69</v>
      </c>
      <c r="AW131" s="4">
        <v>0</v>
      </c>
      <c r="AX131" s="4">
        <v>0</v>
      </c>
      <c r="AY131" s="4">
        <v>0</v>
      </c>
      <c r="AZ131" s="4">
        <v>283120.77</v>
      </c>
      <c r="BA131" s="4">
        <v>0</v>
      </c>
      <c r="BB131" s="4">
        <v>0</v>
      </c>
      <c r="BC131" s="4">
        <v>0</v>
      </c>
      <c r="BD131" s="4">
        <v>122176.05</v>
      </c>
      <c r="BE131" s="4">
        <v>113493.63</v>
      </c>
      <c r="BF131" s="4">
        <v>8682.42</v>
      </c>
      <c r="BG131" s="4">
        <v>0</v>
      </c>
      <c r="BH131" s="4">
        <v>0</v>
      </c>
      <c r="BI131" s="4">
        <v>0</v>
      </c>
      <c r="BJ131" s="4">
        <v>0</v>
      </c>
      <c r="BK131" s="4">
        <v>0</v>
      </c>
      <c r="BL131" s="4">
        <v>0</v>
      </c>
      <c r="BM131" s="4">
        <v>0</v>
      </c>
      <c r="BN131" s="4">
        <v>3179536.02</v>
      </c>
      <c r="BO131" s="4">
        <v>2564714.5499999998</v>
      </c>
      <c r="BP131" s="4">
        <v>207830.1</v>
      </c>
      <c r="BQ131" s="4">
        <v>194713.92</v>
      </c>
      <c r="BR131" s="4">
        <v>0</v>
      </c>
      <c r="BS131" s="4">
        <v>17100.8</v>
      </c>
      <c r="BT131" s="4">
        <v>17183.41</v>
      </c>
      <c r="BU131" s="4">
        <v>0</v>
      </c>
      <c r="BV131" s="4">
        <v>0</v>
      </c>
      <c r="BW131" s="4">
        <v>177993.24</v>
      </c>
      <c r="BX131" s="11">
        <v>0</v>
      </c>
      <c r="BY131" s="11">
        <v>8523024</v>
      </c>
      <c r="BZ131" s="4">
        <v>4901461.93</v>
      </c>
      <c r="CA131" s="4">
        <v>497446.9</v>
      </c>
      <c r="CB131" s="4">
        <v>38068.120000000003</v>
      </c>
      <c r="CC131" s="4">
        <v>0</v>
      </c>
      <c r="CD131" s="4">
        <v>4365946.91</v>
      </c>
      <c r="CE131" s="4">
        <v>0</v>
      </c>
      <c r="CF131" s="4">
        <v>0</v>
      </c>
      <c r="CG131" s="4">
        <v>0</v>
      </c>
      <c r="CH131" s="4">
        <v>0</v>
      </c>
      <c r="CI131" s="4">
        <v>0</v>
      </c>
      <c r="CJ131" s="4">
        <v>608417.12</v>
      </c>
      <c r="CK131" s="4">
        <v>323389.58</v>
      </c>
      <c r="CL131" s="4">
        <v>26651.31</v>
      </c>
      <c r="CM131" s="4">
        <v>0</v>
      </c>
      <c r="CN131" s="4">
        <v>0</v>
      </c>
      <c r="CO131" s="4">
        <v>0</v>
      </c>
      <c r="CP131" s="4">
        <v>258376.23</v>
      </c>
      <c r="CQ131" s="4">
        <v>0</v>
      </c>
      <c r="CR131" s="4">
        <v>0</v>
      </c>
      <c r="CS131" s="4">
        <v>0</v>
      </c>
      <c r="CT131" s="4">
        <v>111497.95</v>
      </c>
      <c r="CU131" s="4">
        <v>103574.37</v>
      </c>
      <c r="CV131" s="4">
        <v>7923.58</v>
      </c>
      <c r="CW131" s="4">
        <v>0</v>
      </c>
      <c r="CX131" s="4">
        <v>0</v>
      </c>
      <c r="CY131" s="4">
        <v>0</v>
      </c>
      <c r="CZ131" s="4">
        <v>0</v>
      </c>
      <c r="DA131" s="4">
        <v>0</v>
      </c>
      <c r="DB131" s="4">
        <v>0</v>
      </c>
      <c r="DC131" s="4">
        <v>0</v>
      </c>
      <c r="DD131" s="4">
        <v>2901646.98</v>
      </c>
      <c r="DE131" s="4">
        <v>2340560.4500000002</v>
      </c>
      <c r="DF131" s="4">
        <v>189665.9</v>
      </c>
      <c r="DG131" s="4">
        <v>177696.08</v>
      </c>
      <c r="DH131" s="4">
        <v>0</v>
      </c>
      <c r="DI131" s="4">
        <v>15606.2</v>
      </c>
      <c r="DJ131" s="4">
        <v>15681.59</v>
      </c>
      <c r="DK131" s="4">
        <v>0</v>
      </c>
      <c r="DL131" s="4">
        <v>0</v>
      </c>
      <c r="DM131" s="4">
        <v>162436.76</v>
      </c>
      <c r="DN131" s="4">
        <v>9335542</v>
      </c>
      <c r="DO131" s="4">
        <v>473949</v>
      </c>
      <c r="DP131" s="4">
        <v>363545</v>
      </c>
      <c r="DQ131" s="4">
        <v>0</v>
      </c>
      <c r="DR131" s="4">
        <v>99297</v>
      </c>
      <c r="DS131" s="4">
        <v>0</v>
      </c>
      <c r="DT131" s="4">
        <v>116693</v>
      </c>
      <c r="DU131" s="4">
        <v>7802</v>
      </c>
      <c r="DV131" s="4">
        <v>39619</v>
      </c>
      <c r="DW131" s="4">
        <v>359574</v>
      </c>
      <c r="DX131" s="4">
        <v>76432</v>
      </c>
      <c r="DY131" s="4">
        <v>0</v>
      </c>
      <c r="DZ131" s="4">
        <v>133486</v>
      </c>
      <c r="EA131" s="4">
        <v>541497</v>
      </c>
      <c r="EB131" s="4">
        <v>0</v>
      </c>
      <c r="EC131" s="4">
        <v>0</v>
      </c>
      <c r="ED131" s="4">
        <v>0</v>
      </c>
      <c r="EE131" s="4">
        <v>0</v>
      </c>
      <c r="EF131" s="4">
        <v>233674</v>
      </c>
      <c r="EG131" s="4">
        <v>0</v>
      </c>
      <c r="EH131" s="4">
        <v>3365315</v>
      </c>
      <c r="EI131" s="4">
        <v>567083</v>
      </c>
      <c r="EJ131" s="4">
        <v>0</v>
      </c>
      <c r="EK131" s="4">
        <v>306803</v>
      </c>
      <c r="EL131" s="4">
        <v>1841982</v>
      </c>
      <c r="EM131" s="4">
        <v>26616261</v>
      </c>
      <c r="EN131" s="4">
        <v>72</v>
      </c>
      <c r="EO131" s="4">
        <v>17</v>
      </c>
      <c r="EP131" s="4">
        <v>0</v>
      </c>
      <c r="EQ131" s="4">
        <v>0</v>
      </c>
      <c r="ER131" s="4">
        <v>11</v>
      </c>
      <c r="ES131" s="4">
        <v>8523024</v>
      </c>
      <c r="ET131" s="4">
        <v>8523023.9800000004</v>
      </c>
      <c r="EU131" s="4">
        <v>0</v>
      </c>
      <c r="EV131" s="4">
        <v>0</v>
      </c>
      <c r="EW131" s="4">
        <v>0</v>
      </c>
      <c r="EX131" s="4">
        <v>32865</v>
      </c>
      <c r="EY131" s="4">
        <v>7633195</v>
      </c>
      <c r="EZ131" s="4">
        <v>541497</v>
      </c>
      <c r="FA131" s="4">
        <v>0</v>
      </c>
      <c r="FB131" s="4">
        <v>38141</v>
      </c>
      <c r="FC131" s="4">
        <v>1478</v>
      </c>
      <c r="FD131" s="4">
        <v>0</v>
      </c>
      <c r="FE131" s="4">
        <v>275848</v>
      </c>
      <c r="FF131" s="4">
        <v>0</v>
      </c>
      <c r="FG131" s="4">
        <v>0</v>
      </c>
      <c r="FH131" s="4">
        <v>0</v>
      </c>
      <c r="FJ131" s="4">
        <f t="shared" ref="FJ131:FJ194" si="7">SUM(EU131:FH131)</f>
        <v>8523024</v>
      </c>
      <c r="FK131" s="5">
        <f t="shared" ref="FK131:FK194" si="8">IF(AF131&gt;0, FJ131/AF131, "N/A")</f>
        <v>0.17655393175052825</v>
      </c>
    </row>
    <row r="132" spans="1:167" x14ac:dyDescent="0.25">
      <c r="A132" s="2" t="s">
        <v>964</v>
      </c>
      <c r="B132">
        <v>2023</v>
      </c>
      <c r="C132" t="s">
        <v>963</v>
      </c>
      <c r="D132" t="s">
        <v>962</v>
      </c>
      <c r="E132" t="s">
        <v>961</v>
      </c>
      <c r="F132" t="s">
        <v>960</v>
      </c>
      <c r="G132" t="s">
        <v>3</v>
      </c>
      <c r="H132">
        <v>691678</v>
      </c>
      <c r="I132">
        <v>163291</v>
      </c>
      <c r="J132">
        <v>584787</v>
      </c>
      <c r="K132">
        <v>420911</v>
      </c>
      <c r="L132">
        <v>96438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106891</v>
      </c>
      <c r="T132">
        <v>0</v>
      </c>
      <c r="U132">
        <v>66853</v>
      </c>
      <c r="V132" t="s">
        <v>1801</v>
      </c>
      <c r="W132" t="s">
        <v>3</v>
      </c>
      <c r="X132" t="s">
        <v>3</v>
      </c>
      <c r="Y132" t="s">
        <v>3</v>
      </c>
      <c r="Z132">
        <v>40038</v>
      </c>
      <c r="AA132">
        <v>0</v>
      </c>
      <c r="AB132">
        <v>94</v>
      </c>
      <c r="AC132">
        <v>6</v>
      </c>
      <c r="AD132">
        <v>0</v>
      </c>
      <c r="AE132">
        <v>0</v>
      </c>
      <c r="AF132" s="4">
        <v>14110868</v>
      </c>
      <c r="AG132" s="4">
        <v>1335033</v>
      </c>
      <c r="AH132" s="15">
        <v>1083962</v>
      </c>
      <c r="AI132" s="15">
        <f t="shared" si="6"/>
        <v>2418995</v>
      </c>
      <c r="AJ132" s="4">
        <v>115497.95</v>
      </c>
      <c r="AK132" s="4">
        <v>0</v>
      </c>
      <c r="AL132" s="4">
        <v>0</v>
      </c>
      <c r="AM132" s="4">
        <v>0</v>
      </c>
      <c r="AN132" s="4">
        <v>115497.95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243525.77</v>
      </c>
      <c r="AU132" s="4">
        <v>67006.899999999994</v>
      </c>
      <c r="AV132" s="4">
        <v>27377.26</v>
      </c>
      <c r="AW132" s="4">
        <v>596.66</v>
      </c>
      <c r="AX132" s="4">
        <v>0</v>
      </c>
      <c r="AY132" s="4">
        <v>0</v>
      </c>
      <c r="AZ132" s="4">
        <v>137255.21</v>
      </c>
      <c r="BA132" s="4">
        <v>11289.74</v>
      </c>
      <c r="BB132" s="4">
        <v>0</v>
      </c>
      <c r="BC132" s="4">
        <v>0</v>
      </c>
      <c r="BD132" s="4">
        <v>131205.62</v>
      </c>
      <c r="BE132" s="4">
        <v>86355.94</v>
      </c>
      <c r="BF132" s="4">
        <v>44849.68</v>
      </c>
      <c r="BG132" s="4">
        <v>0</v>
      </c>
      <c r="BH132" s="4">
        <v>0</v>
      </c>
      <c r="BI132" s="4">
        <v>0</v>
      </c>
      <c r="BJ132" s="4">
        <v>0</v>
      </c>
      <c r="BK132" s="4">
        <v>0</v>
      </c>
      <c r="BL132" s="4">
        <v>0</v>
      </c>
      <c r="BM132" s="4">
        <v>0</v>
      </c>
      <c r="BN132" s="4">
        <v>593732.66</v>
      </c>
      <c r="BO132" s="4">
        <v>294066.02</v>
      </c>
      <c r="BP132" s="4">
        <v>132280.10999999999</v>
      </c>
      <c r="BQ132" s="4">
        <v>44801.78</v>
      </c>
      <c r="BR132" s="4">
        <v>0</v>
      </c>
      <c r="BS132" s="4">
        <v>0</v>
      </c>
      <c r="BT132" s="4">
        <v>19823.59</v>
      </c>
      <c r="BU132" s="4">
        <v>0</v>
      </c>
      <c r="BV132" s="4">
        <v>0</v>
      </c>
      <c r="BW132" s="4">
        <v>102761.16</v>
      </c>
      <c r="BX132" s="11">
        <v>0</v>
      </c>
      <c r="BY132" s="11">
        <v>1880919</v>
      </c>
      <c r="BZ132" s="4">
        <v>200415.05</v>
      </c>
      <c r="CA132" s="4">
        <v>0</v>
      </c>
      <c r="CB132" s="4">
        <v>0</v>
      </c>
      <c r="CC132" s="4">
        <v>0</v>
      </c>
      <c r="CD132" s="4">
        <v>200415.05</v>
      </c>
      <c r="CE132" s="4">
        <v>0</v>
      </c>
      <c r="CF132" s="4">
        <v>0</v>
      </c>
      <c r="CG132" s="4">
        <v>0</v>
      </c>
      <c r="CH132" s="4">
        <v>0</v>
      </c>
      <c r="CI132" s="4">
        <v>0</v>
      </c>
      <c r="CJ132" s="4">
        <v>422572.23</v>
      </c>
      <c r="CK132" s="4">
        <v>116272.1</v>
      </c>
      <c r="CL132" s="4">
        <v>47505.74</v>
      </c>
      <c r="CM132" s="4">
        <v>1035.3399999999999</v>
      </c>
      <c r="CN132" s="4">
        <v>0</v>
      </c>
      <c r="CO132" s="4">
        <v>0</v>
      </c>
      <c r="CP132" s="4">
        <v>238168.79</v>
      </c>
      <c r="CQ132" s="4">
        <v>19590.259999999998</v>
      </c>
      <c r="CR132" s="4">
        <v>0</v>
      </c>
      <c r="CS132" s="4">
        <v>0</v>
      </c>
      <c r="CT132" s="4">
        <v>227671.38</v>
      </c>
      <c r="CU132" s="4">
        <v>149847.06</v>
      </c>
      <c r="CV132" s="4">
        <v>77824.320000000007</v>
      </c>
      <c r="CW132" s="4">
        <v>0</v>
      </c>
      <c r="CX132" s="4">
        <v>0</v>
      </c>
      <c r="CY132" s="4">
        <v>0</v>
      </c>
      <c r="CZ132" s="4">
        <v>0</v>
      </c>
      <c r="DA132" s="4">
        <v>0</v>
      </c>
      <c r="DB132" s="4">
        <v>0</v>
      </c>
      <c r="DC132" s="4">
        <v>0</v>
      </c>
      <c r="DD132" s="4">
        <v>1030260.34</v>
      </c>
      <c r="DE132" s="4">
        <v>510270.98</v>
      </c>
      <c r="DF132" s="4">
        <v>229535.89</v>
      </c>
      <c r="DG132" s="4">
        <v>77741.22</v>
      </c>
      <c r="DH132" s="4">
        <v>0</v>
      </c>
      <c r="DI132" s="4">
        <v>0</v>
      </c>
      <c r="DJ132" s="4">
        <v>34398.410000000003</v>
      </c>
      <c r="DK132" s="4">
        <v>0</v>
      </c>
      <c r="DL132" s="4">
        <v>0</v>
      </c>
      <c r="DM132" s="4">
        <v>178313.84</v>
      </c>
      <c r="DN132" s="4">
        <v>315913</v>
      </c>
      <c r="DO132" s="4">
        <v>0</v>
      </c>
      <c r="DP132" s="4">
        <v>0</v>
      </c>
      <c r="DQ132" s="4">
        <v>0</v>
      </c>
      <c r="DR132" s="4">
        <v>0</v>
      </c>
      <c r="DS132" s="4">
        <v>0</v>
      </c>
      <c r="DT132" s="4">
        <v>30880</v>
      </c>
      <c r="DU132" s="4">
        <v>0</v>
      </c>
      <c r="DV132" s="4">
        <v>24857</v>
      </c>
      <c r="DW132" s="4">
        <v>1632</v>
      </c>
      <c r="DX132" s="4">
        <v>233304</v>
      </c>
      <c r="DY132" s="4">
        <v>0</v>
      </c>
      <c r="DZ132" s="4">
        <v>0</v>
      </c>
      <c r="EA132" s="4">
        <v>375424</v>
      </c>
      <c r="EB132" s="4">
        <v>0</v>
      </c>
      <c r="EC132" s="4">
        <v>0</v>
      </c>
      <c r="ED132" s="4">
        <v>0</v>
      </c>
      <c r="EE132" s="4">
        <v>0</v>
      </c>
      <c r="EF132" s="4">
        <v>358877</v>
      </c>
      <c r="EG132" s="4">
        <v>0</v>
      </c>
      <c r="EH132" s="4">
        <v>1236827</v>
      </c>
      <c r="EI132" s="4">
        <v>59676</v>
      </c>
      <c r="EJ132" s="4">
        <v>0</v>
      </c>
      <c r="EK132" s="4">
        <v>0</v>
      </c>
      <c r="EL132" s="4">
        <v>327491</v>
      </c>
      <c r="EM132" s="4">
        <v>9810954</v>
      </c>
      <c r="EN132" s="4">
        <v>15</v>
      </c>
      <c r="EO132" s="4">
        <v>26</v>
      </c>
      <c r="EP132" s="4">
        <v>2</v>
      </c>
      <c r="EQ132" s="4">
        <v>57</v>
      </c>
      <c r="ER132" s="4">
        <v>0</v>
      </c>
      <c r="ES132" s="4">
        <v>1880919</v>
      </c>
      <c r="ET132" s="4">
        <v>1880919</v>
      </c>
      <c r="EU132" s="4">
        <v>0</v>
      </c>
      <c r="EV132" s="4">
        <v>0</v>
      </c>
      <c r="EW132" s="4">
        <v>0</v>
      </c>
      <c r="EX132" s="4">
        <v>50691</v>
      </c>
      <c r="EY132" s="4">
        <v>383945</v>
      </c>
      <c r="EZ132" s="4">
        <v>19203</v>
      </c>
      <c r="FA132" s="4">
        <v>0</v>
      </c>
      <c r="FB132" s="4">
        <v>0</v>
      </c>
      <c r="FC132" s="4">
        <v>0</v>
      </c>
      <c r="FD132" s="4">
        <v>740117</v>
      </c>
      <c r="FE132" s="4">
        <v>464062</v>
      </c>
      <c r="FF132" s="4">
        <v>120862</v>
      </c>
      <c r="FG132" s="4">
        <v>87566</v>
      </c>
      <c r="FH132" s="4">
        <v>14473</v>
      </c>
      <c r="FJ132" s="4">
        <f t="shared" si="7"/>
        <v>1880919</v>
      </c>
      <c r="FK132" s="5">
        <f t="shared" si="8"/>
        <v>0.13329576890663281</v>
      </c>
    </row>
    <row r="133" spans="1:167" x14ac:dyDescent="0.25">
      <c r="A133" s="2" t="s">
        <v>227</v>
      </c>
      <c r="B133">
        <v>2023</v>
      </c>
      <c r="C133" t="s">
        <v>226</v>
      </c>
      <c r="D133" t="s">
        <v>225</v>
      </c>
      <c r="E133" t="s">
        <v>224</v>
      </c>
      <c r="F133" t="s">
        <v>223</v>
      </c>
      <c r="G133" t="s">
        <v>3</v>
      </c>
      <c r="H133">
        <v>115293</v>
      </c>
      <c r="I133">
        <v>22000</v>
      </c>
      <c r="J133">
        <v>101544</v>
      </c>
      <c r="K133">
        <v>77544</v>
      </c>
      <c r="L133">
        <v>22000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13749</v>
      </c>
      <c r="T133">
        <v>0</v>
      </c>
      <c r="U133">
        <v>0</v>
      </c>
      <c r="Z133">
        <v>13749</v>
      </c>
      <c r="AA133">
        <v>0</v>
      </c>
      <c r="AB133">
        <v>0</v>
      </c>
      <c r="AC133">
        <v>0</v>
      </c>
      <c r="AD133">
        <v>0</v>
      </c>
      <c r="AE133">
        <v>100</v>
      </c>
      <c r="AF133" s="4">
        <v>4698219</v>
      </c>
      <c r="AG133" s="4">
        <v>196302</v>
      </c>
      <c r="AH133" s="15">
        <v>163306</v>
      </c>
      <c r="AI133" s="15">
        <f t="shared" si="6"/>
        <v>359608</v>
      </c>
      <c r="AJ133" s="4">
        <v>110105.5</v>
      </c>
      <c r="AK133" s="4">
        <v>0</v>
      </c>
      <c r="AL133" s="4">
        <v>0</v>
      </c>
      <c r="AM133" s="4">
        <v>0</v>
      </c>
      <c r="AN133" s="4">
        <v>1389.6</v>
      </c>
      <c r="AO133" s="4">
        <v>0</v>
      </c>
      <c r="AP133" s="4">
        <v>0</v>
      </c>
      <c r="AQ133" s="4">
        <v>108715.9</v>
      </c>
      <c r="AR133" s="4">
        <v>0</v>
      </c>
      <c r="AS133" s="4">
        <v>0</v>
      </c>
      <c r="AT133" s="4">
        <v>32166.83</v>
      </c>
      <c r="AU133" s="4">
        <v>0</v>
      </c>
      <c r="AV133" s="4">
        <v>0</v>
      </c>
      <c r="AW133" s="4">
        <v>0</v>
      </c>
      <c r="AX133" s="4">
        <v>0</v>
      </c>
      <c r="AY133" s="4">
        <v>1033.21</v>
      </c>
      <c r="AZ133" s="4">
        <v>31133.62</v>
      </c>
      <c r="BA133" s="4">
        <v>0</v>
      </c>
      <c r="BB133" s="4">
        <v>0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21033.67</v>
      </c>
      <c r="BO133" s="4">
        <v>0</v>
      </c>
      <c r="BP133" s="4">
        <v>0</v>
      </c>
      <c r="BQ133" s="4">
        <v>5067.96</v>
      </c>
      <c r="BR133" s="4">
        <v>0</v>
      </c>
      <c r="BS133" s="4">
        <v>0</v>
      </c>
      <c r="BT133" s="4">
        <v>15965.71</v>
      </c>
      <c r="BU133" s="4">
        <v>0</v>
      </c>
      <c r="BV133" s="4">
        <v>0</v>
      </c>
      <c r="BW133" s="4">
        <v>0</v>
      </c>
      <c r="BX133" s="11">
        <v>0</v>
      </c>
      <c r="BY133" s="11">
        <v>36478</v>
      </c>
      <c r="BZ133" s="4">
        <v>24594.5</v>
      </c>
      <c r="CA133" s="4">
        <v>0</v>
      </c>
      <c r="CB133" s="4">
        <v>0</v>
      </c>
      <c r="CC133" s="4">
        <v>0</v>
      </c>
      <c r="CD133" s="4">
        <v>310.39999999999998</v>
      </c>
      <c r="CE133" s="4">
        <v>0</v>
      </c>
      <c r="CF133" s="4">
        <v>0</v>
      </c>
      <c r="CG133" s="4">
        <v>24284.1</v>
      </c>
      <c r="CH133" s="4">
        <v>0</v>
      </c>
      <c r="CI133" s="4">
        <v>0</v>
      </c>
      <c r="CJ133" s="4">
        <v>7185.17</v>
      </c>
      <c r="CK133" s="4">
        <v>0</v>
      </c>
      <c r="CL133" s="4">
        <v>0</v>
      </c>
      <c r="CM133" s="4">
        <v>0</v>
      </c>
      <c r="CN133" s="4">
        <v>0</v>
      </c>
      <c r="CO133" s="4">
        <v>230.79</v>
      </c>
      <c r="CP133" s="4">
        <v>6954.38</v>
      </c>
      <c r="CQ133" s="4">
        <v>0</v>
      </c>
      <c r="CR133" s="4">
        <v>0</v>
      </c>
      <c r="CS133" s="4">
        <v>0</v>
      </c>
      <c r="CT133" s="4">
        <v>0</v>
      </c>
      <c r="CU133" s="4">
        <v>0</v>
      </c>
      <c r="CV133" s="4">
        <v>0</v>
      </c>
      <c r="CW133" s="4">
        <v>0</v>
      </c>
      <c r="CX133" s="4">
        <v>0</v>
      </c>
      <c r="CY133" s="4">
        <v>0</v>
      </c>
      <c r="CZ133" s="4">
        <v>0</v>
      </c>
      <c r="DA133" s="4">
        <v>0</v>
      </c>
      <c r="DB133" s="4">
        <v>0</v>
      </c>
      <c r="DC133" s="4">
        <v>0</v>
      </c>
      <c r="DD133" s="4">
        <v>4698.33</v>
      </c>
      <c r="DE133" s="4">
        <v>0</v>
      </c>
      <c r="DF133" s="4">
        <v>0</v>
      </c>
      <c r="DG133" s="4">
        <v>1132.04</v>
      </c>
      <c r="DH133" s="4">
        <v>0</v>
      </c>
      <c r="DI133" s="4">
        <v>0</v>
      </c>
      <c r="DJ133" s="4">
        <v>3566.29</v>
      </c>
      <c r="DK133" s="4">
        <v>0</v>
      </c>
      <c r="DL133" s="4">
        <v>0</v>
      </c>
      <c r="DM133" s="4">
        <v>0</v>
      </c>
      <c r="DN133" s="4">
        <v>1700</v>
      </c>
      <c r="DO133" s="4">
        <v>0</v>
      </c>
      <c r="DP133" s="4">
        <v>0</v>
      </c>
      <c r="DQ133" s="4">
        <v>0</v>
      </c>
      <c r="DR133" s="4">
        <v>133000</v>
      </c>
      <c r="DS133" s="4">
        <v>0</v>
      </c>
      <c r="DT133" s="4">
        <v>0</v>
      </c>
      <c r="DU133" s="4">
        <v>0</v>
      </c>
      <c r="DV133" s="4">
        <v>0</v>
      </c>
      <c r="DW133" s="4">
        <v>0</v>
      </c>
      <c r="DX133" s="4">
        <v>0</v>
      </c>
      <c r="DY133" s="4">
        <v>0</v>
      </c>
      <c r="DZ133" s="4">
        <v>0</v>
      </c>
      <c r="EA133" s="4">
        <v>38088</v>
      </c>
      <c r="EB133" s="4">
        <v>1264</v>
      </c>
      <c r="EC133" s="4">
        <v>0</v>
      </c>
      <c r="ED133" s="4">
        <v>0</v>
      </c>
      <c r="EE133" s="4">
        <v>0</v>
      </c>
      <c r="EF133" s="4">
        <v>0</v>
      </c>
      <c r="EG133" s="4">
        <v>0</v>
      </c>
      <c r="EH133" s="4">
        <v>25732</v>
      </c>
      <c r="EI133" s="4">
        <v>0</v>
      </c>
      <c r="EJ133" s="4">
        <v>0</v>
      </c>
      <c r="EK133" s="4">
        <v>0</v>
      </c>
      <c r="EL133" s="4">
        <v>0</v>
      </c>
      <c r="EM133" s="4">
        <v>4302133</v>
      </c>
      <c r="EN133" s="4">
        <v>0</v>
      </c>
      <c r="EO133" s="4">
        <v>100</v>
      </c>
      <c r="EP133" s="4">
        <v>0</v>
      </c>
      <c r="EQ133" s="4">
        <v>0</v>
      </c>
      <c r="ER133" s="4">
        <v>0</v>
      </c>
      <c r="ES133" s="4">
        <v>36478</v>
      </c>
      <c r="ET133" s="4">
        <v>36478</v>
      </c>
      <c r="EU133" s="4">
        <v>0</v>
      </c>
      <c r="EV133" s="4">
        <v>0</v>
      </c>
      <c r="EW133" s="4">
        <v>0</v>
      </c>
      <c r="EX133" s="4">
        <v>36478</v>
      </c>
      <c r="EY133" s="4">
        <v>0</v>
      </c>
      <c r="EZ133" s="4">
        <v>0</v>
      </c>
      <c r="FA133" s="4">
        <v>0</v>
      </c>
      <c r="FB133" s="4">
        <v>0</v>
      </c>
      <c r="FC133" s="4">
        <v>0</v>
      </c>
      <c r="FD133" s="4">
        <v>0</v>
      </c>
      <c r="FE133" s="4">
        <v>0</v>
      </c>
      <c r="FF133" s="4">
        <v>0</v>
      </c>
      <c r="FG133" s="4">
        <v>0</v>
      </c>
      <c r="FH133" s="4">
        <v>0</v>
      </c>
      <c r="FJ133" s="4">
        <f t="shared" si="7"/>
        <v>36478</v>
      </c>
      <c r="FK133" s="5">
        <f t="shared" si="8"/>
        <v>7.7642187390583534E-3</v>
      </c>
    </row>
    <row r="134" spans="1:167" x14ac:dyDescent="0.25">
      <c r="A134" s="2" t="s">
        <v>954</v>
      </c>
      <c r="B134">
        <v>2023</v>
      </c>
      <c r="C134" t="s">
        <v>953</v>
      </c>
      <c r="D134" t="s">
        <v>952</v>
      </c>
      <c r="E134" t="s">
        <v>951</v>
      </c>
      <c r="F134" t="s">
        <v>950</v>
      </c>
      <c r="G134" t="s">
        <v>3</v>
      </c>
      <c r="H134">
        <v>1602222</v>
      </c>
      <c r="I134">
        <v>200727</v>
      </c>
      <c r="J134">
        <v>1196166</v>
      </c>
      <c r="K134">
        <v>948252</v>
      </c>
      <c r="L134">
        <v>110985</v>
      </c>
      <c r="M134">
        <v>0</v>
      </c>
      <c r="N134">
        <v>0</v>
      </c>
      <c r="O134">
        <v>0</v>
      </c>
      <c r="P134">
        <v>157533</v>
      </c>
      <c r="Q134">
        <v>0</v>
      </c>
      <c r="R134">
        <v>36660</v>
      </c>
      <c r="S134">
        <v>248523</v>
      </c>
      <c r="T134">
        <v>44969</v>
      </c>
      <c r="U134">
        <v>53082</v>
      </c>
      <c r="V134" t="s">
        <v>3</v>
      </c>
      <c r="W134" t="s">
        <v>3</v>
      </c>
      <c r="X134" t="s">
        <v>3</v>
      </c>
      <c r="Y134" t="s">
        <v>3</v>
      </c>
      <c r="Z134">
        <v>150472</v>
      </c>
      <c r="AA134">
        <v>0</v>
      </c>
      <c r="AB134">
        <v>89</v>
      </c>
      <c r="AC134">
        <v>11</v>
      </c>
      <c r="AD134">
        <v>0</v>
      </c>
      <c r="AE134">
        <v>0</v>
      </c>
      <c r="AF134" s="4">
        <v>22351404</v>
      </c>
      <c r="AG134" s="4">
        <v>2113843</v>
      </c>
      <c r="AH134" s="15">
        <v>4369291</v>
      </c>
      <c r="AI134" s="15">
        <f t="shared" si="6"/>
        <v>6483134</v>
      </c>
      <c r="AJ134" s="4">
        <v>523.30999999999995</v>
      </c>
      <c r="AK134" s="4">
        <v>396.15</v>
      </c>
      <c r="AL134" s="4">
        <v>127.16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3027639.81</v>
      </c>
      <c r="AU134" s="4">
        <v>1035720.99</v>
      </c>
      <c r="AV134" s="4">
        <v>352033.95</v>
      </c>
      <c r="AW134" s="4">
        <v>286250.11</v>
      </c>
      <c r="AX134" s="4">
        <v>0</v>
      </c>
      <c r="AY134" s="4">
        <v>28544.11</v>
      </c>
      <c r="AZ134" s="4">
        <v>1325090.6499999999</v>
      </c>
      <c r="BA134" s="4">
        <v>0</v>
      </c>
      <c r="BB134" s="4">
        <v>0</v>
      </c>
      <c r="BC134" s="4">
        <v>0</v>
      </c>
      <c r="BD134" s="4">
        <v>61074.12</v>
      </c>
      <c r="BE134" s="4">
        <v>46480.33</v>
      </c>
      <c r="BF134" s="4">
        <v>14593.79</v>
      </c>
      <c r="BG134" s="4">
        <v>0</v>
      </c>
      <c r="BH134" s="4">
        <v>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1280053.77</v>
      </c>
      <c r="BO134" s="4">
        <v>738107.03</v>
      </c>
      <c r="BP134" s="4">
        <v>330717.57</v>
      </c>
      <c r="BQ134" s="4">
        <v>0</v>
      </c>
      <c r="BR134" s="4">
        <v>0</v>
      </c>
      <c r="BS134" s="4">
        <v>0</v>
      </c>
      <c r="BT134" s="4">
        <v>70170.78</v>
      </c>
      <c r="BU134" s="4">
        <v>0</v>
      </c>
      <c r="BV134" s="4">
        <v>0</v>
      </c>
      <c r="BW134" s="4">
        <v>141058.39000000001</v>
      </c>
      <c r="BX134" s="11">
        <v>0</v>
      </c>
      <c r="BY134" s="11">
        <v>1884448</v>
      </c>
      <c r="BZ134" s="4">
        <v>225.69</v>
      </c>
      <c r="CA134" s="4">
        <v>170.85</v>
      </c>
      <c r="CB134" s="4">
        <v>54.84</v>
      </c>
      <c r="CC134" s="4">
        <v>0</v>
      </c>
      <c r="CD134" s="4">
        <v>0</v>
      </c>
      <c r="CE134" s="4">
        <v>0</v>
      </c>
      <c r="CF134" s="4">
        <v>0</v>
      </c>
      <c r="CG134" s="4">
        <v>0</v>
      </c>
      <c r="CH134" s="4">
        <v>0</v>
      </c>
      <c r="CI134" s="4">
        <v>0</v>
      </c>
      <c r="CJ134" s="4">
        <v>1305802.19</v>
      </c>
      <c r="CK134" s="4">
        <v>446700.01</v>
      </c>
      <c r="CL134" s="4">
        <v>151830.04999999999</v>
      </c>
      <c r="CM134" s="4">
        <v>123457.89</v>
      </c>
      <c r="CN134" s="4">
        <v>0</v>
      </c>
      <c r="CO134" s="4">
        <v>12310.89</v>
      </c>
      <c r="CP134" s="4">
        <v>571503.35</v>
      </c>
      <c r="CQ134" s="4">
        <v>0</v>
      </c>
      <c r="CR134" s="4">
        <v>0</v>
      </c>
      <c r="CS134" s="4">
        <v>0</v>
      </c>
      <c r="CT134" s="4">
        <v>26340.880000000001</v>
      </c>
      <c r="CU134" s="4">
        <v>20046.669999999998</v>
      </c>
      <c r="CV134" s="4">
        <v>6294.21</v>
      </c>
      <c r="CW134" s="4">
        <v>0</v>
      </c>
      <c r="CX134" s="4">
        <v>0</v>
      </c>
      <c r="CY134" s="4">
        <v>0</v>
      </c>
      <c r="CZ134" s="4">
        <v>0</v>
      </c>
      <c r="DA134" s="4">
        <v>0</v>
      </c>
      <c r="DB134" s="4">
        <v>0</v>
      </c>
      <c r="DC134" s="4">
        <v>0</v>
      </c>
      <c r="DD134" s="4">
        <v>552079.23</v>
      </c>
      <c r="DE134" s="4">
        <v>318340.96999999997</v>
      </c>
      <c r="DF134" s="4">
        <v>142636.43</v>
      </c>
      <c r="DG134" s="4">
        <v>0</v>
      </c>
      <c r="DH134" s="4">
        <v>0</v>
      </c>
      <c r="DI134" s="4">
        <v>0</v>
      </c>
      <c r="DJ134" s="4">
        <v>30264.22</v>
      </c>
      <c r="DK134" s="4">
        <v>0</v>
      </c>
      <c r="DL134" s="4">
        <v>0</v>
      </c>
      <c r="DM134" s="4">
        <v>60837.61</v>
      </c>
      <c r="DN134" s="4">
        <v>0</v>
      </c>
      <c r="DO134" s="4">
        <v>0</v>
      </c>
      <c r="DP134" s="4">
        <v>0</v>
      </c>
      <c r="DQ134" s="4">
        <v>0</v>
      </c>
      <c r="DR134" s="4">
        <v>750</v>
      </c>
      <c r="DS134" s="4">
        <v>0</v>
      </c>
      <c r="DT134" s="4">
        <v>488960</v>
      </c>
      <c r="DU134" s="4">
        <v>1405457</v>
      </c>
      <c r="DV134" s="4">
        <v>4486</v>
      </c>
      <c r="DW134" s="4">
        <v>224191</v>
      </c>
      <c r="DX134" s="4">
        <v>313754</v>
      </c>
      <c r="DY134" s="4">
        <v>0</v>
      </c>
      <c r="DZ134" s="4">
        <v>0</v>
      </c>
      <c r="EA134" s="4">
        <v>1896594</v>
      </c>
      <c r="EB134" s="4">
        <v>0</v>
      </c>
      <c r="EC134" s="4">
        <v>0</v>
      </c>
      <c r="ED134" s="4">
        <v>0</v>
      </c>
      <c r="EE134" s="4">
        <v>0</v>
      </c>
      <c r="EF134" s="4">
        <v>87414</v>
      </c>
      <c r="EG134" s="4">
        <v>0</v>
      </c>
      <c r="EH134" s="4">
        <v>1464102</v>
      </c>
      <c r="EI134" s="4">
        <v>21234</v>
      </c>
      <c r="EJ134" s="4">
        <v>0</v>
      </c>
      <c r="EK134" s="4">
        <v>0</v>
      </c>
      <c r="EL134" s="4">
        <v>346797</v>
      </c>
      <c r="EM134" s="4">
        <v>13983822</v>
      </c>
      <c r="EN134" s="4">
        <v>17</v>
      </c>
      <c r="EO134" s="4">
        <v>66</v>
      </c>
      <c r="EP134" s="4">
        <v>1</v>
      </c>
      <c r="EQ134" s="4">
        <v>16</v>
      </c>
      <c r="ER134" s="4">
        <v>0</v>
      </c>
      <c r="ES134" s="4">
        <v>1884448</v>
      </c>
      <c r="ET134" s="4">
        <v>1884447.99</v>
      </c>
      <c r="EU134" s="4">
        <v>906531</v>
      </c>
      <c r="EV134" s="4">
        <v>0</v>
      </c>
      <c r="EW134" s="4">
        <v>0</v>
      </c>
      <c r="EX134" s="4">
        <v>0</v>
      </c>
      <c r="EY134" s="4">
        <v>0</v>
      </c>
      <c r="EZ134" s="4">
        <v>0</v>
      </c>
      <c r="FA134" s="4">
        <v>0</v>
      </c>
      <c r="FB134" s="4">
        <v>0</v>
      </c>
      <c r="FC134" s="4">
        <v>0</v>
      </c>
      <c r="FD134" s="4">
        <v>0</v>
      </c>
      <c r="FE134" s="4">
        <v>0</v>
      </c>
      <c r="FF134" s="4">
        <v>0</v>
      </c>
      <c r="FG134" s="4">
        <v>788893</v>
      </c>
      <c r="FH134" s="4">
        <v>189024</v>
      </c>
      <c r="FJ134" s="4">
        <f t="shared" si="7"/>
        <v>1884448</v>
      </c>
      <c r="FK134" s="5">
        <f t="shared" si="8"/>
        <v>8.4310050500630743E-2</v>
      </c>
    </row>
    <row r="135" spans="1:167" x14ac:dyDescent="0.25">
      <c r="A135" s="2" t="s">
        <v>939</v>
      </c>
      <c r="B135">
        <v>2023</v>
      </c>
      <c r="C135" t="s">
        <v>938</v>
      </c>
      <c r="D135" t="s">
        <v>937</v>
      </c>
      <c r="E135" t="s">
        <v>936</v>
      </c>
      <c r="F135" t="s">
        <v>935</v>
      </c>
      <c r="G135" t="s">
        <v>3</v>
      </c>
      <c r="H135">
        <v>296048</v>
      </c>
      <c r="I135">
        <v>36529</v>
      </c>
      <c r="J135">
        <v>185867</v>
      </c>
      <c r="K135">
        <v>184917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110181</v>
      </c>
      <c r="T135">
        <v>3503</v>
      </c>
      <c r="U135">
        <v>36529</v>
      </c>
      <c r="V135" t="s">
        <v>3</v>
      </c>
      <c r="W135" t="s">
        <v>3</v>
      </c>
      <c r="X135" t="s">
        <v>3</v>
      </c>
      <c r="Y135" t="s">
        <v>3</v>
      </c>
      <c r="Z135">
        <v>70149</v>
      </c>
      <c r="AA135">
        <v>25</v>
      </c>
      <c r="AB135">
        <v>25</v>
      </c>
      <c r="AC135">
        <v>0</v>
      </c>
      <c r="AD135">
        <v>50</v>
      </c>
      <c r="AE135">
        <v>0</v>
      </c>
      <c r="AF135" s="4">
        <v>9350970</v>
      </c>
      <c r="AG135" s="4">
        <v>762319</v>
      </c>
      <c r="AH135" s="15">
        <v>1684351</v>
      </c>
      <c r="AI135" s="15">
        <f t="shared" si="6"/>
        <v>2446670</v>
      </c>
      <c r="AJ135" s="4">
        <v>119482.19</v>
      </c>
      <c r="AK135" s="4">
        <v>97656.19</v>
      </c>
      <c r="AL135" s="4">
        <v>21826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594366.56000000006</v>
      </c>
      <c r="AU135" s="4">
        <v>67122.350000000006</v>
      </c>
      <c r="AV135" s="4">
        <v>21032.97</v>
      </c>
      <c r="AW135" s="4">
        <v>0</v>
      </c>
      <c r="AX135" s="4">
        <v>0</v>
      </c>
      <c r="AY135" s="4">
        <v>0</v>
      </c>
      <c r="AZ135" s="4">
        <v>162857.04</v>
      </c>
      <c r="BA135" s="4">
        <v>343354.2</v>
      </c>
      <c r="BB135" s="4">
        <v>0</v>
      </c>
      <c r="BC135" s="4">
        <v>0</v>
      </c>
      <c r="BD135" s="4">
        <v>27878.82</v>
      </c>
      <c r="BE135" s="4">
        <v>15811</v>
      </c>
      <c r="BF135" s="4">
        <v>4627.3500000000004</v>
      </c>
      <c r="BG135" s="4">
        <v>7440.47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942623.41</v>
      </c>
      <c r="BO135" s="4">
        <v>511062.43</v>
      </c>
      <c r="BP135" s="4">
        <v>165601.95000000001</v>
      </c>
      <c r="BQ135" s="4">
        <v>62971.19</v>
      </c>
      <c r="BR135" s="4">
        <v>0</v>
      </c>
      <c r="BS135" s="4">
        <v>7629.58</v>
      </c>
      <c r="BT135" s="4">
        <v>1575.52</v>
      </c>
      <c r="BU135" s="4">
        <v>0</v>
      </c>
      <c r="BV135" s="4">
        <v>0</v>
      </c>
      <c r="BW135" s="4">
        <v>193782.74</v>
      </c>
      <c r="BX135" s="11">
        <v>0</v>
      </c>
      <c r="BY135" s="11">
        <v>1032172</v>
      </c>
      <c r="BZ135" s="4">
        <v>73218.81</v>
      </c>
      <c r="CA135" s="4">
        <v>59843.81</v>
      </c>
      <c r="CB135" s="4">
        <v>13375</v>
      </c>
      <c r="CC135" s="4">
        <v>0</v>
      </c>
      <c r="CD135" s="4">
        <v>0</v>
      </c>
      <c r="CE135" s="4">
        <v>0</v>
      </c>
      <c r="CF135" s="4">
        <v>0</v>
      </c>
      <c r="CG135" s="4">
        <v>0</v>
      </c>
      <c r="CH135" s="4">
        <v>0</v>
      </c>
      <c r="CI135" s="4">
        <v>0</v>
      </c>
      <c r="CJ135" s="4">
        <v>364228.44</v>
      </c>
      <c r="CK135" s="4">
        <v>41132.65</v>
      </c>
      <c r="CL135" s="4">
        <v>12889.03</v>
      </c>
      <c r="CM135" s="4">
        <v>0</v>
      </c>
      <c r="CN135" s="4">
        <v>0</v>
      </c>
      <c r="CO135" s="4">
        <v>0</v>
      </c>
      <c r="CP135" s="4">
        <v>99798.96</v>
      </c>
      <c r="CQ135" s="4">
        <v>210407.8</v>
      </c>
      <c r="CR135" s="4">
        <v>0</v>
      </c>
      <c r="CS135" s="4">
        <v>0</v>
      </c>
      <c r="CT135" s="4">
        <v>17084.18</v>
      </c>
      <c r="CU135" s="4">
        <v>9689</v>
      </c>
      <c r="CV135" s="4">
        <v>2835.65</v>
      </c>
      <c r="CW135" s="4">
        <v>4559.53</v>
      </c>
      <c r="CX135" s="4">
        <v>0</v>
      </c>
      <c r="CY135" s="4">
        <v>0</v>
      </c>
      <c r="CZ135" s="4">
        <v>0</v>
      </c>
      <c r="DA135" s="4">
        <v>0</v>
      </c>
      <c r="DB135" s="4">
        <v>0</v>
      </c>
      <c r="DC135" s="4">
        <v>0</v>
      </c>
      <c r="DD135" s="4">
        <v>577640.59</v>
      </c>
      <c r="DE135" s="4">
        <v>313179.57</v>
      </c>
      <c r="DF135" s="4">
        <v>101481.05</v>
      </c>
      <c r="DG135" s="4">
        <v>38588.81</v>
      </c>
      <c r="DH135" s="4">
        <v>0</v>
      </c>
      <c r="DI135" s="4">
        <v>4675.42</v>
      </c>
      <c r="DJ135" s="4">
        <v>965.48</v>
      </c>
      <c r="DK135" s="4">
        <v>0</v>
      </c>
      <c r="DL135" s="4">
        <v>0</v>
      </c>
      <c r="DM135" s="4">
        <v>118750.26</v>
      </c>
      <c r="DN135" s="4">
        <v>11894</v>
      </c>
      <c r="DO135" s="4">
        <v>54545</v>
      </c>
      <c r="DP135" s="4">
        <v>45592</v>
      </c>
      <c r="DQ135" s="4">
        <v>0</v>
      </c>
      <c r="DR135" s="4">
        <v>80671</v>
      </c>
      <c r="DS135" s="4">
        <v>0</v>
      </c>
      <c r="DT135" s="4">
        <v>19455</v>
      </c>
      <c r="DU135" s="4">
        <v>30018</v>
      </c>
      <c r="DV135" s="4">
        <v>0</v>
      </c>
      <c r="DW135" s="4">
        <v>25769</v>
      </c>
      <c r="DX135" s="4">
        <v>5947</v>
      </c>
      <c r="DY135" s="4">
        <v>0</v>
      </c>
      <c r="DZ135" s="4">
        <v>90360</v>
      </c>
      <c r="EA135" s="4">
        <v>787046</v>
      </c>
      <c r="EB135" s="4">
        <v>0</v>
      </c>
      <c r="EC135" s="4">
        <v>0</v>
      </c>
      <c r="ED135" s="4">
        <v>0</v>
      </c>
      <c r="EE135" s="4">
        <v>0</v>
      </c>
      <c r="EF135" s="4">
        <v>44963</v>
      </c>
      <c r="EG135" s="4">
        <v>0</v>
      </c>
      <c r="EH135" s="4">
        <v>683560</v>
      </c>
      <c r="EI135" s="4">
        <v>61227</v>
      </c>
      <c r="EJ135" s="4">
        <v>0</v>
      </c>
      <c r="EK135" s="4">
        <v>53153</v>
      </c>
      <c r="EL135" s="4">
        <v>722323</v>
      </c>
      <c r="EM135" s="4">
        <v>5872128</v>
      </c>
      <c r="EN135" s="4">
        <v>0</v>
      </c>
      <c r="EO135" s="4">
        <v>25</v>
      </c>
      <c r="EP135" s="4">
        <v>25</v>
      </c>
      <c r="EQ135" s="4">
        <v>50</v>
      </c>
      <c r="ER135" s="4">
        <v>0</v>
      </c>
      <c r="ES135" s="4">
        <v>1032172</v>
      </c>
      <c r="ET135" s="4">
        <v>1032172.02</v>
      </c>
      <c r="EU135" s="4">
        <v>0</v>
      </c>
      <c r="EV135" s="4">
        <v>0</v>
      </c>
      <c r="EW135" s="4">
        <v>0</v>
      </c>
      <c r="EX135" s="4">
        <v>265197</v>
      </c>
      <c r="EY135" s="4">
        <v>12305</v>
      </c>
      <c r="EZ135" s="4">
        <v>553762</v>
      </c>
      <c r="FA135" s="4">
        <v>0</v>
      </c>
      <c r="FB135" s="4">
        <v>0</v>
      </c>
      <c r="FC135" s="4">
        <v>0</v>
      </c>
      <c r="FD135" s="4">
        <v>0</v>
      </c>
      <c r="FE135" s="4">
        <v>113560</v>
      </c>
      <c r="FF135" s="4">
        <v>0</v>
      </c>
      <c r="FG135" s="4">
        <v>87348</v>
      </c>
      <c r="FH135" s="4">
        <v>0</v>
      </c>
      <c r="FJ135" s="4">
        <f t="shared" si="7"/>
        <v>1032172</v>
      </c>
      <c r="FK135" s="5">
        <f t="shared" si="8"/>
        <v>0.11038127595318989</v>
      </c>
    </row>
    <row r="136" spans="1:167" x14ac:dyDescent="0.25">
      <c r="A136" s="2" t="s">
        <v>1412</v>
      </c>
      <c r="B136">
        <v>2023</v>
      </c>
      <c r="C136" t="s">
        <v>1411</v>
      </c>
      <c r="D136" t="s">
        <v>1410</v>
      </c>
      <c r="E136" t="s">
        <v>1409</v>
      </c>
      <c r="F136" t="s">
        <v>1408</v>
      </c>
      <c r="G136" t="s">
        <v>3</v>
      </c>
      <c r="H136">
        <v>436145</v>
      </c>
      <c r="I136">
        <v>105500</v>
      </c>
      <c r="J136">
        <v>393368</v>
      </c>
      <c r="K136">
        <v>283118</v>
      </c>
      <c r="L136">
        <v>105500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42777</v>
      </c>
      <c r="T136">
        <v>38771</v>
      </c>
      <c r="U136">
        <v>0</v>
      </c>
      <c r="Z136">
        <v>4006</v>
      </c>
      <c r="AA136">
        <v>0</v>
      </c>
      <c r="AB136">
        <v>0</v>
      </c>
      <c r="AC136">
        <v>0</v>
      </c>
      <c r="AD136">
        <v>0</v>
      </c>
      <c r="AE136">
        <v>100</v>
      </c>
      <c r="AF136" s="4">
        <v>8578220</v>
      </c>
      <c r="AG136" s="4">
        <v>78812</v>
      </c>
      <c r="AH136" s="15">
        <v>1009530</v>
      </c>
      <c r="AI136" s="15">
        <f t="shared" si="6"/>
        <v>1088342</v>
      </c>
      <c r="AJ136" s="4">
        <v>22447.54</v>
      </c>
      <c r="AK136" s="4">
        <v>9463.41</v>
      </c>
      <c r="AL136" s="4">
        <v>2718.73</v>
      </c>
      <c r="AM136" s="4">
        <v>0</v>
      </c>
      <c r="AN136" s="4">
        <v>0</v>
      </c>
      <c r="AO136" s="4">
        <v>0</v>
      </c>
      <c r="AP136" s="4">
        <v>0</v>
      </c>
      <c r="AQ136" s="4">
        <v>10265.4</v>
      </c>
      <c r="AR136" s="4">
        <v>0</v>
      </c>
      <c r="AS136" s="4">
        <v>0</v>
      </c>
      <c r="AT136" s="4">
        <v>74362.22</v>
      </c>
      <c r="AU136" s="4">
        <v>18568.5</v>
      </c>
      <c r="AV136" s="4">
        <v>5144.8900000000003</v>
      </c>
      <c r="AW136" s="4">
        <v>0</v>
      </c>
      <c r="AX136" s="4">
        <v>0</v>
      </c>
      <c r="AY136" s="4">
        <v>0</v>
      </c>
      <c r="AZ136" s="4">
        <v>50648.83</v>
      </c>
      <c r="BA136" s="4">
        <v>0</v>
      </c>
      <c r="BB136" s="4">
        <v>0</v>
      </c>
      <c r="BC136" s="4">
        <v>0</v>
      </c>
      <c r="BD136" s="4">
        <v>6358.46</v>
      </c>
      <c r="BE136" s="4">
        <v>4811.91</v>
      </c>
      <c r="BF136" s="4">
        <v>1546.55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906361.79</v>
      </c>
      <c r="BO136" s="4">
        <v>136954.20000000001</v>
      </c>
      <c r="BP136" s="4">
        <v>45165.82</v>
      </c>
      <c r="BQ136" s="4">
        <v>0</v>
      </c>
      <c r="BR136" s="4">
        <v>0</v>
      </c>
      <c r="BS136" s="4">
        <v>0</v>
      </c>
      <c r="BT136" s="4">
        <v>616171.51</v>
      </c>
      <c r="BU136" s="4">
        <v>0</v>
      </c>
      <c r="BV136" s="4">
        <v>0</v>
      </c>
      <c r="BW136" s="4">
        <v>108070.26</v>
      </c>
      <c r="BX136" s="11">
        <v>0</v>
      </c>
      <c r="BY136" s="11">
        <v>2137446</v>
      </c>
      <c r="BZ136" s="4">
        <v>47527.46</v>
      </c>
      <c r="CA136" s="4">
        <v>20036.59</v>
      </c>
      <c r="CB136" s="4">
        <v>5756.27</v>
      </c>
      <c r="CC136" s="4">
        <v>0</v>
      </c>
      <c r="CD136" s="4">
        <v>0</v>
      </c>
      <c r="CE136" s="4">
        <v>0</v>
      </c>
      <c r="CF136" s="4">
        <v>0</v>
      </c>
      <c r="CG136" s="4">
        <v>21734.6</v>
      </c>
      <c r="CH136" s="4">
        <v>0</v>
      </c>
      <c r="CI136" s="4">
        <v>0</v>
      </c>
      <c r="CJ136" s="4">
        <v>157444.78</v>
      </c>
      <c r="CK136" s="4">
        <v>39314.5</v>
      </c>
      <c r="CL136" s="4">
        <v>10893.11</v>
      </c>
      <c r="CM136" s="4">
        <v>0</v>
      </c>
      <c r="CN136" s="4">
        <v>0</v>
      </c>
      <c r="CO136" s="4">
        <v>0</v>
      </c>
      <c r="CP136" s="4">
        <v>107237.17</v>
      </c>
      <c r="CQ136" s="4">
        <v>0</v>
      </c>
      <c r="CR136" s="4">
        <v>0</v>
      </c>
      <c r="CS136" s="4">
        <v>0</v>
      </c>
      <c r="CT136" s="4">
        <v>13462.54</v>
      </c>
      <c r="CU136" s="4">
        <v>10188.09</v>
      </c>
      <c r="CV136" s="4">
        <v>3274.45</v>
      </c>
      <c r="CW136" s="4">
        <v>0</v>
      </c>
      <c r="CX136" s="4">
        <v>0</v>
      </c>
      <c r="CY136" s="4">
        <v>0</v>
      </c>
      <c r="CZ136" s="4">
        <v>0</v>
      </c>
      <c r="DA136" s="4">
        <v>0</v>
      </c>
      <c r="DB136" s="4">
        <v>0</v>
      </c>
      <c r="DC136" s="4">
        <v>0</v>
      </c>
      <c r="DD136" s="4">
        <v>1919011.21</v>
      </c>
      <c r="DE136" s="4">
        <v>289968.8</v>
      </c>
      <c r="DF136" s="4">
        <v>95628.18</v>
      </c>
      <c r="DG136" s="4">
        <v>0</v>
      </c>
      <c r="DH136" s="4">
        <v>0</v>
      </c>
      <c r="DI136" s="4">
        <v>0</v>
      </c>
      <c r="DJ136" s="4">
        <v>1304600.49</v>
      </c>
      <c r="DK136" s="4">
        <v>0</v>
      </c>
      <c r="DL136" s="4">
        <v>0</v>
      </c>
      <c r="DM136" s="4">
        <v>228813.74</v>
      </c>
      <c r="DN136" s="4">
        <v>35297</v>
      </c>
      <c r="DO136" s="4">
        <v>19907</v>
      </c>
      <c r="DP136" s="4">
        <v>4611</v>
      </c>
      <c r="DQ136" s="4">
        <v>0</v>
      </c>
      <c r="DR136" s="4">
        <v>10160</v>
      </c>
      <c r="DS136" s="4">
        <v>0</v>
      </c>
      <c r="DT136" s="4">
        <v>0</v>
      </c>
      <c r="DU136" s="4">
        <v>0</v>
      </c>
      <c r="DV136" s="4">
        <v>7323</v>
      </c>
      <c r="DW136" s="4">
        <v>49162</v>
      </c>
      <c r="DX136" s="4">
        <v>0</v>
      </c>
      <c r="DY136" s="4">
        <v>0</v>
      </c>
      <c r="DZ136" s="4">
        <v>17436</v>
      </c>
      <c r="EA136" s="4">
        <v>157886</v>
      </c>
      <c r="EB136" s="4">
        <v>0</v>
      </c>
      <c r="EC136" s="4">
        <v>0</v>
      </c>
      <c r="ED136" s="4">
        <v>0</v>
      </c>
      <c r="EE136" s="4">
        <v>0</v>
      </c>
      <c r="EF136" s="4">
        <v>19821</v>
      </c>
      <c r="EG136" s="4">
        <v>0</v>
      </c>
      <c r="EH136" s="4">
        <v>2308212</v>
      </c>
      <c r="EI136" s="4">
        <v>39592</v>
      </c>
      <c r="EJ136" s="4">
        <v>0</v>
      </c>
      <c r="EK136" s="4">
        <v>26430</v>
      </c>
      <c r="EL136" s="4">
        <v>451139</v>
      </c>
      <c r="EM136" s="4">
        <v>5352432</v>
      </c>
      <c r="EN136" s="4">
        <v>19</v>
      </c>
      <c r="EO136" s="4">
        <v>80</v>
      </c>
      <c r="EP136" s="4">
        <v>1</v>
      </c>
      <c r="EQ136" s="4">
        <v>0</v>
      </c>
      <c r="ER136" s="4">
        <v>0</v>
      </c>
      <c r="ES136" s="4">
        <v>2137446</v>
      </c>
      <c r="ET136" s="4">
        <v>2137445.9900000002</v>
      </c>
      <c r="EU136" s="4">
        <v>0</v>
      </c>
      <c r="EV136" s="4">
        <v>0</v>
      </c>
      <c r="EW136" s="4">
        <v>0</v>
      </c>
      <c r="EX136" s="4">
        <v>1920772</v>
      </c>
      <c r="EY136" s="4">
        <v>0</v>
      </c>
      <c r="EZ136" s="4">
        <v>0</v>
      </c>
      <c r="FA136" s="4">
        <v>0</v>
      </c>
      <c r="FB136" s="4">
        <v>0</v>
      </c>
      <c r="FC136" s="4">
        <v>7323</v>
      </c>
      <c r="FD136" s="4">
        <v>0</v>
      </c>
      <c r="FE136" s="4">
        <v>51465</v>
      </c>
      <c r="FF136" s="4">
        <v>0</v>
      </c>
      <c r="FG136" s="4">
        <v>0</v>
      </c>
      <c r="FH136" s="4">
        <v>157886</v>
      </c>
      <c r="FJ136" s="4">
        <f t="shared" si="7"/>
        <v>2137446</v>
      </c>
      <c r="FK136" s="5">
        <f t="shared" si="8"/>
        <v>0.24917127329445968</v>
      </c>
    </row>
    <row r="137" spans="1:167" x14ac:dyDescent="0.25">
      <c r="A137" s="2" t="s">
        <v>984</v>
      </c>
      <c r="B137">
        <v>2023</v>
      </c>
      <c r="C137" t="s">
        <v>983</v>
      </c>
      <c r="D137" t="s">
        <v>982</v>
      </c>
      <c r="E137" t="s">
        <v>981</v>
      </c>
      <c r="F137" t="s">
        <v>980</v>
      </c>
      <c r="G137" t="s">
        <v>3</v>
      </c>
      <c r="H137">
        <v>29527</v>
      </c>
      <c r="I137">
        <v>0</v>
      </c>
      <c r="J137">
        <v>29527</v>
      </c>
      <c r="K137">
        <v>29527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Z137">
        <v>0</v>
      </c>
      <c r="AF137" s="4">
        <v>162354</v>
      </c>
      <c r="AG137" s="4">
        <v>53189</v>
      </c>
      <c r="AH137" s="15">
        <v>109165</v>
      </c>
      <c r="AI137" s="15">
        <f t="shared" si="6"/>
        <v>162354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109165</v>
      </c>
      <c r="BO137" s="4">
        <v>89095</v>
      </c>
      <c r="BP137" s="4">
        <v>20070</v>
      </c>
      <c r="BQ137" s="4">
        <v>0</v>
      </c>
      <c r="BR137" s="4">
        <v>0</v>
      </c>
      <c r="BS137" s="4">
        <v>0</v>
      </c>
      <c r="BT137" s="4">
        <v>0</v>
      </c>
      <c r="BU137" s="4">
        <v>0</v>
      </c>
      <c r="BV137" s="4">
        <v>0</v>
      </c>
      <c r="BW137" s="4">
        <v>0</v>
      </c>
      <c r="BX137" s="11">
        <v>0</v>
      </c>
      <c r="BY137" s="11">
        <v>0</v>
      </c>
      <c r="BZ137" s="4">
        <v>0</v>
      </c>
      <c r="CA137" s="4">
        <v>0</v>
      </c>
      <c r="CB137" s="4">
        <v>0</v>
      </c>
      <c r="CC137" s="4">
        <v>0</v>
      </c>
      <c r="CD137" s="4">
        <v>0</v>
      </c>
      <c r="CE137" s="4">
        <v>0</v>
      </c>
      <c r="CF137" s="4">
        <v>0</v>
      </c>
      <c r="CG137" s="4">
        <v>0</v>
      </c>
      <c r="CH137" s="4">
        <v>0</v>
      </c>
      <c r="CI137" s="4">
        <v>0</v>
      </c>
      <c r="CJ137" s="4">
        <v>0</v>
      </c>
      <c r="CK137" s="4">
        <v>0</v>
      </c>
      <c r="CL137" s="4">
        <v>0</v>
      </c>
      <c r="CM137" s="4">
        <v>0</v>
      </c>
      <c r="CN137" s="4">
        <v>0</v>
      </c>
      <c r="CO137" s="4">
        <v>0</v>
      </c>
      <c r="CP137" s="4">
        <v>0</v>
      </c>
      <c r="CQ137" s="4">
        <v>0</v>
      </c>
      <c r="CR137" s="4">
        <v>0</v>
      </c>
      <c r="CS137" s="4">
        <v>0</v>
      </c>
      <c r="CT137" s="4">
        <v>0</v>
      </c>
      <c r="CU137" s="4">
        <v>0</v>
      </c>
      <c r="CV137" s="4">
        <v>0</v>
      </c>
      <c r="CW137" s="4">
        <v>0</v>
      </c>
      <c r="CX137" s="4">
        <v>0</v>
      </c>
      <c r="CY137" s="4">
        <v>0</v>
      </c>
      <c r="CZ137" s="4">
        <v>0</v>
      </c>
      <c r="DA137" s="4">
        <v>0</v>
      </c>
      <c r="DB137" s="4">
        <v>0</v>
      </c>
      <c r="DC137" s="4">
        <v>0</v>
      </c>
      <c r="DD137" s="4">
        <v>0</v>
      </c>
      <c r="DE137" s="4">
        <v>0</v>
      </c>
      <c r="DF137" s="4">
        <v>0</v>
      </c>
      <c r="DG137" s="4">
        <v>0</v>
      </c>
      <c r="DH137" s="4">
        <v>0</v>
      </c>
      <c r="DI137" s="4">
        <v>0</v>
      </c>
      <c r="DJ137" s="4">
        <v>0</v>
      </c>
      <c r="DK137" s="4">
        <v>0</v>
      </c>
      <c r="DL137" s="4">
        <v>0</v>
      </c>
      <c r="DM137" s="4">
        <v>0</v>
      </c>
      <c r="DN137" s="4">
        <v>0</v>
      </c>
      <c r="DO137" s="4">
        <v>0</v>
      </c>
      <c r="DP137" s="4">
        <v>0</v>
      </c>
      <c r="DQ137" s="4">
        <v>0</v>
      </c>
      <c r="DR137" s="4">
        <v>0</v>
      </c>
      <c r="DS137" s="4">
        <v>0</v>
      </c>
      <c r="DT137" s="4">
        <v>0</v>
      </c>
      <c r="DU137" s="4">
        <v>0</v>
      </c>
      <c r="DV137" s="4">
        <v>0</v>
      </c>
      <c r="DW137" s="4">
        <v>0</v>
      </c>
      <c r="DX137" s="4">
        <v>0</v>
      </c>
      <c r="DY137" s="4">
        <v>0</v>
      </c>
      <c r="DZ137" s="4">
        <v>0</v>
      </c>
      <c r="EA137" s="4">
        <v>0</v>
      </c>
      <c r="EB137" s="4">
        <v>0</v>
      </c>
      <c r="EC137" s="4">
        <v>0</v>
      </c>
      <c r="ED137" s="4">
        <v>0</v>
      </c>
      <c r="EE137" s="4">
        <v>0</v>
      </c>
      <c r="EF137" s="4">
        <v>0</v>
      </c>
      <c r="EG137" s="4">
        <v>0</v>
      </c>
      <c r="EH137" s="4">
        <v>109165</v>
      </c>
      <c r="EI137" s="4">
        <v>0</v>
      </c>
      <c r="EJ137" s="4">
        <v>0</v>
      </c>
      <c r="EK137" s="4">
        <v>0</v>
      </c>
      <c r="EL137" s="4">
        <v>0</v>
      </c>
      <c r="EM137" s="4">
        <v>0</v>
      </c>
      <c r="EN137" s="4"/>
      <c r="EO137" s="4"/>
      <c r="EP137" s="4"/>
      <c r="EQ137" s="4"/>
      <c r="ER137" s="4"/>
      <c r="ES137" s="4">
        <v>0</v>
      </c>
      <c r="ET137" s="4">
        <v>0</v>
      </c>
      <c r="EU137" s="4">
        <v>0</v>
      </c>
      <c r="EV137" s="4">
        <v>0</v>
      </c>
      <c r="EW137" s="4">
        <v>0</v>
      </c>
      <c r="EX137" s="4">
        <v>0</v>
      </c>
      <c r="EY137" s="4">
        <v>0</v>
      </c>
      <c r="EZ137" s="4">
        <v>0</v>
      </c>
      <c r="FA137" s="4">
        <v>0</v>
      </c>
      <c r="FB137" s="4">
        <v>0</v>
      </c>
      <c r="FC137" s="4">
        <v>0</v>
      </c>
      <c r="FD137" s="4">
        <v>0</v>
      </c>
      <c r="FE137" s="4">
        <v>0</v>
      </c>
      <c r="FF137" s="4">
        <v>0</v>
      </c>
      <c r="FG137" s="4">
        <v>0</v>
      </c>
      <c r="FH137" s="4">
        <v>0</v>
      </c>
      <c r="FJ137" s="4">
        <f t="shared" si="7"/>
        <v>0</v>
      </c>
      <c r="FK137" s="5">
        <f t="shared" si="8"/>
        <v>0</v>
      </c>
    </row>
    <row r="138" spans="1:167" x14ac:dyDescent="0.25">
      <c r="A138" s="2" t="s">
        <v>934</v>
      </c>
      <c r="B138">
        <v>2023</v>
      </c>
      <c r="C138" t="s">
        <v>933</v>
      </c>
      <c r="D138" t="s">
        <v>932</v>
      </c>
      <c r="E138" t="s">
        <v>931</v>
      </c>
      <c r="F138" t="s">
        <v>930</v>
      </c>
      <c r="G138" t="s">
        <v>3</v>
      </c>
      <c r="H138">
        <v>1400082</v>
      </c>
      <c r="I138">
        <v>445513</v>
      </c>
      <c r="J138">
        <v>861950</v>
      </c>
      <c r="K138">
        <v>654512</v>
      </c>
      <c r="L138">
        <v>200632</v>
      </c>
      <c r="M138">
        <v>206721</v>
      </c>
      <c r="N138">
        <v>0</v>
      </c>
      <c r="O138">
        <v>188886</v>
      </c>
      <c r="P138">
        <v>210448</v>
      </c>
      <c r="Q138">
        <v>0</v>
      </c>
      <c r="R138">
        <v>55995</v>
      </c>
      <c r="S138">
        <v>120963</v>
      </c>
      <c r="T138">
        <v>56183</v>
      </c>
      <c r="U138">
        <v>0</v>
      </c>
      <c r="Z138">
        <v>64780</v>
      </c>
      <c r="AA138">
        <v>0</v>
      </c>
      <c r="AB138">
        <v>0</v>
      </c>
      <c r="AC138">
        <v>0</v>
      </c>
      <c r="AD138">
        <v>0</v>
      </c>
      <c r="AE138">
        <v>100</v>
      </c>
      <c r="AF138" s="4">
        <v>20562379</v>
      </c>
      <c r="AG138" s="4">
        <v>5052168</v>
      </c>
      <c r="AH138" s="15">
        <v>10864915</v>
      </c>
      <c r="AI138" s="15">
        <f t="shared" si="6"/>
        <v>15917083</v>
      </c>
      <c r="AJ138" s="4">
        <v>2880804</v>
      </c>
      <c r="AK138" s="4">
        <v>833365</v>
      </c>
      <c r="AL138" s="4">
        <v>69939</v>
      </c>
      <c r="AM138" s="4">
        <v>0</v>
      </c>
      <c r="AN138" s="4">
        <v>0</v>
      </c>
      <c r="AO138" s="4">
        <v>69435</v>
      </c>
      <c r="AP138" s="4">
        <v>1772079</v>
      </c>
      <c r="AQ138" s="4">
        <v>135986</v>
      </c>
      <c r="AR138" s="4">
        <v>0</v>
      </c>
      <c r="AS138" s="4">
        <v>0</v>
      </c>
      <c r="AT138" s="4">
        <v>2404294</v>
      </c>
      <c r="AU138" s="4">
        <v>984049</v>
      </c>
      <c r="AV138" s="4">
        <v>238633</v>
      </c>
      <c r="AW138" s="4">
        <v>0</v>
      </c>
      <c r="AX138" s="4">
        <v>0</v>
      </c>
      <c r="AY138" s="4">
        <v>24000</v>
      </c>
      <c r="AZ138" s="4">
        <v>1157612</v>
      </c>
      <c r="BA138" s="4">
        <v>0</v>
      </c>
      <c r="BB138" s="4">
        <v>0</v>
      </c>
      <c r="BC138" s="4">
        <v>0</v>
      </c>
      <c r="BD138" s="4">
        <v>286663</v>
      </c>
      <c r="BE138" s="4">
        <v>225035</v>
      </c>
      <c r="BF138" s="4">
        <v>61628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5293154</v>
      </c>
      <c r="BO138" s="4">
        <v>2890030</v>
      </c>
      <c r="BP138" s="4">
        <v>432931</v>
      </c>
      <c r="BQ138" s="4">
        <v>0</v>
      </c>
      <c r="BR138" s="4">
        <v>0</v>
      </c>
      <c r="BS138" s="4">
        <v>0</v>
      </c>
      <c r="BT138" s="4">
        <v>511036</v>
      </c>
      <c r="BU138" s="4">
        <v>0</v>
      </c>
      <c r="BV138" s="4">
        <v>0</v>
      </c>
      <c r="BW138" s="4">
        <v>1459157</v>
      </c>
      <c r="BX138" s="11">
        <v>0</v>
      </c>
      <c r="BY138" s="11">
        <v>0</v>
      </c>
      <c r="BZ138" s="4">
        <v>0</v>
      </c>
      <c r="CA138" s="4">
        <v>0</v>
      </c>
      <c r="CB138" s="4">
        <v>0</v>
      </c>
      <c r="CC138" s="4">
        <v>0</v>
      </c>
      <c r="CD138" s="4">
        <v>0</v>
      </c>
      <c r="CE138" s="4">
        <v>0</v>
      </c>
      <c r="CF138" s="4">
        <v>0</v>
      </c>
      <c r="CG138" s="4">
        <v>0</v>
      </c>
      <c r="CH138" s="4">
        <v>0</v>
      </c>
      <c r="CI138" s="4">
        <v>0</v>
      </c>
      <c r="CJ138" s="4">
        <v>0</v>
      </c>
      <c r="CK138" s="4">
        <v>0</v>
      </c>
      <c r="CL138" s="4">
        <v>0</v>
      </c>
      <c r="CM138" s="4">
        <v>0</v>
      </c>
      <c r="CN138" s="4">
        <v>0</v>
      </c>
      <c r="CO138" s="4">
        <v>0</v>
      </c>
      <c r="CP138" s="4">
        <v>0</v>
      </c>
      <c r="CQ138" s="4">
        <v>0</v>
      </c>
      <c r="CR138" s="4">
        <v>0</v>
      </c>
      <c r="CS138" s="4">
        <v>0</v>
      </c>
      <c r="CT138" s="4">
        <v>0</v>
      </c>
      <c r="CU138" s="4">
        <v>0</v>
      </c>
      <c r="CV138" s="4">
        <v>0</v>
      </c>
      <c r="CW138" s="4">
        <v>0</v>
      </c>
      <c r="CX138" s="4">
        <v>0</v>
      </c>
      <c r="CY138" s="4">
        <v>0</v>
      </c>
      <c r="CZ138" s="4">
        <v>0</v>
      </c>
      <c r="DA138" s="4">
        <v>0</v>
      </c>
      <c r="DB138" s="4">
        <v>0</v>
      </c>
      <c r="DC138" s="4">
        <v>0</v>
      </c>
      <c r="DD138" s="4">
        <v>0</v>
      </c>
      <c r="DE138" s="4">
        <v>0</v>
      </c>
      <c r="DF138" s="4">
        <v>0</v>
      </c>
      <c r="DG138" s="4">
        <v>0</v>
      </c>
      <c r="DH138" s="4">
        <v>0</v>
      </c>
      <c r="DI138" s="4">
        <v>0</v>
      </c>
      <c r="DJ138" s="4">
        <v>0</v>
      </c>
      <c r="DK138" s="4">
        <v>0</v>
      </c>
      <c r="DL138" s="4">
        <v>0</v>
      </c>
      <c r="DM138" s="4">
        <v>0</v>
      </c>
      <c r="DN138" s="4">
        <v>1971667</v>
      </c>
      <c r="DO138" s="4">
        <v>280511</v>
      </c>
      <c r="DP138" s="4">
        <v>168049</v>
      </c>
      <c r="DQ138" s="4">
        <v>0</v>
      </c>
      <c r="DR138" s="4">
        <v>460577</v>
      </c>
      <c r="DS138" s="4">
        <v>0</v>
      </c>
      <c r="DT138" s="4">
        <v>105474</v>
      </c>
      <c r="DU138" s="4">
        <v>94004</v>
      </c>
      <c r="DV138" s="4">
        <v>259079</v>
      </c>
      <c r="DW138" s="4">
        <v>191688</v>
      </c>
      <c r="DX138" s="4">
        <v>464065</v>
      </c>
      <c r="DY138" s="4">
        <v>0</v>
      </c>
      <c r="DZ138" s="4">
        <v>139636</v>
      </c>
      <c r="EA138" s="4">
        <v>1150348</v>
      </c>
      <c r="EB138" s="4">
        <v>0</v>
      </c>
      <c r="EC138" s="4">
        <v>0</v>
      </c>
      <c r="ED138" s="4">
        <v>0</v>
      </c>
      <c r="EE138" s="4">
        <v>0</v>
      </c>
      <c r="EF138" s="4">
        <v>286663</v>
      </c>
      <c r="EG138" s="4">
        <v>0</v>
      </c>
      <c r="EH138" s="4">
        <v>2734598</v>
      </c>
      <c r="EI138" s="4">
        <v>395360</v>
      </c>
      <c r="EJ138" s="4">
        <v>0</v>
      </c>
      <c r="EK138" s="4">
        <v>67138</v>
      </c>
      <c r="EL138" s="4">
        <v>2096058</v>
      </c>
      <c r="EM138" s="4">
        <v>4645296</v>
      </c>
      <c r="EN138" s="4">
        <v>5</v>
      </c>
      <c r="EO138" s="4">
        <v>20</v>
      </c>
      <c r="EP138" s="4">
        <v>20</v>
      </c>
      <c r="EQ138" s="4">
        <v>10</v>
      </c>
      <c r="ER138" s="4">
        <v>45</v>
      </c>
      <c r="ES138" s="4">
        <v>0</v>
      </c>
      <c r="ET138" s="4">
        <v>0</v>
      </c>
      <c r="EU138" s="4">
        <v>0</v>
      </c>
      <c r="EV138" s="4">
        <v>0</v>
      </c>
      <c r="EW138" s="4">
        <v>0</v>
      </c>
      <c r="EX138" s="4">
        <v>0</v>
      </c>
      <c r="EY138" s="4">
        <v>0</v>
      </c>
      <c r="EZ138" s="4">
        <v>0</v>
      </c>
      <c r="FA138" s="4">
        <v>0</v>
      </c>
      <c r="FB138" s="4">
        <v>0</v>
      </c>
      <c r="FC138" s="4">
        <v>0</v>
      </c>
      <c r="FD138" s="4">
        <v>0</v>
      </c>
      <c r="FE138" s="4">
        <v>0</v>
      </c>
      <c r="FF138" s="4">
        <v>0</v>
      </c>
      <c r="FG138" s="4">
        <v>0</v>
      </c>
      <c r="FH138" s="4">
        <v>0</v>
      </c>
      <c r="FJ138" s="4">
        <f t="shared" si="7"/>
        <v>0</v>
      </c>
      <c r="FK138" s="5">
        <f t="shared" si="8"/>
        <v>0</v>
      </c>
    </row>
    <row r="139" spans="1:167" x14ac:dyDescent="0.25">
      <c r="A139" s="2" t="s">
        <v>929</v>
      </c>
      <c r="B139">
        <v>2023</v>
      </c>
      <c r="C139" t="s">
        <v>928</v>
      </c>
      <c r="D139" t="s">
        <v>927</v>
      </c>
      <c r="E139" t="s">
        <v>926</v>
      </c>
      <c r="F139" t="s">
        <v>925</v>
      </c>
      <c r="G139" t="s">
        <v>3</v>
      </c>
      <c r="H139">
        <v>135773</v>
      </c>
      <c r="I139">
        <v>34731</v>
      </c>
      <c r="J139">
        <v>101371</v>
      </c>
      <c r="K139">
        <v>47366</v>
      </c>
      <c r="L139">
        <v>28531</v>
      </c>
      <c r="M139">
        <v>13596</v>
      </c>
      <c r="N139">
        <v>0</v>
      </c>
      <c r="O139">
        <v>641</v>
      </c>
      <c r="P139">
        <v>13234</v>
      </c>
      <c r="Q139">
        <v>0</v>
      </c>
      <c r="R139">
        <v>1154</v>
      </c>
      <c r="S139">
        <v>7572</v>
      </c>
      <c r="T139">
        <v>0</v>
      </c>
      <c r="U139">
        <v>4405</v>
      </c>
      <c r="V139" t="s">
        <v>3</v>
      </c>
      <c r="W139" t="s">
        <v>3</v>
      </c>
      <c r="X139" t="s">
        <v>1801</v>
      </c>
      <c r="Y139" t="s">
        <v>3</v>
      </c>
      <c r="Z139">
        <v>3167</v>
      </c>
      <c r="AA139">
        <v>0</v>
      </c>
      <c r="AB139">
        <v>100</v>
      </c>
      <c r="AC139">
        <v>0</v>
      </c>
      <c r="AD139">
        <v>0</v>
      </c>
      <c r="AE139">
        <v>0</v>
      </c>
      <c r="AF139" s="4">
        <v>1789032</v>
      </c>
      <c r="AG139" s="4">
        <v>562950</v>
      </c>
      <c r="AH139" s="15">
        <v>342192.88</v>
      </c>
      <c r="AI139" s="15">
        <f t="shared" si="6"/>
        <v>905142.88</v>
      </c>
      <c r="AJ139" s="4">
        <v>137182.46</v>
      </c>
      <c r="AK139" s="4">
        <v>0</v>
      </c>
      <c r="AL139" s="4">
        <v>0</v>
      </c>
      <c r="AM139" s="4">
        <v>0</v>
      </c>
      <c r="AN139" s="4">
        <v>137182.46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102049.84</v>
      </c>
      <c r="AU139" s="4">
        <v>0</v>
      </c>
      <c r="AV139" s="4">
        <v>0</v>
      </c>
      <c r="AW139" s="4">
        <v>3119.08</v>
      </c>
      <c r="AX139" s="4">
        <v>0</v>
      </c>
      <c r="AY139" s="4">
        <v>0</v>
      </c>
      <c r="AZ139" s="4">
        <v>0</v>
      </c>
      <c r="BA139" s="4">
        <v>98930.76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102960.58</v>
      </c>
      <c r="BO139" s="4">
        <v>53273.26</v>
      </c>
      <c r="BP139" s="4">
        <v>18285.599999999999</v>
      </c>
      <c r="BQ139" s="4">
        <v>2629.22</v>
      </c>
      <c r="BR139" s="4">
        <v>0</v>
      </c>
      <c r="BS139" s="4">
        <v>1195.6500000000001</v>
      </c>
      <c r="BT139" s="4">
        <v>27576.85</v>
      </c>
      <c r="BU139" s="4">
        <v>0</v>
      </c>
      <c r="BV139" s="4">
        <v>0</v>
      </c>
      <c r="BW139" s="4">
        <v>0</v>
      </c>
      <c r="BX139" s="11">
        <v>0</v>
      </c>
      <c r="BY139" s="11">
        <v>101.12</v>
      </c>
      <c r="BZ139" s="4">
        <v>40.54</v>
      </c>
      <c r="CA139" s="4">
        <v>0</v>
      </c>
      <c r="CB139" s="4">
        <v>0</v>
      </c>
      <c r="CC139" s="4">
        <v>0</v>
      </c>
      <c r="CD139" s="4">
        <v>40.54</v>
      </c>
      <c r="CE139" s="4">
        <v>0</v>
      </c>
      <c r="CF139" s="4">
        <v>0</v>
      </c>
      <c r="CG139" s="4">
        <v>0</v>
      </c>
      <c r="CH139" s="4">
        <v>0</v>
      </c>
      <c r="CI139" s="4">
        <v>0</v>
      </c>
      <c r="CJ139" s="4">
        <v>30.16</v>
      </c>
      <c r="CK139" s="4">
        <v>0</v>
      </c>
      <c r="CL139" s="4">
        <v>0</v>
      </c>
      <c r="CM139" s="4">
        <v>0.92</v>
      </c>
      <c r="CN139" s="4">
        <v>0</v>
      </c>
      <c r="CO139" s="4">
        <v>0</v>
      </c>
      <c r="CP139" s="4">
        <v>0</v>
      </c>
      <c r="CQ139" s="4">
        <v>29.24</v>
      </c>
      <c r="CR139" s="4">
        <v>0</v>
      </c>
      <c r="CS139" s="4">
        <v>0</v>
      </c>
      <c r="CT139" s="4">
        <v>0</v>
      </c>
      <c r="CU139" s="4">
        <v>0</v>
      </c>
      <c r="CV139" s="4">
        <v>0</v>
      </c>
      <c r="CW139" s="4">
        <v>0</v>
      </c>
      <c r="CX139" s="4">
        <v>0</v>
      </c>
      <c r="CY139" s="4">
        <v>0</v>
      </c>
      <c r="CZ139" s="4">
        <v>0</v>
      </c>
      <c r="DA139" s="4">
        <v>0</v>
      </c>
      <c r="DB139" s="4">
        <v>0</v>
      </c>
      <c r="DC139" s="4">
        <v>0</v>
      </c>
      <c r="DD139" s="4">
        <v>30.42</v>
      </c>
      <c r="DE139" s="4">
        <v>15.74</v>
      </c>
      <c r="DF139" s="4">
        <v>5.4</v>
      </c>
      <c r="DG139" s="4">
        <v>0.78</v>
      </c>
      <c r="DH139" s="4">
        <v>0</v>
      </c>
      <c r="DI139" s="4">
        <v>0.35</v>
      </c>
      <c r="DJ139" s="4">
        <v>8.15</v>
      </c>
      <c r="DK139" s="4">
        <v>0</v>
      </c>
      <c r="DL139" s="4">
        <v>0</v>
      </c>
      <c r="DM139" s="4">
        <v>0</v>
      </c>
      <c r="DN139" s="4">
        <v>137224.12</v>
      </c>
      <c r="DO139" s="4">
        <v>0</v>
      </c>
      <c r="DP139" s="4">
        <v>0</v>
      </c>
      <c r="DQ139" s="4">
        <v>0</v>
      </c>
      <c r="DR139" s="4">
        <v>0</v>
      </c>
      <c r="DS139" s="4">
        <v>0</v>
      </c>
      <c r="DT139" s="4">
        <v>102080</v>
      </c>
      <c r="DU139" s="4">
        <v>0</v>
      </c>
      <c r="DV139" s="4">
        <v>0</v>
      </c>
      <c r="DW139" s="4">
        <v>0</v>
      </c>
      <c r="DX139" s="4">
        <v>0</v>
      </c>
      <c r="DY139" s="4">
        <v>0</v>
      </c>
      <c r="DZ139" s="4">
        <v>0</v>
      </c>
      <c r="EA139" s="4">
        <v>0</v>
      </c>
      <c r="EB139" s="4">
        <v>0</v>
      </c>
      <c r="EC139" s="4">
        <v>0</v>
      </c>
      <c r="ED139" s="4">
        <v>0</v>
      </c>
      <c r="EE139" s="4">
        <v>0</v>
      </c>
      <c r="EF139" s="4">
        <v>0</v>
      </c>
      <c r="EG139" s="4">
        <v>0</v>
      </c>
      <c r="EH139" s="4">
        <v>48493</v>
      </c>
      <c r="EI139" s="4">
        <v>0</v>
      </c>
      <c r="EJ139" s="4">
        <v>0</v>
      </c>
      <c r="EK139" s="4">
        <v>0</v>
      </c>
      <c r="EL139" s="4">
        <v>54496.88</v>
      </c>
      <c r="EM139" s="4">
        <v>883788</v>
      </c>
      <c r="EN139" s="4">
        <v>53</v>
      </c>
      <c r="EO139" s="4">
        <v>30</v>
      </c>
      <c r="EP139" s="4">
        <v>17</v>
      </c>
      <c r="EQ139" s="4">
        <v>0</v>
      </c>
      <c r="ER139" s="4">
        <v>0</v>
      </c>
      <c r="ES139" s="4">
        <v>101.12</v>
      </c>
      <c r="ET139" s="4">
        <v>101.12</v>
      </c>
      <c r="EU139" s="4">
        <v>0</v>
      </c>
      <c r="EV139" s="4">
        <v>0</v>
      </c>
      <c r="EW139" s="4">
        <v>0</v>
      </c>
      <c r="EX139" s="4">
        <v>59.12</v>
      </c>
      <c r="EY139" s="4">
        <v>0</v>
      </c>
      <c r="EZ139" s="4">
        <v>0</v>
      </c>
      <c r="FA139" s="4">
        <v>26</v>
      </c>
      <c r="FB139" s="4">
        <v>16</v>
      </c>
      <c r="FC139" s="4">
        <v>0</v>
      </c>
      <c r="FD139" s="4">
        <v>0</v>
      </c>
      <c r="FE139" s="4">
        <v>0</v>
      </c>
      <c r="FF139" s="4">
        <v>0</v>
      </c>
      <c r="FG139" s="4">
        <v>0</v>
      </c>
      <c r="FH139" s="4">
        <v>0</v>
      </c>
      <c r="FJ139" s="4">
        <f t="shared" si="7"/>
        <v>101.12</v>
      </c>
      <c r="FK139" s="5">
        <f t="shared" si="8"/>
        <v>5.6522186299630194E-5</v>
      </c>
    </row>
    <row r="140" spans="1:167" x14ac:dyDescent="0.25">
      <c r="A140" s="2" t="s">
        <v>1284</v>
      </c>
      <c r="B140">
        <v>2023</v>
      </c>
      <c r="C140" t="s">
        <v>1283</v>
      </c>
      <c r="D140" t="s">
        <v>1282</v>
      </c>
      <c r="E140" t="s">
        <v>1281</v>
      </c>
      <c r="F140" t="s">
        <v>1280</v>
      </c>
      <c r="G140" t="s">
        <v>3</v>
      </c>
      <c r="H140">
        <v>8594</v>
      </c>
      <c r="I140">
        <v>0</v>
      </c>
      <c r="J140">
        <v>8594</v>
      </c>
      <c r="K140">
        <v>8594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Z140">
        <v>0</v>
      </c>
      <c r="AF140" s="4">
        <v>0</v>
      </c>
      <c r="AG140" s="4">
        <v>0</v>
      </c>
      <c r="AH140" s="15">
        <v>0</v>
      </c>
      <c r="AI140" s="15">
        <f t="shared" si="6"/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0</v>
      </c>
      <c r="BW140" s="4">
        <v>0</v>
      </c>
      <c r="BX140" s="11">
        <v>0</v>
      </c>
      <c r="BY140" s="11">
        <v>0</v>
      </c>
      <c r="BZ140" s="4">
        <v>0</v>
      </c>
      <c r="CA140" s="4">
        <v>0</v>
      </c>
      <c r="CB140" s="4">
        <v>0</v>
      </c>
      <c r="CC140" s="4">
        <v>0</v>
      </c>
      <c r="CD140" s="4">
        <v>0</v>
      </c>
      <c r="CE140" s="4">
        <v>0</v>
      </c>
      <c r="CF140" s="4">
        <v>0</v>
      </c>
      <c r="CG140" s="4">
        <v>0</v>
      </c>
      <c r="CH140" s="4">
        <v>0</v>
      </c>
      <c r="CI140" s="4">
        <v>0</v>
      </c>
      <c r="CJ140" s="4">
        <v>0</v>
      </c>
      <c r="CK140" s="4">
        <v>0</v>
      </c>
      <c r="CL140" s="4">
        <v>0</v>
      </c>
      <c r="CM140" s="4">
        <v>0</v>
      </c>
      <c r="CN140" s="4">
        <v>0</v>
      </c>
      <c r="CO140" s="4">
        <v>0</v>
      </c>
      <c r="CP140" s="4">
        <v>0</v>
      </c>
      <c r="CQ140" s="4">
        <v>0</v>
      </c>
      <c r="CR140" s="4">
        <v>0</v>
      </c>
      <c r="CS140" s="4">
        <v>0</v>
      </c>
      <c r="CT140" s="4">
        <v>0</v>
      </c>
      <c r="CU140" s="4">
        <v>0</v>
      </c>
      <c r="CV140" s="4">
        <v>0</v>
      </c>
      <c r="CW140" s="4">
        <v>0</v>
      </c>
      <c r="CX140" s="4">
        <v>0</v>
      </c>
      <c r="CY140" s="4">
        <v>0</v>
      </c>
      <c r="CZ140" s="4">
        <v>0</v>
      </c>
      <c r="DA140" s="4">
        <v>0</v>
      </c>
      <c r="DB140" s="4">
        <v>0</v>
      </c>
      <c r="DC140" s="4">
        <v>0</v>
      </c>
      <c r="DD140" s="4">
        <v>0</v>
      </c>
      <c r="DE140" s="4">
        <v>0</v>
      </c>
      <c r="DF140" s="4">
        <v>0</v>
      </c>
      <c r="DG140" s="4">
        <v>0</v>
      </c>
      <c r="DH140" s="4">
        <v>0</v>
      </c>
      <c r="DI140" s="4">
        <v>0</v>
      </c>
      <c r="DJ140" s="4">
        <v>0</v>
      </c>
      <c r="DK140" s="4">
        <v>0</v>
      </c>
      <c r="DL140" s="4">
        <v>0</v>
      </c>
      <c r="DM140" s="4">
        <v>0</v>
      </c>
      <c r="DN140" s="4">
        <v>0</v>
      </c>
      <c r="DO140" s="4">
        <v>0</v>
      </c>
      <c r="DP140" s="4">
        <v>0</v>
      </c>
      <c r="DQ140" s="4">
        <v>0</v>
      </c>
      <c r="DR140" s="4">
        <v>0</v>
      </c>
      <c r="DS140" s="4">
        <v>0</v>
      </c>
      <c r="DT140" s="4">
        <v>0</v>
      </c>
      <c r="DU140" s="4">
        <v>0</v>
      </c>
      <c r="DV140" s="4">
        <v>0</v>
      </c>
      <c r="DW140" s="4">
        <v>0</v>
      </c>
      <c r="DX140" s="4">
        <v>0</v>
      </c>
      <c r="DY140" s="4">
        <v>0</v>
      </c>
      <c r="DZ140" s="4">
        <v>0</v>
      </c>
      <c r="EA140" s="4">
        <v>0</v>
      </c>
      <c r="EB140" s="4">
        <v>0</v>
      </c>
      <c r="EC140" s="4">
        <v>0</v>
      </c>
      <c r="ED140" s="4">
        <v>0</v>
      </c>
      <c r="EE140" s="4">
        <v>0</v>
      </c>
      <c r="EF140" s="4">
        <v>0</v>
      </c>
      <c r="EG140" s="4">
        <v>0</v>
      </c>
      <c r="EH140" s="4">
        <v>0</v>
      </c>
      <c r="EI140" s="4">
        <v>0</v>
      </c>
      <c r="EJ140" s="4">
        <v>0</v>
      </c>
      <c r="EK140" s="4">
        <v>0</v>
      </c>
      <c r="EL140" s="4">
        <v>0</v>
      </c>
      <c r="EM140" s="4">
        <v>0</v>
      </c>
      <c r="EN140" s="4"/>
      <c r="EO140" s="4"/>
      <c r="EP140" s="4"/>
      <c r="EQ140" s="4"/>
      <c r="ER140" s="4"/>
      <c r="ES140" s="4">
        <v>0</v>
      </c>
      <c r="ET140" s="4">
        <v>0</v>
      </c>
      <c r="EU140" s="4">
        <v>0</v>
      </c>
      <c r="EV140" s="4">
        <v>0</v>
      </c>
      <c r="EW140" s="4">
        <v>0</v>
      </c>
      <c r="EX140" s="4">
        <v>0</v>
      </c>
      <c r="EY140" s="4">
        <v>0</v>
      </c>
      <c r="EZ140" s="4">
        <v>0</v>
      </c>
      <c r="FA140" s="4">
        <v>0</v>
      </c>
      <c r="FB140" s="4">
        <v>0</v>
      </c>
      <c r="FC140" s="4">
        <v>0</v>
      </c>
      <c r="FD140" s="4">
        <v>0</v>
      </c>
      <c r="FE140" s="4">
        <v>0</v>
      </c>
      <c r="FF140" s="4">
        <v>0</v>
      </c>
      <c r="FG140" s="4">
        <v>0</v>
      </c>
      <c r="FH140" s="4">
        <v>0</v>
      </c>
      <c r="FJ140" s="4">
        <f t="shared" si="7"/>
        <v>0</v>
      </c>
      <c r="FK140" s="5" t="str">
        <f t="shared" si="8"/>
        <v>N/A</v>
      </c>
    </row>
    <row r="141" spans="1:167" x14ac:dyDescent="0.25">
      <c r="A141" s="2" t="s">
        <v>726</v>
      </c>
      <c r="B141">
        <v>2023</v>
      </c>
      <c r="C141" t="s">
        <v>725</v>
      </c>
      <c r="D141" t="s">
        <v>724</v>
      </c>
      <c r="E141" t="s">
        <v>723</v>
      </c>
      <c r="F141" t="s">
        <v>722</v>
      </c>
      <c r="G141" t="s">
        <v>3</v>
      </c>
      <c r="H141">
        <v>41279</v>
      </c>
      <c r="I141">
        <v>9137</v>
      </c>
      <c r="J141">
        <v>11847</v>
      </c>
      <c r="K141">
        <v>11847</v>
      </c>
      <c r="L141">
        <v>0</v>
      </c>
      <c r="M141">
        <v>7766</v>
      </c>
      <c r="N141">
        <v>0</v>
      </c>
      <c r="O141">
        <v>2000</v>
      </c>
      <c r="P141">
        <v>11301</v>
      </c>
      <c r="Q141">
        <v>0</v>
      </c>
      <c r="R141">
        <v>7137</v>
      </c>
      <c r="S141">
        <v>10365</v>
      </c>
      <c r="T141">
        <v>3897</v>
      </c>
      <c r="U141">
        <v>0</v>
      </c>
      <c r="Z141">
        <v>6468</v>
      </c>
      <c r="AA141">
        <v>0</v>
      </c>
      <c r="AB141">
        <v>0</v>
      </c>
      <c r="AC141">
        <v>0</v>
      </c>
      <c r="AD141">
        <v>0</v>
      </c>
      <c r="AE141">
        <v>100</v>
      </c>
      <c r="AF141" s="4">
        <v>1474086</v>
      </c>
      <c r="AG141" s="4">
        <v>91542</v>
      </c>
      <c r="AH141" s="15">
        <v>1043949</v>
      </c>
      <c r="AI141" s="15">
        <f t="shared" si="6"/>
        <v>1135491</v>
      </c>
      <c r="AJ141" s="4">
        <v>260567</v>
      </c>
      <c r="AK141" s="4">
        <v>0</v>
      </c>
      <c r="AL141" s="4">
        <v>0</v>
      </c>
      <c r="AM141" s="4">
        <v>173805</v>
      </c>
      <c r="AN141" s="4">
        <v>0</v>
      </c>
      <c r="AO141" s="4">
        <v>80412</v>
      </c>
      <c r="AP141" s="4">
        <v>6350</v>
      </c>
      <c r="AQ141" s="4">
        <v>0</v>
      </c>
      <c r="AR141" s="4">
        <v>0</v>
      </c>
      <c r="AS141" s="4">
        <v>0</v>
      </c>
      <c r="AT141" s="4">
        <v>301578</v>
      </c>
      <c r="AU141" s="4">
        <v>203233</v>
      </c>
      <c r="AV141" s="4">
        <v>69444</v>
      </c>
      <c r="AW141" s="4">
        <v>0</v>
      </c>
      <c r="AX141" s="4">
        <v>0</v>
      </c>
      <c r="AY141" s="4">
        <v>0</v>
      </c>
      <c r="AZ141" s="4">
        <v>28901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481804</v>
      </c>
      <c r="BO141" s="4">
        <v>299617</v>
      </c>
      <c r="BP141" s="4">
        <v>124912</v>
      </c>
      <c r="BQ141" s="4">
        <v>0</v>
      </c>
      <c r="BR141" s="4">
        <v>0</v>
      </c>
      <c r="BS141" s="4">
        <v>12403</v>
      </c>
      <c r="BT141" s="4">
        <v>44872</v>
      </c>
      <c r="BU141" s="4">
        <v>0</v>
      </c>
      <c r="BV141" s="4">
        <v>0</v>
      </c>
      <c r="BW141" s="4">
        <v>0</v>
      </c>
      <c r="BX141" s="11">
        <v>0</v>
      </c>
      <c r="BY141" s="11">
        <v>0</v>
      </c>
      <c r="BZ141" s="4">
        <v>0</v>
      </c>
      <c r="CA141" s="4">
        <v>0</v>
      </c>
      <c r="CB141" s="4">
        <v>0</v>
      </c>
      <c r="CC141" s="4">
        <v>0</v>
      </c>
      <c r="CD141" s="4">
        <v>0</v>
      </c>
      <c r="CE141" s="4">
        <v>0</v>
      </c>
      <c r="CF141" s="4">
        <v>0</v>
      </c>
      <c r="CG141" s="4">
        <v>0</v>
      </c>
      <c r="CH141" s="4">
        <v>0</v>
      </c>
      <c r="CI141" s="4">
        <v>0</v>
      </c>
      <c r="CJ141" s="4">
        <v>0</v>
      </c>
      <c r="CK141" s="4">
        <v>0</v>
      </c>
      <c r="CL141" s="4">
        <v>0</v>
      </c>
      <c r="CM141" s="4">
        <v>0</v>
      </c>
      <c r="CN141" s="4">
        <v>0</v>
      </c>
      <c r="CO141" s="4">
        <v>0</v>
      </c>
      <c r="CP141" s="4">
        <v>0</v>
      </c>
      <c r="CQ141" s="4">
        <v>0</v>
      </c>
      <c r="CR141" s="4">
        <v>0</v>
      </c>
      <c r="CS141" s="4">
        <v>0</v>
      </c>
      <c r="CT141" s="4">
        <v>0</v>
      </c>
      <c r="CU141" s="4">
        <v>0</v>
      </c>
      <c r="CV141" s="4">
        <v>0</v>
      </c>
      <c r="CW141" s="4">
        <v>0</v>
      </c>
      <c r="CX141" s="4">
        <v>0</v>
      </c>
      <c r="CY141" s="4">
        <v>0</v>
      </c>
      <c r="CZ141" s="4">
        <v>0</v>
      </c>
      <c r="DA141" s="4">
        <v>0</v>
      </c>
      <c r="DB141" s="4">
        <v>0</v>
      </c>
      <c r="DC141" s="4">
        <v>0</v>
      </c>
      <c r="DD141" s="4">
        <v>0</v>
      </c>
      <c r="DE141" s="4">
        <v>0</v>
      </c>
      <c r="DF141" s="4">
        <v>0</v>
      </c>
      <c r="DG141" s="4">
        <v>0</v>
      </c>
      <c r="DH141" s="4">
        <v>0</v>
      </c>
      <c r="DI141" s="4">
        <v>0</v>
      </c>
      <c r="DJ141" s="4">
        <v>0</v>
      </c>
      <c r="DK141" s="4">
        <v>0</v>
      </c>
      <c r="DL141" s="4">
        <v>0</v>
      </c>
      <c r="DM141" s="4">
        <v>0</v>
      </c>
      <c r="DN141" s="4">
        <v>0</v>
      </c>
      <c r="DO141" s="4">
        <v>37705</v>
      </c>
      <c r="DP141" s="4">
        <v>142450</v>
      </c>
      <c r="DQ141" s="4">
        <v>0</v>
      </c>
      <c r="DR141" s="4">
        <v>80412</v>
      </c>
      <c r="DS141" s="4">
        <v>0</v>
      </c>
      <c r="DT141" s="4">
        <v>139523</v>
      </c>
      <c r="DU141" s="4">
        <v>133154</v>
      </c>
      <c r="DV141" s="4">
        <v>0</v>
      </c>
      <c r="DW141" s="4">
        <v>0</v>
      </c>
      <c r="DX141" s="4">
        <v>0</v>
      </c>
      <c r="DY141" s="4">
        <v>0</v>
      </c>
      <c r="DZ141" s="4">
        <v>0</v>
      </c>
      <c r="EA141" s="4">
        <v>28901</v>
      </c>
      <c r="EB141" s="4">
        <v>0</v>
      </c>
      <c r="EC141" s="4">
        <v>0</v>
      </c>
      <c r="ED141" s="4">
        <v>0</v>
      </c>
      <c r="EE141" s="4">
        <v>0</v>
      </c>
      <c r="EF141" s="4">
        <v>0</v>
      </c>
      <c r="EG141" s="4">
        <v>0</v>
      </c>
      <c r="EH141" s="4">
        <v>481804</v>
      </c>
      <c r="EI141" s="4">
        <v>0</v>
      </c>
      <c r="EJ141" s="4">
        <v>0</v>
      </c>
      <c r="EK141" s="4">
        <v>0</v>
      </c>
      <c r="EL141" s="4">
        <v>0</v>
      </c>
      <c r="EM141" s="4">
        <v>338595</v>
      </c>
      <c r="EN141" s="4">
        <v>0</v>
      </c>
      <c r="EO141" s="4">
        <v>0</v>
      </c>
      <c r="EP141" s="4">
        <v>0</v>
      </c>
      <c r="EQ141" s="4">
        <v>0</v>
      </c>
      <c r="ER141" s="4">
        <v>100</v>
      </c>
      <c r="ES141" s="4">
        <v>0</v>
      </c>
      <c r="ET141" s="4">
        <v>0</v>
      </c>
      <c r="EU141" s="4">
        <v>0</v>
      </c>
      <c r="EV141" s="4">
        <v>0</v>
      </c>
      <c r="EW141" s="4">
        <v>0</v>
      </c>
      <c r="EX141" s="4">
        <v>0</v>
      </c>
      <c r="EY141" s="4">
        <v>0</v>
      </c>
      <c r="EZ141" s="4">
        <v>0</v>
      </c>
      <c r="FA141" s="4">
        <v>0</v>
      </c>
      <c r="FB141" s="4">
        <v>0</v>
      </c>
      <c r="FC141" s="4">
        <v>0</v>
      </c>
      <c r="FD141" s="4">
        <v>0</v>
      </c>
      <c r="FE141" s="4">
        <v>0</v>
      </c>
      <c r="FF141" s="4">
        <v>0</v>
      </c>
      <c r="FG141" s="4">
        <v>0</v>
      </c>
      <c r="FH141" s="4">
        <v>0</v>
      </c>
      <c r="FJ141" s="4">
        <f t="shared" si="7"/>
        <v>0</v>
      </c>
      <c r="FK141" s="5">
        <f t="shared" si="8"/>
        <v>0</v>
      </c>
    </row>
    <row r="142" spans="1:167" x14ac:dyDescent="0.25">
      <c r="A142" s="2" t="s">
        <v>1500</v>
      </c>
      <c r="B142">
        <v>2023</v>
      </c>
      <c r="C142" t="s">
        <v>1499</v>
      </c>
      <c r="D142" t="s">
        <v>1498</v>
      </c>
      <c r="E142" t="s">
        <v>1497</v>
      </c>
      <c r="F142" t="s">
        <v>1496</v>
      </c>
      <c r="G142" t="s">
        <v>3</v>
      </c>
      <c r="H142">
        <v>372604</v>
      </c>
      <c r="I142">
        <v>95661</v>
      </c>
      <c r="J142">
        <v>98269</v>
      </c>
      <c r="K142">
        <v>98269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274335</v>
      </c>
      <c r="T142">
        <v>175248</v>
      </c>
      <c r="U142">
        <v>95661</v>
      </c>
      <c r="V142" t="s">
        <v>1801</v>
      </c>
      <c r="W142" t="s">
        <v>3</v>
      </c>
      <c r="X142" t="s">
        <v>3</v>
      </c>
      <c r="Y142" t="s">
        <v>3</v>
      </c>
      <c r="Z142">
        <v>3426</v>
      </c>
      <c r="AA142">
        <v>0</v>
      </c>
      <c r="AB142">
        <v>100</v>
      </c>
      <c r="AC142">
        <v>0</v>
      </c>
      <c r="AD142">
        <v>0</v>
      </c>
      <c r="AE142">
        <v>0</v>
      </c>
      <c r="AF142" s="4">
        <v>266253</v>
      </c>
      <c r="AG142" s="4">
        <v>155633</v>
      </c>
      <c r="AH142" s="15">
        <v>14972</v>
      </c>
      <c r="AI142" s="15">
        <f t="shared" si="6"/>
        <v>170605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14971.99</v>
      </c>
      <c r="BO142" s="4">
        <v>10561.47</v>
      </c>
      <c r="BP142" s="4">
        <v>3804.85</v>
      </c>
      <c r="BQ142" s="4">
        <v>0</v>
      </c>
      <c r="BR142" s="4">
        <v>0</v>
      </c>
      <c r="BS142" s="4">
        <v>0</v>
      </c>
      <c r="BT142" s="4">
        <v>605.66999999999996</v>
      </c>
      <c r="BU142" s="4">
        <v>0</v>
      </c>
      <c r="BV142" s="4">
        <v>0</v>
      </c>
      <c r="BW142" s="4">
        <v>0</v>
      </c>
      <c r="BX142" s="11">
        <v>0</v>
      </c>
      <c r="BY142" s="11">
        <v>95648</v>
      </c>
      <c r="BZ142" s="4">
        <v>0</v>
      </c>
      <c r="CA142" s="4">
        <v>0</v>
      </c>
      <c r="CB142" s="4">
        <v>0</v>
      </c>
      <c r="CC142" s="4">
        <v>0</v>
      </c>
      <c r="CD142" s="4">
        <v>0</v>
      </c>
      <c r="CE142" s="4">
        <v>0</v>
      </c>
      <c r="CF142" s="4">
        <v>0</v>
      </c>
      <c r="CG142" s="4">
        <v>0</v>
      </c>
      <c r="CH142" s="4">
        <v>0</v>
      </c>
      <c r="CI142" s="4">
        <v>0</v>
      </c>
      <c r="CJ142" s="4">
        <v>0</v>
      </c>
      <c r="CK142" s="4">
        <v>0</v>
      </c>
      <c r="CL142" s="4">
        <v>0</v>
      </c>
      <c r="CM142" s="4">
        <v>0</v>
      </c>
      <c r="CN142" s="4">
        <v>0</v>
      </c>
      <c r="CO142" s="4">
        <v>0</v>
      </c>
      <c r="CP142" s="4">
        <v>0</v>
      </c>
      <c r="CQ142" s="4">
        <v>0</v>
      </c>
      <c r="CR142" s="4">
        <v>0</v>
      </c>
      <c r="CS142" s="4">
        <v>0</v>
      </c>
      <c r="CT142" s="4">
        <v>0</v>
      </c>
      <c r="CU142" s="4">
        <v>0</v>
      </c>
      <c r="CV142" s="4">
        <v>0</v>
      </c>
      <c r="CW142" s="4">
        <v>0</v>
      </c>
      <c r="CX142" s="4">
        <v>0</v>
      </c>
      <c r="CY142" s="4">
        <v>0</v>
      </c>
      <c r="CZ142" s="4">
        <v>0</v>
      </c>
      <c r="DA142" s="4">
        <v>0</v>
      </c>
      <c r="DB142" s="4">
        <v>0</v>
      </c>
      <c r="DC142" s="4">
        <v>0</v>
      </c>
      <c r="DD142" s="4">
        <v>95648.01</v>
      </c>
      <c r="DE142" s="4">
        <v>67471.53</v>
      </c>
      <c r="DF142" s="4">
        <v>24307.15</v>
      </c>
      <c r="DG142" s="4">
        <v>0</v>
      </c>
      <c r="DH142" s="4">
        <v>0</v>
      </c>
      <c r="DI142" s="4">
        <v>0</v>
      </c>
      <c r="DJ142" s="4">
        <v>3869.33</v>
      </c>
      <c r="DK142" s="4">
        <v>0</v>
      </c>
      <c r="DL142" s="4">
        <v>0</v>
      </c>
      <c r="DM142" s="4">
        <v>0</v>
      </c>
      <c r="DN142" s="4">
        <v>0</v>
      </c>
      <c r="DO142" s="4">
        <v>0</v>
      </c>
      <c r="DP142" s="4">
        <v>0</v>
      </c>
      <c r="DQ142" s="4">
        <v>0</v>
      </c>
      <c r="DR142" s="4">
        <v>0</v>
      </c>
      <c r="DS142" s="4">
        <v>0</v>
      </c>
      <c r="DT142" s="4">
        <v>0</v>
      </c>
      <c r="DU142" s="4">
        <v>0</v>
      </c>
      <c r="DV142" s="4">
        <v>0</v>
      </c>
      <c r="DW142" s="4">
        <v>0</v>
      </c>
      <c r="DX142" s="4">
        <v>0</v>
      </c>
      <c r="DY142" s="4">
        <v>0</v>
      </c>
      <c r="DZ142" s="4">
        <v>0</v>
      </c>
      <c r="EA142" s="4">
        <v>0</v>
      </c>
      <c r="EB142" s="4">
        <v>0</v>
      </c>
      <c r="EC142" s="4">
        <v>0</v>
      </c>
      <c r="ED142" s="4">
        <v>0</v>
      </c>
      <c r="EE142" s="4">
        <v>0</v>
      </c>
      <c r="EF142" s="4">
        <v>0</v>
      </c>
      <c r="EG142" s="4">
        <v>0</v>
      </c>
      <c r="EH142" s="4">
        <v>60612</v>
      </c>
      <c r="EI142" s="4">
        <v>50008</v>
      </c>
      <c r="EJ142" s="4">
        <v>0</v>
      </c>
      <c r="EK142" s="4">
        <v>0</v>
      </c>
      <c r="EL142" s="4">
        <v>0</v>
      </c>
      <c r="EM142" s="4">
        <v>0</v>
      </c>
      <c r="EN142" s="4"/>
      <c r="EO142" s="4"/>
      <c r="EP142" s="4"/>
      <c r="EQ142" s="4"/>
      <c r="ER142" s="4"/>
      <c r="ES142" s="4">
        <v>95648</v>
      </c>
      <c r="ET142" s="4">
        <v>95648.01</v>
      </c>
      <c r="EU142" s="4">
        <v>0</v>
      </c>
      <c r="EV142" s="4">
        <v>0</v>
      </c>
      <c r="EW142" s="4">
        <v>0</v>
      </c>
      <c r="EX142" s="4">
        <v>0</v>
      </c>
      <c r="EY142" s="4">
        <v>0</v>
      </c>
      <c r="EZ142" s="4">
        <v>30993</v>
      </c>
      <c r="FA142" s="4">
        <v>0</v>
      </c>
      <c r="FB142" s="4">
        <v>0</v>
      </c>
      <c r="FC142" s="4">
        <v>62630</v>
      </c>
      <c r="FD142" s="4">
        <v>0</v>
      </c>
      <c r="FE142" s="4">
        <v>0</v>
      </c>
      <c r="FF142" s="4">
        <v>0</v>
      </c>
      <c r="FG142" s="4">
        <v>0</v>
      </c>
      <c r="FH142" s="4">
        <v>2025</v>
      </c>
      <c r="FJ142" s="4">
        <f t="shared" si="7"/>
        <v>95648</v>
      </c>
      <c r="FK142" s="5">
        <f t="shared" si="8"/>
        <v>0.35923726681013923</v>
      </c>
    </row>
    <row r="143" spans="1:167" x14ac:dyDescent="0.25">
      <c r="A143" s="2" t="s">
        <v>894</v>
      </c>
      <c r="B143">
        <v>2023</v>
      </c>
      <c r="C143" t="s">
        <v>893</v>
      </c>
      <c r="D143" t="s">
        <v>892</v>
      </c>
      <c r="E143" t="s">
        <v>891</v>
      </c>
      <c r="F143" t="s">
        <v>890</v>
      </c>
      <c r="G143" t="s">
        <v>3</v>
      </c>
      <c r="H143">
        <v>55141</v>
      </c>
      <c r="I143">
        <v>0</v>
      </c>
      <c r="J143">
        <v>46498</v>
      </c>
      <c r="K143">
        <v>39849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8643</v>
      </c>
      <c r="T143">
        <v>0</v>
      </c>
      <c r="U143">
        <v>0</v>
      </c>
      <c r="Z143">
        <v>8643</v>
      </c>
      <c r="AA143">
        <v>0</v>
      </c>
      <c r="AB143">
        <v>0</v>
      </c>
      <c r="AC143">
        <v>0</v>
      </c>
      <c r="AD143">
        <v>0</v>
      </c>
      <c r="AE143">
        <v>100</v>
      </c>
      <c r="AF143" s="4">
        <v>480546</v>
      </c>
      <c r="AG143" s="4">
        <v>0</v>
      </c>
      <c r="AH143" s="15">
        <v>1</v>
      </c>
      <c r="AI143" s="15">
        <f t="shared" si="6"/>
        <v>1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0.26</v>
      </c>
      <c r="AU143" s="4">
        <v>0.17</v>
      </c>
      <c r="AV143" s="4">
        <v>0</v>
      </c>
      <c r="AW143" s="4">
        <v>0</v>
      </c>
      <c r="AX143" s="4">
        <v>0</v>
      </c>
      <c r="AY143" s="4">
        <v>0</v>
      </c>
      <c r="AZ143" s="4">
        <v>0.09</v>
      </c>
      <c r="BA143" s="4">
        <v>0</v>
      </c>
      <c r="BB143" s="4">
        <v>0</v>
      </c>
      <c r="BC143" s="4">
        <v>0</v>
      </c>
      <c r="BD143" s="4">
        <v>0.11</v>
      </c>
      <c r="BE143" s="4">
        <v>7.0000000000000007E-2</v>
      </c>
      <c r="BF143" s="4">
        <v>0.04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0.63</v>
      </c>
      <c r="BO143" s="4">
        <v>0.49</v>
      </c>
      <c r="BP143" s="4">
        <v>0.14000000000000001</v>
      </c>
      <c r="BQ143" s="4">
        <v>0</v>
      </c>
      <c r="BR143" s="4">
        <v>0</v>
      </c>
      <c r="BS143" s="4">
        <v>0</v>
      </c>
      <c r="BT143" s="4">
        <v>0</v>
      </c>
      <c r="BU143" s="4">
        <v>0</v>
      </c>
      <c r="BV143" s="4">
        <v>0</v>
      </c>
      <c r="BW143" s="4">
        <v>0</v>
      </c>
      <c r="BX143" s="11">
        <v>0</v>
      </c>
      <c r="BY143" s="11">
        <v>87147</v>
      </c>
      <c r="BZ143" s="4">
        <v>0</v>
      </c>
      <c r="CA143" s="4">
        <v>0</v>
      </c>
      <c r="CB143" s="4">
        <v>0</v>
      </c>
      <c r="CC143" s="4">
        <v>0</v>
      </c>
      <c r="CD143" s="4">
        <v>0</v>
      </c>
      <c r="CE143" s="4">
        <v>0</v>
      </c>
      <c r="CF143" s="4">
        <v>0</v>
      </c>
      <c r="CG143" s="4">
        <v>0</v>
      </c>
      <c r="CH143" s="4">
        <v>0</v>
      </c>
      <c r="CI143" s="4">
        <v>0</v>
      </c>
      <c r="CJ143" s="4">
        <v>22815.74</v>
      </c>
      <c r="CK143" s="4">
        <v>15185.83</v>
      </c>
      <c r="CL143" s="4">
        <v>0</v>
      </c>
      <c r="CM143" s="4">
        <v>0</v>
      </c>
      <c r="CN143" s="4">
        <v>0</v>
      </c>
      <c r="CO143" s="4">
        <v>0</v>
      </c>
      <c r="CP143" s="4">
        <v>7629.91</v>
      </c>
      <c r="CQ143" s="4">
        <v>0</v>
      </c>
      <c r="CR143" s="4">
        <v>0</v>
      </c>
      <c r="CS143" s="4">
        <v>0</v>
      </c>
      <c r="CT143" s="4">
        <v>9491.89</v>
      </c>
      <c r="CU143" s="4">
        <v>6268.93</v>
      </c>
      <c r="CV143" s="4">
        <v>3222.96</v>
      </c>
      <c r="CW143" s="4">
        <v>0</v>
      </c>
      <c r="CX143" s="4">
        <v>0</v>
      </c>
      <c r="CY143" s="4">
        <v>0</v>
      </c>
      <c r="CZ143" s="4">
        <v>0</v>
      </c>
      <c r="DA143" s="4">
        <v>0</v>
      </c>
      <c r="DB143" s="4">
        <v>0</v>
      </c>
      <c r="DC143" s="4">
        <v>0</v>
      </c>
      <c r="DD143" s="4">
        <v>54839.37</v>
      </c>
      <c r="DE143" s="4">
        <v>42930.51</v>
      </c>
      <c r="DF143" s="4">
        <v>11908.86</v>
      </c>
      <c r="DG143" s="4">
        <v>0</v>
      </c>
      <c r="DH143" s="4">
        <v>0</v>
      </c>
      <c r="DI143" s="4">
        <v>0</v>
      </c>
      <c r="DJ143" s="4">
        <v>0</v>
      </c>
      <c r="DK143" s="4">
        <v>0</v>
      </c>
      <c r="DL143" s="4">
        <v>0</v>
      </c>
      <c r="DM143" s="4">
        <v>0</v>
      </c>
      <c r="DN143" s="4">
        <v>0</v>
      </c>
      <c r="DO143" s="4">
        <v>0</v>
      </c>
      <c r="DP143" s="4">
        <v>0</v>
      </c>
      <c r="DQ143" s="4">
        <v>0</v>
      </c>
      <c r="DR143" s="4">
        <v>0</v>
      </c>
      <c r="DS143" s="4">
        <v>0</v>
      </c>
      <c r="DT143" s="4">
        <v>0</v>
      </c>
      <c r="DU143" s="4">
        <v>0</v>
      </c>
      <c r="DV143" s="4">
        <v>15186</v>
      </c>
      <c r="DW143" s="4">
        <v>0</v>
      </c>
      <c r="DX143" s="4">
        <v>0</v>
      </c>
      <c r="DY143" s="4">
        <v>0</v>
      </c>
      <c r="DZ143" s="4">
        <v>0</v>
      </c>
      <c r="EA143" s="4">
        <v>7630</v>
      </c>
      <c r="EB143" s="4">
        <v>0</v>
      </c>
      <c r="EC143" s="4">
        <v>0</v>
      </c>
      <c r="ED143" s="4">
        <v>0</v>
      </c>
      <c r="EE143" s="4">
        <v>0</v>
      </c>
      <c r="EF143" s="4">
        <v>9492</v>
      </c>
      <c r="EG143" s="4">
        <v>0</v>
      </c>
      <c r="EH143" s="4">
        <v>48589</v>
      </c>
      <c r="EI143" s="4">
        <v>6251</v>
      </c>
      <c r="EJ143" s="4">
        <v>0</v>
      </c>
      <c r="EK143" s="4">
        <v>0</v>
      </c>
      <c r="EL143" s="4">
        <v>0</v>
      </c>
      <c r="EM143" s="4">
        <v>393398</v>
      </c>
      <c r="EN143" s="4">
        <v>0</v>
      </c>
      <c r="EO143" s="4">
        <v>100</v>
      </c>
      <c r="EP143" s="4">
        <v>0</v>
      </c>
      <c r="EQ143" s="4">
        <v>0</v>
      </c>
      <c r="ER143" s="4">
        <v>0</v>
      </c>
      <c r="ES143" s="4">
        <v>87147</v>
      </c>
      <c r="ET143" s="4">
        <v>87147</v>
      </c>
      <c r="EU143" s="4">
        <v>0</v>
      </c>
      <c r="EV143" s="4">
        <v>0</v>
      </c>
      <c r="EW143" s="4">
        <v>0</v>
      </c>
      <c r="EX143" s="4">
        <v>0</v>
      </c>
      <c r="EY143" s="4">
        <v>0</v>
      </c>
      <c r="EZ143" s="4">
        <v>0</v>
      </c>
      <c r="FA143" s="4">
        <v>0</v>
      </c>
      <c r="FB143" s="4">
        <v>0</v>
      </c>
      <c r="FC143" s="4">
        <v>0</v>
      </c>
      <c r="FD143" s="4">
        <v>0</v>
      </c>
      <c r="FE143" s="4">
        <v>87147</v>
      </c>
      <c r="FF143" s="4">
        <v>0</v>
      </c>
      <c r="FG143" s="4">
        <v>0</v>
      </c>
      <c r="FH143" s="4">
        <v>0</v>
      </c>
      <c r="FJ143" s="4">
        <f t="shared" si="7"/>
        <v>87147</v>
      </c>
      <c r="FK143" s="5">
        <f t="shared" si="8"/>
        <v>0.1813499644154774</v>
      </c>
    </row>
    <row r="144" spans="1:167" x14ac:dyDescent="0.25">
      <c r="A144" s="2" t="s">
        <v>924</v>
      </c>
      <c r="B144">
        <v>2023</v>
      </c>
      <c r="C144" t="s">
        <v>923</v>
      </c>
      <c r="D144" t="s">
        <v>922</v>
      </c>
      <c r="E144" t="s">
        <v>921</v>
      </c>
      <c r="F144" t="s">
        <v>920</v>
      </c>
      <c r="G144" t="s">
        <v>3</v>
      </c>
      <c r="H144">
        <v>3168436</v>
      </c>
      <c r="I144">
        <v>453208</v>
      </c>
      <c r="J144">
        <v>1701542</v>
      </c>
      <c r="K144">
        <v>1486897</v>
      </c>
      <c r="L144">
        <v>114736</v>
      </c>
      <c r="M144">
        <v>534532</v>
      </c>
      <c r="N144">
        <v>0</v>
      </c>
      <c r="O144">
        <v>105962</v>
      </c>
      <c r="P144">
        <v>451697</v>
      </c>
      <c r="Q144">
        <v>0</v>
      </c>
      <c r="R144">
        <v>18193</v>
      </c>
      <c r="S144">
        <v>480665</v>
      </c>
      <c r="T144">
        <v>6676</v>
      </c>
      <c r="U144">
        <v>214317</v>
      </c>
      <c r="V144" t="s">
        <v>1801</v>
      </c>
      <c r="W144" t="s">
        <v>3</v>
      </c>
      <c r="X144" t="s">
        <v>3</v>
      </c>
      <c r="Y144" t="s">
        <v>1801</v>
      </c>
      <c r="Z144">
        <v>259672</v>
      </c>
      <c r="AA144">
        <v>0</v>
      </c>
      <c r="AB144">
        <v>100</v>
      </c>
      <c r="AC144">
        <v>0</v>
      </c>
      <c r="AD144">
        <v>0</v>
      </c>
      <c r="AE144">
        <v>0</v>
      </c>
      <c r="AF144" s="4">
        <v>32449133</v>
      </c>
      <c r="AG144" s="4">
        <v>15569398</v>
      </c>
      <c r="AH144" s="15">
        <v>6407424</v>
      </c>
      <c r="AI144" s="15">
        <f t="shared" si="6"/>
        <v>21976822</v>
      </c>
      <c r="AJ144" s="4">
        <v>779.24</v>
      </c>
      <c r="AK144" s="4">
        <v>0</v>
      </c>
      <c r="AL144" s="4">
        <v>779.24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4848981.6399999997</v>
      </c>
      <c r="AU144" s="4">
        <v>34642.800000000003</v>
      </c>
      <c r="AV144" s="4">
        <v>18127.64</v>
      </c>
      <c r="AW144" s="4">
        <v>285205.58</v>
      </c>
      <c r="AX144" s="4">
        <v>0</v>
      </c>
      <c r="AY144" s="4">
        <v>0</v>
      </c>
      <c r="AZ144" s="4">
        <v>31026.69</v>
      </c>
      <c r="BA144" s="4">
        <v>4479978.93</v>
      </c>
      <c r="BB144" s="4">
        <v>0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>
        <v>0</v>
      </c>
      <c r="BM144" s="4">
        <v>0</v>
      </c>
      <c r="BN144" s="4">
        <v>1557663.13</v>
      </c>
      <c r="BO144" s="4">
        <v>722901.36</v>
      </c>
      <c r="BP144" s="4">
        <v>305071.45</v>
      </c>
      <c r="BQ144" s="4">
        <v>36203.589999999997</v>
      </c>
      <c r="BR144" s="4">
        <v>0</v>
      </c>
      <c r="BS144" s="4">
        <v>0</v>
      </c>
      <c r="BT144" s="4">
        <v>379832.54</v>
      </c>
      <c r="BU144" s="4">
        <v>0</v>
      </c>
      <c r="BV144" s="4">
        <v>0</v>
      </c>
      <c r="BW144" s="4">
        <v>113654.19</v>
      </c>
      <c r="BX144" s="11">
        <v>0</v>
      </c>
      <c r="BY144" s="11">
        <v>1897509</v>
      </c>
      <c r="BZ144" s="4">
        <v>230.76</v>
      </c>
      <c r="CA144" s="4">
        <v>0</v>
      </c>
      <c r="CB144" s="4">
        <v>230.76</v>
      </c>
      <c r="CC144" s="4">
        <v>0</v>
      </c>
      <c r="CD144" s="4">
        <v>0</v>
      </c>
      <c r="CE144" s="4">
        <v>0</v>
      </c>
      <c r="CF144" s="4">
        <v>0</v>
      </c>
      <c r="CG144" s="4">
        <v>0</v>
      </c>
      <c r="CH144" s="4">
        <v>0</v>
      </c>
      <c r="CI144" s="4">
        <v>0</v>
      </c>
      <c r="CJ144" s="4">
        <v>1435988.36</v>
      </c>
      <c r="CK144" s="4">
        <v>10259.200000000001</v>
      </c>
      <c r="CL144" s="4">
        <v>5368.36</v>
      </c>
      <c r="CM144" s="4">
        <v>84461.42</v>
      </c>
      <c r="CN144" s="4">
        <v>0</v>
      </c>
      <c r="CO144" s="4">
        <v>0</v>
      </c>
      <c r="CP144" s="4">
        <v>9188.31</v>
      </c>
      <c r="CQ144" s="4">
        <v>1326711.07</v>
      </c>
      <c r="CR144" s="4">
        <v>0</v>
      </c>
      <c r="CS144" s="4">
        <v>0</v>
      </c>
      <c r="CT144" s="4">
        <v>0</v>
      </c>
      <c r="CU144" s="4">
        <v>0</v>
      </c>
      <c r="CV144" s="4">
        <v>0</v>
      </c>
      <c r="CW144" s="4">
        <v>0</v>
      </c>
      <c r="CX144" s="4">
        <v>0</v>
      </c>
      <c r="CY144" s="4">
        <v>0</v>
      </c>
      <c r="CZ144" s="4">
        <v>0</v>
      </c>
      <c r="DA144" s="4">
        <v>0</v>
      </c>
      <c r="DB144" s="4">
        <v>0</v>
      </c>
      <c r="DC144" s="4">
        <v>0</v>
      </c>
      <c r="DD144" s="4">
        <v>461289.87</v>
      </c>
      <c r="DE144" s="4">
        <v>214081.64</v>
      </c>
      <c r="DF144" s="4">
        <v>90344.55</v>
      </c>
      <c r="DG144" s="4">
        <v>10721.41</v>
      </c>
      <c r="DH144" s="4">
        <v>0</v>
      </c>
      <c r="DI144" s="4">
        <v>0</v>
      </c>
      <c r="DJ144" s="4">
        <v>112484.46</v>
      </c>
      <c r="DK144" s="4">
        <v>0</v>
      </c>
      <c r="DL144" s="4">
        <v>0</v>
      </c>
      <c r="DM144" s="4">
        <v>33657.81</v>
      </c>
      <c r="DN144" s="4">
        <v>0</v>
      </c>
      <c r="DO144" s="4">
        <v>1010</v>
      </c>
      <c r="DP144" s="4">
        <v>0</v>
      </c>
      <c r="DQ144" s="4">
        <v>0</v>
      </c>
      <c r="DR144" s="4">
        <v>0</v>
      </c>
      <c r="DS144" s="4">
        <v>0</v>
      </c>
      <c r="DT144" s="4">
        <v>2020</v>
      </c>
      <c r="DU144" s="4">
        <v>369667</v>
      </c>
      <c r="DV144" s="4">
        <v>0</v>
      </c>
      <c r="DW144" s="4">
        <v>66378</v>
      </c>
      <c r="DX144" s="4">
        <v>0</v>
      </c>
      <c r="DY144" s="4">
        <v>0</v>
      </c>
      <c r="DZ144" s="4">
        <v>0</v>
      </c>
      <c r="EA144" s="4">
        <v>5846906</v>
      </c>
      <c r="EB144" s="4">
        <v>0</v>
      </c>
      <c r="EC144" s="4">
        <v>0</v>
      </c>
      <c r="ED144" s="4">
        <v>0</v>
      </c>
      <c r="EE144" s="4">
        <v>0</v>
      </c>
      <c r="EF144" s="4">
        <v>0</v>
      </c>
      <c r="EG144" s="4">
        <v>0</v>
      </c>
      <c r="EH144" s="4">
        <v>1808000</v>
      </c>
      <c r="EI144" s="4">
        <v>3029</v>
      </c>
      <c r="EJ144" s="4">
        <v>0</v>
      </c>
      <c r="EK144" s="4">
        <v>0</v>
      </c>
      <c r="EL144" s="4">
        <v>207923</v>
      </c>
      <c r="EM144" s="4">
        <v>8574802</v>
      </c>
      <c r="EN144" s="4">
        <v>21</v>
      </c>
      <c r="EO144" s="4">
        <v>29</v>
      </c>
      <c r="EP144" s="4">
        <v>0</v>
      </c>
      <c r="EQ144" s="4">
        <v>50</v>
      </c>
      <c r="ER144" s="4">
        <v>0</v>
      </c>
      <c r="ES144" s="4">
        <v>1897509</v>
      </c>
      <c r="ET144" s="4">
        <v>1897508.99</v>
      </c>
      <c r="EU144" s="4">
        <v>105962</v>
      </c>
      <c r="EV144" s="4">
        <v>0</v>
      </c>
      <c r="EW144" s="4">
        <v>0</v>
      </c>
      <c r="EX144" s="4">
        <v>0</v>
      </c>
      <c r="EY144" s="4">
        <v>0</v>
      </c>
      <c r="EZ144" s="4">
        <v>0</v>
      </c>
      <c r="FA144" s="4">
        <v>379667</v>
      </c>
      <c r="FB144" s="4">
        <v>425039</v>
      </c>
      <c r="FC144" s="4">
        <v>0</v>
      </c>
      <c r="FD144" s="4">
        <v>899728</v>
      </c>
      <c r="FE144" s="4">
        <v>0</v>
      </c>
      <c r="FF144" s="4">
        <v>0</v>
      </c>
      <c r="FG144" s="4">
        <v>66378</v>
      </c>
      <c r="FH144" s="4">
        <v>20735</v>
      </c>
      <c r="FJ144" s="4">
        <f t="shared" si="7"/>
        <v>1897509</v>
      </c>
      <c r="FK144" s="5">
        <f t="shared" si="8"/>
        <v>5.8476415995459725E-2</v>
      </c>
    </row>
    <row r="145" spans="1:167" x14ac:dyDescent="0.25">
      <c r="A145" s="2" t="s">
        <v>553</v>
      </c>
      <c r="B145">
        <v>2023</v>
      </c>
      <c r="C145" t="s">
        <v>552</v>
      </c>
      <c r="D145" t="s">
        <v>551</v>
      </c>
      <c r="E145" t="s">
        <v>550</v>
      </c>
      <c r="F145" t="s">
        <v>549</v>
      </c>
      <c r="G145" t="s">
        <v>3</v>
      </c>
      <c r="H145">
        <v>102553</v>
      </c>
      <c r="I145">
        <v>38581</v>
      </c>
      <c r="J145">
        <v>12553</v>
      </c>
      <c r="K145">
        <v>12553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90000</v>
      </c>
      <c r="T145">
        <v>51252</v>
      </c>
      <c r="U145">
        <v>38581</v>
      </c>
      <c r="V145" t="s">
        <v>3</v>
      </c>
      <c r="W145" t="s">
        <v>3</v>
      </c>
      <c r="X145" t="s">
        <v>1801</v>
      </c>
      <c r="Y145" t="s">
        <v>3</v>
      </c>
      <c r="Z145">
        <v>167</v>
      </c>
      <c r="AA145">
        <v>0</v>
      </c>
      <c r="AB145">
        <v>0</v>
      </c>
      <c r="AC145">
        <v>0</v>
      </c>
      <c r="AD145">
        <v>0</v>
      </c>
      <c r="AE145">
        <v>100</v>
      </c>
      <c r="AF145" s="4">
        <v>0</v>
      </c>
      <c r="AG145" s="4">
        <v>0</v>
      </c>
      <c r="AH145" s="15">
        <v>0</v>
      </c>
      <c r="AI145" s="15">
        <f t="shared" si="6"/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0</v>
      </c>
      <c r="BH145" s="4">
        <v>0</v>
      </c>
      <c r="BI145" s="4">
        <v>0</v>
      </c>
      <c r="BJ145" s="4">
        <v>0</v>
      </c>
      <c r="BK145" s="4">
        <v>0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0</v>
      </c>
      <c r="BR145" s="4">
        <v>0</v>
      </c>
      <c r="BS145" s="4">
        <v>0</v>
      </c>
      <c r="BT145" s="4">
        <v>0</v>
      </c>
      <c r="BU145" s="4">
        <v>0</v>
      </c>
      <c r="BV145" s="4">
        <v>0</v>
      </c>
      <c r="BW145" s="4">
        <v>0</v>
      </c>
      <c r="BX145" s="11">
        <v>0</v>
      </c>
      <c r="BY145" s="11">
        <v>0</v>
      </c>
      <c r="BZ145" s="4">
        <v>0</v>
      </c>
      <c r="CA145" s="4">
        <v>0</v>
      </c>
      <c r="CB145" s="4">
        <v>0</v>
      </c>
      <c r="CC145" s="4">
        <v>0</v>
      </c>
      <c r="CD145" s="4">
        <v>0</v>
      </c>
      <c r="CE145" s="4">
        <v>0</v>
      </c>
      <c r="CF145" s="4">
        <v>0</v>
      </c>
      <c r="CG145" s="4">
        <v>0</v>
      </c>
      <c r="CH145" s="4">
        <v>0</v>
      </c>
      <c r="CI145" s="4">
        <v>0</v>
      </c>
      <c r="CJ145" s="4">
        <v>0</v>
      </c>
      <c r="CK145" s="4">
        <v>0</v>
      </c>
      <c r="CL145" s="4">
        <v>0</v>
      </c>
      <c r="CM145" s="4">
        <v>0</v>
      </c>
      <c r="CN145" s="4">
        <v>0</v>
      </c>
      <c r="CO145" s="4">
        <v>0</v>
      </c>
      <c r="CP145" s="4">
        <v>0</v>
      </c>
      <c r="CQ145" s="4">
        <v>0</v>
      </c>
      <c r="CR145" s="4">
        <v>0</v>
      </c>
      <c r="CS145" s="4">
        <v>0</v>
      </c>
      <c r="CT145" s="4">
        <v>0</v>
      </c>
      <c r="CU145" s="4">
        <v>0</v>
      </c>
      <c r="CV145" s="4">
        <v>0</v>
      </c>
      <c r="CW145" s="4">
        <v>0</v>
      </c>
      <c r="CX145" s="4">
        <v>0</v>
      </c>
      <c r="CY145" s="4">
        <v>0</v>
      </c>
      <c r="CZ145" s="4">
        <v>0</v>
      </c>
      <c r="DA145" s="4">
        <v>0</v>
      </c>
      <c r="DB145" s="4">
        <v>0</v>
      </c>
      <c r="DC145" s="4">
        <v>0</v>
      </c>
      <c r="DD145" s="4">
        <v>0</v>
      </c>
      <c r="DE145" s="4">
        <v>0</v>
      </c>
      <c r="DF145" s="4">
        <v>0</v>
      </c>
      <c r="DG145" s="4">
        <v>0</v>
      </c>
      <c r="DH145" s="4">
        <v>0</v>
      </c>
      <c r="DI145" s="4">
        <v>0</v>
      </c>
      <c r="DJ145" s="4">
        <v>0</v>
      </c>
      <c r="DK145" s="4">
        <v>0</v>
      </c>
      <c r="DL145" s="4">
        <v>0</v>
      </c>
      <c r="DM145" s="4">
        <v>0</v>
      </c>
      <c r="DN145" s="4">
        <v>0</v>
      </c>
      <c r="DO145" s="4">
        <v>0</v>
      </c>
      <c r="DP145" s="4">
        <v>0</v>
      </c>
      <c r="DQ145" s="4">
        <v>0</v>
      </c>
      <c r="DR145" s="4">
        <v>0</v>
      </c>
      <c r="DS145" s="4">
        <v>0</v>
      </c>
      <c r="DT145" s="4">
        <v>0</v>
      </c>
      <c r="DU145" s="4">
        <v>0</v>
      </c>
      <c r="DV145" s="4">
        <v>0</v>
      </c>
      <c r="DW145" s="4">
        <v>0</v>
      </c>
      <c r="DX145" s="4">
        <v>0</v>
      </c>
      <c r="DY145" s="4">
        <v>0</v>
      </c>
      <c r="DZ145" s="4">
        <v>0</v>
      </c>
      <c r="EA145" s="4">
        <v>0</v>
      </c>
      <c r="EB145" s="4">
        <v>0</v>
      </c>
      <c r="EC145" s="4">
        <v>0</v>
      </c>
      <c r="ED145" s="4">
        <v>0</v>
      </c>
      <c r="EE145" s="4">
        <v>0</v>
      </c>
      <c r="EF145" s="4">
        <v>0</v>
      </c>
      <c r="EG145" s="4">
        <v>0</v>
      </c>
      <c r="EH145" s="4">
        <v>0</v>
      </c>
      <c r="EI145" s="4">
        <v>0</v>
      </c>
      <c r="EJ145" s="4">
        <v>0</v>
      </c>
      <c r="EK145" s="4">
        <v>0</v>
      </c>
      <c r="EL145" s="4">
        <v>0</v>
      </c>
      <c r="EM145" s="4">
        <v>0</v>
      </c>
      <c r="EN145" s="4"/>
      <c r="EO145" s="4"/>
      <c r="EP145" s="4"/>
      <c r="EQ145" s="4"/>
      <c r="ER145" s="4"/>
      <c r="ES145" s="4">
        <v>0</v>
      </c>
      <c r="ET145" s="4">
        <v>0</v>
      </c>
      <c r="EU145" s="4">
        <v>0</v>
      </c>
      <c r="EV145" s="4">
        <v>0</v>
      </c>
      <c r="EW145" s="4">
        <v>0</v>
      </c>
      <c r="EX145" s="4">
        <v>0</v>
      </c>
      <c r="EY145" s="4">
        <v>0</v>
      </c>
      <c r="EZ145" s="4">
        <v>0</v>
      </c>
      <c r="FA145" s="4">
        <v>0</v>
      </c>
      <c r="FB145" s="4">
        <v>0</v>
      </c>
      <c r="FC145" s="4">
        <v>0</v>
      </c>
      <c r="FD145" s="4">
        <v>0</v>
      </c>
      <c r="FE145" s="4">
        <v>0</v>
      </c>
      <c r="FF145" s="4">
        <v>0</v>
      </c>
      <c r="FG145" s="4">
        <v>0</v>
      </c>
      <c r="FH145" s="4">
        <v>0</v>
      </c>
      <c r="FJ145" s="4">
        <f t="shared" si="7"/>
        <v>0</v>
      </c>
      <c r="FK145" s="5" t="str">
        <f t="shared" si="8"/>
        <v>N/A</v>
      </c>
    </row>
    <row r="146" spans="1:167" x14ac:dyDescent="0.25">
      <c r="A146" s="2" t="s">
        <v>889</v>
      </c>
      <c r="B146">
        <v>2023</v>
      </c>
      <c r="C146" t="s">
        <v>888</v>
      </c>
      <c r="D146" t="s">
        <v>887</v>
      </c>
      <c r="E146" t="s">
        <v>886</v>
      </c>
      <c r="F146" t="s">
        <v>885</v>
      </c>
      <c r="G146" t="s">
        <v>3</v>
      </c>
      <c r="H146">
        <v>463482</v>
      </c>
      <c r="I146">
        <v>78199</v>
      </c>
      <c r="J146">
        <v>312706</v>
      </c>
      <c r="K146">
        <v>270442</v>
      </c>
      <c r="L146">
        <v>8029</v>
      </c>
      <c r="M146">
        <v>90155</v>
      </c>
      <c r="N146">
        <v>0</v>
      </c>
      <c r="O146">
        <v>44149</v>
      </c>
      <c r="P146">
        <v>0</v>
      </c>
      <c r="Q146">
        <v>0</v>
      </c>
      <c r="R146">
        <v>0</v>
      </c>
      <c r="S146">
        <v>60621</v>
      </c>
      <c r="T146">
        <v>29806</v>
      </c>
      <c r="U146">
        <v>26021</v>
      </c>
      <c r="V146" t="s">
        <v>3</v>
      </c>
      <c r="W146" t="s">
        <v>3</v>
      </c>
      <c r="X146" t="s">
        <v>3</v>
      </c>
      <c r="Y146" t="s">
        <v>3</v>
      </c>
      <c r="Z146">
        <v>4794</v>
      </c>
      <c r="AA146">
        <v>0</v>
      </c>
      <c r="AB146">
        <v>100</v>
      </c>
      <c r="AC146">
        <v>0</v>
      </c>
      <c r="AD146">
        <v>0</v>
      </c>
      <c r="AE146">
        <v>0</v>
      </c>
      <c r="AF146" s="4">
        <v>7802218</v>
      </c>
      <c r="AG146" s="4">
        <v>3302791</v>
      </c>
      <c r="AH146" s="15">
        <v>1569426</v>
      </c>
      <c r="AI146" s="15">
        <f t="shared" si="6"/>
        <v>4872217</v>
      </c>
      <c r="AJ146" s="4">
        <v>361031</v>
      </c>
      <c r="AK146" s="4">
        <v>156121.51</v>
      </c>
      <c r="AL146" s="4">
        <v>46565.4</v>
      </c>
      <c r="AM146" s="4">
        <v>0</v>
      </c>
      <c r="AN146" s="4">
        <v>158344.09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144631.5</v>
      </c>
      <c r="AU146" s="4">
        <v>90574.26</v>
      </c>
      <c r="AV146" s="4">
        <v>23368.71</v>
      </c>
      <c r="AW146" s="4">
        <v>1061.6300000000001</v>
      </c>
      <c r="AX146" s="4">
        <v>0</v>
      </c>
      <c r="AY146" s="4">
        <v>0</v>
      </c>
      <c r="AZ146" s="4">
        <v>29626.9</v>
      </c>
      <c r="BA146" s="4">
        <v>0</v>
      </c>
      <c r="BB146" s="4">
        <v>0</v>
      </c>
      <c r="BC146" s="4">
        <v>0</v>
      </c>
      <c r="BD146" s="4">
        <v>19477.04</v>
      </c>
      <c r="BE146" s="4">
        <v>17273.900000000001</v>
      </c>
      <c r="BF146" s="4">
        <v>2203.14</v>
      </c>
      <c r="BG146" s="4">
        <v>0</v>
      </c>
      <c r="BH146" s="4">
        <v>0</v>
      </c>
      <c r="BI146" s="4">
        <v>0</v>
      </c>
      <c r="BJ146" s="4">
        <v>0</v>
      </c>
      <c r="BK146" s="4">
        <v>0</v>
      </c>
      <c r="BL146" s="4">
        <v>0</v>
      </c>
      <c r="BM146" s="4">
        <v>0</v>
      </c>
      <c r="BN146" s="4">
        <v>1044286.48</v>
      </c>
      <c r="BO146" s="4">
        <v>635478.73</v>
      </c>
      <c r="BP146" s="4">
        <v>126206.72</v>
      </c>
      <c r="BQ146" s="4">
        <v>857.22</v>
      </c>
      <c r="BR146" s="4">
        <v>0</v>
      </c>
      <c r="BS146" s="4">
        <v>5081.41</v>
      </c>
      <c r="BT146" s="4">
        <v>55266.41</v>
      </c>
      <c r="BU146" s="4">
        <v>0</v>
      </c>
      <c r="BV146" s="4">
        <v>0</v>
      </c>
      <c r="BW146" s="4">
        <v>221395.99</v>
      </c>
      <c r="BX146" s="11">
        <v>0</v>
      </c>
      <c r="BY146" s="11">
        <v>611102</v>
      </c>
      <c r="BZ146" s="4">
        <v>140578</v>
      </c>
      <c r="CA146" s="4">
        <v>60790.49</v>
      </c>
      <c r="CB146" s="4">
        <v>18131.599999999999</v>
      </c>
      <c r="CC146" s="4">
        <v>0</v>
      </c>
      <c r="CD146" s="4">
        <v>61655.91</v>
      </c>
      <c r="CE146" s="4">
        <v>0</v>
      </c>
      <c r="CF146" s="4">
        <v>0</v>
      </c>
      <c r="CG146" s="4">
        <v>0</v>
      </c>
      <c r="CH146" s="4">
        <v>0</v>
      </c>
      <c r="CI146" s="4">
        <v>0</v>
      </c>
      <c r="CJ146" s="4">
        <v>56316.5</v>
      </c>
      <c r="CK146" s="4">
        <v>35267.74</v>
      </c>
      <c r="CL146" s="4">
        <v>9099.2900000000009</v>
      </c>
      <c r="CM146" s="4">
        <v>413.37</v>
      </c>
      <c r="CN146" s="4">
        <v>0</v>
      </c>
      <c r="CO146" s="4">
        <v>0</v>
      </c>
      <c r="CP146" s="4">
        <v>11536.1</v>
      </c>
      <c r="CQ146" s="4">
        <v>0</v>
      </c>
      <c r="CR146" s="4">
        <v>0</v>
      </c>
      <c r="CS146" s="4">
        <v>0</v>
      </c>
      <c r="CT146" s="4">
        <v>7583.96</v>
      </c>
      <c r="CU146" s="4">
        <v>6726.1</v>
      </c>
      <c r="CV146" s="4">
        <v>857.86</v>
      </c>
      <c r="CW146" s="4">
        <v>0</v>
      </c>
      <c r="CX146" s="4">
        <v>0</v>
      </c>
      <c r="CY146" s="4">
        <v>0</v>
      </c>
      <c r="CZ146" s="4">
        <v>0</v>
      </c>
      <c r="DA146" s="4">
        <v>0</v>
      </c>
      <c r="DB146" s="4">
        <v>0</v>
      </c>
      <c r="DC146" s="4">
        <v>0</v>
      </c>
      <c r="DD146" s="4">
        <v>406623.52</v>
      </c>
      <c r="DE146" s="4">
        <v>247442.27</v>
      </c>
      <c r="DF146" s="4">
        <v>49142.28</v>
      </c>
      <c r="DG146" s="4">
        <v>333.78</v>
      </c>
      <c r="DH146" s="4">
        <v>0</v>
      </c>
      <c r="DI146" s="4">
        <v>1978.59</v>
      </c>
      <c r="DJ146" s="4">
        <v>21519.59</v>
      </c>
      <c r="DK146" s="4">
        <v>0</v>
      </c>
      <c r="DL146" s="4">
        <v>0</v>
      </c>
      <c r="DM146" s="4">
        <v>86207.01</v>
      </c>
      <c r="DN146" s="4">
        <v>368200</v>
      </c>
      <c r="DO146" s="4">
        <v>51960</v>
      </c>
      <c r="DP146" s="4">
        <v>60996</v>
      </c>
      <c r="DQ146" s="4">
        <v>0</v>
      </c>
      <c r="DR146" s="4">
        <v>20454</v>
      </c>
      <c r="DS146" s="4">
        <v>0</v>
      </c>
      <c r="DT146" s="4">
        <v>12918</v>
      </c>
      <c r="DU146" s="4">
        <v>13887</v>
      </c>
      <c r="DV146" s="4">
        <v>13553</v>
      </c>
      <c r="DW146" s="4">
        <v>100834</v>
      </c>
      <c r="DX146" s="4">
        <v>2963</v>
      </c>
      <c r="DY146" s="4">
        <v>0</v>
      </c>
      <c r="DZ146" s="4">
        <v>16503</v>
      </c>
      <c r="EA146" s="4">
        <v>40291</v>
      </c>
      <c r="EB146" s="4">
        <v>0</v>
      </c>
      <c r="EC146" s="4">
        <v>0</v>
      </c>
      <c r="ED146" s="4">
        <v>0</v>
      </c>
      <c r="EE146" s="4">
        <v>0</v>
      </c>
      <c r="EF146" s="4">
        <v>27061</v>
      </c>
      <c r="EG146" s="4">
        <v>0</v>
      </c>
      <c r="EH146" s="4">
        <v>801630</v>
      </c>
      <c r="EI146" s="4">
        <v>52987</v>
      </c>
      <c r="EJ146" s="4">
        <v>0</v>
      </c>
      <c r="EK146" s="4">
        <v>20166</v>
      </c>
      <c r="EL146" s="4">
        <v>576125</v>
      </c>
      <c r="EM146" s="4">
        <v>2318899</v>
      </c>
      <c r="EN146" s="4">
        <v>31</v>
      </c>
      <c r="EO146" s="4">
        <v>56</v>
      </c>
      <c r="EP146" s="4">
        <v>1</v>
      </c>
      <c r="EQ146" s="4">
        <v>12</v>
      </c>
      <c r="ER146" s="4">
        <v>0</v>
      </c>
      <c r="ES146" s="4">
        <v>611102</v>
      </c>
      <c r="ET146" s="4">
        <v>611101.98</v>
      </c>
      <c r="EU146" s="4">
        <v>27439</v>
      </c>
      <c r="EV146" s="4">
        <v>0</v>
      </c>
      <c r="EW146" s="4">
        <v>0</v>
      </c>
      <c r="EX146" s="4">
        <v>55243</v>
      </c>
      <c r="EY146" s="4">
        <v>7060</v>
      </c>
      <c r="EZ146" s="4">
        <v>0</v>
      </c>
      <c r="FA146" s="4">
        <v>0</v>
      </c>
      <c r="FB146" s="4">
        <v>0</v>
      </c>
      <c r="FC146" s="4">
        <v>0</v>
      </c>
      <c r="FD146" s="4">
        <v>177808</v>
      </c>
      <c r="FE146" s="4">
        <v>0</v>
      </c>
      <c r="FF146" s="4">
        <v>0</v>
      </c>
      <c r="FG146" s="4">
        <v>343552</v>
      </c>
      <c r="FH146" s="4">
        <v>0</v>
      </c>
      <c r="FJ146" s="4">
        <f t="shared" si="7"/>
        <v>611102</v>
      </c>
      <c r="FK146" s="5">
        <f t="shared" si="8"/>
        <v>7.8324138084836903E-2</v>
      </c>
    </row>
    <row r="147" spans="1:167" x14ac:dyDescent="0.25">
      <c r="A147" s="2" t="s">
        <v>633</v>
      </c>
      <c r="B147">
        <v>2023</v>
      </c>
      <c r="C147" t="s">
        <v>632</v>
      </c>
      <c r="D147" t="s">
        <v>631</v>
      </c>
      <c r="E147" t="s">
        <v>630</v>
      </c>
      <c r="F147" t="s">
        <v>629</v>
      </c>
      <c r="G147" t="s">
        <v>3</v>
      </c>
      <c r="H147">
        <v>228231</v>
      </c>
      <c r="I147">
        <v>78518</v>
      </c>
      <c r="J147">
        <v>46483</v>
      </c>
      <c r="K147">
        <v>46483</v>
      </c>
      <c r="L147">
        <v>0</v>
      </c>
      <c r="M147">
        <v>0</v>
      </c>
      <c r="N147">
        <v>0</v>
      </c>
      <c r="O147">
        <v>0</v>
      </c>
      <c r="P147">
        <v>18445</v>
      </c>
      <c r="Q147">
        <v>0</v>
      </c>
      <c r="R147">
        <v>18445</v>
      </c>
      <c r="S147">
        <v>163303</v>
      </c>
      <c r="T147">
        <v>100749</v>
      </c>
      <c r="U147">
        <v>60073</v>
      </c>
      <c r="V147" t="s">
        <v>1801</v>
      </c>
      <c r="W147" t="s">
        <v>3</v>
      </c>
      <c r="X147" t="s">
        <v>1801</v>
      </c>
      <c r="Y147" t="s">
        <v>3</v>
      </c>
      <c r="Z147">
        <v>2481</v>
      </c>
      <c r="AA147">
        <v>0</v>
      </c>
      <c r="AB147">
        <v>0</v>
      </c>
      <c r="AC147">
        <v>0</v>
      </c>
      <c r="AD147">
        <v>0</v>
      </c>
      <c r="AE147">
        <v>100</v>
      </c>
      <c r="AF147" s="4">
        <v>103911</v>
      </c>
      <c r="AG147" s="4">
        <v>103743</v>
      </c>
      <c r="AH147" s="15">
        <v>168</v>
      </c>
      <c r="AI147" s="15">
        <f t="shared" si="6"/>
        <v>103911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>
        <v>0</v>
      </c>
      <c r="BM147" s="4">
        <v>0</v>
      </c>
      <c r="BN147" s="4">
        <v>168</v>
      </c>
      <c r="BO147" s="4">
        <v>168</v>
      </c>
      <c r="BP147" s="4">
        <v>0</v>
      </c>
      <c r="BQ147" s="4">
        <v>0</v>
      </c>
      <c r="BR147" s="4">
        <v>0</v>
      </c>
      <c r="BS147" s="4">
        <v>0</v>
      </c>
      <c r="BT147" s="4">
        <v>0</v>
      </c>
      <c r="BU147" s="4">
        <v>0</v>
      </c>
      <c r="BV147" s="4">
        <v>0</v>
      </c>
      <c r="BW147" s="4">
        <v>0</v>
      </c>
      <c r="BX147" s="11">
        <v>0</v>
      </c>
      <c r="BY147" s="11">
        <v>0</v>
      </c>
      <c r="BZ147" s="4">
        <v>0</v>
      </c>
      <c r="CA147" s="4">
        <v>0</v>
      </c>
      <c r="CB147" s="4">
        <v>0</v>
      </c>
      <c r="CC147" s="4">
        <v>0</v>
      </c>
      <c r="CD147" s="4">
        <v>0</v>
      </c>
      <c r="CE147" s="4">
        <v>0</v>
      </c>
      <c r="CF147" s="4">
        <v>0</v>
      </c>
      <c r="CG147" s="4">
        <v>0</v>
      </c>
      <c r="CH147" s="4">
        <v>0</v>
      </c>
      <c r="CI147" s="4">
        <v>0</v>
      </c>
      <c r="CJ147" s="4">
        <v>0</v>
      </c>
      <c r="CK147" s="4">
        <v>0</v>
      </c>
      <c r="CL147" s="4">
        <v>0</v>
      </c>
      <c r="CM147" s="4">
        <v>0</v>
      </c>
      <c r="CN147" s="4">
        <v>0</v>
      </c>
      <c r="CO147" s="4">
        <v>0</v>
      </c>
      <c r="CP147" s="4">
        <v>0</v>
      </c>
      <c r="CQ147" s="4">
        <v>0</v>
      </c>
      <c r="CR147" s="4">
        <v>0</v>
      </c>
      <c r="CS147" s="4">
        <v>0</v>
      </c>
      <c r="CT147" s="4">
        <v>0</v>
      </c>
      <c r="CU147" s="4">
        <v>0</v>
      </c>
      <c r="CV147" s="4">
        <v>0</v>
      </c>
      <c r="CW147" s="4">
        <v>0</v>
      </c>
      <c r="CX147" s="4">
        <v>0</v>
      </c>
      <c r="CY147" s="4">
        <v>0</v>
      </c>
      <c r="CZ147" s="4">
        <v>0</v>
      </c>
      <c r="DA147" s="4">
        <v>0</v>
      </c>
      <c r="DB147" s="4">
        <v>0</v>
      </c>
      <c r="DC147" s="4">
        <v>0</v>
      </c>
      <c r="DD147" s="4">
        <v>0</v>
      </c>
      <c r="DE147" s="4">
        <v>0</v>
      </c>
      <c r="DF147" s="4">
        <v>0</v>
      </c>
      <c r="DG147" s="4">
        <v>0</v>
      </c>
      <c r="DH147" s="4">
        <v>0</v>
      </c>
      <c r="DI147" s="4">
        <v>0</v>
      </c>
      <c r="DJ147" s="4">
        <v>0</v>
      </c>
      <c r="DK147" s="4">
        <v>0</v>
      </c>
      <c r="DL147" s="4">
        <v>0</v>
      </c>
      <c r="DM147" s="4">
        <v>0</v>
      </c>
      <c r="DN147" s="4">
        <v>0</v>
      </c>
      <c r="DO147" s="4">
        <v>0</v>
      </c>
      <c r="DP147" s="4">
        <v>0</v>
      </c>
      <c r="DQ147" s="4">
        <v>0</v>
      </c>
      <c r="DR147" s="4">
        <v>0</v>
      </c>
      <c r="DS147" s="4">
        <v>0</v>
      </c>
      <c r="DT147" s="4">
        <v>0</v>
      </c>
      <c r="DU147" s="4">
        <v>0</v>
      </c>
      <c r="DV147" s="4">
        <v>0</v>
      </c>
      <c r="DW147" s="4">
        <v>0</v>
      </c>
      <c r="DX147" s="4">
        <v>0</v>
      </c>
      <c r="DY147" s="4">
        <v>0</v>
      </c>
      <c r="DZ147" s="4">
        <v>0</v>
      </c>
      <c r="EA147" s="4">
        <v>0</v>
      </c>
      <c r="EB147" s="4">
        <v>0</v>
      </c>
      <c r="EC147" s="4">
        <v>0</v>
      </c>
      <c r="ED147" s="4">
        <v>0</v>
      </c>
      <c r="EE147" s="4">
        <v>0</v>
      </c>
      <c r="EF147" s="4">
        <v>0</v>
      </c>
      <c r="EG147" s="4">
        <v>0</v>
      </c>
      <c r="EH147" s="4">
        <v>168</v>
      </c>
      <c r="EI147" s="4">
        <v>0</v>
      </c>
      <c r="EJ147" s="4">
        <v>0</v>
      </c>
      <c r="EK147" s="4">
        <v>0</v>
      </c>
      <c r="EL147" s="4">
        <v>0</v>
      </c>
      <c r="EM147" s="4">
        <v>0</v>
      </c>
      <c r="EN147" s="4"/>
      <c r="EO147" s="4"/>
      <c r="EP147" s="4"/>
      <c r="EQ147" s="4"/>
      <c r="ER147" s="4"/>
      <c r="ES147" s="4">
        <v>0</v>
      </c>
      <c r="ET147" s="4">
        <v>0</v>
      </c>
      <c r="EU147" s="4">
        <v>0</v>
      </c>
      <c r="EV147" s="4">
        <v>0</v>
      </c>
      <c r="EW147" s="4">
        <v>0</v>
      </c>
      <c r="EX147" s="4">
        <v>0</v>
      </c>
      <c r="EY147" s="4">
        <v>0</v>
      </c>
      <c r="EZ147" s="4">
        <v>0</v>
      </c>
      <c r="FA147" s="4">
        <v>0</v>
      </c>
      <c r="FB147" s="4">
        <v>0</v>
      </c>
      <c r="FC147" s="4">
        <v>0</v>
      </c>
      <c r="FD147" s="4">
        <v>0</v>
      </c>
      <c r="FE147" s="4">
        <v>0</v>
      </c>
      <c r="FF147" s="4">
        <v>0</v>
      </c>
      <c r="FG147" s="4">
        <v>0</v>
      </c>
      <c r="FH147" s="4">
        <v>0</v>
      </c>
      <c r="FJ147" s="4">
        <f t="shared" si="7"/>
        <v>0</v>
      </c>
      <c r="FK147" s="5">
        <f t="shared" si="8"/>
        <v>0</v>
      </c>
    </row>
    <row r="148" spans="1:167" x14ac:dyDescent="0.25">
      <c r="A148" s="2" t="s">
        <v>866</v>
      </c>
      <c r="B148">
        <v>2023</v>
      </c>
      <c r="C148" t="s">
        <v>865</v>
      </c>
      <c r="D148" t="s">
        <v>864</v>
      </c>
      <c r="E148" t="s">
        <v>863</v>
      </c>
      <c r="F148" t="s">
        <v>862</v>
      </c>
      <c r="G148" t="s">
        <v>3</v>
      </c>
      <c r="H148">
        <v>173388</v>
      </c>
      <c r="I148">
        <v>0</v>
      </c>
      <c r="J148">
        <v>30142</v>
      </c>
      <c r="K148">
        <v>30142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143246</v>
      </c>
      <c r="T148">
        <v>6305</v>
      </c>
      <c r="U148">
        <v>0</v>
      </c>
      <c r="Z148">
        <v>136941</v>
      </c>
      <c r="AA148">
        <v>0</v>
      </c>
      <c r="AB148">
        <v>0</v>
      </c>
      <c r="AC148">
        <v>0</v>
      </c>
      <c r="AD148">
        <v>0</v>
      </c>
      <c r="AE148">
        <v>100</v>
      </c>
      <c r="AF148" s="4">
        <v>162354</v>
      </c>
      <c r="AG148" s="4">
        <v>161154</v>
      </c>
      <c r="AH148" s="15">
        <v>1200</v>
      </c>
      <c r="AI148" s="15">
        <f t="shared" si="6"/>
        <v>162354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>
        <v>0</v>
      </c>
      <c r="BM148" s="4">
        <v>0</v>
      </c>
      <c r="BN148" s="4">
        <v>1200</v>
      </c>
      <c r="BO148" s="4">
        <v>1200</v>
      </c>
      <c r="BP148" s="4">
        <v>0</v>
      </c>
      <c r="BQ148" s="4">
        <v>0</v>
      </c>
      <c r="BR148" s="4">
        <v>0</v>
      </c>
      <c r="BS148" s="4">
        <v>0</v>
      </c>
      <c r="BT148" s="4">
        <v>0</v>
      </c>
      <c r="BU148" s="4">
        <v>0</v>
      </c>
      <c r="BV148" s="4">
        <v>0</v>
      </c>
      <c r="BW148" s="4">
        <v>0</v>
      </c>
      <c r="BX148" s="11">
        <v>0</v>
      </c>
      <c r="BY148" s="11">
        <v>0</v>
      </c>
      <c r="BZ148" s="4">
        <v>0</v>
      </c>
      <c r="CA148" s="4">
        <v>0</v>
      </c>
      <c r="CB148" s="4">
        <v>0</v>
      </c>
      <c r="CC148" s="4">
        <v>0</v>
      </c>
      <c r="CD148" s="4">
        <v>0</v>
      </c>
      <c r="CE148" s="4">
        <v>0</v>
      </c>
      <c r="CF148" s="4">
        <v>0</v>
      </c>
      <c r="CG148" s="4">
        <v>0</v>
      </c>
      <c r="CH148" s="4">
        <v>0</v>
      </c>
      <c r="CI148" s="4">
        <v>0</v>
      </c>
      <c r="CJ148" s="4">
        <v>0</v>
      </c>
      <c r="CK148" s="4">
        <v>0</v>
      </c>
      <c r="CL148" s="4">
        <v>0</v>
      </c>
      <c r="CM148" s="4">
        <v>0</v>
      </c>
      <c r="CN148" s="4">
        <v>0</v>
      </c>
      <c r="CO148" s="4">
        <v>0</v>
      </c>
      <c r="CP148" s="4">
        <v>0</v>
      </c>
      <c r="CQ148" s="4">
        <v>0</v>
      </c>
      <c r="CR148" s="4">
        <v>0</v>
      </c>
      <c r="CS148" s="4">
        <v>0</v>
      </c>
      <c r="CT148" s="4">
        <v>0</v>
      </c>
      <c r="CU148" s="4">
        <v>0</v>
      </c>
      <c r="CV148" s="4">
        <v>0</v>
      </c>
      <c r="CW148" s="4">
        <v>0</v>
      </c>
      <c r="CX148" s="4">
        <v>0</v>
      </c>
      <c r="CY148" s="4">
        <v>0</v>
      </c>
      <c r="CZ148" s="4">
        <v>0</v>
      </c>
      <c r="DA148" s="4">
        <v>0</v>
      </c>
      <c r="DB148" s="4">
        <v>0</v>
      </c>
      <c r="DC148" s="4">
        <v>0</v>
      </c>
      <c r="DD148" s="4">
        <v>0</v>
      </c>
      <c r="DE148" s="4">
        <v>0</v>
      </c>
      <c r="DF148" s="4">
        <v>0</v>
      </c>
      <c r="DG148" s="4">
        <v>0</v>
      </c>
      <c r="DH148" s="4">
        <v>0</v>
      </c>
      <c r="DI148" s="4">
        <v>0</v>
      </c>
      <c r="DJ148" s="4">
        <v>0</v>
      </c>
      <c r="DK148" s="4">
        <v>0</v>
      </c>
      <c r="DL148" s="4">
        <v>0</v>
      </c>
      <c r="DM148" s="4">
        <v>0</v>
      </c>
      <c r="DN148" s="4">
        <v>0</v>
      </c>
      <c r="DO148" s="4">
        <v>0</v>
      </c>
      <c r="DP148" s="4">
        <v>0</v>
      </c>
      <c r="DQ148" s="4">
        <v>0</v>
      </c>
      <c r="DR148" s="4">
        <v>0</v>
      </c>
      <c r="DS148" s="4">
        <v>0</v>
      </c>
      <c r="DT148" s="4">
        <v>0</v>
      </c>
      <c r="DU148" s="4">
        <v>0</v>
      </c>
      <c r="DV148" s="4">
        <v>0</v>
      </c>
      <c r="DW148" s="4">
        <v>0</v>
      </c>
      <c r="DX148" s="4">
        <v>0</v>
      </c>
      <c r="DY148" s="4">
        <v>0</v>
      </c>
      <c r="DZ148" s="4">
        <v>0</v>
      </c>
      <c r="EA148" s="4">
        <v>0</v>
      </c>
      <c r="EB148" s="4">
        <v>0</v>
      </c>
      <c r="EC148" s="4">
        <v>0</v>
      </c>
      <c r="ED148" s="4">
        <v>0</v>
      </c>
      <c r="EE148" s="4">
        <v>0</v>
      </c>
      <c r="EF148" s="4">
        <v>0</v>
      </c>
      <c r="EG148" s="4">
        <v>0</v>
      </c>
      <c r="EH148" s="4">
        <v>1200</v>
      </c>
      <c r="EI148" s="4">
        <v>0</v>
      </c>
      <c r="EJ148" s="4">
        <v>0</v>
      </c>
      <c r="EK148" s="4">
        <v>0</v>
      </c>
      <c r="EL148" s="4">
        <v>0</v>
      </c>
      <c r="EM148" s="4">
        <v>0</v>
      </c>
      <c r="EN148" s="4"/>
      <c r="EO148" s="4"/>
      <c r="EP148" s="4"/>
      <c r="EQ148" s="4"/>
      <c r="ER148" s="4"/>
      <c r="ES148" s="4">
        <v>0</v>
      </c>
      <c r="ET148" s="4">
        <v>0</v>
      </c>
      <c r="EU148" s="4">
        <v>0</v>
      </c>
      <c r="EV148" s="4">
        <v>0</v>
      </c>
      <c r="EW148" s="4">
        <v>0</v>
      </c>
      <c r="EX148" s="4">
        <v>0</v>
      </c>
      <c r="EY148" s="4">
        <v>0</v>
      </c>
      <c r="EZ148" s="4">
        <v>0</v>
      </c>
      <c r="FA148" s="4">
        <v>0</v>
      </c>
      <c r="FB148" s="4">
        <v>0</v>
      </c>
      <c r="FC148" s="4">
        <v>0</v>
      </c>
      <c r="FD148" s="4">
        <v>0</v>
      </c>
      <c r="FE148" s="4">
        <v>0</v>
      </c>
      <c r="FF148" s="4">
        <v>0</v>
      </c>
      <c r="FG148" s="4">
        <v>0</v>
      </c>
      <c r="FH148" s="4">
        <v>0</v>
      </c>
      <c r="FJ148" s="4">
        <f t="shared" si="7"/>
        <v>0</v>
      </c>
      <c r="FK148" s="5">
        <f t="shared" si="8"/>
        <v>0</v>
      </c>
    </row>
    <row r="149" spans="1:167" x14ac:dyDescent="0.25">
      <c r="A149" s="2" t="s">
        <v>876</v>
      </c>
      <c r="B149">
        <v>2023</v>
      </c>
      <c r="C149" t="s">
        <v>875</v>
      </c>
      <c r="D149" t="s">
        <v>874</v>
      </c>
      <c r="E149" t="s">
        <v>873</v>
      </c>
      <c r="F149" t="s">
        <v>872</v>
      </c>
      <c r="G149" t="s">
        <v>3</v>
      </c>
      <c r="H149">
        <v>3370269</v>
      </c>
      <c r="I149">
        <v>229195</v>
      </c>
      <c r="J149">
        <v>2442448</v>
      </c>
      <c r="K149">
        <v>2336931</v>
      </c>
      <c r="L149">
        <v>22152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927821</v>
      </c>
      <c r="T149">
        <v>0</v>
      </c>
      <c r="U149">
        <v>207043</v>
      </c>
      <c r="V149" t="s">
        <v>3</v>
      </c>
      <c r="W149" t="s">
        <v>3</v>
      </c>
      <c r="X149" t="s">
        <v>3</v>
      </c>
      <c r="Y149" t="s">
        <v>3</v>
      </c>
      <c r="Z149">
        <v>720778</v>
      </c>
      <c r="AA149">
        <v>8</v>
      </c>
      <c r="AB149">
        <v>89</v>
      </c>
      <c r="AC149">
        <v>3</v>
      </c>
      <c r="AD149">
        <v>0</v>
      </c>
      <c r="AE149">
        <v>0</v>
      </c>
      <c r="AF149" s="4">
        <v>65765175</v>
      </c>
      <c r="AG149" s="4">
        <v>6773185</v>
      </c>
      <c r="AH149" s="15">
        <v>6028229</v>
      </c>
      <c r="AI149" s="15">
        <f t="shared" si="6"/>
        <v>12801414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2776012</v>
      </c>
      <c r="AU149" s="4">
        <v>2210205</v>
      </c>
      <c r="AV149" s="4">
        <v>289791</v>
      </c>
      <c r="AW149" s="4">
        <v>65301</v>
      </c>
      <c r="AX149" s="4">
        <v>0</v>
      </c>
      <c r="AY149" s="4">
        <v>46531</v>
      </c>
      <c r="AZ149" s="4">
        <v>164184</v>
      </c>
      <c r="BA149" s="4">
        <v>0</v>
      </c>
      <c r="BB149" s="4">
        <v>0</v>
      </c>
      <c r="BC149" s="4">
        <v>0</v>
      </c>
      <c r="BD149" s="4">
        <v>342223</v>
      </c>
      <c r="BE149" s="4">
        <v>242518</v>
      </c>
      <c r="BF149" s="4">
        <v>99705</v>
      </c>
      <c r="BG149" s="4">
        <v>0</v>
      </c>
      <c r="BH149" s="4">
        <v>0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2909994</v>
      </c>
      <c r="BO149" s="4">
        <v>1203870</v>
      </c>
      <c r="BP149" s="4">
        <v>378903</v>
      </c>
      <c r="BQ149" s="4">
        <v>0</v>
      </c>
      <c r="BR149" s="4">
        <v>0</v>
      </c>
      <c r="BS149" s="4">
        <v>0</v>
      </c>
      <c r="BT149" s="4">
        <v>817882</v>
      </c>
      <c r="BU149" s="4">
        <v>0</v>
      </c>
      <c r="BV149" s="4">
        <v>0</v>
      </c>
      <c r="BW149" s="4">
        <v>509339</v>
      </c>
      <c r="BX149" s="11">
        <v>0</v>
      </c>
      <c r="BY149" s="11">
        <v>0</v>
      </c>
      <c r="BZ149" s="4">
        <v>0</v>
      </c>
      <c r="CA149" s="4">
        <v>0</v>
      </c>
      <c r="CB149" s="4">
        <v>0</v>
      </c>
      <c r="CC149" s="4">
        <v>0</v>
      </c>
      <c r="CD149" s="4">
        <v>0</v>
      </c>
      <c r="CE149" s="4">
        <v>0</v>
      </c>
      <c r="CF149" s="4">
        <v>0</v>
      </c>
      <c r="CG149" s="4">
        <v>0</v>
      </c>
      <c r="CH149" s="4">
        <v>0</v>
      </c>
      <c r="CI149" s="4">
        <v>0</v>
      </c>
      <c r="CJ149" s="4">
        <v>0</v>
      </c>
      <c r="CK149" s="4">
        <v>0</v>
      </c>
      <c r="CL149" s="4">
        <v>0</v>
      </c>
      <c r="CM149" s="4">
        <v>0</v>
      </c>
      <c r="CN149" s="4">
        <v>0</v>
      </c>
      <c r="CO149" s="4">
        <v>0</v>
      </c>
      <c r="CP149" s="4">
        <v>0</v>
      </c>
      <c r="CQ149" s="4">
        <v>0</v>
      </c>
      <c r="CR149" s="4">
        <v>0</v>
      </c>
      <c r="CS149" s="4">
        <v>0</v>
      </c>
      <c r="CT149" s="4">
        <v>0</v>
      </c>
      <c r="CU149" s="4">
        <v>0</v>
      </c>
      <c r="CV149" s="4">
        <v>0</v>
      </c>
      <c r="CW149" s="4">
        <v>0</v>
      </c>
      <c r="CX149" s="4">
        <v>0</v>
      </c>
      <c r="CY149" s="4">
        <v>0</v>
      </c>
      <c r="CZ149" s="4">
        <v>0</v>
      </c>
      <c r="DA149" s="4">
        <v>0</v>
      </c>
      <c r="DB149" s="4">
        <v>0</v>
      </c>
      <c r="DC149" s="4">
        <v>0</v>
      </c>
      <c r="DD149" s="4">
        <v>0</v>
      </c>
      <c r="DE149" s="4">
        <v>0</v>
      </c>
      <c r="DF149" s="4">
        <v>0</v>
      </c>
      <c r="DG149" s="4">
        <v>0</v>
      </c>
      <c r="DH149" s="4">
        <v>0</v>
      </c>
      <c r="DI149" s="4">
        <v>0</v>
      </c>
      <c r="DJ149" s="4">
        <v>0</v>
      </c>
      <c r="DK149" s="4">
        <v>0</v>
      </c>
      <c r="DL149" s="4">
        <v>0</v>
      </c>
      <c r="DM149" s="4">
        <v>0</v>
      </c>
      <c r="DN149" s="4">
        <v>0</v>
      </c>
      <c r="DO149" s="4">
        <v>0</v>
      </c>
      <c r="DP149" s="4">
        <v>0</v>
      </c>
      <c r="DQ149" s="4">
        <v>0</v>
      </c>
      <c r="DR149" s="4">
        <v>0</v>
      </c>
      <c r="DS149" s="4">
        <v>0</v>
      </c>
      <c r="DT149" s="4">
        <v>216124</v>
      </c>
      <c r="DU149" s="4">
        <v>546860</v>
      </c>
      <c r="DV149" s="4">
        <v>1788578</v>
      </c>
      <c r="DW149" s="4">
        <v>876</v>
      </c>
      <c r="DX149" s="4">
        <v>59389</v>
      </c>
      <c r="DY149" s="4">
        <v>0</v>
      </c>
      <c r="DZ149" s="4">
        <v>0</v>
      </c>
      <c r="EA149" s="4">
        <v>117097</v>
      </c>
      <c r="EB149" s="4">
        <v>0</v>
      </c>
      <c r="EC149" s="4">
        <v>47087</v>
      </c>
      <c r="ED149" s="4">
        <v>0</v>
      </c>
      <c r="EE149" s="4">
        <v>0</v>
      </c>
      <c r="EF149" s="4">
        <v>342223</v>
      </c>
      <c r="EG149" s="4">
        <v>0</v>
      </c>
      <c r="EH149" s="4">
        <v>2197030</v>
      </c>
      <c r="EI149" s="4">
        <v>74621</v>
      </c>
      <c r="EJ149" s="4">
        <v>0</v>
      </c>
      <c r="EK149" s="4">
        <v>0</v>
      </c>
      <c r="EL149" s="4">
        <v>638344</v>
      </c>
      <c r="EM149" s="4">
        <v>52963761</v>
      </c>
      <c r="EN149" s="4">
        <v>61</v>
      </c>
      <c r="EO149" s="4">
        <v>35</v>
      </c>
      <c r="EP149" s="4">
        <v>0</v>
      </c>
      <c r="EQ149" s="4">
        <v>4</v>
      </c>
      <c r="ER149" s="4">
        <v>0</v>
      </c>
      <c r="ES149" s="4">
        <v>0</v>
      </c>
      <c r="ET149" s="4">
        <v>0</v>
      </c>
      <c r="EU149" s="4">
        <v>0</v>
      </c>
      <c r="EV149" s="4">
        <v>0</v>
      </c>
      <c r="EW149" s="4">
        <v>0</v>
      </c>
      <c r="EX149" s="4">
        <v>0</v>
      </c>
      <c r="EY149" s="4">
        <v>0</v>
      </c>
      <c r="EZ149" s="4">
        <v>0</v>
      </c>
      <c r="FA149" s="4">
        <v>0</v>
      </c>
      <c r="FB149" s="4">
        <v>0</v>
      </c>
      <c r="FC149" s="4">
        <v>0</v>
      </c>
      <c r="FD149" s="4">
        <v>0</v>
      </c>
      <c r="FE149" s="4">
        <v>0</v>
      </c>
      <c r="FF149" s="4">
        <v>0</v>
      </c>
      <c r="FG149" s="4">
        <v>0</v>
      </c>
      <c r="FH149" s="4">
        <v>0</v>
      </c>
      <c r="FJ149" s="4">
        <f t="shared" si="7"/>
        <v>0</v>
      </c>
      <c r="FK149" s="5">
        <f t="shared" si="8"/>
        <v>0</v>
      </c>
    </row>
    <row r="150" spans="1:167" x14ac:dyDescent="0.25">
      <c r="A150" s="2" t="s">
        <v>856</v>
      </c>
      <c r="B150">
        <v>2023</v>
      </c>
      <c r="C150" t="s">
        <v>855</v>
      </c>
      <c r="D150" t="s">
        <v>854</v>
      </c>
      <c r="E150" t="s">
        <v>853</v>
      </c>
      <c r="F150" t="s">
        <v>852</v>
      </c>
      <c r="G150" t="s">
        <v>3</v>
      </c>
      <c r="H150">
        <v>176914</v>
      </c>
      <c r="I150">
        <v>44715</v>
      </c>
      <c r="J150">
        <v>103367</v>
      </c>
      <c r="K150">
        <v>103367</v>
      </c>
      <c r="L150">
        <v>0</v>
      </c>
      <c r="M150">
        <v>24406</v>
      </c>
      <c r="N150">
        <v>0</v>
      </c>
      <c r="O150">
        <v>11474</v>
      </c>
      <c r="P150">
        <v>24769</v>
      </c>
      <c r="Q150">
        <v>0</v>
      </c>
      <c r="R150">
        <v>17974</v>
      </c>
      <c r="S150">
        <v>24372</v>
      </c>
      <c r="T150">
        <v>5684</v>
      </c>
      <c r="U150">
        <v>15267</v>
      </c>
      <c r="V150" t="s">
        <v>1801</v>
      </c>
      <c r="W150" t="s">
        <v>3</v>
      </c>
      <c r="X150" t="s">
        <v>3</v>
      </c>
      <c r="Y150" t="s">
        <v>1801</v>
      </c>
      <c r="Z150">
        <v>3421</v>
      </c>
      <c r="AA150">
        <v>0</v>
      </c>
      <c r="AB150">
        <v>79</v>
      </c>
      <c r="AC150">
        <v>21</v>
      </c>
      <c r="AD150">
        <v>0</v>
      </c>
      <c r="AE150">
        <v>0</v>
      </c>
      <c r="AF150" s="4">
        <v>3578050</v>
      </c>
      <c r="AG150" s="4">
        <v>1259462</v>
      </c>
      <c r="AH150" s="15">
        <v>0</v>
      </c>
      <c r="AI150" s="15">
        <f t="shared" si="6"/>
        <v>1259462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4">
        <v>0</v>
      </c>
      <c r="BF150" s="4">
        <v>0</v>
      </c>
      <c r="BG150" s="4">
        <v>0</v>
      </c>
      <c r="BH150" s="4">
        <v>0</v>
      </c>
      <c r="BI150" s="4">
        <v>0</v>
      </c>
      <c r="BJ150" s="4">
        <v>0</v>
      </c>
      <c r="BK150" s="4">
        <v>0</v>
      </c>
      <c r="BL150" s="4">
        <v>0</v>
      </c>
      <c r="BM150" s="4">
        <v>0</v>
      </c>
      <c r="BN150" s="4">
        <v>0</v>
      </c>
      <c r="BO150" s="4">
        <v>0</v>
      </c>
      <c r="BP150" s="4">
        <v>0</v>
      </c>
      <c r="BQ150" s="4">
        <v>0</v>
      </c>
      <c r="BR150" s="4">
        <v>0</v>
      </c>
      <c r="BS150" s="4">
        <v>0</v>
      </c>
      <c r="BT150" s="4">
        <v>0</v>
      </c>
      <c r="BU150" s="4">
        <v>0</v>
      </c>
      <c r="BV150" s="4">
        <v>0</v>
      </c>
      <c r="BW150" s="4">
        <v>0</v>
      </c>
      <c r="BX150" s="11">
        <v>0</v>
      </c>
      <c r="BY150" s="11">
        <v>733756</v>
      </c>
      <c r="BZ150" s="4">
        <v>148306</v>
      </c>
      <c r="CA150" s="4">
        <v>2667</v>
      </c>
      <c r="CB150" s="4">
        <v>2473</v>
      </c>
      <c r="CC150" s="4">
        <v>0</v>
      </c>
      <c r="CD150" s="4">
        <v>71138</v>
      </c>
      <c r="CE150" s="4">
        <v>0</v>
      </c>
      <c r="CF150" s="4">
        <v>72028</v>
      </c>
      <c r="CG150" s="4">
        <v>0</v>
      </c>
      <c r="CH150" s="4">
        <v>0</v>
      </c>
      <c r="CI150" s="4">
        <v>0</v>
      </c>
      <c r="CJ150" s="4">
        <v>2153</v>
      </c>
      <c r="CK150" s="4">
        <v>2000</v>
      </c>
      <c r="CL150" s="4">
        <v>153</v>
      </c>
      <c r="CM150" s="4">
        <v>0</v>
      </c>
      <c r="CN150" s="4">
        <v>0</v>
      </c>
      <c r="CO150" s="4">
        <v>0</v>
      </c>
      <c r="CP150" s="4">
        <v>0</v>
      </c>
      <c r="CQ150" s="4">
        <v>0</v>
      </c>
      <c r="CR150" s="4">
        <v>0</v>
      </c>
      <c r="CS150" s="4">
        <v>0</v>
      </c>
      <c r="CT150" s="4">
        <v>0</v>
      </c>
      <c r="CU150" s="4">
        <v>0</v>
      </c>
      <c r="CV150" s="4">
        <v>0</v>
      </c>
      <c r="CW150" s="4">
        <v>0</v>
      </c>
      <c r="CX150" s="4">
        <v>0</v>
      </c>
      <c r="CY150" s="4">
        <v>0</v>
      </c>
      <c r="CZ150" s="4">
        <v>0</v>
      </c>
      <c r="DA150" s="4">
        <v>0</v>
      </c>
      <c r="DB150" s="4">
        <v>0</v>
      </c>
      <c r="DC150" s="4">
        <v>0</v>
      </c>
      <c r="DD150" s="4">
        <v>583297</v>
      </c>
      <c r="DE150" s="4">
        <v>368306</v>
      </c>
      <c r="DF150" s="4">
        <v>170288</v>
      </c>
      <c r="DG150" s="4">
        <v>13324</v>
      </c>
      <c r="DH150" s="4">
        <v>0</v>
      </c>
      <c r="DI150" s="4">
        <v>0</v>
      </c>
      <c r="DJ150" s="4">
        <v>0</v>
      </c>
      <c r="DK150" s="4">
        <v>0</v>
      </c>
      <c r="DL150" s="4">
        <v>0</v>
      </c>
      <c r="DM150" s="4">
        <v>31379</v>
      </c>
      <c r="DN150" s="4">
        <v>71138</v>
      </c>
      <c r="DO150" s="4">
        <v>0</v>
      </c>
      <c r="DP150" s="4">
        <v>5140</v>
      </c>
      <c r="DQ150" s="4">
        <v>0</v>
      </c>
      <c r="DR150" s="4">
        <v>72028</v>
      </c>
      <c r="DS150" s="4">
        <v>0</v>
      </c>
      <c r="DT150" s="4">
        <v>0</v>
      </c>
      <c r="DU150" s="4">
        <v>0</v>
      </c>
      <c r="DV150" s="4">
        <v>0</v>
      </c>
      <c r="DW150" s="4">
        <v>0</v>
      </c>
      <c r="DX150" s="4">
        <v>0</v>
      </c>
      <c r="DY150" s="4">
        <v>0</v>
      </c>
      <c r="DZ150" s="4">
        <v>2153</v>
      </c>
      <c r="EA150" s="4">
        <v>0</v>
      </c>
      <c r="EB150" s="4">
        <v>0</v>
      </c>
      <c r="EC150" s="4">
        <v>0</v>
      </c>
      <c r="ED150" s="4">
        <v>0</v>
      </c>
      <c r="EE150" s="4">
        <v>0</v>
      </c>
      <c r="EF150" s="4">
        <v>0</v>
      </c>
      <c r="EG150" s="4">
        <v>0</v>
      </c>
      <c r="EH150" s="4">
        <v>441559</v>
      </c>
      <c r="EI150" s="4">
        <v>1944</v>
      </c>
      <c r="EJ150" s="4">
        <v>0</v>
      </c>
      <c r="EK150" s="4">
        <v>0</v>
      </c>
      <c r="EL150" s="4">
        <v>139794</v>
      </c>
      <c r="EM150" s="4">
        <v>1584832</v>
      </c>
      <c r="EN150" s="4">
        <v>34</v>
      </c>
      <c r="EO150" s="4">
        <v>46</v>
      </c>
      <c r="EP150" s="4">
        <v>0</v>
      </c>
      <c r="EQ150" s="4">
        <v>20</v>
      </c>
      <c r="ER150" s="4">
        <v>0</v>
      </c>
      <c r="ES150" s="4">
        <v>733756</v>
      </c>
      <c r="ET150" s="4">
        <v>733756</v>
      </c>
      <c r="EU150" s="4">
        <v>12746</v>
      </c>
      <c r="EV150" s="4">
        <v>0</v>
      </c>
      <c r="EW150" s="4">
        <v>0</v>
      </c>
      <c r="EX150" s="4">
        <v>0</v>
      </c>
      <c r="EY150" s="4">
        <v>13324</v>
      </c>
      <c r="EZ150" s="4">
        <v>102577</v>
      </c>
      <c r="FA150" s="4">
        <v>0</v>
      </c>
      <c r="FB150" s="4">
        <v>0</v>
      </c>
      <c r="FC150" s="4">
        <v>0</v>
      </c>
      <c r="FD150" s="4">
        <v>0</v>
      </c>
      <c r="FE150" s="4">
        <v>185581</v>
      </c>
      <c r="FF150" s="4">
        <v>0</v>
      </c>
      <c r="FG150" s="4">
        <v>419528</v>
      </c>
      <c r="FH150" s="4">
        <v>0</v>
      </c>
      <c r="FJ150" s="4">
        <f t="shared" si="7"/>
        <v>733756</v>
      </c>
      <c r="FK150" s="5">
        <f t="shared" si="8"/>
        <v>0.20507147748075069</v>
      </c>
    </row>
    <row r="151" spans="1:167" x14ac:dyDescent="0.25">
      <c r="A151" s="2" t="s">
        <v>1466</v>
      </c>
      <c r="B151">
        <v>2023</v>
      </c>
      <c r="C151" t="s">
        <v>1465</v>
      </c>
      <c r="D151" t="s">
        <v>1464</v>
      </c>
      <c r="E151" t="s">
        <v>1463</v>
      </c>
      <c r="F151" t="s">
        <v>1462</v>
      </c>
      <c r="G151" t="s">
        <v>3</v>
      </c>
      <c r="H151">
        <v>562706</v>
      </c>
      <c r="I151">
        <v>166599</v>
      </c>
      <c r="J151">
        <v>344120</v>
      </c>
      <c r="K151">
        <v>294961</v>
      </c>
      <c r="L151">
        <v>5278</v>
      </c>
      <c r="M151">
        <v>0</v>
      </c>
      <c r="N151">
        <v>0</v>
      </c>
      <c r="O151">
        <v>0</v>
      </c>
      <c r="P151">
        <v>129583</v>
      </c>
      <c r="Q151">
        <v>0</v>
      </c>
      <c r="R151">
        <v>99153</v>
      </c>
      <c r="S151">
        <v>89003</v>
      </c>
      <c r="T151">
        <v>0</v>
      </c>
      <c r="U151">
        <v>62168</v>
      </c>
      <c r="V151" t="s">
        <v>3</v>
      </c>
      <c r="W151" t="s">
        <v>3</v>
      </c>
      <c r="X151" t="s">
        <v>3</v>
      </c>
      <c r="Y151" t="s">
        <v>3</v>
      </c>
      <c r="Z151">
        <v>26835</v>
      </c>
      <c r="AA151">
        <v>10</v>
      </c>
      <c r="AB151">
        <v>80</v>
      </c>
      <c r="AC151">
        <v>10</v>
      </c>
      <c r="AD151">
        <v>0</v>
      </c>
      <c r="AE151">
        <v>0</v>
      </c>
      <c r="AF151" s="4">
        <v>12029632</v>
      </c>
      <c r="AG151" s="4">
        <v>2500688</v>
      </c>
      <c r="AH151" s="15">
        <v>4446882</v>
      </c>
      <c r="AI151" s="15">
        <f t="shared" si="6"/>
        <v>6947570</v>
      </c>
      <c r="AJ151" s="4">
        <v>185746.6</v>
      </c>
      <c r="AK151" s="4">
        <v>69238.22</v>
      </c>
      <c r="AL151" s="4">
        <v>15333.73</v>
      </c>
      <c r="AM151" s="4">
        <v>0</v>
      </c>
      <c r="AN151" s="4">
        <v>0</v>
      </c>
      <c r="AO151" s="4">
        <v>0</v>
      </c>
      <c r="AP151" s="4">
        <v>101174.65</v>
      </c>
      <c r="AQ151" s="4">
        <v>0</v>
      </c>
      <c r="AR151" s="4">
        <v>0</v>
      </c>
      <c r="AS151" s="4">
        <v>0</v>
      </c>
      <c r="AT151" s="4">
        <v>581850.02</v>
      </c>
      <c r="AU151" s="4">
        <v>157757.96</v>
      </c>
      <c r="AV151" s="4">
        <v>39178.699999999997</v>
      </c>
      <c r="AW151" s="4">
        <v>122.55</v>
      </c>
      <c r="AX151" s="4">
        <v>0</v>
      </c>
      <c r="AY151" s="4">
        <v>0</v>
      </c>
      <c r="AZ151" s="4">
        <v>372905</v>
      </c>
      <c r="BA151" s="4">
        <v>11885.81</v>
      </c>
      <c r="BB151" s="4">
        <v>0</v>
      </c>
      <c r="BC151" s="4">
        <v>0</v>
      </c>
      <c r="BD151" s="4">
        <v>58472.76</v>
      </c>
      <c r="BE151" s="4">
        <v>39509.69</v>
      </c>
      <c r="BF151" s="4">
        <v>18963.07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0</v>
      </c>
      <c r="BN151" s="4">
        <v>3620812.59</v>
      </c>
      <c r="BO151" s="4">
        <v>2121434.04</v>
      </c>
      <c r="BP151" s="4">
        <v>685436.21</v>
      </c>
      <c r="BQ151" s="4">
        <v>15167.75</v>
      </c>
      <c r="BR151" s="4">
        <v>0</v>
      </c>
      <c r="BS151" s="4">
        <v>0</v>
      </c>
      <c r="BT151" s="4">
        <v>87758.36</v>
      </c>
      <c r="BU151" s="4">
        <v>0</v>
      </c>
      <c r="BV151" s="4">
        <v>0</v>
      </c>
      <c r="BW151" s="4">
        <v>711016.23</v>
      </c>
      <c r="BX151" s="11">
        <v>0</v>
      </c>
      <c r="BY151" s="11">
        <v>161321</v>
      </c>
      <c r="BZ151" s="4">
        <v>6738.4</v>
      </c>
      <c r="CA151" s="4">
        <v>2511.7800000000002</v>
      </c>
      <c r="CB151" s="4">
        <v>556.27</v>
      </c>
      <c r="CC151" s="4">
        <v>0</v>
      </c>
      <c r="CD151" s="4">
        <v>0</v>
      </c>
      <c r="CE151" s="4">
        <v>0</v>
      </c>
      <c r="CF151" s="4">
        <v>3670.35</v>
      </c>
      <c r="CG151" s="4">
        <v>0</v>
      </c>
      <c r="CH151" s="4">
        <v>0</v>
      </c>
      <c r="CI151" s="4">
        <v>0</v>
      </c>
      <c r="CJ151" s="4">
        <v>21107.98</v>
      </c>
      <c r="CK151" s="4">
        <v>5723.04</v>
      </c>
      <c r="CL151" s="4">
        <v>1421.3</v>
      </c>
      <c r="CM151" s="4">
        <v>4.45</v>
      </c>
      <c r="CN151" s="4">
        <v>0</v>
      </c>
      <c r="CO151" s="4">
        <v>0</v>
      </c>
      <c r="CP151" s="4">
        <v>13528</v>
      </c>
      <c r="CQ151" s="4">
        <v>431.19</v>
      </c>
      <c r="CR151" s="4">
        <v>0</v>
      </c>
      <c r="CS151" s="4">
        <v>0</v>
      </c>
      <c r="CT151" s="4">
        <v>2121.2399999999998</v>
      </c>
      <c r="CU151" s="4">
        <v>1433.31</v>
      </c>
      <c r="CV151" s="4">
        <v>687.93</v>
      </c>
      <c r="CW151" s="4">
        <v>0</v>
      </c>
      <c r="CX151" s="4">
        <v>0</v>
      </c>
      <c r="CY151" s="4">
        <v>0</v>
      </c>
      <c r="CZ151" s="4">
        <v>0</v>
      </c>
      <c r="DA151" s="4">
        <v>0</v>
      </c>
      <c r="DB151" s="4">
        <v>0</v>
      </c>
      <c r="DC151" s="4">
        <v>0</v>
      </c>
      <c r="DD151" s="4">
        <v>131353.41</v>
      </c>
      <c r="DE151" s="4">
        <v>76959.960000000006</v>
      </c>
      <c r="DF151" s="4">
        <v>24865.79</v>
      </c>
      <c r="DG151" s="4">
        <v>550.25</v>
      </c>
      <c r="DH151" s="4">
        <v>0</v>
      </c>
      <c r="DI151" s="4">
        <v>0</v>
      </c>
      <c r="DJ151" s="4">
        <v>3183.64</v>
      </c>
      <c r="DK151" s="4">
        <v>0</v>
      </c>
      <c r="DL151" s="4">
        <v>0</v>
      </c>
      <c r="DM151" s="4">
        <v>25793.77</v>
      </c>
      <c r="DN151" s="4">
        <v>0</v>
      </c>
      <c r="DO151" s="4">
        <v>0</v>
      </c>
      <c r="DP151" s="4">
        <v>146051</v>
      </c>
      <c r="DQ151" s="4">
        <v>0</v>
      </c>
      <c r="DR151" s="4">
        <v>46434</v>
      </c>
      <c r="DS151" s="4">
        <v>0</v>
      </c>
      <c r="DT151" s="4">
        <v>0</v>
      </c>
      <c r="DU151" s="4">
        <v>118305</v>
      </c>
      <c r="DV151" s="4">
        <v>32526</v>
      </c>
      <c r="DW151" s="4">
        <v>952</v>
      </c>
      <c r="DX151" s="4">
        <v>57533</v>
      </c>
      <c r="DY151" s="4">
        <v>0</v>
      </c>
      <c r="DZ151" s="4">
        <v>0</v>
      </c>
      <c r="EA151" s="4">
        <v>393642</v>
      </c>
      <c r="EB151" s="4">
        <v>0</v>
      </c>
      <c r="EC151" s="4">
        <v>0</v>
      </c>
      <c r="ED151" s="4">
        <v>0</v>
      </c>
      <c r="EE151" s="4">
        <v>0</v>
      </c>
      <c r="EF151" s="4">
        <v>60594</v>
      </c>
      <c r="EG151" s="4">
        <v>0</v>
      </c>
      <c r="EH151" s="4">
        <v>2684762</v>
      </c>
      <c r="EI151" s="4">
        <v>197448</v>
      </c>
      <c r="EJ151" s="4">
        <v>0</v>
      </c>
      <c r="EK151" s="4">
        <v>0</v>
      </c>
      <c r="EL151" s="4">
        <v>869956</v>
      </c>
      <c r="EM151" s="4">
        <v>4920741</v>
      </c>
      <c r="EN151" s="4">
        <v>0</v>
      </c>
      <c r="EO151" s="4">
        <v>0</v>
      </c>
      <c r="EP151" s="4">
        <v>0</v>
      </c>
      <c r="EQ151" s="4">
        <v>0</v>
      </c>
      <c r="ER151" s="4">
        <v>100</v>
      </c>
      <c r="ES151" s="4">
        <v>161321</v>
      </c>
      <c r="ET151" s="4">
        <v>161321.03</v>
      </c>
      <c r="EU151" s="4">
        <v>0</v>
      </c>
      <c r="EV151" s="4">
        <v>0</v>
      </c>
      <c r="EW151" s="4">
        <v>0</v>
      </c>
      <c r="EX151" s="4">
        <v>0</v>
      </c>
      <c r="EY151" s="4">
        <v>5918</v>
      </c>
      <c r="EZ151" s="4">
        <v>0</v>
      </c>
      <c r="FA151" s="4">
        <v>99153</v>
      </c>
      <c r="FB151" s="4">
        <v>0</v>
      </c>
      <c r="FC151" s="4">
        <v>0</v>
      </c>
      <c r="FD151" s="4">
        <v>0</v>
      </c>
      <c r="FE151" s="4">
        <v>38630</v>
      </c>
      <c r="FF151" s="4">
        <v>0</v>
      </c>
      <c r="FG151" s="4">
        <v>0</v>
      </c>
      <c r="FH151" s="4">
        <v>17620</v>
      </c>
      <c r="FJ151" s="4">
        <f t="shared" si="7"/>
        <v>161321</v>
      </c>
      <c r="FK151" s="5">
        <f t="shared" si="8"/>
        <v>1.3410302160531594E-2</v>
      </c>
    </row>
    <row r="152" spans="1:167" x14ac:dyDescent="0.25">
      <c r="A152" s="2" t="s">
        <v>1244</v>
      </c>
      <c r="B152">
        <v>2023</v>
      </c>
      <c r="C152" t="s">
        <v>1243</v>
      </c>
      <c r="D152" t="s">
        <v>1242</v>
      </c>
      <c r="E152" t="s">
        <v>1241</v>
      </c>
      <c r="F152" t="s">
        <v>1240</v>
      </c>
      <c r="G152" t="s">
        <v>3</v>
      </c>
      <c r="H152">
        <v>47079</v>
      </c>
      <c r="I152">
        <v>19689</v>
      </c>
      <c r="J152">
        <v>26723</v>
      </c>
      <c r="K152">
        <v>26723</v>
      </c>
      <c r="L152">
        <v>0</v>
      </c>
      <c r="M152">
        <v>0</v>
      </c>
      <c r="N152">
        <v>0</v>
      </c>
      <c r="O152">
        <v>0</v>
      </c>
      <c r="P152">
        <v>14522</v>
      </c>
      <c r="Q152">
        <v>0</v>
      </c>
      <c r="R152">
        <v>14000</v>
      </c>
      <c r="S152">
        <v>5834</v>
      </c>
      <c r="T152">
        <v>0</v>
      </c>
      <c r="U152">
        <v>5689</v>
      </c>
      <c r="V152" t="s">
        <v>1801</v>
      </c>
      <c r="W152" t="s">
        <v>1801</v>
      </c>
      <c r="X152" t="s">
        <v>1801</v>
      </c>
      <c r="Y152" t="s">
        <v>3</v>
      </c>
      <c r="Z152">
        <v>145</v>
      </c>
      <c r="AA152">
        <v>0</v>
      </c>
      <c r="AB152">
        <v>0</v>
      </c>
      <c r="AC152">
        <v>0</v>
      </c>
      <c r="AD152">
        <v>0</v>
      </c>
      <c r="AE152">
        <v>100</v>
      </c>
      <c r="AF152" s="4">
        <v>685097</v>
      </c>
      <c r="AG152" s="4">
        <v>175981</v>
      </c>
      <c r="AH152" s="15">
        <v>106736</v>
      </c>
      <c r="AI152" s="15">
        <f t="shared" si="6"/>
        <v>282717</v>
      </c>
      <c r="AJ152" s="4">
        <v>66212</v>
      </c>
      <c r="AK152" s="4">
        <v>0</v>
      </c>
      <c r="AL152" s="4">
        <v>0</v>
      </c>
      <c r="AM152" s="4">
        <v>0</v>
      </c>
      <c r="AN152" s="4">
        <v>0</v>
      </c>
      <c r="AO152" s="4">
        <v>66212</v>
      </c>
      <c r="AP152" s="4">
        <v>0</v>
      </c>
      <c r="AQ152" s="4">
        <v>0</v>
      </c>
      <c r="AR152" s="4">
        <v>0</v>
      </c>
      <c r="AS152" s="4">
        <v>0</v>
      </c>
      <c r="AT152" s="4">
        <v>7849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7849</v>
      </c>
      <c r="BA152" s="4">
        <v>0</v>
      </c>
      <c r="BB152" s="4">
        <v>0</v>
      </c>
      <c r="BC152" s="4">
        <v>0</v>
      </c>
      <c r="BD152" s="4">
        <v>0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32675</v>
      </c>
      <c r="BO152" s="4">
        <v>26174</v>
      </c>
      <c r="BP152" s="4">
        <v>5103</v>
      </c>
      <c r="BQ152" s="4">
        <v>0</v>
      </c>
      <c r="BR152" s="4">
        <v>0</v>
      </c>
      <c r="BS152" s="4">
        <v>0</v>
      </c>
      <c r="BT152" s="4">
        <v>1398</v>
      </c>
      <c r="BU152" s="4">
        <v>0</v>
      </c>
      <c r="BV152" s="4">
        <v>0</v>
      </c>
      <c r="BW152" s="4">
        <v>0</v>
      </c>
      <c r="BX152" s="11">
        <v>0</v>
      </c>
      <c r="BY152" s="11">
        <v>0</v>
      </c>
      <c r="BZ152" s="4">
        <v>0</v>
      </c>
      <c r="CA152" s="4">
        <v>0</v>
      </c>
      <c r="CB152" s="4">
        <v>0</v>
      </c>
      <c r="CC152" s="4">
        <v>0</v>
      </c>
      <c r="CD152" s="4">
        <v>0</v>
      </c>
      <c r="CE152" s="4">
        <v>0</v>
      </c>
      <c r="CF152" s="4">
        <v>0</v>
      </c>
      <c r="CG152" s="4">
        <v>0</v>
      </c>
      <c r="CH152" s="4">
        <v>0</v>
      </c>
      <c r="CI152" s="4">
        <v>0</v>
      </c>
      <c r="CJ152" s="4">
        <v>0</v>
      </c>
      <c r="CK152" s="4">
        <v>0</v>
      </c>
      <c r="CL152" s="4">
        <v>0</v>
      </c>
      <c r="CM152" s="4">
        <v>0</v>
      </c>
      <c r="CN152" s="4">
        <v>0</v>
      </c>
      <c r="CO152" s="4">
        <v>0</v>
      </c>
      <c r="CP152" s="4">
        <v>0</v>
      </c>
      <c r="CQ152" s="4">
        <v>0</v>
      </c>
      <c r="CR152" s="4">
        <v>0</v>
      </c>
      <c r="CS152" s="4">
        <v>0</v>
      </c>
      <c r="CT152" s="4">
        <v>0</v>
      </c>
      <c r="CU152" s="4">
        <v>0</v>
      </c>
      <c r="CV152" s="4">
        <v>0</v>
      </c>
      <c r="CW152" s="4">
        <v>0</v>
      </c>
      <c r="CX152" s="4">
        <v>0</v>
      </c>
      <c r="CY152" s="4">
        <v>0</v>
      </c>
      <c r="CZ152" s="4">
        <v>0</v>
      </c>
      <c r="DA152" s="4">
        <v>0</v>
      </c>
      <c r="DB152" s="4">
        <v>0</v>
      </c>
      <c r="DC152" s="4">
        <v>0</v>
      </c>
      <c r="DD152" s="4">
        <v>0</v>
      </c>
      <c r="DE152" s="4">
        <v>0</v>
      </c>
      <c r="DF152" s="4">
        <v>0</v>
      </c>
      <c r="DG152" s="4">
        <v>0</v>
      </c>
      <c r="DH152" s="4">
        <v>0</v>
      </c>
      <c r="DI152" s="4">
        <v>0</v>
      </c>
      <c r="DJ152" s="4">
        <v>0</v>
      </c>
      <c r="DK152" s="4">
        <v>0</v>
      </c>
      <c r="DL152" s="4">
        <v>0</v>
      </c>
      <c r="DM152" s="4">
        <v>0</v>
      </c>
      <c r="DN152" s="4">
        <v>0</v>
      </c>
      <c r="DO152" s="4">
        <v>0</v>
      </c>
      <c r="DP152" s="4">
        <v>0</v>
      </c>
      <c r="DQ152" s="4">
        <v>0</v>
      </c>
      <c r="DR152" s="4">
        <v>66212</v>
      </c>
      <c r="DS152" s="4">
        <v>0</v>
      </c>
      <c r="DT152" s="4">
        <v>0</v>
      </c>
      <c r="DU152" s="4">
        <v>0</v>
      </c>
      <c r="DV152" s="4">
        <v>0</v>
      </c>
      <c r="DW152" s="4">
        <v>549</v>
      </c>
      <c r="DX152" s="4">
        <v>0</v>
      </c>
      <c r="DY152" s="4">
        <v>0</v>
      </c>
      <c r="DZ152" s="4">
        <v>0</v>
      </c>
      <c r="EA152" s="4">
        <v>7300</v>
      </c>
      <c r="EB152" s="4">
        <v>0</v>
      </c>
      <c r="EC152" s="4">
        <v>0</v>
      </c>
      <c r="ED152" s="4">
        <v>0</v>
      </c>
      <c r="EE152" s="4">
        <v>0</v>
      </c>
      <c r="EF152" s="4">
        <v>0</v>
      </c>
      <c r="EG152" s="4">
        <v>0</v>
      </c>
      <c r="EH152" s="4">
        <v>6275</v>
      </c>
      <c r="EI152" s="4">
        <v>0</v>
      </c>
      <c r="EJ152" s="4">
        <v>0</v>
      </c>
      <c r="EK152" s="4">
        <v>0</v>
      </c>
      <c r="EL152" s="4">
        <v>26400</v>
      </c>
      <c r="EM152" s="4">
        <v>402380</v>
      </c>
      <c r="EN152" s="4">
        <v>0</v>
      </c>
      <c r="EO152" s="4">
        <v>0</v>
      </c>
      <c r="EP152" s="4">
        <v>0</v>
      </c>
      <c r="EQ152" s="4">
        <v>0</v>
      </c>
      <c r="ER152" s="4">
        <v>100</v>
      </c>
      <c r="ES152" s="4">
        <v>0</v>
      </c>
      <c r="ET152" s="4">
        <v>0</v>
      </c>
      <c r="EU152" s="4">
        <v>0</v>
      </c>
      <c r="EV152" s="4">
        <v>0</v>
      </c>
      <c r="EW152" s="4">
        <v>0</v>
      </c>
      <c r="EX152" s="4">
        <v>0</v>
      </c>
      <c r="EY152" s="4">
        <v>0</v>
      </c>
      <c r="EZ152" s="4">
        <v>0</v>
      </c>
      <c r="FA152" s="4">
        <v>0</v>
      </c>
      <c r="FB152" s="4">
        <v>0</v>
      </c>
      <c r="FC152" s="4">
        <v>0</v>
      </c>
      <c r="FD152" s="4">
        <v>0</v>
      </c>
      <c r="FE152" s="4">
        <v>0</v>
      </c>
      <c r="FF152" s="4">
        <v>0</v>
      </c>
      <c r="FG152" s="4">
        <v>0</v>
      </c>
      <c r="FH152" s="4">
        <v>0</v>
      </c>
      <c r="FJ152" s="4">
        <f t="shared" si="7"/>
        <v>0</v>
      </c>
      <c r="FK152" s="5">
        <f t="shared" si="8"/>
        <v>0</v>
      </c>
    </row>
    <row r="153" spans="1:167" x14ac:dyDescent="0.25">
      <c r="A153" s="2" t="s">
        <v>746</v>
      </c>
      <c r="B153">
        <v>2023</v>
      </c>
      <c r="C153" t="s">
        <v>745</v>
      </c>
      <c r="D153" t="s">
        <v>744</v>
      </c>
      <c r="E153" t="s">
        <v>743</v>
      </c>
      <c r="F153" t="s">
        <v>742</v>
      </c>
      <c r="G153" t="s">
        <v>3</v>
      </c>
      <c r="H153">
        <v>64403</v>
      </c>
      <c r="I153">
        <v>0</v>
      </c>
      <c r="J153">
        <v>51520</v>
      </c>
      <c r="K153">
        <v>51520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12883</v>
      </c>
      <c r="T153">
        <v>3000</v>
      </c>
      <c r="U153">
        <v>0</v>
      </c>
      <c r="Z153">
        <v>9883</v>
      </c>
      <c r="AA153">
        <v>0</v>
      </c>
      <c r="AB153">
        <v>0</v>
      </c>
      <c r="AC153">
        <v>0</v>
      </c>
      <c r="AD153">
        <v>0</v>
      </c>
      <c r="AE153">
        <v>100</v>
      </c>
      <c r="AF153" s="4">
        <v>3126739</v>
      </c>
      <c r="AG153" s="4">
        <v>0</v>
      </c>
      <c r="AH153" s="15">
        <v>1304359</v>
      </c>
      <c r="AI153" s="15">
        <f t="shared" si="6"/>
        <v>1304359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235547</v>
      </c>
      <c r="AU153" s="4">
        <v>168203</v>
      </c>
      <c r="AV153" s="4">
        <v>37436</v>
      </c>
      <c r="AW153" s="4">
        <v>29908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0</v>
      </c>
      <c r="BK153" s="4">
        <v>0</v>
      </c>
      <c r="BL153" s="4">
        <v>0</v>
      </c>
      <c r="BM153" s="4">
        <v>0</v>
      </c>
      <c r="BN153" s="4">
        <v>1068812</v>
      </c>
      <c r="BO153" s="4">
        <v>264933</v>
      </c>
      <c r="BP153" s="4">
        <v>59715</v>
      </c>
      <c r="BQ153" s="4">
        <v>615311</v>
      </c>
      <c r="BR153" s="4">
        <v>0</v>
      </c>
      <c r="BS153" s="4">
        <v>128853</v>
      </c>
      <c r="BT153" s="4">
        <v>0</v>
      </c>
      <c r="BU153" s="4">
        <v>0</v>
      </c>
      <c r="BV153" s="4">
        <v>0</v>
      </c>
      <c r="BW153" s="4">
        <v>0</v>
      </c>
      <c r="BX153" s="11">
        <v>0</v>
      </c>
      <c r="BY153" s="11">
        <v>0</v>
      </c>
      <c r="BZ153" s="4">
        <v>0</v>
      </c>
      <c r="CA153" s="4">
        <v>0</v>
      </c>
      <c r="CB153" s="4">
        <v>0</v>
      </c>
      <c r="CC153" s="4">
        <v>0</v>
      </c>
      <c r="CD153" s="4">
        <v>0</v>
      </c>
      <c r="CE153" s="4">
        <v>0</v>
      </c>
      <c r="CF153" s="4">
        <v>0</v>
      </c>
      <c r="CG153" s="4">
        <v>0</v>
      </c>
      <c r="CH153" s="4">
        <v>0</v>
      </c>
      <c r="CI153" s="4">
        <v>0</v>
      </c>
      <c r="CJ153" s="4">
        <v>0</v>
      </c>
      <c r="CK153" s="4">
        <v>0</v>
      </c>
      <c r="CL153" s="4">
        <v>0</v>
      </c>
      <c r="CM153" s="4">
        <v>0</v>
      </c>
      <c r="CN153" s="4">
        <v>0</v>
      </c>
      <c r="CO153" s="4">
        <v>0</v>
      </c>
      <c r="CP153" s="4">
        <v>0</v>
      </c>
      <c r="CQ153" s="4">
        <v>0</v>
      </c>
      <c r="CR153" s="4">
        <v>0</v>
      </c>
      <c r="CS153" s="4">
        <v>0</v>
      </c>
      <c r="CT153" s="4">
        <v>0</v>
      </c>
      <c r="CU153" s="4">
        <v>0</v>
      </c>
      <c r="CV153" s="4">
        <v>0</v>
      </c>
      <c r="CW153" s="4">
        <v>0</v>
      </c>
      <c r="CX153" s="4">
        <v>0</v>
      </c>
      <c r="CY153" s="4">
        <v>0</v>
      </c>
      <c r="CZ153" s="4">
        <v>0</v>
      </c>
      <c r="DA153" s="4">
        <v>0</v>
      </c>
      <c r="DB153" s="4">
        <v>0</v>
      </c>
      <c r="DC153" s="4">
        <v>0</v>
      </c>
      <c r="DD153" s="4">
        <v>0</v>
      </c>
      <c r="DE153" s="4">
        <v>0</v>
      </c>
      <c r="DF153" s="4">
        <v>0</v>
      </c>
      <c r="DG153" s="4">
        <v>0</v>
      </c>
      <c r="DH153" s="4">
        <v>0</v>
      </c>
      <c r="DI153" s="4">
        <v>0</v>
      </c>
      <c r="DJ153" s="4">
        <v>0</v>
      </c>
      <c r="DK153" s="4">
        <v>0</v>
      </c>
      <c r="DL153" s="4">
        <v>0</v>
      </c>
      <c r="DM153" s="4">
        <v>0</v>
      </c>
      <c r="DN153" s="4">
        <v>0</v>
      </c>
      <c r="DO153" s="4">
        <v>0</v>
      </c>
      <c r="DP153" s="4">
        <v>0</v>
      </c>
      <c r="DQ153" s="4">
        <v>0</v>
      </c>
      <c r="DR153" s="4">
        <v>0</v>
      </c>
      <c r="DS153" s="4">
        <v>0</v>
      </c>
      <c r="DT153" s="4">
        <v>29908</v>
      </c>
      <c r="DU153" s="4">
        <v>0</v>
      </c>
      <c r="DV153" s="4">
        <v>0</v>
      </c>
      <c r="DW153" s="4">
        <v>0</v>
      </c>
      <c r="DX153" s="4">
        <v>205639</v>
      </c>
      <c r="DY153" s="4">
        <v>0</v>
      </c>
      <c r="DZ153" s="4">
        <v>0</v>
      </c>
      <c r="EA153" s="4">
        <v>0</v>
      </c>
      <c r="EB153" s="4">
        <v>0</v>
      </c>
      <c r="EC153" s="4">
        <v>0</v>
      </c>
      <c r="ED153" s="4">
        <v>0</v>
      </c>
      <c r="EE153" s="4">
        <v>0</v>
      </c>
      <c r="EF153" s="4">
        <v>0</v>
      </c>
      <c r="EG153" s="4">
        <v>0</v>
      </c>
      <c r="EH153" s="4">
        <v>120137</v>
      </c>
      <c r="EI153" s="4">
        <v>0</v>
      </c>
      <c r="EJ153" s="4">
        <v>0</v>
      </c>
      <c r="EK153" s="4">
        <v>0</v>
      </c>
      <c r="EL153" s="4">
        <v>948675</v>
      </c>
      <c r="EM153" s="4">
        <v>1822380</v>
      </c>
      <c r="EN153" s="4">
        <v>0</v>
      </c>
      <c r="EO153" s="4">
        <v>0</v>
      </c>
      <c r="EP153" s="4">
        <v>0</v>
      </c>
      <c r="EQ153" s="4">
        <v>0</v>
      </c>
      <c r="ER153" s="4">
        <v>100</v>
      </c>
      <c r="ES153" s="4">
        <v>0</v>
      </c>
      <c r="ET153" s="4">
        <v>0</v>
      </c>
      <c r="EU153" s="4">
        <v>0</v>
      </c>
      <c r="EV153" s="4">
        <v>0</v>
      </c>
      <c r="EW153" s="4">
        <v>0</v>
      </c>
      <c r="EX153" s="4">
        <v>0</v>
      </c>
      <c r="EY153" s="4">
        <v>0</v>
      </c>
      <c r="EZ153" s="4">
        <v>0</v>
      </c>
      <c r="FA153" s="4">
        <v>0</v>
      </c>
      <c r="FB153" s="4">
        <v>0</v>
      </c>
      <c r="FC153" s="4">
        <v>0</v>
      </c>
      <c r="FD153" s="4">
        <v>0</v>
      </c>
      <c r="FE153" s="4">
        <v>0</v>
      </c>
      <c r="FF153" s="4">
        <v>0</v>
      </c>
      <c r="FG153" s="4">
        <v>0</v>
      </c>
      <c r="FH153" s="4">
        <v>0</v>
      </c>
      <c r="FJ153" s="4">
        <f t="shared" si="7"/>
        <v>0</v>
      </c>
      <c r="FK153" s="5">
        <f t="shared" si="8"/>
        <v>0</v>
      </c>
    </row>
    <row r="154" spans="1:167" x14ac:dyDescent="0.25">
      <c r="A154" s="2" t="s">
        <v>1199</v>
      </c>
      <c r="B154">
        <v>2023</v>
      </c>
      <c r="C154" t="s">
        <v>1198</v>
      </c>
      <c r="D154" t="s">
        <v>1197</v>
      </c>
      <c r="E154" t="s">
        <v>1196</v>
      </c>
      <c r="F154" t="s">
        <v>1195</v>
      </c>
      <c r="G154" t="s">
        <v>3</v>
      </c>
      <c r="H154">
        <v>25468</v>
      </c>
      <c r="I154">
        <v>0</v>
      </c>
      <c r="J154">
        <v>21540</v>
      </c>
      <c r="K154">
        <v>21540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3928</v>
      </c>
      <c r="T154">
        <v>0</v>
      </c>
      <c r="U154">
        <v>0</v>
      </c>
      <c r="Z154">
        <v>3928</v>
      </c>
      <c r="AA154">
        <v>0</v>
      </c>
      <c r="AB154">
        <v>0</v>
      </c>
      <c r="AC154">
        <v>0</v>
      </c>
      <c r="AD154">
        <v>0</v>
      </c>
      <c r="AE154">
        <v>100</v>
      </c>
      <c r="AF154" s="4">
        <v>1279276</v>
      </c>
      <c r="AG154" s="4">
        <v>0</v>
      </c>
      <c r="AH154" s="15">
        <v>739388</v>
      </c>
      <c r="AI154" s="15">
        <f t="shared" si="6"/>
        <v>739388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201067</v>
      </c>
      <c r="AU154" s="4">
        <v>100576</v>
      </c>
      <c r="AV154" s="4">
        <v>18233</v>
      </c>
      <c r="AW154" s="4">
        <v>82258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538321</v>
      </c>
      <c r="BO154" s="4">
        <v>115502</v>
      </c>
      <c r="BP154" s="4">
        <v>18852</v>
      </c>
      <c r="BQ154" s="4">
        <v>344496</v>
      </c>
      <c r="BR154" s="4">
        <v>0</v>
      </c>
      <c r="BS154" s="4">
        <v>59471</v>
      </c>
      <c r="BT154" s="4">
        <v>0</v>
      </c>
      <c r="BU154" s="4">
        <v>0</v>
      </c>
      <c r="BV154" s="4">
        <v>0</v>
      </c>
      <c r="BW154" s="4">
        <v>0</v>
      </c>
      <c r="BX154" s="11">
        <v>0</v>
      </c>
      <c r="BY154" s="11">
        <v>0</v>
      </c>
      <c r="BZ154" s="4">
        <v>0</v>
      </c>
      <c r="CA154" s="4">
        <v>0</v>
      </c>
      <c r="CB154" s="4">
        <v>0</v>
      </c>
      <c r="CC154" s="4">
        <v>0</v>
      </c>
      <c r="CD154" s="4">
        <v>0</v>
      </c>
      <c r="CE154" s="4">
        <v>0</v>
      </c>
      <c r="CF154" s="4">
        <v>0</v>
      </c>
      <c r="CG154" s="4">
        <v>0</v>
      </c>
      <c r="CH154" s="4">
        <v>0</v>
      </c>
      <c r="CI154" s="4">
        <v>0</v>
      </c>
      <c r="CJ154" s="4">
        <v>0</v>
      </c>
      <c r="CK154" s="4">
        <v>0</v>
      </c>
      <c r="CL154" s="4">
        <v>0</v>
      </c>
      <c r="CM154" s="4">
        <v>0</v>
      </c>
      <c r="CN154" s="4">
        <v>0</v>
      </c>
      <c r="CO154" s="4">
        <v>0</v>
      </c>
      <c r="CP154" s="4">
        <v>0</v>
      </c>
      <c r="CQ154" s="4">
        <v>0</v>
      </c>
      <c r="CR154" s="4">
        <v>0</v>
      </c>
      <c r="CS154" s="4">
        <v>0</v>
      </c>
      <c r="CT154" s="4">
        <v>0</v>
      </c>
      <c r="CU154" s="4">
        <v>0</v>
      </c>
      <c r="CV154" s="4">
        <v>0</v>
      </c>
      <c r="CW154" s="4">
        <v>0</v>
      </c>
      <c r="CX154" s="4">
        <v>0</v>
      </c>
      <c r="CY154" s="4">
        <v>0</v>
      </c>
      <c r="CZ154" s="4">
        <v>0</v>
      </c>
      <c r="DA154" s="4">
        <v>0</v>
      </c>
      <c r="DB154" s="4">
        <v>0</v>
      </c>
      <c r="DC154" s="4">
        <v>0</v>
      </c>
      <c r="DD154" s="4">
        <v>0</v>
      </c>
      <c r="DE154" s="4">
        <v>0</v>
      </c>
      <c r="DF154" s="4">
        <v>0</v>
      </c>
      <c r="DG154" s="4">
        <v>0</v>
      </c>
      <c r="DH154" s="4">
        <v>0</v>
      </c>
      <c r="DI154" s="4">
        <v>0</v>
      </c>
      <c r="DJ154" s="4">
        <v>0</v>
      </c>
      <c r="DK154" s="4">
        <v>0</v>
      </c>
      <c r="DL154" s="4">
        <v>0</v>
      </c>
      <c r="DM154" s="4">
        <v>0</v>
      </c>
      <c r="DN154" s="4">
        <v>0</v>
      </c>
      <c r="DO154" s="4">
        <v>0</v>
      </c>
      <c r="DP154" s="4">
        <v>0</v>
      </c>
      <c r="DQ154" s="4">
        <v>0</v>
      </c>
      <c r="DR154" s="4">
        <v>0</v>
      </c>
      <c r="DS154" s="4">
        <v>0</v>
      </c>
      <c r="DT154" s="4">
        <v>82258</v>
      </c>
      <c r="DU154" s="4">
        <v>0</v>
      </c>
      <c r="DV154" s="4">
        <v>0</v>
      </c>
      <c r="DW154" s="4">
        <v>0</v>
      </c>
      <c r="DX154" s="4">
        <v>118809</v>
      </c>
      <c r="DY154" s="4">
        <v>0</v>
      </c>
      <c r="DZ154" s="4">
        <v>0</v>
      </c>
      <c r="EA154" s="4">
        <v>0</v>
      </c>
      <c r="EB154" s="4">
        <v>0</v>
      </c>
      <c r="EC154" s="4">
        <v>0</v>
      </c>
      <c r="ED154" s="4">
        <v>0</v>
      </c>
      <c r="EE154" s="4">
        <v>0</v>
      </c>
      <c r="EF154" s="4">
        <v>0</v>
      </c>
      <c r="EG154" s="4">
        <v>0</v>
      </c>
      <c r="EH154" s="4">
        <v>72799</v>
      </c>
      <c r="EI154" s="4">
        <v>0</v>
      </c>
      <c r="EJ154" s="4">
        <v>0</v>
      </c>
      <c r="EK154" s="4">
        <v>0</v>
      </c>
      <c r="EL154" s="4">
        <v>465522</v>
      </c>
      <c r="EM154" s="4">
        <v>539888</v>
      </c>
      <c r="EN154" s="4">
        <v>0</v>
      </c>
      <c r="EO154" s="4">
        <v>0</v>
      </c>
      <c r="EP154" s="4">
        <v>0</v>
      </c>
      <c r="EQ154" s="4">
        <v>0</v>
      </c>
      <c r="ER154" s="4">
        <v>100</v>
      </c>
      <c r="ES154" s="4">
        <v>0</v>
      </c>
      <c r="ET154" s="4">
        <v>0</v>
      </c>
      <c r="EU154" s="4">
        <v>0</v>
      </c>
      <c r="EV154" s="4">
        <v>0</v>
      </c>
      <c r="EW154" s="4">
        <v>0</v>
      </c>
      <c r="EX154" s="4">
        <v>0</v>
      </c>
      <c r="EY154" s="4">
        <v>0</v>
      </c>
      <c r="EZ154" s="4">
        <v>0</v>
      </c>
      <c r="FA154" s="4">
        <v>0</v>
      </c>
      <c r="FB154" s="4">
        <v>0</v>
      </c>
      <c r="FC154" s="4">
        <v>0</v>
      </c>
      <c r="FD154" s="4">
        <v>0</v>
      </c>
      <c r="FE154" s="4">
        <v>0</v>
      </c>
      <c r="FF154" s="4">
        <v>0</v>
      </c>
      <c r="FG154" s="4">
        <v>0</v>
      </c>
      <c r="FH154" s="4">
        <v>0</v>
      </c>
      <c r="FJ154" s="4">
        <f t="shared" si="7"/>
        <v>0</v>
      </c>
      <c r="FK154" s="5">
        <f t="shared" si="8"/>
        <v>0</v>
      </c>
    </row>
    <row r="155" spans="1:167" x14ac:dyDescent="0.25">
      <c r="A155" s="2" t="s">
        <v>989</v>
      </c>
      <c r="B155">
        <v>2023</v>
      </c>
      <c r="C155" t="s">
        <v>988</v>
      </c>
      <c r="D155" t="s">
        <v>987</v>
      </c>
      <c r="E155" t="s">
        <v>986</v>
      </c>
      <c r="F155" t="s">
        <v>985</v>
      </c>
      <c r="G155" t="s">
        <v>3</v>
      </c>
      <c r="H155">
        <v>46086</v>
      </c>
      <c r="I155">
        <v>0</v>
      </c>
      <c r="J155">
        <v>39366</v>
      </c>
      <c r="K155">
        <v>39366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6720</v>
      </c>
      <c r="T155">
        <v>0</v>
      </c>
      <c r="U155">
        <v>0</v>
      </c>
      <c r="Z155">
        <v>6720</v>
      </c>
      <c r="AA155">
        <v>0</v>
      </c>
      <c r="AB155">
        <v>0</v>
      </c>
      <c r="AC155">
        <v>0</v>
      </c>
      <c r="AD155">
        <v>0</v>
      </c>
      <c r="AE155">
        <v>100</v>
      </c>
      <c r="AF155" s="4">
        <v>1704613</v>
      </c>
      <c r="AG155" s="4">
        <v>0</v>
      </c>
      <c r="AH155" s="15">
        <v>835302</v>
      </c>
      <c r="AI155" s="15">
        <f t="shared" si="6"/>
        <v>835302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106702</v>
      </c>
      <c r="AU155" s="4">
        <v>87532</v>
      </c>
      <c r="AV155" s="4">
        <v>19170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0</v>
      </c>
      <c r="BL155" s="4">
        <v>0</v>
      </c>
      <c r="BM155" s="4">
        <v>0</v>
      </c>
      <c r="BN155" s="4">
        <v>728600</v>
      </c>
      <c r="BO155" s="4">
        <v>238756</v>
      </c>
      <c r="BP155" s="4">
        <v>28240</v>
      </c>
      <c r="BQ155" s="4">
        <v>377684</v>
      </c>
      <c r="BR155" s="4">
        <v>0</v>
      </c>
      <c r="BS155" s="4">
        <v>83920</v>
      </c>
      <c r="BT155" s="4">
        <v>0</v>
      </c>
      <c r="BU155" s="4">
        <v>0</v>
      </c>
      <c r="BV155" s="4">
        <v>0</v>
      </c>
      <c r="BW155" s="4">
        <v>0</v>
      </c>
      <c r="BX155" s="11">
        <v>0</v>
      </c>
      <c r="BY155" s="11">
        <v>0</v>
      </c>
      <c r="BZ155" s="4">
        <v>0</v>
      </c>
      <c r="CA155" s="4">
        <v>0</v>
      </c>
      <c r="CB155" s="4">
        <v>0</v>
      </c>
      <c r="CC155" s="4">
        <v>0</v>
      </c>
      <c r="CD155" s="4">
        <v>0</v>
      </c>
      <c r="CE155" s="4">
        <v>0</v>
      </c>
      <c r="CF155" s="4">
        <v>0</v>
      </c>
      <c r="CG155" s="4">
        <v>0</v>
      </c>
      <c r="CH155" s="4">
        <v>0</v>
      </c>
      <c r="CI155" s="4">
        <v>0</v>
      </c>
      <c r="CJ155" s="4">
        <v>0</v>
      </c>
      <c r="CK155" s="4">
        <v>0</v>
      </c>
      <c r="CL155" s="4">
        <v>0</v>
      </c>
      <c r="CM155" s="4">
        <v>0</v>
      </c>
      <c r="CN155" s="4">
        <v>0</v>
      </c>
      <c r="CO155" s="4">
        <v>0</v>
      </c>
      <c r="CP155" s="4">
        <v>0</v>
      </c>
      <c r="CQ155" s="4">
        <v>0</v>
      </c>
      <c r="CR155" s="4">
        <v>0</v>
      </c>
      <c r="CS155" s="4">
        <v>0</v>
      </c>
      <c r="CT155" s="4">
        <v>0</v>
      </c>
      <c r="CU155" s="4">
        <v>0</v>
      </c>
      <c r="CV155" s="4">
        <v>0</v>
      </c>
      <c r="CW155" s="4">
        <v>0</v>
      </c>
      <c r="CX155" s="4">
        <v>0</v>
      </c>
      <c r="CY155" s="4">
        <v>0</v>
      </c>
      <c r="CZ155" s="4">
        <v>0</v>
      </c>
      <c r="DA155" s="4">
        <v>0</v>
      </c>
      <c r="DB155" s="4">
        <v>0</v>
      </c>
      <c r="DC155" s="4">
        <v>0</v>
      </c>
      <c r="DD155" s="4">
        <v>0</v>
      </c>
      <c r="DE155" s="4">
        <v>0</v>
      </c>
      <c r="DF155" s="4">
        <v>0</v>
      </c>
      <c r="DG155" s="4">
        <v>0</v>
      </c>
      <c r="DH155" s="4">
        <v>0</v>
      </c>
      <c r="DI155" s="4">
        <v>0</v>
      </c>
      <c r="DJ155" s="4">
        <v>0</v>
      </c>
      <c r="DK155" s="4">
        <v>0</v>
      </c>
      <c r="DL155" s="4">
        <v>0</v>
      </c>
      <c r="DM155" s="4">
        <v>0</v>
      </c>
      <c r="DN155" s="4">
        <v>0</v>
      </c>
      <c r="DO155" s="4">
        <v>0</v>
      </c>
      <c r="DP155" s="4">
        <v>0</v>
      </c>
      <c r="DQ155" s="4">
        <v>0</v>
      </c>
      <c r="DR155" s="4">
        <v>0</v>
      </c>
      <c r="DS155" s="4">
        <v>0</v>
      </c>
      <c r="DT155" s="4">
        <v>0</v>
      </c>
      <c r="DU155" s="4">
        <v>0</v>
      </c>
      <c r="DV155" s="4">
        <v>0</v>
      </c>
      <c r="DW155" s="4">
        <v>0</v>
      </c>
      <c r="DX155" s="4">
        <v>106703</v>
      </c>
      <c r="DY155" s="4">
        <v>0</v>
      </c>
      <c r="DZ155" s="4">
        <v>0</v>
      </c>
      <c r="EA155" s="4">
        <v>0</v>
      </c>
      <c r="EB155" s="4">
        <v>0</v>
      </c>
      <c r="EC155" s="4">
        <v>0</v>
      </c>
      <c r="ED155" s="4">
        <v>0</v>
      </c>
      <c r="EE155" s="4">
        <v>0</v>
      </c>
      <c r="EF155" s="4">
        <v>0</v>
      </c>
      <c r="EG155" s="4">
        <v>0</v>
      </c>
      <c r="EH155" s="4">
        <v>198939</v>
      </c>
      <c r="EI155" s="4">
        <v>0</v>
      </c>
      <c r="EJ155" s="4">
        <v>0</v>
      </c>
      <c r="EK155" s="4">
        <v>0</v>
      </c>
      <c r="EL155" s="4">
        <v>529660</v>
      </c>
      <c r="EM155" s="4">
        <v>869311</v>
      </c>
      <c r="EN155" s="4">
        <v>0</v>
      </c>
      <c r="EO155" s="4">
        <v>80</v>
      </c>
      <c r="EP155" s="4">
        <v>10</v>
      </c>
      <c r="EQ155" s="4">
        <v>10</v>
      </c>
      <c r="ER155" s="4">
        <v>0</v>
      </c>
      <c r="ES155" s="4">
        <v>0</v>
      </c>
      <c r="ET155" s="4">
        <v>0</v>
      </c>
      <c r="EU155" s="4">
        <v>0</v>
      </c>
      <c r="EV155" s="4">
        <v>0</v>
      </c>
      <c r="EW155" s="4">
        <v>0</v>
      </c>
      <c r="EX155" s="4">
        <v>0</v>
      </c>
      <c r="EY155" s="4">
        <v>0</v>
      </c>
      <c r="EZ155" s="4">
        <v>0</v>
      </c>
      <c r="FA155" s="4">
        <v>0</v>
      </c>
      <c r="FB155" s="4">
        <v>0</v>
      </c>
      <c r="FC155" s="4">
        <v>0</v>
      </c>
      <c r="FD155" s="4">
        <v>0</v>
      </c>
      <c r="FE155" s="4">
        <v>0</v>
      </c>
      <c r="FF155" s="4">
        <v>0</v>
      </c>
      <c r="FG155" s="4">
        <v>0</v>
      </c>
      <c r="FH155" s="4">
        <v>0</v>
      </c>
      <c r="FJ155" s="4">
        <f t="shared" si="7"/>
        <v>0</v>
      </c>
      <c r="FK155" s="5">
        <f t="shared" si="8"/>
        <v>0</v>
      </c>
    </row>
    <row r="156" spans="1:167" x14ac:dyDescent="0.25">
      <c r="A156" s="2" t="s">
        <v>347</v>
      </c>
      <c r="B156">
        <v>2023</v>
      </c>
      <c r="C156" t="s">
        <v>346</v>
      </c>
      <c r="D156" t="s">
        <v>345</v>
      </c>
      <c r="E156" t="s">
        <v>344</v>
      </c>
      <c r="F156" t="s">
        <v>343</v>
      </c>
      <c r="G156" t="s">
        <v>3</v>
      </c>
      <c r="H156">
        <v>50706</v>
      </c>
      <c r="I156">
        <v>2500</v>
      </c>
      <c r="J156">
        <v>31233</v>
      </c>
      <c r="K156">
        <v>31233</v>
      </c>
      <c r="L156">
        <v>0</v>
      </c>
      <c r="M156">
        <v>0</v>
      </c>
      <c r="N156">
        <v>0</v>
      </c>
      <c r="O156">
        <v>0</v>
      </c>
      <c r="P156">
        <v>12472</v>
      </c>
      <c r="Q156">
        <v>0</v>
      </c>
      <c r="R156">
        <v>833</v>
      </c>
      <c r="S156">
        <v>7001</v>
      </c>
      <c r="T156">
        <v>0</v>
      </c>
      <c r="U156">
        <v>1667</v>
      </c>
      <c r="V156" t="s">
        <v>3</v>
      </c>
      <c r="W156" t="s">
        <v>3</v>
      </c>
      <c r="X156" t="s">
        <v>3</v>
      </c>
      <c r="Y156" t="s">
        <v>3</v>
      </c>
      <c r="Z156">
        <v>5334</v>
      </c>
      <c r="AA156">
        <v>0</v>
      </c>
      <c r="AB156">
        <v>0</v>
      </c>
      <c r="AC156">
        <v>0</v>
      </c>
      <c r="AD156">
        <v>0</v>
      </c>
      <c r="AE156">
        <v>100</v>
      </c>
      <c r="AF156" s="4">
        <v>454576</v>
      </c>
      <c r="AG156" s="4">
        <v>293824</v>
      </c>
      <c r="AH156" s="15">
        <v>0</v>
      </c>
      <c r="AI156" s="15">
        <f t="shared" si="6"/>
        <v>293824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4">
        <v>0</v>
      </c>
      <c r="BF156" s="4">
        <v>0</v>
      </c>
      <c r="BG156" s="4">
        <v>0</v>
      </c>
      <c r="BH156" s="4">
        <v>0</v>
      </c>
      <c r="BI156" s="4">
        <v>0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Q156" s="4">
        <v>0</v>
      </c>
      <c r="BR156" s="4">
        <v>0</v>
      </c>
      <c r="BS156" s="4">
        <v>0</v>
      </c>
      <c r="BT156" s="4">
        <v>0</v>
      </c>
      <c r="BU156" s="4">
        <v>0</v>
      </c>
      <c r="BV156" s="4">
        <v>0</v>
      </c>
      <c r="BW156" s="4">
        <v>0</v>
      </c>
      <c r="BX156" s="11">
        <v>0</v>
      </c>
      <c r="BY156" s="11">
        <v>160752</v>
      </c>
      <c r="BZ156" s="4">
        <v>0</v>
      </c>
      <c r="CA156" s="4">
        <v>0</v>
      </c>
      <c r="CB156" s="4">
        <v>0</v>
      </c>
      <c r="CC156" s="4">
        <v>0</v>
      </c>
      <c r="CD156" s="4">
        <v>0</v>
      </c>
      <c r="CE156" s="4">
        <v>0</v>
      </c>
      <c r="CF156" s="4">
        <v>0</v>
      </c>
      <c r="CG156" s="4">
        <v>0</v>
      </c>
      <c r="CH156" s="4">
        <v>0</v>
      </c>
      <c r="CI156" s="4">
        <v>0</v>
      </c>
      <c r="CJ156" s="4">
        <v>50000</v>
      </c>
      <c r="CK156" s="4">
        <v>50000</v>
      </c>
      <c r="CL156" s="4">
        <v>0</v>
      </c>
      <c r="CM156" s="4">
        <v>0</v>
      </c>
      <c r="CN156" s="4">
        <v>0</v>
      </c>
      <c r="CO156" s="4">
        <v>0</v>
      </c>
      <c r="CP156" s="4">
        <v>0</v>
      </c>
      <c r="CQ156" s="4">
        <v>0</v>
      </c>
      <c r="CR156" s="4">
        <v>0</v>
      </c>
      <c r="CS156" s="4">
        <v>0</v>
      </c>
      <c r="CT156" s="4">
        <v>61252</v>
      </c>
      <c r="CU156" s="4">
        <v>58200</v>
      </c>
      <c r="CV156" s="4">
        <v>3052</v>
      </c>
      <c r="CW156" s="4">
        <v>0</v>
      </c>
      <c r="CX156" s="4">
        <v>0</v>
      </c>
      <c r="CY156" s="4">
        <v>0</v>
      </c>
      <c r="CZ156" s="4">
        <v>0</v>
      </c>
      <c r="DA156" s="4">
        <v>0</v>
      </c>
      <c r="DB156" s="4">
        <v>0</v>
      </c>
      <c r="DC156" s="4">
        <v>0</v>
      </c>
      <c r="DD156" s="4">
        <v>49500</v>
      </c>
      <c r="DE156" s="4">
        <v>49500</v>
      </c>
      <c r="DF156" s="4">
        <v>0</v>
      </c>
      <c r="DG156" s="4">
        <v>0</v>
      </c>
      <c r="DH156" s="4">
        <v>0</v>
      </c>
      <c r="DI156" s="4">
        <v>0</v>
      </c>
      <c r="DJ156" s="4">
        <v>0</v>
      </c>
      <c r="DK156" s="4">
        <v>0</v>
      </c>
      <c r="DL156" s="4">
        <v>0</v>
      </c>
      <c r="DM156" s="4">
        <v>0</v>
      </c>
      <c r="DN156" s="4">
        <v>0</v>
      </c>
      <c r="DO156" s="4">
        <v>0</v>
      </c>
      <c r="DP156" s="4">
        <v>0</v>
      </c>
      <c r="DQ156" s="4">
        <v>0</v>
      </c>
      <c r="DR156" s="4">
        <v>0</v>
      </c>
      <c r="DS156" s="4">
        <v>0</v>
      </c>
      <c r="DT156" s="4">
        <v>0</v>
      </c>
      <c r="DU156" s="4">
        <v>0</v>
      </c>
      <c r="DV156" s="4">
        <v>50000</v>
      </c>
      <c r="DW156" s="4">
        <v>0</v>
      </c>
      <c r="DX156" s="4">
        <v>0</v>
      </c>
      <c r="DY156" s="4">
        <v>0</v>
      </c>
      <c r="DZ156" s="4">
        <v>0</v>
      </c>
      <c r="EA156" s="4">
        <v>0</v>
      </c>
      <c r="EB156" s="4">
        <v>0</v>
      </c>
      <c r="EC156" s="4">
        <v>0</v>
      </c>
      <c r="ED156" s="4">
        <v>0</v>
      </c>
      <c r="EE156" s="4">
        <v>0</v>
      </c>
      <c r="EF156" s="4">
        <v>61252</v>
      </c>
      <c r="EG156" s="4">
        <v>0</v>
      </c>
      <c r="EH156" s="4">
        <v>0</v>
      </c>
      <c r="EI156" s="4">
        <v>49500</v>
      </c>
      <c r="EJ156" s="4">
        <v>0</v>
      </c>
      <c r="EK156" s="4">
        <v>0</v>
      </c>
      <c r="EL156" s="4">
        <v>0</v>
      </c>
      <c r="EM156" s="4">
        <v>0</v>
      </c>
      <c r="EN156" s="4"/>
      <c r="EO156" s="4"/>
      <c r="EP156" s="4"/>
      <c r="EQ156" s="4"/>
      <c r="ER156" s="4"/>
      <c r="ES156" s="4">
        <v>160752</v>
      </c>
      <c r="ET156" s="4">
        <v>160752</v>
      </c>
      <c r="EU156" s="4">
        <v>0</v>
      </c>
      <c r="EV156" s="4">
        <v>0</v>
      </c>
      <c r="EW156" s="4">
        <v>0</v>
      </c>
      <c r="EX156" s="4">
        <v>0</v>
      </c>
      <c r="EY156" s="4">
        <v>0</v>
      </c>
      <c r="EZ156" s="4">
        <v>0</v>
      </c>
      <c r="FA156" s="4">
        <v>0</v>
      </c>
      <c r="FB156" s="4">
        <v>0</v>
      </c>
      <c r="FC156" s="4">
        <v>53052</v>
      </c>
      <c r="FD156" s="4">
        <v>0</v>
      </c>
      <c r="FE156" s="4">
        <v>0</v>
      </c>
      <c r="FF156" s="4">
        <v>58200</v>
      </c>
      <c r="FG156" s="4">
        <v>49500</v>
      </c>
      <c r="FH156" s="4">
        <v>0</v>
      </c>
      <c r="FJ156" s="4">
        <f t="shared" si="7"/>
        <v>160752</v>
      </c>
      <c r="FK156" s="5">
        <f t="shared" si="8"/>
        <v>0.35363063602125938</v>
      </c>
    </row>
    <row r="157" spans="1:167" x14ac:dyDescent="0.25">
      <c r="A157" s="2" t="s">
        <v>776</v>
      </c>
      <c r="B157">
        <v>2023</v>
      </c>
      <c r="C157" t="s">
        <v>775</v>
      </c>
      <c r="D157" t="s">
        <v>774</v>
      </c>
      <c r="E157" t="s">
        <v>773</v>
      </c>
      <c r="F157" t="s">
        <v>772</v>
      </c>
      <c r="G157" t="s">
        <v>3</v>
      </c>
      <c r="H157">
        <v>1062716</v>
      </c>
      <c r="I157">
        <v>149898</v>
      </c>
      <c r="J157">
        <v>144594</v>
      </c>
      <c r="K157">
        <v>134594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918122</v>
      </c>
      <c r="T157">
        <v>104716</v>
      </c>
      <c r="U157">
        <v>149898</v>
      </c>
      <c r="V157" t="s">
        <v>1801</v>
      </c>
      <c r="W157" t="s">
        <v>3</v>
      </c>
      <c r="X157" t="s">
        <v>1801</v>
      </c>
      <c r="Y157" t="s">
        <v>1801</v>
      </c>
      <c r="Z157">
        <v>663508</v>
      </c>
      <c r="AA157">
        <v>0</v>
      </c>
      <c r="AB157">
        <v>100</v>
      </c>
      <c r="AC157">
        <v>0</v>
      </c>
      <c r="AD157">
        <v>0</v>
      </c>
      <c r="AE157">
        <v>0</v>
      </c>
      <c r="AF157" s="4">
        <v>0</v>
      </c>
      <c r="AG157" s="4">
        <v>0</v>
      </c>
      <c r="AH157" s="15">
        <v>0</v>
      </c>
      <c r="AI157" s="15">
        <f t="shared" si="6"/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11">
        <v>0</v>
      </c>
      <c r="BY157" s="11">
        <v>0</v>
      </c>
      <c r="BZ157" s="4">
        <v>0</v>
      </c>
      <c r="CA157" s="4">
        <v>0</v>
      </c>
      <c r="CB157" s="4">
        <v>0</v>
      </c>
      <c r="CC157" s="4">
        <v>0</v>
      </c>
      <c r="CD157" s="4">
        <v>0</v>
      </c>
      <c r="CE157" s="4">
        <v>0</v>
      </c>
      <c r="CF157" s="4">
        <v>0</v>
      </c>
      <c r="CG157" s="4">
        <v>0</v>
      </c>
      <c r="CH157" s="4">
        <v>0</v>
      </c>
      <c r="CI157" s="4">
        <v>0</v>
      </c>
      <c r="CJ157" s="4">
        <v>0</v>
      </c>
      <c r="CK157" s="4">
        <v>0</v>
      </c>
      <c r="CL157" s="4">
        <v>0</v>
      </c>
      <c r="CM157" s="4">
        <v>0</v>
      </c>
      <c r="CN157" s="4">
        <v>0</v>
      </c>
      <c r="CO157" s="4">
        <v>0</v>
      </c>
      <c r="CP157" s="4">
        <v>0</v>
      </c>
      <c r="CQ157" s="4">
        <v>0</v>
      </c>
      <c r="CR157" s="4">
        <v>0</v>
      </c>
      <c r="CS157" s="4">
        <v>0</v>
      </c>
      <c r="CT157" s="4">
        <v>0</v>
      </c>
      <c r="CU157" s="4">
        <v>0</v>
      </c>
      <c r="CV157" s="4">
        <v>0</v>
      </c>
      <c r="CW157" s="4">
        <v>0</v>
      </c>
      <c r="CX157" s="4">
        <v>0</v>
      </c>
      <c r="CY157" s="4">
        <v>0</v>
      </c>
      <c r="CZ157" s="4">
        <v>0</v>
      </c>
      <c r="DA157" s="4">
        <v>0</v>
      </c>
      <c r="DB157" s="4">
        <v>0</v>
      </c>
      <c r="DC157" s="4">
        <v>0</v>
      </c>
      <c r="DD157" s="4">
        <v>0</v>
      </c>
      <c r="DE157" s="4">
        <v>0</v>
      </c>
      <c r="DF157" s="4">
        <v>0</v>
      </c>
      <c r="DG157" s="4">
        <v>0</v>
      </c>
      <c r="DH157" s="4">
        <v>0</v>
      </c>
      <c r="DI157" s="4">
        <v>0</v>
      </c>
      <c r="DJ157" s="4">
        <v>0</v>
      </c>
      <c r="DK157" s="4">
        <v>0</v>
      </c>
      <c r="DL157" s="4">
        <v>0</v>
      </c>
      <c r="DM157" s="4">
        <v>0</v>
      </c>
      <c r="DN157" s="4">
        <v>0</v>
      </c>
      <c r="DO157" s="4">
        <v>0</v>
      </c>
      <c r="DP157" s="4">
        <v>0</v>
      </c>
      <c r="DQ157" s="4">
        <v>0</v>
      </c>
      <c r="DR157" s="4">
        <v>0</v>
      </c>
      <c r="DS157" s="4">
        <v>0</v>
      </c>
      <c r="DT157" s="4">
        <v>0</v>
      </c>
      <c r="DU157" s="4">
        <v>0</v>
      </c>
      <c r="DV157" s="4">
        <v>0</v>
      </c>
      <c r="DW157" s="4">
        <v>0</v>
      </c>
      <c r="DX157" s="4">
        <v>0</v>
      </c>
      <c r="DY157" s="4">
        <v>0</v>
      </c>
      <c r="DZ157" s="4">
        <v>0</v>
      </c>
      <c r="EA157" s="4">
        <v>0</v>
      </c>
      <c r="EB157" s="4">
        <v>0</v>
      </c>
      <c r="EC157" s="4">
        <v>0</v>
      </c>
      <c r="ED157" s="4">
        <v>0</v>
      </c>
      <c r="EE157" s="4">
        <v>0</v>
      </c>
      <c r="EF157" s="4">
        <v>0</v>
      </c>
      <c r="EG157" s="4">
        <v>0</v>
      </c>
      <c r="EH157" s="4">
        <v>0</v>
      </c>
      <c r="EI157" s="4">
        <v>0</v>
      </c>
      <c r="EJ157" s="4">
        <v>0</v>
      </c>
      <c r="EK157" s="4">
        <v>0</v>
      </c>
      <c r="EL157" s="4">
        <v>0</v>
      </c>
      <c r="EM157" s="4">
        <v>0</v>
      </c>
      <c r="EN157" s="4"/>
      <c r="EO157" s="4"/>
      <c r="EP157" s="4"/>
      <c r="EQ157" s="4"/>
      <c r="ER157" s="4"/>
      <c r="ES157" s="4">
        <v>0</v>
      </c>
      <c r="ET157" s="4">
        <v>0</v>
      </c>
      <c r="EU157" s="4">
        <v>0</v>
      </c>
      <c r="EV157" s="4">
        <v>0</v>
      </c>
      <c r="EW157" s="4">
        <v>0</v>
      </c>
      <c r="EX157" s="4">
        <v>0</v>
      </c>
      <c r="EY157" s="4">
        <v>0</v>
      </c>
      <c r="EZ157" s="4">
        <v>0</v>
      </c>
      <c r="FA157" s="4">
        <v>0</v>
      </c>
      <c r="FB157" s="4">
        <v>0</v>
      </c>
      <c r="FC157" s="4">
        <v>0</v>
      </c>
      <c r="FD157" s="4">
        <v>0</v>
      </c>
      <c r="FE157" s="4">
        <v>0</v>
      </c>
      <c r="FF157" s="4">
        <v>0</v>
      </c>
      <c r="FG157" s="4">
        <v>0</v>
      </c>
      <c r="FH157" s="4">
        <v>0</v>
      </c>
      <c r="FJ157" s="4">
        <f t="shared" si="7"/>
        <v>0</v>
      </c>
      <c r="FK157" s="5" t="str">
        <f t="shared" si="8"/>
        <v>N/A</v>
      </c>
    </row>
    <row r="158" spans="1:167" x14ac:dyDescent="0.25">
      <c r="A158" s="2" t="s">
        <v>696</v>
      </c>
      <c r="B158">
        <v>2023</v>
      </c>
      <c r="C158" t="s">
        <v>695</v>
      </c>
      <c r="D158" t="s">
        <v>694</v>
      </c>
      <c r="E158" t="s">
        <v>693</v>
      </c>
      <c r="G158" t="s">
        <v>3</v>
      </c>
      <c r="H158">
        <v>83854</v>
      </c>
      <c r="I158">
        <v>26616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83854</v>
      </c>
      <c r="T158">
        <v>16136</v>
      </c>
      <c r="U158">
        <v>26616</v>
      </c>
      <c r="V158" t="s">
        <v>1801</v>
      </c>
      <c r="W158" t="s">
        <v>3</v>
      </c>
      <c r="X158" t="s">
        <v>1801</v>
      </c>
      <c r="Y158" t="s">
        <v>1801</v>
      </c>
      <c r="Z158">
        <v>41102</v>
      </c>
      <c r="AA158">
        <v>0</v>
      </c>
      <c r="AB158">
        <v>0</v>
      </c>
      <c r="AC158">
        <v>0</v>
      </c>
      <c r="AD158">
        <v>0</v>
      </c>
      <c r="AE158">
        <v>100</v>
      </c>
      <c r="AF158" s="4">
        <v>0</v>
      </c>
      <c r="AG158" s="4">
        <v>0</v>
      </c>
      <c r="AH158" s="15">
        <v>0</v>
      </c>
      <c r="AI158" s="15">
        <f t="shared" si="6"/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4">
        <v>0</v>
      </c>
      <c r="BP158" s="4">
        <v>0</v>
      </c>
      <c r="BQ158" s="4">
        <v>0</v>
      </c>
      <c r="BR158" s="4">
        <v>0</v>
      </c>
      <c r="BS158" s="4">
        <v>0</v>
      </c>
      <c r="BT158" s="4">
        <v>0</v>
      </c>
      <c r="BU158" s="4">
        <v>0</v>
      </c>
      <c r="BV158" s="4">
        <v>0</v>
      </c>
      <c r="BW158" s="4">
        <v>0</v>
      </c>
      <c r="BX158" s="11">
        <v>0</v>
      </c>
      <c r="BY158" s="11">
        <v>0</v>
      </c>
      <c r="BZ158" s="4">
        <v>0</v>
      </c>
      <c r="CA158" s="4">
        <v>0</v>
      </c>
      <c r="CB158" s="4">
        <v>0</v>
      </c>
      <c r="CC158" s="4">
        <v>0</v>
      </c>
      <c r="CD158" s="4">
        <v>0</v>
      </c>
      <c r="CE158" s="4">
        <v>0</v>
      </c>
      <c r="CF158" s="4">
        <v>0</v>
      </c>
      <c r="CG158" s="4">
        <v>0</v>
      </c>
      <c r="CH158" s="4">
        <v>0</v>
      </c>
      <c r="CI158" s="4">
        <v>0</v>
      </c>
      <c r="CJ158" s="4">
        <v>0</v>
      </c>
      <c r="CK158" s="4">
        <v>0</v>
      </c>
      <c r="CL158" s="4">
        <v>0</v>
      </c>
      <c r="CM158" s="4">
        <v>0</v>
      </c>
      <c r="CN158" s="4">
        <v>0</v>
      </c>
      <c r="CO158" s="4">
        <v>0</v>
      </c>
      <c r="CP158" s="4">
        <v>0</v>
      </c>
      <c r="CQ158" s="4">
        <v>0</v>
      </c>
      <c r="CR158" s="4">
        <v>0</v>
      </c>
      <c r="CS158" s="4">
        <v>0</v>
      </c>
      <c r="CT158" s="4">
        <v>0</v>
      </c>
      <c r="CU158" s="4">
        <v>0</v>
      </c>
      <c r="CV158" s="4">
        <v>0</v>
      </c>
      <c r="CW158" s="4">
        <v>0</v>
      </c>
      <c r="CX158" s="4">
        <v>0</v>
      </c>
      <c r="CY158" s="4">
        <v>0</v>
      </c>
      <c r="CZ158" s="4">
        <v>0</v>
      </c>
      <c r="DA158" s="4">
        <v>0</v>
      </c>
      <c r="DB158" s="4">
        <v>0</v>
      </c>
      <c r="DC158" s="4">
        <v>0</v>
      </c>
      <c r="DD158" s="4">
        <v>0</v>
      </c>
      <c r="DE158" s="4">
        <v>0</v>
      </c>
      <c r="DF158" s="4">
        <v>0</v>
      </c>
      <c r="DG158" s="4">
        <v>0</v>
      </c>
      <c r="DH158" s="4">
        <v>0</v>
      </c>
      <c r="DI158" s="4">
        <v>0</v>
      </c>
      <c r="DJ158" s="4">
        <v>0</v>
      </c>
      <c r="DK158" s="4">
        <v>0</v>
      </c>
      <c r="DL158" s="4">
        <v>0</v>
      </c>
      <c r="DM158" s="4">
        <v>0</v>
      </c>
      <c r="DN158" s="4">
        <v>0</v>
      </c>
      <c r="DO158" s="4">
        <v>0</v>
      </c>
      <c r="DP158" s="4">
        <v>0</v>
      </c>
      <c r="DQ158" s="4">
        <v>0</v>
      </c>
      <c r="DR158" s="4">
        <v>0</v>
      </c>
      <c r="DS158" s="4">
        <v>0</v>
      </c>
      <c r="DT158" s="4">
        <v>0</v>
      </c>
      <c r="DU158" s="4">
        <v>0</v>
      </c>
      <c r="DV158" s="4">
        <v>0</v>
      </c>
      <c r="DW158" s="4">
        <v>0</v>
      </c>
      <c r="DX158" s="4">
        <v>0</v>
      </c>
      <c r="DY158" s="4">
        <v>0</v>
      </c>
      <c r="DZ158" s="4">
        <v>0</v>
      </c>
      <c r="EA158" s="4">
        <v>0</v>
      </c>
      <c r="EB158" s="4">
        <v>0</v>
      </c>
      <c r="EC158" s="4">
        <v>0</v>
      </c>
      <c r="ED158" s="4">
        <v>0</v>
      </c>
      <c r="EE158" s="4">
        <v>0</v>
      </c>
      <c r="EF158" s="4">
        <v>0</v>
      </c>
      <c r="EG158" s="4">
        <v>0</v>
      </c>
      <c r="EH158" s="4">
        <v>0</v>
      </c>
      <c r="EI158" s="4">
        <v>0</v>
      </c>
      <c r="EJ158" s="4">
        <v>0</v>
      </c>
      <c r="EK158" s="4">
        <v>0</v>
      </c>
      <c r="EL158" s="4">
        <v>0</v>
      </c>
      <c r="EM158" s="4">
        <v>0</v>
      </c>
      <c r="EN158" s="4"/>
      <c r="EO158" s="4"/>
      <c r="EP158" s="4"/>
      <c r="EQ158" s="4"/>
      <c r="ER158" s="4"/>
      <c r="ES158" s="4">
        <v>0</v>
      </c>
      <c r="ET158" s="4">
        <v>0</v>
      </c>
      <c r="EU158" s="4">
        <v>0</v>
      </c>
      <c r="EV158" s="4">
        <v>0</v>
      </c>
      <c r="EW158" s="4">
        <v>0</v>
      </c>
      <c r="EX158" s="4">
        <v>0</v>
      </c>
      <c r="EY158" s="4">
        <v>0</v>
      </c>
      <c r="EZ158" s="4">
        <v>0</v>
      </c>
      <c r="FA158" s="4">
        <v>0</v>
      </c>
      <c r="FB158" s="4">
        <v>0</v>
      </c>
      <c r="FC158" s="4">
        <v>0</v>
      </c>
      <c r="FD158" s="4">
        <v>0</v>
      </c>
      <c r="FE158" s="4">
        <v>0</v>
      </c>
      <c r="FF158" s="4">
        <v>0</v>
      </c>
      <c r="FG158" s="4">
        <v>0</v>
      </c>
      <c r="FH158" s="4">
        <v>0</v>
      </c>
      <c r="FJ158" s="4">
        <f t="shared" si="7"/>
        <v>0</v>
      </c>
      <c r="FK158" s="5" t="str">
        <f t="shared" si="8"/>
        <v>N/A</v>
      </c>
    </row>
    <row r="159" spans="1:167" x14ac:dyDescent="0.25">
      <c r="A159" s="2" t="s">
        <v>899</v>
      </c>
      <c r="B159">
        <v>2023</v>
      </c>
      <c r="C159" t="s">
        <v>898</v>
      </c>
      <c r="D159" t="s">
        <v>897</v>
      </c>
      <c r="E159" t="s">
        <v>896</v>
      </c>
      <c r="F159" t="s">
        <v>895</v>
      </c>
      <c r="G159" t="s">
        <v>3</v>
      </c>
      <c r="H159">
        <v>578548</v>
      </c>
      <c r="I159">
        <v>10726</v>
      </c>
      <c r="J159">
        <v>86160</v>
      </c>
      <c r="K159">
        <v>86160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492388</v>
      </c>
      <c r="T159">
        <v>0</v>
      </c>
      <c r="U159">
        <v>10726</v>
      </c>
      <c r="V159" t="s">
        <v>1801</v>
      </c>
      <c r="W159" t="s">
        <v>1801</v>
      </c>
      <c r="X159" t="s">
        <v>1801</v>
      </c>
      <c r="Y159" t="s">
        <v>3</v>
      </c>
      <c r="Z159">
        <v>481662</v>
      </c>
      <c r="AA159">
        <v>0</v>
      </c>
      <c r="AB159">
        <v>0</v>
      </c>
      <c r="AC159">
        <v>0</v>
      </c>
      <c r="AD159">
        <v>0</v>
      </c>
      <c r="AE159">
        <v>100</v>
      </c>
      <c r="AF159" s="4">
        <v>152614</v>
      </c>
      <c r="AG159" s="4">
        <v>0</v>
      </c>
      <c r="AH159" s="15">
        <v>0</v>
      </c>
      <c r="AI159" s="15">
        <f t="shared" si="6"/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4">
        <v>0</v>
      </c>
      <c r="BF159" s="4">
        <v>0</v>
      </c>
      <c r="BG159" s="4">
        <v>0</v>
      </c>
      <c r="BH159" s="4">
        <v>0</v>
      </c>
      <c r="BI159" s="4">
        <v>0</v>
      </c>
      <c r="BJ159" s="4">
        <v>0</v>
      </c>
      <c r="BK159" s="4">
        <v>0</v>
      </c>
      <c r="BL159" s="4">
        <v>0</v>
      </c>
      <c r="BM159" s="4">
        <v>0</v>
      </c>
      <c r="BN159" s="4">
        <v>0</v>
      </c>
      <c r="BO159" s="4">
        <v>0</v>
      </c>
      <c r="BP159" s="4">
        <v>0</v>
      </c>
      <c r="BQ159" s="4">
        <v>0</v>
      </c>
      <c r="BR159" s="4">
        <v>0</v>
      </c>
      <c r="BS159" s="4">
        <v>0</v>
      </c>
      <c r="BT159" s="4">
        <v>0</v>
      </c>
      <c r="BU159" s="4">
        <v>0</v>
      </c>
      <c r="BV159" s="4">
        <v>0</v>
      </c>
      <c r="BW159" s="4">
        <v>0</v>
      </c>
      <c r="BX159" s="11">
        <v>0</v>
      </c>
      <c r="BY159" s="11">
        <v>11730</v>
      </c>
      <c r="BZ159" s="4">
        <v>0</v>
      </c>
      <c r="CA159" s="4">
        <v>0</v>
      </c>
      <c r="CB159" s="4">
        <v>0</v>
      </c>
      <c r="CC159" s="4">
        <v>0</v>
      </c>
      <c r="CD159" s="4">
        <v>0</v>
      </c>
      <c r="CE159" s="4">
        <v>0</v>
      </c>
      <c r="CF159" s="4">
        <v>0</v>
      </c>
      <c r="CG159" s="4">
        <v>0</v>
      </c>
      <c r="CH159" s="4">
        <v>0</v>
      </c>
      <c r="CI159" s="4">
        <v>0</v>
      </c>
      <c r="CJ159" s="4">
        <v>11730</v>
      </c>
      <c r="CK159" s="4">
        <v>11730</v>
      </c>
      <c r="CL159" s="4">
        <v>0</v>
      </c>
      <c r="CM159" s="4">
        <v>0</v>
      </c>
      <c r="CN159" s="4">
        <v>0</v>
      </c>
      <c r="CO159" s="4">
        <v>0</v>
      </c>
      <c r="CP159" s="4">
        <v>0</v>
      </c>
      <c r="CQ159" s="4">
        <v>0</v>
      </c>
      <c r="CR159" s="4">
        <v>0</v>
      </c>
      <c r="CS159" s="4">
        <v>0</v>
      </c>
      <c r="CT159" s="4">
        <v>0</v>
      </c>
      <c r="CU159" s="4">
        <v>0</v>
      </c>
      <c r="CV159" s="4">
        <v>0</v>
      </c>
      <c r="CW159" s="4">
        <v>0</v>
      </c>
      <c r="CX159" s="4">
        <v>0</v>
      </c>
      <c r="CY159" s="4">
        <v>0</v>
      </c>
      <c r="CZ159" s="4">
        <v>0</v>
      </c>
      <c r="DA159" s="4">
        <v>0</v>
      </c>
      <c r="DB159" s="4">
        <v>0</v>
      </c>
      <c r="DC159" s="4">
        <v>0</v>
      </c>
      <c r="DD159" s="4">
        <v>0</v>
      </c>
      <c r="DE159" s="4">
        <v>0</v>
      </c>
      <c r="DF159" s="4">
        <v>0</v>
      </c>
      <c r="DG159" s="4">
        <v>0</v>
      </c>
      <c r="DH159" s="4">
        <v>0</v>
      </c>
      <c r="DI159" s="4">
        <v>0</v>
      </c>
      <c r="DJ159" s="4">
        <v>0</v>
      </c>
      <c r="DK159" s="4">
        <v>0</v>
      </c>
      <c r="DL159" s="4">
        <v>0</v>
      </c>
      <c r="DM159" s="4">
        <v>0</v>
      </c>
      <c r="DN159" s="4">
        <v>0</v>
      </c>
      <c r="DO159" s="4">
        <v>0</v>
      </c>
      <c r="DP159" s="4">
        <v>0</v>
      </c>
      <c r="DQ159" s="4">
        <v>0</v>
      </c>
      <c r="DR159" s="4">
        <v>0</v>
      </c>
      <c r="DS159" s="4">
        <v>0</v>
      </c>
      <c r="DT159" s="4">
        <v>0</v>
      </c>
      <c r="DU159" s="4">
        <v>0</v>
      </c>
      <c r="DV159" s="4">
        <v>11730</v>
      </c>
      <c r="DW159" s="4">
        <v>0</v>
      </c>
      <c r="DX159" s="4">
        <v>0</v>
      </c>
      <c r="DY159" s="4">
        <v>0</v>
      </c>
      <c r="DZ159" s="4">
        <v>0</v>
      </c>
      <c r="EA159" s="4">
        <v>0</v>
      </c>
      <c r="EB159" s="4">
        <v>0</v>
      </c>
      <c r="EC159" s="4">
        <v>0</v>
      </c>
      <c r="ED159" s="4">
        <v>0</v>
      </c>
      <c r="EE159" s="4">
        <v>0</v>
      </c>
      <c r="EF159" s="4">
        <v>0</v>
      </c>
      <c r="EG159" s="4">
        <v>0</v>
      </c>
      <c r="EH159" s="4">
        <v>0</v>
      </c>
      <c r="EI159" s="4">
        <v>0</v>
      </c>
      <c r="EJ159" s="4">
        <v>0</v>
      </c>
      <c r="EK159" s="4">
        <v>0</v>
      </c>
      <c r="EL159" s="4">
        <v>0</v>
      </c>
      <c r="EM159" s="4">
        <v>140884</v>
      </c>
      <c r="EN159" s="4">
        <v>0</v>
      </c>
      <c r="EO159" s="4">
        <v>100</v>
      </c>
      <c r="EP159" s="4">
        <v>0</v>
      </c>
      <c r="EQ159" s="4">
        <v>0</v>
      </c>
      <c r="ER159" s="4">
        <v>0</v>
      </c>
      <c r="ES159" s="4">
        <v>11730</v>
      </c>
      <c r="ET159" s="4">
        <v>11730</v>
      </c>
      <c r="EU159" s="4">
        <v>0</v>
      </c>
      <c r="EV159" s="4">
        <v>0</v>
      </c>
      <c r="EW159" s="4">
        <v>0</v>
      </c>
      <c r="EX159" s="4">
        <v>0</v>
      </c>
      <c r="EY159" s="4">
        <v>0</v>
      </c>
      <c r="EZ159" s="4">
        <v>0</v>
      </c>
      <c r="FA159" s="4">
        <v>0</v>
      </c>
      <c r="FB159" s="4">
        <v>0</v>
      </c>
      <c r="FC159" s="4">
        <v>11730</v>
      </c>
      <c r="FD159" s="4">
        <v>0</v>
      </c>
      <c r="FE159" s="4">
        <v>0</v>
      </c>
      <c r="FF159" s="4">
        <v>0</v>
      </c>
      <c r="FG159" s="4">
        <v>0</v>
      </c>
      <c r="FH159" s="4">
        <v>0</v>
      </c>
      <c r="FJ159" s="4">
        <f t="shared" si="7"/>
        <v>11730</v>
      </c>
      <c r="FK159" s="5">
        <f t="shared" si="8"/>
        <v>7.6860576356035493E-2</v>
      </c>
    </row>
    <row r="160" spans="1:167" x14ac:dyDescent="0.25">
      <c r="A160" s="2" t="s">
        <v>851</v>
      </c>
      <c r="B160">
        <v>2023</v>
      </c>
      <c r="C160" t="s">
        <v>850</v>
      </c>
      <c r="D160" t="s">
        <v>849</v>
      </c>
      <c r="E160" t="s">
        <v>848</v>
      </c>
      <c r="F160" t="s">
        <v>847</v>
      </c>
      <c r="G160" t="s">
        <v>3</v>
      </c>
      <c r="H160">
        <v>1399342</v>
      </c>
      <c r="I160">
        <v>371100</v>
      </c>
      <c r="J160">
        <v>785515</v>
      </c>
      <c r="K160">
        <v>772756</v>
      </c>
      <c r="L160">
        <v>7059</v>
      </c>
      <c r="M160">
        <v>243094</v>
      </c>
      <c r="N160">
        <v>0</v>
      </c>
      <c r="O160">
        <v>199035</v>
      </c>
      <c r="P160">
        <v>230006</v>
      </c>
      <c r="Q160">
        <v>0</v>
      </c>
      <c r="R160">
        <v>43658</v>
      </c>
      <c r="S160">
        <v>140727</v>
      </c>
      <c r="T160">
        <v>0</v>
      </c>
      <c r="U160">
        <v>121348</v>
      </c>
      <c r="V160" t="s">
        <v>3</v>
      </c>
      <c r="W160" t="s">
        <v>3</v>
      </c>
      <c r="X160" t="s">
        <v>3</v>
      </c>
      <c r="Y160" t="s">
        <v>3</v>
      </c>
      <c r="Z160">
        <v>19379</v>
      </c>
      <c r="AA160">
        <v>0</v>
      </c>
      <c r="AB160">
        <v>99</v>
      </c>
      <c r="AC160">
        <v>0</v>
      </c>
      <c r="AD160">
        <v>1</v>
      </c>
      <c r="AE160">
        <v>0</v>
      </c>
      <c r="AF160" s="4">
        <v>18997393</v>
      </c>
      <c r="AG160" s="4">
        <v>8261887</v>
      </c>
      <c r="AH160" s="15">
        <v>5715697</v>
      </c>
      <c r="AI160" s="15">
        <f t="shared" si="6"/>
        <v>13977584</v>
      </c>
      <c r="AJ160" s="4">
        <v>1146564.1399999999</v>
      </c>
      <c r="AK160" s="4">
        <v>243613.85</v>
      </c>
      <c r="AL160" s="4">
        <v>83422.48</v>
      </c>
      <c r="AM160" s="4">
        <v>70926.720000000001</v>
      </c>
      <c r="AN160" s="4">
        <v>443167.86</v>
      </c>
      <c r="AO160" s="4">
        <v>5114.32</v>
      </c>
      <c r="AP160" s="4">
        <v>167563.51999999999</v>
      </c>
      <c r="AQ160" s="4">
        <v>132755.39000000001</v>
      </c>
      <c r="AR160" s="4">
        <v>0</v>
      </c>
      <c r="AS160" s="4">
        <v>0</v>
      </c>
      <c r="AT160" s="4">
        <v>623085.29</v>
      </c>
      <c r="AU160" s="4">
        <v>240900.06</v>
      </c>
      <c r="AV160" s="4">
        <v>80683.360000000001</v>
      </c>
      <c r="AW160" s="4">
        <v>1367.03</v>
      </c>
      <c r="AX160" s="4">
        <v>0</v>
      </c>
      <c r="AY160" s="4">
        <v>0</v>
      </c>
      <c r="AZ160" s="4">
        <v>300134.84000000003</v>
      </c>
      <c r="BA160" s="4">
        <v>0</v>
      </c>
      <c r="BB160" s="4">
        <v>0</v>
      </c>
      <c r="BC160" s="4">
        <v>0</v>
      </c>
      <c r="BD160" s="4">
        <v>112493.15</v>
      </c>
      <c r="BE160" s="4">
        <v>73499.5</v>
      </c>
      <c r="BF160" s="4">
        <v>19410.28</v>
      </c>
      <c r="BG160" s="4">
        <v>19583.37</v>
      </c>
      <c r="BH160" s="4">
        <v>0</v>
      </c>
      <c r="BI160" s="4">
        <v>0</v>
      </c>
      <c r="BJ160" s="4">
        <v>0</v>
      </c>
      <c r="BK160" s="4">
        <v>0</v>
      </c>
      <c r="BL160" s="4">
        <v>0</v>
      </c>
      <c r="BM160" s="4">
        <v>0</v>
      </c>
      <c r="BN160" s="4">
        <v>3833554.4</v>
      </c>
      <c r="BO160" s="4">
        <v>1648358</v>
      </c>
      <c r="BP160" s="4">
        <v>571181.29</v>
      </c>
      <c r="BQ160" s="4">
        <v>17239.41</v>
      </c>
      <c r="BR160" s="4">
        <v>0</v>
      </c>
      <c r="BS160" s="4">
        <v>2904.62</v>
      </c>
      <c r="BT160" s="4">
        <v>14097.53</v>
      </c>
      <c r="BU160" s="4">
        <v>0</v>
      </c>
      <c r="BV160" s="4">
        <v>0</v>
      </c>
      <c r="BW160" s="4">
        <v>1579773.55</v>
      </c>
      <c r="BX160" s="11">
        <v>0</v>
      </c>
      <c r="BY160" s="11">
        <v>1053523</v>
      </c>
      <c r="BZ160" s="4">
        <v>211335.86</v>
      </c>
      <c r="CA160" s="4">
        <v>44903.15</v>
      </c>
      <c r="CB160" s="4">
        <v>15376.52</v>
      </c>
      <c r="CC160" s="4">
        <v>13073.28</v>
      </c>
      <c r="CD160" s="4">
        <v>81685.14</v>
      </c>
      <c r="CE160" s="4">
        <v>942.68</v>
      </c>
      <c r="CF160" s="4">
        <v>30885.48</v>
      </c>
      <c r="CG160" s="4">
        <v>24469.61</v>
      </c>
      <c r="CH160" s="4">
        <v>0</v>
      </c>
      <c r="CI160" s="4">
        <v>0</v>
      </c>
      <c r="CJ160" s="4">
        <v>114847.71</v>
      </c>
      <c r="CK160" s="4">
        <v>44402.94</v>
      </c>
      <c r="CL160" s="4">
        <v>14871.64</v>
      </c>
      <c r="CM160" s="4">
        <v>251.97</v>
      </c>
      <c r="CN160" s="4">
        <v>0</v>
      </c>
      <c r="CO160" s="4">
        <v>0</v>
      </c>
      <c r="CP160" s="4">
        <v>55321.16</v>
      </c>
      <c r="CQ160" s="4">
        <v>0</v>
      </c>
      <c r="CR160" s="4">
        <v>0</v>
      </c>
      <c r="CS160" s="4">
        <v>0</v>
      </c>
      <c r="CT160" s="4">
        <v>20734.849999999999</v>
      </c>
      <c r="CU160" s="4">
        <v>13547.5</v>
      </c>
      <c r="CV160" s="4">
        <v>3577.72</v>
      </c>
      <c r="CW160" s="4">
        <v>3609.63</v>
      </c>
      <c r="CX160" s="4">
        <v>0</v>
      </c>
      <c r="CY160" s="4">
        <v>0</v>
      </c>
      <c r="CZ160" s="4">
        <v>0</v>
      </c>
      <c r="DA160" s="4">
        <v>0</v>
      </c>
      <c r="DB160" s="4">
        <v>0</v>
      </c>
      <c r="DC160" s="4">
        <v>0</v>
      </c>
      <c r="DD160" s="4">
        <v>706604.6</v>
      </c>
      <c r="DE160" s="4">
        <v>303827</v>
      </c>
      <c r="DF160" s="4">
        <v>105280.71</v>
      </c>
      <c r="DG160" s="4">
        <v>3177.59</v>
      </c>
      <c r="DH160" s="4">
        <v>0</v>
      </c>
      <c r="DI160" s="4">
        <v>535.38</v>
      </c>
      <c r="DJ160" s="4">
        <v>2598.4699999999998</v>
      </c>
      <c r="DK160" s="4">
        <v>0</v>
      </c>
      <c r="DL160" s="4">
        <v>0</v>
      </c>
      <c r="DM160" s="4">
        <v>291185.45</v>
      </c>
      <c r="DN160" s="4">
        <v>734456</v>
      </c>
      <c r="DO160" s="4">
        <v>254228</v>
      </c>
      <c r="DP160" s="4">
        <v>225554</v>
      </c>
      <c r="DQ160" s="4">
        <v>0</v>
      </c>
      <c r="DR160" s="4">
        <v>143663</v>
      </c>
      <c r="DS160" s="4">
        <v>0</v>
      </c>
      <c r="DT160" s="4">
        <v>52558</v>
      </c>
      <c r="DU160" s="4">
        <v>28836</v>
      </c>
      <c r="DV160" s="4">
        <v>6270</v>
      </c>
      <c r="DW160" s="4">
        <v>199059</v>
      </c>
      <c r="DX160" s="4">
        <v>37186</v>
      </c>
      <c r="DY160" s="4">
        <v>0</v>
      </c>
      <c r="DZ160" s="4">
        <v>78908</v>
      </c>
      <c r="EA160" s="4">
        <v>325399</v>
      </c>
      <c r="EB160" s="4">
        <v>0</v>
      </c>
      <c r="EC160" s="4">
        <v>9717</v>
      </c>
      <c r="ED160" s="4">
        <v>0</v>
      </c>
      <c r="EE160" s="4">
        <v>0</v>
      </c>
      <c r="EF160" s="4">
        <v>133228</v>
      </c>
      <c r="EG160" s="4">
        <v>0</v>
      </c>
      <c r="EH160" s="4">
        <v>1634416</v>
      </c>
      <c r="EI160" s="4">
        <v>291836</v>
      </c>
      <c r="EJ160" s="4">
        <v>0</v>
      </c>
      <c r="EK160" s="4">
        <v>137295</v>
      </c>
      <c r="EL160" s="4">
        <v>2476611</v>
      </c>
      <c r="EM160" s="4">
        <v>3966286</v>
      </c>
      <c r="EN160" s="4">
        <v>18</v>
      </c>
      <c r="EO160" s="4">
        <v>57</v>
      </c>
      <c r="EP160" s="4">
        <v>5</v>
      </c>
      <c r="EQ160" s="4">
        <v>20</v>
      </c>
      <c r="ER160" s="4">
        <v>0</v>
      </c>
      <c r="ES160" s="4">
        <v>1053523</v>
      </c>
      <c r="ET160" s="4">
        <v>1053523.02</v>
      </c>
      <c r="EU160" s="4">
        <v>159194</v>
      </c>
      <c r="EV160" s="4">
        <v>0</v>
      </c>
      <c r="EW160" s="4">
        <v>0</v>
      </c>
      <c r="EX160" s="4">
        <v>0</v>
      </c>
      <c r="EY160" s="4">
        <v>226809</v>
      </c>
      <c r="EZ160" s="4">
        <v>0</v>
      </c>
      <c r="FA160" s="4">
        <v>0</v>
      </c>
      <c r="FB160" s="4">
        <v>0</v>
      </c>
      <c r="FC160" s="4">
        <v>0</v>
      </c>
      <c r="FD160" s="4">
        <v>0</v>
      </c>
      <c r="FE160" s="4">
        <v>424647</v>
      </c>
      <c r="FF160" s="4">
        <v>65402</v>
      </c>
      <c r="FG160" s="4">
        <v>177471</v>
      </c>
      <c r="FH160" s="4">
        <v>0</v>
      </c>
      <c r="FJ160" s="4">
        <f t="shared" si="7"/>
        <v>1053523</v>
      </c>
      <c r="FK160" s="5">
        <f t="shared" si="8"/>
        <v>5.5456188120127849E-2</v>
      </c>
    </row>
    <row r="161" spans="1:167" x14ac:dyDescent="0.25">
      <c r="A161" s="2" t="s">
        <v>836</v>
      </c>
      <c r="B161">
        <v>2023</v>
      </c>
      <c r="C161" t="s">
        <v>835</v>
      </c>
      <c r="D161" t="s">
        <v>834</v>
      </c>
      <c r="E161" t="s">
        <v>833</v>
      </c>
      <c r="F161" t="s">
        <v>832</v>
      </c>
      <c r="G161" t="s">
        <v>3</v>
      </c>
      <c r="H161">
        <v>1172529</v>
      </c>
      <c r="I161">
        <v>168917</v>
      </c>
      <c r="J161">
        <v>596431</v>
      </c>
      <c r="K161">
        <v>498677</v>
      </c>
      <c r="L161">
        <v>10797</v>
      </c>
      <c r="M161">
        <v>204345</v>
      </c>
      <c r="N161">
        <v>0</v>
      </c>
      <c r="O161">
        <v>4209</v>
      </c>
      <c r="P161">
        <v>195400</v>
      </c>
      <c r="Q161">
        <v>0</v>
      </c>
      <c r="R161">
        <v>122177</v>
      </c>
      <c r="S161">
        <v>176353</v>
      </c>
      <c r="T161">
        <v>2075</v>
      </c>
      <c r="U161">
        <v>31734</v>
      </c>
      <c r="V161" t="s">
        <v>3</v>
      </c>
      <c r="W161" t="s">
        <v>3</v>
      </c>
      <c r="X161" t="s">
        <v>3</v>
      </c>
      <c r="Y161" t="s">
        <v>3</v>
      </c>
      <c r="Z161">
        <v>142544</v>
      </c>
      <c r="AA161">
        <v>0</v>
      </c>
      <c r="AB161">
        <v>40</v>
      </c>
      <c r="AC161">
        <v>10</v>
      </c>
      <c r="AD161">
        <v>50</v>
      </c>
      <c r="AE161">
        <v>0</v>
      </c>
      <c r="AF161" s="4">
        <v>32163416</v>
      </c>
      <c r="AG161" s="4">
        <v>1044584</v>
      </c>
      <c r="AH161" s="15">
        <v>4293942</v>
      </c>
      <c r="AI161" s="15">
        <f t="shared" si="6"/>
        <v>5338526</v>
      </c>
      <c r="AJ161" s="4">
        <v>317602.28999999998</v>
      </c>
      <c r="AK161" s="4">
        <v>247678.28</v>
      </c>
      <c r="AL161" s="4">
        <v>69924.009999999995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2275795.0099999998</v>
      </c>
      <c r="AU161" s="4">
        <v>2100293.9500000002</v>
      </c>
      <c r="AV161" s="4">
        <v>51653.94</v>
      </c>
      <c r="AW161" s="4">
        <v>23400.14</v>
      </c>
      <c r="AX161" s="4">
        <v>0</v>
      </c>
      <c r="AY161" s="4">
        <v>6432.29</v>
      </c>
      <c r="AZ161" s="4">
        <v>94014.69</v>
      </c>
      <c r="BA161" s="4">
        <v>0</v>
      </c>
      <c r="BB161" s="4">
        <v>0</v>
      </c>
      <c r="BC161" s="4">
        <v>0</v>
      </c>
      <c r="BD161" s="4">
        <v>47472.85</v>
      </c>
      <c r="BE161" s="4">
        <v>35923.46</v>
      </c>
      <c r="BF161" s="4">
        <v>11549.39</v>
      </c>
      <c r="BG161" s="4">
        <v>0</v>
      </c>
      <c r="BH161" s="4">
        <v>0</v>
      </c>
      <c r="BI161" s="4">
        <v>0</v>
      </c>
      <c r="BJ161" s="4">
        <v>0</v>
      </c>
      <c r="BK161" s="4">
        <v>0</v>
      </c>
      <c r="BL161" s="4">
        <v>0</v>
      </c>
      <c r="BM161" s="4">
        <v>0</v>
      </c>
      <c r="BN161" s="4">
        <v>1653071.84</v>
      </c>
      <c r="BO161" s="4">
        <v>1112926.71</v>
      </c>
      <c r="BP161" s="4">
        <v>505497.95</v>
      </c>
      <c r="BQ161" s="4">
        <v>0</v>
      </c>
      <c r="BR161" s="4">
        <v>0</v>
      </c>
      <c r="BS161" s="4">
        <v>0</v>
      </c>
      <c r="BT161" s="4">
        <v>0</v>
      </c>
      <c r="BU161" s="4">
        <v>0</v>
      </c>
      <c r="BV161" s="4">
        <v>0</v>
      </c>
      <c r="BW161" s="4">
        <v>34647.18</v>
      </c>
      <c r="BX161" s="11">
        <v>0</v>
      </c>
      <c r="BY161" s="11">
        <v>9149</v>
      </c>
      <c r="BZ161" s="4">
        <v>676.71</v>
      </c>
      <c r="CA161" s="4">
        <v>527.72</v>
      </c>
      <c r="CB161" s="4">
        <v>148.99</v>
      </c>
      <c r="CC161" s="4">
        <v>0</v>
      </c>
      <c r="CD161" s="4">
        <v>0</v>
      </c>
      <c r="CE161" s="4">
        <v>0</v>
      </c>
      <c r="CF161" s="4">
        <v>0</v>
      </c>
      <c r="CG161" s="4">
        <v>0</v>
      </c>
      <c r="CH161" s="4">
        <v>0</v>
      </c>
      <c r="CI161" s="4">
        <v>0</v>
      </c>
      <c r="CJ161" s="4">
        <v>4848.99</v>
      </c>
      <c r="CK161" s="4">
        <v>4475.05</v>
      </c>
      <c r="CL161" s="4">
        <v>110.06</v>
      </c>
      <c r="CM161" s="4">
        <v>49.86</v>
      </c>
      <c r="CN161" s="4">
        <v>0</v>
      </c>
      <c r="CO161" s="4">
        <v>13.71</v>
      </c>
      <c r="CP161" s="4">
        <v>200.31</v>
      </c>
      <c r="CQ161" s="4">
        <v>0</v>
      </c>
      <c r="CR161" s="4">
        <v>0</v>
      </c>
      <c r="CS161" s="4">
        <v>0</v>
      </c>
      <c r="CT161" s="4">
        <v>101.15</v>
      </c>
      <c r="CU161" s="4">
        <v>76.540000000000006</v>
      </c>
      <c r="CV161" s="4">
        <v>24.61</v>
      </c>
      <c r="CW161" s="4">
        <v>0</v>
      </c>
      <c r="CX161" s="4">
        <v>0</v>
      </c>
      <c r="CY161" s="4">
        <v>0</v>
      </c>
      <c r="CZ161" s="4">
        <v>0</v>
      </c>
      <c r="DA161" s="4">
        <v>0</v>
      </c>
      <c r="DB161" s="4">
        <v>0</v>
      </c>
      <c r="DC161" s="4">
        <v>0</v>
      </c>
      <c r="DD161" s="4">
        <v>3522.16</v>
      </c>
      <c r="DE161" s="4">
        <v>2371.29</v>
      </c>
      <c r="DF161" s="4">
        <v>1077.05</v>
      </c>
      <c r="DG161" s="4">
        <v>0</v>
      </c>
      <c r="DH161" s="4">
        <v>0</v>
      </c>
      <c r="DI161" s="4">
        <v>0</v>
      </c>
      <c r="DJ161" s="4">
        <v>0</v>
      </c>
      <c r="DK161" s="4">
        <v>0</v>
      </c>
      <c r="DL161" s="4">
        <v>0</v>
      </c>
      <c r="DM161" s="4">
        <v>73.819999999999993</v>
      </c>
      <c r="DN161" s="4">
        <v>40824</v>
      </c>
      <c r="DO161" s="4">
        <v>123284</v>
      </c>
      <c r="DP161" s="4">
        <v>95955</v>
      </c>
      <c r="DQ161" s="4">
        <v>0</v>
      </c>
      <c r="DR161" s="4">
        <v>58216</v>
      </c>
      <c r="DS161" s="4">
        <v>0</v>
      </c>
      <c r="DT161" s="4">
        <v>46649</v>
      </c>
      <c r="DU161" s="4">
        <v>17624</v>
      </c>
      <c r="DV161" s="4">
        <v>1960514</v>
      </c>
      <c r="DW161" s="4">
        <v>97123</v>
      </c>
      <c r="DX161" s="4">
        <v>7929</v>
      </c>
      <c r="DY161" s="4">
        <v>0</v>
      </c>
      <c r="DZ161" s="4">
        <v>51539</v>
      </c>
      <c r="EA161" s="4">
        <v>94215</v>
      </c>
      <c r="EB161" s="4">
        <v>5051</v>
      </c>
      <c r="EC161" s="4">
        <v>0</v>
      </c>
      <c r="ED161" s="4">
        <v>0</v>
      </c>
      <c r="EE161" s="4">
        <v>0</v>
      </c>
      <c r="EF161" s="4">
        <v>47574</v>
      </c>
      <c r="EG161" s="4">
        <v>0</v>
      </c>
      <c r="EH161" s="4">
        <v>1019488</v>
      </c>
      <c r="EI161" s="4">
        <v>227959</v>
      </c>
      <c r="EJ161" s="4">
        <v>0</v>
      </c>
      <c r="EK161" s="4">
        <v>69874</v>
      </c>
      <c r="EL161" s="4">
        <v>339273</v>
      </c>
      <c r="EM161" s="4">
        <v>26815741</v>
      </c>
      <c r="EN161" s="4">
        <v>0</v>
      </c>
      <c r="EO161" s="4">
        <v>0</v>
      </c>
      <c r="EP161" s="4">
        <v>0</v>
      </c>
      <c r="EQ161" s="4">
        <v>0</v>
      </c>
      <c r="ER161" s="4">
        <v>100</v>
      </c>
      <c r="ES161" s="4">
        <v>9149</v>
      </c>
      <c r="ET161" s="4">
        <v>9149.01</v>
      </c>
      <c r="EU161" s="4">
        <v>0</v>
      </c>
      <c r="EV161" s="4">
        <v>0</v>
      </c>
      <c r="EW161" s="4">
        <v>0</v>
      </c>
      <c r="EX161" s="4">
        <v>0</v>
      </c>
      <c r="EY161" s="4">
        <v>0</v>
      </c>
      <c r="EZ161" s="4">
        <v>0</v>
      </c>
      <c r="FA161" s="4">
        <v>0</v>
      </c>
      <c r="FB161" s="4">
        <v>0</v>
      </c>
      <c r="FC161" s="4">
        <v>9149</v>
      </c>
      <c r="FD161" s="4">
        <v>0</v>
      </c>
      <c r="FE161" s="4">
        <v>0</v>
      </c>
      <c r="FF161" s="4">
        <v>0</v>
      </c>
      <c r="FG161" s="4">
        <v>0</v>
      </c>
      <c r="FH161" s="4">
        <v>0</v>
      </c>
      <c r="FJ161" s="4">
        <f t="shared" si="7"/>
        <v>9149</v>
      </c>
      <c r="FK161" s="5">
        <f t="shared" si="8"/>
        <v>2.8445361649396942E-4</v>
      </c>
    </row>
    <row r="162" spans="1:167" x14ac:dyDescent="0.25">
      <c r="A162" s="2" t="s">
        <v>1294</v>
      </c>
      <c r="B162">
        <v>2023</v>
      </c>
      <c r="C162" t="s">
        <v>1293</v>
      </c>
      <c r="D162" t="s">
        <v>1292</v>
      </c>
      <c r="E162" t="s">
        <v>1291</v>
      </c>
      <c r="F162" t="s">
        <v>1290</v>
      </c>
      <c r="G162" t="s">
        <v>3</v>
      </c>
      <c r="H162">
        <v>408295</v>
      </c>
      <c r="I162">
        <v>62499</v>
      </c>
      <c r="J162">
        <v>205709</v>
      </c>
      <c r="K162">
        <v>205709</v>
      </c>
      <c r="L162">
        <v>0</v>
      </c>
      <c r="M162">
        <v>75264</v>
      </c>
      <c r="N162">
        <v>0</v>
      </c>
      <c r="O162">
        <v>45361</v>
      </c>
      <c r="P162">
        <v>73604</v>
      </c>
      <c r="Q162">
        <v>0</v>
      </c>
      <c r="R162">
        <v>17138</v>
      </c>
      <c r="S162">
        <v>53718</v>
      </c>
      <c r="T162">
        <v>40626</v>
      </c>
      <c r="U162">
        <v>0</v>
      </c>
      <c r="Z162">
        <v>13092</v>
      </c>
      <c r="AA162">
        <v>0</v>
      </c>
      <c r="AB162">
        <v>0</v>
      </c>
      <c r="AC162">
        <v>0</v>
      </c>
      <c r="AD162">
        <v>0</v>
      </c>
      <c r="AE162">
        <v>100</v>
      </c>
      <c r="AF162" s="4">
        <v>10490620</v>
      </c>
      <c r="AG162" s="4">
        <v>3252964</v>
      </c>
      <c r="AH162" s="15">
        <v>2141466</v>
      </c>
      <c r="AI162" s="15">
        <f t="shared" si="6"/>
        <v>5394430</v>
      </c>
      <c r="AJ162" s="4">
        <v>1111027.95</v>
      </c>
      <c r="AK162" s="4">
        <v>0</v>
      </c>
      <c r="AL162" s="4">
        <v>0</v>
      </c>
      <c r="AM162" s="4">
        <v>1089603.48</v>
      </c>
      <c r="AN162" s="4">
        <v>0</v>
      </c>
      <c r="AO162" s="4">
        <v>0</v>
      </c>
      <c r="AP162" s="4">
        <v>21424.47</v>
      </c>
      <c r="AQ162" s="4">
        <v>0</v>
      </c>
      <c r="AR162" s="4">
        <v>0</v>
      </c>
      <c r="AS162" s="4">
        <v>0</v>
      </c>
      <c r="AT162" s="4">
        <v>383533.53</v>
      </c>
      <c r="AU162" s="4">
        <v>59228.27</v>
      </c>
      <c r="AV162" s="4">
        <v>21863.200000000001</v>
      </c>
      <c r="AW162" s="4">
        <v>417.05</v>
      </c>
      <c r="AX162" s="4">
        <v>0</v>
      </c>
      <c r="AY162" s="4">
        <v>11338.08</v>
      </c>
      <c r="AZ162" s="4">
        <v>290686.93</v>
      </c>
      <c r="BA162" s="4">
        <v>0</v>
      </c>
      <c r="BB162" s="4">
        <v>0</v>
      </c>
      <c r="BC162" s="4">
        <v>0</v>
      </c>
      <c r="BD162" s="4">
        <v>10749.21</v>
      </c>
      <c r="BE162" s="4">
        <v>8134.06</v>
      </c>
      <c r="BF162" s="4">
        <v>2615.15</v>
      </c>
      <c r="BG162" s="4">
        <v>0</v>
      </c>
      <c r="BH162" s="4">
        <v>0</v>
      </c>
      <c r="BI162" s="4">
        <v>0</v>
      </c>
      <c r="BJ162" s="4">
        <v>0</v>
      </c>
      <c r="BK162" s="4">
        <v>0</v>
      </c>
      <c r="BL162" s="4">
        <v>0</v>
      </c>
      <c r="BM162" s="4">
        <v>0</v>
      </c>
      <c r="BN162" s="4">
        <v>636155.31999999995</v>
      </c>
      <c r="BO162" s="4">
        <v>324400.34999999998</v>
      </c>
      <c r="BP162" s="4">
        <v>124507.59</v>
      </c>
      <c r="BQ162" s="4">
        <v>32557.919999999998</v>
      </c>
      <c r="BR162" s="4">
        <v>0</v>
      </c>
      <c r="BS162" s="4">
        <v>19373.16</v>
      </c>
      <c r="BT162" s="4">
        <v>90159.71</v>
      </c>
      <c r="BU162" s="4">
        <v>0</v>
      </c>
      <c r="BV162" s="4">
        <v>0</v>
      </c>
      <c r="BW162" s="4">
        <v>45156.59</v>
      </c>
      <c r="BX162" s="11">
        <v>0</v>
      </c>
      <c r="BY162" s="11">
        <v>1709670</v>
      </c>
      <c r="BZ162" s="4">
        <v>887005.05</v>
      </c>
      <c r="CA162" s="4">
        <v>0</v>
      </c>
      <c r="CB162" s="4">
        <v>0</v>
      </c>
      <c r="CC162" s="4">
        <v>869900.52</v>
      </c>
      <c r="CD162" s="4">
        <v>0</v>
      </c>
      <c r="CE162" s="4">
        <v>0</v>
      </c>
      <c r="CF162" s="4">
        <v>17104.53</v>
      </c>
      <c r="CG162" s="4">
        <v>0</v>
      </c>
      <c r="CH162" s="4">
        <v>0</v>
      </c>
      <c r="CI162" s="4">
        <v>0</v>
      </c>
      <c r="CJ162" s="4">
        <v>306199.46999999997</v>
      </c>
      <c r="CK162" s="4">
        <v>47285.73</v>
      </c>
      <c r="CL162" s="4">
        <v>17454.8</v>
      </c>
      <c r="CM162" s="4">
        <v>332.95</v>
      </c>
      <c r="CN162" s="4">
        <v>0</v>
      </c>
      <c r="CO162" s="4">
        <v>9051.92</v>
      </c>
      <c r="CP162" s="4">
        <v>232074.07</v>
      </c>
      <c r="CQ162" s="4">
        <v>0</v>
      </c>
      <c r="CR162" s="4">
        <v>0</v>
      </c>
      <c r="CS162" s="4">
        <v>0</v>
      </c>
      <c r="CT162" s="4">
        <v>8581.7900000000009</v>
      </c>
      <c r="CU162" s="4">
        <v>6493.94</v>
      </c>
      <c r="CV162" s="4">
        <v>2087.85</v>
      </c>
      <c r="CW162" s="4">
        <v>0</v>
      </c>
      <c r="CX162" s="4">
        <v>0</v>
      </c>
      <c r="CY162" s="4">
        <v>0</v>
      </c>
      <c r="CZ162" s="4">
        <v>0</v>
      </c>
      <c r="DA162" s="4">
        <v>0</v>
      </c>
      <c r="DB162" s="4">
        <v>0</v>
      </c>
      <c r="DC162" s="4">
        <v>0</v>
      </c>
      <c r="DD162" s="4">
        <v>507883.68</v>
      </c>
      <c r="DE162" s="4">
        <v>258989.65</v>
      </c>
      <c r="DF162" s="4">
        <v>99402.41</v>
      </c>
      <c r="DG162" s="4">
        <v>25993.08</v>
      </c>
      <c r="DH162" s="4">
        <v>0</v>
      </c>
      <c r="DI162" s="4">
        <v>15466.84</v>
      </c>
      <c r="DJ162" s="4">
        <v>71980.289999999994</v>
      </c>
      <c r="DK162" s="4">
        <v>0</v>
      </c>
      <c r="DL162" s="4">
        <v>0</v>
      </c>
      <c r="DM162" s="4">
        <v>36051.410000000003</v>
      </c>
      <c r="DN162" s="4">
        <v>1956627</v>
      </c>
      <c r="DO162" s="4">
        <v>0</v>
      </c>
      <c r="DP162" s="4">
        <v>0</v>
      </c>
      <c r="DQ162" s="4">
        <v>0</v>
      </c>
      <c r="DR162" s="4">
        <v>41406</v>
      </c>
      <c r="DS162" s="4">
        <v>0</v>
      </c>
      <c r="DT162" s="4">
        <v>40013</v>
      </c>
      <c r="DU162" s="4">
        <v>2261</v>
      </c>
      <c r="DV162" s="4">
        <v>7032</v>
      </c>
      <c r="DW162" s="4">
        <v>139944</v>
      </c>
      <c r="DX162" s="4">
        <v>396</v>
      </c>
      <c r="DY162" s="4">
        <v>0</v>
      </c>
      <c r="DZ162" s="4">
        <v>0</v>
      </c>
      <c r="EA162" s="4">
        <v>479698</v>
      </c>
      <c r="EB162" s="4">
        <v>20390</v>
      </c>
      <c r="EC162" s="4">
        <v>0</v>
      </c>
      <c r="ED162" s="4">
        <v>0</v>
      </c>
      <c r="EE162" s="4">
        <v>0</v>
      </c>
      <c r="EF162" s="4">
        <v>19331</v>
      </c>
      <c r="EG162" s="4">
        <v>0</v>
      </c>
      <c r="EH162" s="4">
        <v>847920</v>
      </c>
      <c r="EI162" s="4">
        <v>0</v>
      </c>
      <c r="EJ162" s="4">
        <v>0</v>
      </c>
      <c r="EK162" s="4">
        <v>486</v>
      </c>
      <c r="EL162" s="4">
        <v>295632</v>
      </c>
      <c r="EM162" s="4">
        <v>3386520</v>
      </c>
      <c r="EN162" s="4">
        <v>43</v>
      </c>
      <c r="EO162" s="4">
        <v>10</v>
      </c>
      <c r="EP162" s="4">
        <v>41</v>
      </c>
      <c r="EQ162" s="4">
        <v>6</v>
      </c>
      <c r="ER162" s="4">
        <v>0</v>
      </c>
      <c r="ES162" s="4">
        <v>1709670</v>
      </c>
      <c r="ET162" s="4">
        <v>1709669.99</v>
      </c>
      <c r="EU162" s="4">
        <v>12378</v>
      </c>
      <c r="EV162" s="4">
        <v>0</v>
      </c>
      <c r="EW162" s="4">
        <v>0</v>
      </c>
      <c r="EX162" s="4">
        <v>25766</v>
      </c>
      <c r="EY162" s="4">
        <v>39103</v>
      </c>
      <c r="EZ162" s="4">
        <v>1139341</v>
      </c>
      <c r="FA162" s="4">
        <v>0</v>
      </c>
      <c r="FB162" s="4">
        <v>0</v>
      </c>
      <c r="FC162" s="4">
        <v>0</v>
      </c>
      <c r="FD162" s="4">
        <v>0</v>
      </c>
      <c r="FE162" s="4">
        <v>10425</v>
      </c>
      <c r="FF162" s="4">
        <v>0</v>
      </c>
      <c r="FG162" s="4">
        <v>482657</v>
      </c>
      <c r="FH162" s="4">
        <v>0</v>
      </c>
      <c r="FJ162" s="4">
        <f t="shared" si="7"/>
        <v>1709670</v>
      </c>
      <c r="FK162" s="5">
        <f t="shared" si="8"/>
        <v>0.16297130198215168</v>
      </c>
    </row>
    <row r="163" spans="1:167" x14ac:dyDescent="0.25">
      <c r="A163" s="2" t="s">
        <v>821</v>
      </c>
      <c r="B163">
        <v>2023</v>
      </c>
      <c r="C163" t="s">
        <v>820</v>
      </c>
      <c r="D163" t="s">
        <v>819</v>
      </c>
      <c r="E163" t="s">
        <v>818</v>
      </c>
      <c r="F163" t="s">
        <v>817</v>
      </c>
      <c r="G163" t="s">
        <v>3</v>
      </c>
      <c r="H163">
        <v>705776</v>
      </c>
      <c r="I163">
        <v>182646</v>
      </c>
      <c r="J163">
        <v>153477</v>
      </c>
      <c r="K163">
        <v>153477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552299</v>
      </c>
      <c r="T163">
        <v>15557</v>
      </c>
      <c r="U163">
        <v>182646</v>
      </c>
      <c r="V163" t="s">
        <v>1801</v>
      </c>
      <c r="W163" t="s">
        <v>3</v>
      </c>
      <c r="X163" t="s">
        <v>3</v>
      </c>
      <c r="Y163" t="s">
        <v>1801</v>
      </c>
      <c r="Z163">
        <v>354096</v>
      </c>
      <c r="AA163">
        <v>7</v>
      </c>
      <c r="AB163">
        <v>71</v>
      </c>
      <c r="AC163">
        <v>19</v>
      </c>
      <c r="AD163">
        <v>3</v>
      </c>
      <c r="AE163">
        <v>0</v>
      </c>
      <c r="AF163" s="4">
        <v>360412</v>
      </c>
      <c r="AG163" s="4">
        <v>25342</v>
      </c>
      <c r="AH163" s="15">
        <v>81756</v>
      </c>
      <c r="AI163" s="15">
        <f t="shared" si="6"/>
        <v>107098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41459.99</v>
      </c>
      <c r="AU163" s="4">
        <v>22655.03</v>
      </c>
      <c r="AV163" s="4">
        <v>1730.89</v>
      </c>
      <c r="AW163" s="4">
        <v>0</v>
      </c>
      <c r="AX163" s="4">
        <v>0</v>
      </c>
      <c r="AY163" s="4">
        <v>0</v>
      </c>
      <c r="AZ163" s="4">
        <v>17074.07</v>
      </c>
      <c r="BA163" s="4">
        <v>0</v>
      </c>
      <c r="BB163" s="4">
        <v>0</v>
      </c>
      <c r="BC163" s="4">
        <v>0</v>
      </c>
      <c r="BD163" s="4">
        <v>0</v>
      </c>
      <c r="BE163" s="4">
        <v>0</v>
      </c>
      <c r="BF163" s="4">
        <v>0</v>
      </c>
      <c r="BG163" s="4">
        <v>0</v>
      </c>
      <c r="BH163" s="4">
        <v>0</v>
      </c>
      <c r="BI163" s="4">
        <v>0</v>
      </c>
      <c r="BJ163" s="4">
        <v>0</v>
      </c>
      <c r="BK163" s="4">
        <v>0</v>
      </c>
      <c r="BL163" s="4">
        <v>0</v>
      </c>
      <c r="BM163" s="4">
        <v>0</v>
      </c>
      <c r="BN163" s="4">
        <v>40296.01</v>
      </c>
      <c r="BO163" s="4">
        <v>28381.71</v>
      </c>
      <c r="BP163" s="4">
        <v>1864.28</v>
      </c>
      <c r="BQ163" s="4">
        <v>10050.02</v>
      </c>
      <c r="BR163" s="4">
        <v>0</v>
      </c>
      <c r="BS163" s="4">
        <v>0</v>
      </c>
      <c r="BT163" s="4">
        <v>0</v>
      </c>
      <c r="BU163" s="4">
        <v>0</v>
      </c>
      <c r="BV163" s="4">
        <v>0</v>
      </c>
      <c r="BW163" s="4">
        <v>0</v>
      </c>
      <c r="BX163" s="11">
        <v>0</v>
      </c>
      <c r="BY163" s="11">
        <v>97212</v>
      </c>
      <c r="BZ163" s="4">
        <v>0</v>
      </c>
      <c r="CA163" s="4">
        <v>0</v>
      </c>
      <c r="CB163" s="4">
        <v>0</v>
      </c>
      <c r="CC163" s="4">
        <v>0</v>
      </c>
      <c r="CD163" s="4">
        <v>0</v>
      </c>
      <c r="CE163" s="4">
        <v>0</v>
      </c>
      <c r="CF163" s="4">
        <v>0</v>
      </c>
      <c r="CG163" s="4">
        <v>0</v>
      </c>
      <c r="CH163" s="4">
        <v>0</v>
      </c>
      <c r="CI163" s="4">
        <v>0</v>
      </c>
      <c r="CJ163" s="4">
        <v>49298.01</v>
      </c>
      <c r="CK163" s="4">
        <v>26937.97</v>
      </c>
      <c r="CL163" s="4">
        <v>2058.11</v>
      </c>
      <c r="CM163" s="4">
        <v>0</v>
      </c>
      <c r="CN163" s="4">
        <v>0</v>
      </c>
      <c r="CO163" s="4">
        <v>0</v>
      </c>
      <c r="CP163" s="4">
        <v>20301.93</v>
      </c>
      <c r="CQ163" s="4">
        <v>0</v>
      </c>
      <c r="CR163" s="4">
        <v>0</v>
      </c>
      <c r="CS163" s="4">
        <v>0</v>
      </c>
      <c r="CT163" s="4">
        <v>0</v>
      </c>
      <c r="CU163" s="4">
        <v>0</v>
      </c>
      <c r="CV163" s="4">
        <v>0</v>
      </c>
      <c r="CW163" s="4">
        <v>0</v>
      </c>
      <c r="CX163" s="4">
        <v>0</v>
      </c>
      <c r="CY163" s="4">
        <v>0</v>
      </c>
      <c r="CZ163" s="4">
        <v>0</v>
      </c>
      <c r="DA163" s="4">
        <v>0</v>
      </c>
      <c r="DB163" s="4">
        <v>0</v>
      </c>
      <c r="DC163" s="4">
        <v>0</v>
      </c>
      <c r="DD163" s="4">
        <v>47913.99</v>
      </c>
      <c r="DE163" s="4">
        <v>33747.29</v>
      </c>
      <c r="DF163" s="4">
        <v>2216.7199999999998</v>
      </c>
      <c r="DG163" s="4">
        <v>11949.98</v>
      </c>
      <c r="DH163" s="4">
        <v>0</v>
      </c>
      <c r="DI163" s="4">
        <v>0</v>
      </c>
      <c r="DJ163" s="4">
        <v>0</v>
      </c>
      <c r="DK163" s="4">
        <v>0</v>
      </c>
      <c r="DL163" s="4">
        <v>0</v>
      </c>
      <c r="DM163" s="4">
        <v>0</v>
      </c>
      <c r="DN163" s="4">
        <v>0</v>
      </c>
      <c r="DO163" s="4">
        <v>0</v>
      </c>
      <c r="DP163" s="4">
        <v>0</v>
      </c>
      <c r="DQ163" s="4">
        <v>0</v>
      </c>
      <c r="DR163" s="4">
        <v>0</v>
      </c>
      <c r="DS163" s="4">
        <v>0</v>
      </c>
      <c r="DT163" s="4">
        <v>0</v>
      </c>
      <c r="DU163" s="4">
        <v>0</v>
      </c>
      <c r="DV163" s="4">
        <v>0</v>
      </c>
      <c r="DW163" s="4">
        <v>5123</v>
      </c>
      <c r="DX163" s="4">
        <v>48259</v>
      </c>
      <c r="DY163" s="4">
        <v>0</v>
      </c>
      <c r="DZ163" s="4">
        <v>0</v>
      </c>
      <c r="EA163" s="4">
        <v>37376</v>
      </c>
      <c r="EB163" s="4">
        <v>0</v>
      </c>
      <c r="EC163" s="4">
        <v>0</v>
      </c>
      <c r="ED163" s="4">
        <v>0</v>
      </c>
      <c r="EE163" s="4">
        <v>0</v>
      </c>
      <c r="EF163" s="4">
        <v>0</v>
      </c>
      <c r="EG163" s="4">
        <v>0</v>
      </c>
      <c r="EH163" s="4">
        <v>59836</v>
      </c>
      <c r="EI163" s="4">
        <v>0</v>
      </c>
      <c r="EJ163" s="4">
        <v>0</v>
      </c>
      <c r="EK163" s="4">
        <v>0</v>
      </c>
      <c r="EL163" s="4">
        <v>28374</v>
      </c>
      <c r="EM163" s="4">
        <v>156102</v>
      </c>
      <c r="EN163" s="4">
        <v>0</v>
      </c>
      <c r="EO163" s="4">
        <v>0</v>
      </c>
      <c r="EP163" s="4">
        <v>0</v>
      </c>
      <c r="EQ163" s="4">
        <v>0</v>
      </c>
      <c r="ER163" s="4">
        <v>100</v>
      </c>
      <c r="ES163" s="4">
        <v>97212</v>
      </c>
      <c r="ET163" s="4">
        <v>97212</v>
      </c>
      <c r="EU163" s="4">
        <v>0</v>
      </c>
      <c r="EV163" s="4">
        <v>0</v>
      </c>
      <c r="EW163" s="4">
        <v>0</v>
      </c>
      <c r="EX163" s="4">
        <v>0</v>
      </c>
      <c r="EY163" s="4">
        <v>22000</v>
      </c>
      <c r="EZ163" s="4">
        <v>0</v>
      </c>
      <c r="FA163" s="4">
        <v>0</v>
      </c>
      <c r="FB163" s="4">
        <v>0</v>
      </c>
      <c r="FC163" s="4">
        <v>0</v>
      </c>
      <c r="FD163" s="4">
        <v>0</v>
      </c>
      <c r="FE163" s="4">
        <v>0</v>
      </c>
      <c r="FF163" s="4">
        <v>0</v>
      </c>
      <c r="FG163" s="4">
        <v>37836</v>
      </c>
      <c r="FH163" s="4">
        <v>37376</v>
      </c>
      <c r="FJ163" s="4">
        <f t="shared" si="7"/>
        <v>97212</v>
      </c>
      <c r="FK163" s="5">
        <f t="shared" si="8"/>
        <v>0.26972464845787597</v>
      </c>
    </row>
    <row r="164" spans="1:167" x14ac:dyDescent="0.25">
      <c r="A164" s="2" t="s">
        <v>826</v>
      </c>
      <c r="B164">
        <v>2023</v>
      </c>
      <c r="C164" t="s">
        <v>825</v>
      </c>
      <c r="D164" t="s">
        <v>824</v>
      </c>
      <c r="E164" t="s">
        <v>823</v>
      </c>
      <c r="F164" t="s">
        <v>822</v>
      </c>
      <c r="G164" t="s">
        <v>3</v>
      </c>
      <c r="H164">
        <v>1569275</v>
      </c>
      <c r="I164">
        <v>432604</v>
      </c>
      <c r="J164">
        <v>891470</v>
      </c>
      <c r="K164">
        <v>809711</v>
      </c>
      <c r="L164">
        <v>37187</v>
      </c>
      <c r="M164">
        <v>287810</v>
      </c>
      <c r="N164">
        <v>0</v>
      </c>
      <c r="O164">
        <v>137636</v>
      </c>
      <c r="P164">
        <v>254306</v>
      </c>
      <c r="Q164">
        <v>0</v>
      </c>
      <c r="R164">
        <v>254306</v>
      </c>
      <c r="S164">
        <v>135689</v>
      </c>
      <c r="T164">
        <v>115843</v>
      </c>
      <c r="U164">
        <v>3475</v>
      </c>
      <c r="V164" t="s">
        <v>3</v>
      </c>
      <c r="W164" t="s">
        <v>3</v>
      </c>
      <c r="X164" t="s">
        <v>3</v>
      </c>
      <c r="Y164" t="s">
        <v>3</v>
      </c>
      <c r="Z164">
        <v>16371</v>
      </c>
      <c r="AA164">
        <v>20</v>
      </c>
      <c r="AB164">
        <v>60</v>
      </c>
      <c r="AC164">
        <v>0</v>
      </c>
      <c r="AD164">
        <v>20</v>
      </c>
      <c r="AE164">
        <v>0</v>
      </c>
      <c r="AF164" s="4">
        <v>15666114</v>
      </c>
      <c r="AG164" s="4">
        <v>5966475</v>
      </c>
      <c r="AH164" s="15">
        <v>4685852</v>
      </c>
      <c r="AI164" s="15">
        <f t="shared" si="6"/>
        <v>10652327</v>
      </c>
      <c r="AJ164" s="4">
        <v>890350</v>
      </c>
      <c r="AK164" s="4">
        <v>201662</v>
      </c>
      <c r="AL164" s="4">
        <v>58328</v>
      </c>
      <c r="AM164" s="4">
        <v>0</v>
      </c>
      <c r="AN164" s="4">
        <v>628949</v>
      </c>
      <c r="AO164" s="4">
        <v>0</v>
      </c>
      <c r="AP164" s="4">
        <v>1411</v>
      </c>
      <c r="AQ164" s="4">
        <v>0</v>
      </c>
      <c r="AR164" s="4">
        <v>0</v>
      </c>
      <c r="AS164" s="4">
        <v>0</v>
      </c>
      <c r="AT164" s="4">
        <v>1105829</v>
      </c>
      <c r="AU164" s="4">
        <v>529948</v>
      </c>
      <c r="AV164" s="4">
        <v>158275</v>
      </c>
      <c r="AW164" s="4">
        <v>0</v>
      </c>
      <c r="AX164" s="4">
        <v>0</v>
      </c>
      <c r="AY164" s="4">
        <v>0</v>
      </c>
      <c r="AZ164" s="4">
        <v>397633</v>
      </c>
      <c r="BA164" s="4">
        <v>0</v>
      </c>
      <c r="BB164" s="4">
        <v>0</v>
      </c>
      <c r="BC164" s="4">
        <v>19973</v>
      </c>
      <c r="BD164" s="4">
        <v>6586</v>
      </c>
      <c r="BE164" s="4">
        <v>4679</v>
      </c>
      <c r="BF164" s="4">
        <v>1907</v>
      </c>
      <c r="BG164" s="4">
        <v>0</v>
      </c>
      <c r="BH164" s="4">
        <v>0</v>
      </c>
      <c r="BI164" s="4">
        <v>0</v>
      </c>
      <c r="BJ164" s="4">
        <v>0</v>
      </c>
      <c r="BK164" s="4">
        <v>0</v>
      </c>
      <c r="BL164" s="4">
        <v>0</v>
      </c>
      <c r="BM164" s="4">
        <v>0</v>
      </c>
      <c r="BN164" s="4">
        <v>2683087</v>
      </c>
      <c r="BO164" s="4">
        <v>1007649</v>
      </c>
      <c r="BP164" s="4">
        <v>388939</v>
      </c>
      <c r="BQ164" s="4">
        <v>0</v>
      </c>
      <c r="BR164" s="4">
        <v>0</v>
      </c>
      <c r="BS164" s="4">
        <v>929</v>
      </c>
      <c r="BT164" s="4">
        <v>1153124</v>
      </c>
      <c r="BU164" s="4">
        <v>0</v>
      </c>
      <c r="BV164" s="4">
        <v>0</v>
      </c>
      <c r="BW164" s="4">
        <v>132446</v>
      </c>
      <c r="BX164" s="11">
        <v>0</v>
      </c>
      <c r="BY164" s="11">
        <v>0</v>
      </c>
      <c r="BZ164" s="4">
        <v>0</v>
      </c>
      <c r="CA164" s="4">
        <v>0</v>
      </c>
      <c r="CB164" s="4">
        <v>0</v>
      </c>
      <c r="CC164" s="4">
        <v>0</v>
      </c>
      <c r="CD164" s="4">
        <v>0</v>
      </c>
      <c r="CE164" s="4">
        <v>0</v>
      </c>
      <c r="CF164" s="4">
        <v>0</v>
      </c>
      <c r="CG164" s="4">
        <v>0</v>
      </c>
      <c r="CH164" s="4">
        <v>0</v>
      </c>
      <c r="CI164" s="4">
        <v>0</v>
      </c>
      <c r="CJ164" s="4">
        <v>0</v>
      </c>
      <c r="CK164" s="4">
        <v>0</v>
      </c>
      <c r="CL164" s="4">
        <v>0</v>
      </c>
      <c r="CM164" s="4">
        <v>0</v>
      </c>
      <c r="CN164" s="4">
        <v>0</v>
      </c>
      <c r="CO164" s="4">
        <v>0</v>
      </c>
      <c r="CP164" s="4">
        <v>0</v>
      </c>
      <c r="CQ164" s="4">
        <v>0</v>
      </c>
      <c r="CR164" s="4">
        <v>0</v>
      </c>
      <c r="CS164" s="4">
        <v>0</v>
      </c>
      <c r="CT164" s="4">
        <v>0</v>
      </c>
      <c r="CU164" s="4">
        <v>0</v>
      </c>
      <c r="CV164" s="4">
        <v>0</v>
      </c>
      <c r="CW164" s="4">
        <v>0</v>
      </c>
      <c r="CX164" s="4">
        <v>0</v>
      </c>
      <c r="CY164" s="4">
        <v>0</v>
      </c>
      <c r="CZ164" s="4">
        <v>0</v>
      </c>
      <c r="DA164" s="4">
        <v>0</v>
      </c>
      <c r="DB164" s="4">
        <v>0</v>
      </c>
      <c r="DC164" s="4">
        <v>0</v>
      </c>
      <c r="DD164" s="4">
        <v>0</v>
      </c>
      <c r="DE164" s="4">
        <v>0</v>
      </c>
      <c r="DF164" s="4">
        <v>0</v>
      </c>
      <c r="DG164" s="4">
        <v>0</v>
      </c>
      <c r="DH164" s="4">
        <v>0</v>
      </c>
      <c r="DI164" s="4">
        <v>0</v>
      </c>
      <c r="DJ164" s="4">
        <v>0</v>
      </c>
      <c r="DK164" s="4">
        <v>0</v>
      </c>
      <c r="DL164" s="4">
        <v>0</v>
      </c>
      <c r="DM164" s="4">
        <v>0</v>
      </c>
      <c r="DN164" s="4">
        <v>650572</v>
      </c>
      <c r="DO164" s="4">
        <v>95822</v>
      </c>
      <c r="DP164" s="4">
        <v>70443</v>
      </c>
      <c r="DQ164" s="4">
        <v>0</v>
      </c>
      <c r="DR164" s="4">
        <v>73512</v>
      </c>
      <c r="DS164" s="4">
        <v>0</v>
      </c>
      <c r="DT164" s="4">
        <v>0</v>
      </c>
      <c r="DU164" s="4">
        <v>419644</v>
      </c>
      <c r="DV164" s="4">
        <v>4000</v>
      </c>
      <c r="DW164" s="4">
        <v>275041</v>
      </c>
      <c r="DX164" s="4">
        <v>0</v>
      </c>
      <c r="DY164" s="4">
        <v>0</v>
      </c>
      <c r="DZ164" s="4">
        <v>14988</v>
      </c>
      <c r="EA164" s="4">
        <v>392155</v>
      </c>
      <c r="EB164" s="4">
        <v>0</v>
      </c>
      <c r="EC164" s="4">
        <v>0</v>
      </c>
      <c r="ED164" s="4">
        <v>0</v>
      </c>
      <c r="EE164" s="4">
        <v>0</v>
      </c>
      <c r="EF164" s="4">
        <v>6587</v>
      </c>
      <c r="EG164" s="4">
        <v>0</v>
      </c>
      <c r="EH164" s="4">
        <v>1779250</v>
      </c>
      <c r="EI164" s="4">
        <v>221078</v>
      </c>
      <c r="EJ164" s="4">
        <v>0</v>
      </c>
      <c r="EK164" s="4">
        <v>1242</v>
      </c>
      <c r="EL164" s="4">
        <v>681518</v>
      </c>
      <c r="EM164" s="4">
        <v>5013787</v>
      </c>
      <c r="EN164" s="4">
        <v>10</v>
      </c>
      <c r="EO164" s="4">
        <v>40</v>
      </c>
      <c r="EP164" s="4">
        <v>0</v>
      </c>
      <c r="EQ164" s="4">
        <v>50</v>
      </c>
      <c r="ER164" s="4">
        <v>0</v>
      </c>
      <c r="ES164" s="4">
        <v>0</v>
      </c>
      <c r="ET164" s="4">
        <v>0</v>
      </c>
      <c r="EU164" s="4">
        <v>0</v>
      </c>
      <c r="EV164" s="4">
        <v>0</v>
      </c>
      <c r="EW164" s="4">
        <v>0</v>
      </c>
      <c r="EX164" s="4">
        <v>0</v>
      </c>
      <c r="EY164" s="4">
        <v>0</v>
      </c>
      <c r="EZ164" s="4">
        <v>0</v>
      </c>
      <c r="FA164" s="4">
        <v>0</v>
      </c>
      <c r="FB164" s="4">
        <v>0</v>
      </c>
      <c r="FC164" s="4">
        <v>0</v>
      </c>
      <c r="FD164" s="4">
        <v>0</v>
      </c>
      <c r="FE164" s="4">
        <v>0</v>
      </c>
      <c r="FF164" s="4">
        <v>0</v>
      </c>
      <c r="FG164" s="4">
        <v>0</v>
      </c>
      <c r="FH164" s="4">
        <v>0</v>
      </c>
      <c r="FJ164" s="4">
        <f t="shared" si="7"/>
        <v>0</v>
      </c>
      <c r="FK164" s="5">
        <f t="shared" si="8"/>
        <v>0</v>
      </c>
    </row>
    <row r="165" spans="1:167" x14ac:dyDescent="0.25">
      <c r="A165" s="2" t="s">
        <v>153</v>
      </c>
      <c r="B165">
        <v>2023</v>
      </c>
      <c r="C165" t="s">
        <v>152</v>
      </c>
      <c r="D165" t="s">
        <v>151</v>
      </c>
      <c r="E165" t="s">
        <v>150</v>
      </c>
      <c r="F165" t="s">
        <v>149</v>
      </c>
      <c r="G165" t="s">
        <v>3</v>
      </c>
      <c r="H165">
        <v>185463</v>
      </c>
      <c r="I165">
        <v>95837</v>
      </c>
      <c r="J165">
        <v>35863</v>
      </c>
      <c r="K165">
        <v>35863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149600</v>
      </c>
      <c r="T165">
        <v>585</v>
      </c>
      <c r="U165">
        <v>95837</v>
      </c>
      <c r="V165" t="s">
        <v>1801</v>
      </c>
      <c r="W165" t="s">
        <v>1801</v>
      </c>
      <c r="X165" t="s">
        <v>1801</v>
      </c>
      <c r="Y165" t="s">
        <v>3</v>
      </c>
      <c r="Z165">
        <v>53178</v>
      </c>
      <c r="AA165">
        <v>0</v>
      </c>
      <c r="AB165">
        <v>0</v>
      </c>
      <c r="AC165">
        <v>0</v>
      </c>
      <c r="AD165">
        <v>0</v>
      </c>
      <c r="AE165">
        <v>100</v>
      </c>
      <c r="AF165" s="4">
        <v>0</v>
      </c>
      <c r="AG165" s="4">
        <v>0</v>
      </c>
      <c r="AH165" s="15">
        <v>0</v>
      </c>
      <c r="AI165" s="15">
        <f t="shared" si="6"/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4">
        <v>0</v>
      </c>
      <c r="BF165" s="4">
        <v>0</v>
      </c>
      <c r="BG165" s="4">
        <v>0</v>
      </c>
      <c r="BH165" s="4">
        <v>0</v>
      </c>
      <c r="BI165" s="4">
        <v>0</v>
      </c>
      <c r="BJ165" s="4">
        <v>0</v>
      </c>
      <c r="BK165" s="4">
        <v>0</v>
      </c>
      <c r="BL165" s="4">
        <v>0</v>
      </c>
      <c r="BM165" s="4">
        <v>0</v>
      </c>
      <c r="BN165" s="4">
        <v>0</v>
      </c>
      <c r="BO165" s="4">
        <v>0</v>
      </c>
      <c r="BP165" s="4">
        <v>0</v>
      </c>
      <c r="BQ165" s="4">
        <v>0</v>
      </c>
      <c r="BR165" s="4">
        <v>0</v>
      </c>
      <c r="BS165" s="4">
        <v>0</v>
      </c>
      <c r="BT165" s="4">
        <v>0</v>
      </c>
      <c r="BU165" s="4">
        <v>0</v>
      </c>
      <c r="BV165" s="4">
        <v>0</v>
      </c>
      <c r="BW165" s="4">
        <v>0</v>
      </c>
      <c r="BX165" s="11">
        <v>0</v>
      </c>
      <c r="BY165" s="11">
        <v>0</v>
      </c>
      <c r="BZ165" s="4">
        <v>0</v>
      </c>
      <c r="CA165" s="4">
        <v>0</v>
      </c>
      <c r="CB165" s="4">
        <v>0</v>
      </c>
      <c r="CC165" s="4">
        <v>0</v>
      </c>
      <c r="CD165" s="4">
        <v>0</v>
      </c>
      <c r="CE165" s="4">
        <v>0</v>
      </c>
      <c r="CF165" s="4">
        <v>0</v>
      </c>
      <c r="CG165" s="4">
        <v>0</v>
      </c>
      <c r="CH165" s="4">
        <v>0</v>
      </c>
      <c r="CI165" s="4">
        <v>0</v>
      </c>
      <c r="CJ165" s="4">
        <v>0</v>
      </c>
      <c r="CK165" s="4">
        <v>0</v>
      </c>
      <c r="CL165" s="4">
        <v>0</v>
      </c>
      <c r="CM165" s="4">
        <v>0</v>
      </c>
      <c r="CN165" s="4">
        <v>0</v>
      </c>
      <c r="CO165" s="4">
        <v>0</v>
      </c>
      <c r="CP165" s="4">
        <v>0</v>
      </c>
      <c r="CQ165" s="4">
        <v>0</v>
      </c>
      <c r="CR165" s="4">
        <v>0</v>
      </c>
      <c r="CS165" s="4">
        <v>0</v>
      </c>
      <c r="CT165" s="4">
        <v>0</v>
      </c>
      <c r="CU165" s="4">
        <v>0</v>
      </c>
      <c r="CV165" s="4">
        <v>0</v>
      </c>
      <c r="CW165" s="4">
        <v>0</v>
      </c>
      <c r="CX165" s="4">
        <v>0</v>
      </c>
      <c r="CY165" s="4">
        <v>0</v>
      </c>
      <c r="CZ165" s="4">
        <v>0</v>
      </c>
      <c r="DA165" s="4">
        <v>0</v>
      </c>
      <c r="DB165" s="4">
        <v>0</v>
      </c>
      <c r="DC165" s="4">
        <v>0</v>
      </c>
      <c r="DD165" s="4">
        <v>0</v>
      </c>
      <c r="DE165" s="4">
        <v>0</v>
      </c>
      <c r="DF165" s="4">
        <v>0</v>
      </c>
      <c r="DG165" s="4">
        <v>0</v>
      </c>
      <c r="DH165" s="4">
        <v>0</v>
      </c>
      <c r="DI165" s="4">
        <v>0</v>
      </c>
      <c r="DJ165" s="4">
        <v>0</v>
      </c>
      <c r="DK165" s="4">
        <v>0</v>
      </c>
      <c r="DL165" s="4">
        <v>0</v>
      </c>
      <c r="DM165" s="4">
        <v>0</v>
      </c>
      <c r="DN165" s="4">
        <v>0</v>
      </c>
      <c r="DO165" s="4">
        <v>0</v>
      </c>
      <c r="DP165" s="4">
        <v>0</v>
      </c>
      <c r="DQ165" s="4">
        <v>0</v>
      </c>
      <c r="DR165" s="4">
        <v>0</v>
      </c>
      <c r="DS165" s="4">
        <v>0</v>
      </c>
      <c r="DT165" s="4">
        <v>0</v>
      </c>
      <c r="DU165" s="4">
        <v>0</v>
      </c>
      <c r="DV165" s="4">
        <v>0</v>
      </c>
      <c r="DW165" s="4">
        <v>0</v>
      </c>
      <c r="DX165" s="4">
        <v>0</v>
      </c>
      <c r="DY165" s="4">
        <v>0</v>
      </c>
      <c r="DZ165" s="4">
        <v>0</v>
      </c>
      <c r="EA165" s="4">
        <v>0</v>
      </c>
      <c r="EB165" s="4">
        <v>0</v>
      </c>
      <c r="EC165" s="4">
        <v>0</v>
      </c>
      <c r="ED165" s="4">
        <v>0</v>
      </c>
      <c r="EE165" s="4">
        <v>0</v>
      </c>
      <c r="EF165" s="4">
        <v>0</v>
      </c>
      <c r="EG165" s="4">
        <v>0</v>
      </c>
      <c r="EH165" s="4">
        <v>0</v>
      </c>
      <c r="EI165" s="4">
        <v>0</v>
      </c>
      <c r="EJ165" s="4">
        <v>0</v>
      </c>
      <c r="EK165" s="4">
        <v>0</v>
      </c>
      <c r="EL165" s="4">
        <v>0</v>
      </c>
      <c r="EM165" s="4">
        <v>0</v>
      </c>
      <c r="EN165" s="4"/>
      <c r="EO165" s="4"/>
      <c r="EP165" s="4"/>
      <c r="EQ165" s="4"/>
      <c r="ER165" s="4"/>
      <c r="ES165" s="4">
        <v>0</v>
      </c>
      <c r="ET165" s="4">
        <v>0</v>
      </c>
      <c r="EU165" s="4">
        <v>0</v>
      </c>
      <c r="EV165" s="4">
        <v>0</v>
      </c>
      <c r="EW165" s="4">
        <v>0</v>
      </c>
      <c r="EX165" s="4">
        <v>0</v>
      </c>
      <c r="EY165" s="4">
        <v>0</v>
      </c>
      <c r="EZ165" s="4">
        <v>0</v>
      </c>
      <c r="FA165" s="4">
        <v>0</v>
      </c>
      <c r="FB165" s="4">
        <v>0</v>
      </c>
      <c r="FC165" s="4">
        <v>0</v>
      </c>
      <c r="FD165" s="4">
        <v>0</v>
      </c>
      <c r="FE165" s="4">
        <v>0</v>
      </c>
      <c r="FF165" s="4">
        <v>0</v>
      </c>
      <c r="FG165" s="4">
        <v>0</v>
      </c>
      <c r="FH165" s="4">
        <v>0</v>
      </c>
      <c r="FJ165" s="4">
        <f t="shared" si="7"/>
        <v>0</v>
      </c>
      <c r="FK165" s="5" t="str">
        <f t="shared" si="8"/>
        <v>N/A</v>
      </c>
    </row>
    <row r="166" spans="1:167" x14ac:dyDescent="0.25">
      <c r="A166" s="2" t="s">
        <v>811</v>
      </c>
      <c r="B166">
        <v>2023</v>
      </c>
      <c r="C166" t="s">
        <v>810</v>
      </c>
      <c r="D166" t="s">
        <v>809</v>
      </c>
      <c r="E166" t="s">
        <v>808</v>
      </c>
      <c r="F166" t="s">
        <v>807</v>
      </c>
      <c r="G166" t="s">
        <v>3</v>
      </c>
      <c r="H166">
        <v>685264</v>
      </c>
      <c r="I166">
        <v>67982</v>
      </c>
      <c r="J166">
        <v>371129</v>
      </c>
      <c r="K166">
        <v>331207</v>
      </c>
      <c r="L166">
        <v>12914</v>
      </c>
      <c r="M166">
        <v>111638</v>
      </c>
      <c r="N166">
        <v>0</v>
      </c>
      <c r="O166">
        <v>31092</v>
      </c>
      <c r="P166">
        <v>101184</v>
      </c>
      <c r="Q166">
        <v>0</v>
      </c>
      <c r="R166">
        <v>6802</v>
      </c>
      <c r="S166">
        <v>101313</v>
      </c>
      <c r="T166">
        <v>0</v>
      </c>
      <c r="U166">
        <v>17174</v>
      </c>
      <c r="V166" t="s">
        <v>3</v>
      </c>
      <c r="W166" t="s">
        <v>3</v>
      </c>
      <c r="X166" t="s">
        <v>3</v>
      </c>
      <c r="Y166" t="s">
        <v>3</v>
      </c>
      <c r="Z166">
        <v>84139</v>
      </c>
      <c r="AA166">
        <v>16</v>
      </c>
      <c r="AB166">
        <v>23</v>
      </c>
      <c r="AC166">
        <v>6</v>
      </c>
      <c r="AD166">
        <v>55</v>
      </c>
      <c r="AE166">
        <v>0</v>
      </c>
      <c r="AF166" s="4">
        <v>10510095</v>
      </c>
      <c r="AG166" s="4">
        <v>4649102</v>
      </c>
      <c r="AH166" s="15">
        <v>672082</v>
      </c>
      <c r="AI166" s="15">
        <f t="shared" si="6"/>
        <v>5321184</v>
      </c>
      <c r="AJ166" s="4">
        <v>319237.21999999997</v>
      </c>
      <c r="AK166" s="4">
        <v>2058.08</v>
      </c>
      <c r="AL166" s="4">
        <v>76.33</v>
      </c>
      <c r="AM166" s="4">
        <v>16540.25</v>
      </c>
      <c r="AN166" s="4">
        <v>300562.56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209501.06</v>
      </c>
      <c r="AU166" s="4">
        <v>30163.85</v>
      </c>
      <c r="AV166" s="4">
        <v>5131.0200000000004</v>
      </c>
      <c r="AW166" s="4">
        <v>21570.22</v>
      </c>
      <c r="AX166" s="4">
        <v>0</v>
      </c>
      <c r="AY166" s="4">
        <v>1962.85</v>
      </c>
      <c r="AZ166" s="4">
        <v>150673.12</v>
      </c>
      <c r="BA166" s="4">
        <v>0</v>
      </c>
      <c r="BB166" s="4">
        <v>0</v>
      </c>
      <c r="BC166" s="4">
        <v>0</v>
      </c>
      <c r="BD166" s="4">
        <v>12885.72</v>
      </c>
      <c r="BE166" s="4">
        <v>6204.77</v>
      </c>
      <c r="BF166" s="4">
        <v>6680.95</v>
      </c>
      <c r="BG166" s="4">
        <v>0</v>
      </c>
      <c r="BH166" s="4">
        <v>0</v>
      </c>
      <c r="BI166" s="4">
        <v>0</v>
      </c>
      <c r="BJ166" s="4">
        <v>0</v>
      </c>
      <c r="BK166" s="4">
        <v>0</v>
      </c>
      <c r="BL166" s="4">
        <v>0</v>
      </c>
      <c r="BM166" s="4">
        <v>0</v>
      </c>
      <c r="BN166" s="4">
        <v>130457.99</v>
      </c>
      <c r="BO166" s="4">
        <v>49154.74</v>
      </c>
      <c r="BP166" s="4">
        <v>18695.009999999998</v>
      </c>
      <c r="BQ166" s="4">
        <v>0</v>
      </c>
      <c r="BR166" s="4">
        <v>0</v>
      </c>
      <c r="BS166" s="4">
        <v>0</v>
      </c>
      <c r="BT166" s="4">
        <v>59261.22</v>
      </c>
      <c r="BU166" s="4">
        <v>0</v>
      </c>
      <c r="BV166" s="4">
        <v>0</v>
      </c>
      <c r="BW166" s="4">
        <v>3347.02</v>
      </c>
      <c r="BX166" s="11">
        <v>0</v>
      </c>
      <c r="BY166" s="11">
        <v>252403</v>
      </c>
      <c r="BZ166" s="4">
        <v>119890.78</v>
      </c>
      <c r="CA166" s="4">
        <v>772.92</v>
      </c>
      <c r="CB166" s="4">
        <v>28.67</v>
      </c>
      <c r="CC166" s="4">
        <v>6211.75</v>
      </c>
      <c r="CD166" s="4">
        <v>112877.44</v>
      </c>
      <c r="CE166" s="4">
        <v>0</v>
      </c>
      <c r="CF166" s="4">
        <v>0</v>
      </c>
      <c r="CG166" s="4">
        <v>0</v>
      </c>
      <c r="CH166" s="4">
        <v>0</v>
      </c>
      <c r="CI166" s="4">
        <v>0</v>
      </c>
      <c r="CJ166" s="4">
        <v>78678.94</v>
      </c>
      <c r="CK166" s="4">
        <v>11328.15</v>
      </c>
      <c r="CL166" s="4">
        <v>1926.98</v>
      </c>
      <c r="CM166" s="4">
        <v>8100.78</v>
      </c>
      <c r="CN166" s="4">
        <v>0</v>
      </c>
      <c r="CO166" s="4">
        <v>737.15</v>
      </c>
      <c r="CP166" s="4">
        <v>56585.88</v>
      </c>
      <c r="CQ166" s="4">
        <v>0</v>
      </c>
      <c r="CR166" s="4">
        <v>0</v>
      </c>
      <c r="CS166" s="4">
        <v>0</v>
      </c>
      <c r="CT166" s="4">
        <v>4839.28</v>
      </c>
      <c r="CU166" s="4">
        <v>2330.23</v>
      </c>
      <c r="CV166" s="4">
        <v>2509.0500000000002</v>
      </c>
      <c r="CW166" s="4">
        <v>0</v>
      </c>
      <c r="CX166" s="4">
        <v>0</v>
      </c>
      <c r="CY166" s="4">
        <v>0</v>
      </c>
      <c r="CZ166" s="4">
        <v>0</v>
      </c>
      <c r="DA166" s="4">
        <v>0</v>
      </c>
      <c r="DB166" s="4">
        <v>0</v>
      </c>
      <c r="DC166" s="4">
        <v>0</v>
      </c>
      <c r="DD166" s="4">
        <v>48994.01</v>
      </c>
      <c r="DE166" s="4">
        <v>18460.259999999998</v>
      </c>
      <c r="DF166" s="4">
        <v>7020.99</v>
      </c>
      <c r="DG166" s="4">
        <v>0</v>
      </c>
      <c r="DH166" s="4">
        <v>0</v>
      </c>
      <c r="DI166" s="4">
        <v>0</v>
      </c>
      <c r="DJ166" s="4">
        <v>22255.78</v>
      </c>
      <c r="DK166" s="4">
        <v>0</v>
      </c>
      <c r="DL166" s="4">
        <v>0</v>
      </c>
      <c r="DM166" s="4">
        <v>1256.98</v>
      </c>
      <c r="DN166" s="4">
        <v>413440</v>
      </c>
      <c r="DO166" s="4">
        <v>0</v>
      </c>
      <c r="DP166" s="4">
        <v>24229</v>
      </c>
      <c r="DQ166" s="4">
        <v>0</v>
      </c>
      <c r="DR166" s="4">
        <v>1459</v>
      </c>
      <c r="DS166" s="4">
        <v>0</v>
      </c>
      <c r="DT166" s="4">
        <v>29167</v>
      </c>
      <c r="DU166" s="4">
        <v>46463</v>
      </c>
      <c r="DV166" s="4">
        <v>0</v>
      </c>
      <c r="DW166" s="4">
        <v>1296</v>
      </c>
      <c r="DX166" s="4">
        <v>0</v>
      </c>
      <c r="DY166" s="4">
        <v>0</v>
      </c>
      <c r="DZ166" s="4">
        <v>1296</v>
      </c>
      <c r="EA166" s="4">
        <v>207259</v>
      </c>
      <c r="EB166" s="4">
        <v>0</v>
      </c>
      <c r="EC166" s="4">
        <v>0</v>
      </c>
      <c r="ED166" s="4">
        <v>2700</v>
      </c>
      <c r="EE166" s="4">
        <v>0</v>
      </c>
      <c r="EF166" s="4">
        <v>17725</v>
      </c>
      <c r="EG166" s="4">
        <v>0</v>
      </c>
      <c r="EH166" s="4">
        <v>114763</v>
      </c>
      <c r="EI166" s="4">
        <v>1296</v>
      </c>
      <c r="EJ166" s="4">
        <v>0</v>
      </c>
      <c r="EK166" s="4">
        <v>51166</v>
      </c>
      <c r="EL166" s="4">
        <v>12226</v>
      </c>
      <c r="EM166" s="4">
        <v>4936508</v>
      </c>
      <c r="EN166" s="4">
        <v>5</v>
      </c>
      <c r="EO166" s="4">
        <v>67</v>
      </c>
      <c r="EP166" s="4">
        <v>8</v>
      </c>
      <c r="EQ166" s="4">
        <v>20</v>
      </c>
      <c r="ER166" s="4">
        <v>0</v>
      </c>
      <c r="ES166" s="4">
        <v>252403</v>
      </c>
      <c r="ET166" s="4">
        <v>252403.01</v>
      </c>
      <c r="EU166" s="4">
        <v>136424</v>
      </c>
      <c r="EV166" s="4">
        <v>0</v>
      </c>
      <c r="EW166" s="4">
        <v>0</v>
      </c>
      <c r="EX166" s="4">
        <v>0</v>
      </c>
      <c r="EY166" s="4">
        <v>0</v>
      </c>
      <c r="EZ166" s="4">
        <v>18953</v>
      </c>
      <c r="FA166" s="4">
        <v>0</v>
      </c>
      <c r="FB166" s="4">
        <v>41725</v>
      </c>
      <c r="FC166" s="4">
        <v>0</v>
      </c>
      <c r="FD166" s="4">
        <v>0</v>
      </c>
      <c r="FE166" s="4">
        <v>0</v>
      </c>
      <c r="FF166" s="4">
        <v>17522</v>
      </c>
      <c r="FG166" s="4">
        <v>37779</v>
      </c>
      <c r="FH166" s="4">
        <v>0</v>
      </c>
      <c r="FJ166" s="4">
        <f t="shared" si="7"/>
        <v>252403</v>
      </c>
      <c r="FK166" s="5">
        <f t="shared" si="8"/>
        <v>2.401529196453505E-2</v>
      </c>
    </row>
    <row r="167" spans="1:167" x14ac:dyDescent="0.25">
      <c r="A167" s="2" t="s">
        <v>806</v>
      </c>
      <c r="B167">
        <v>2023</v>
      </c>
      <c r="C167" t="s">
        <v>805</v>
      </c>
      <c r="D167" t="s">
        <v>804</v>
      </c>
      <c r="E167" t="s">
        <v>803</v>
      </c>
      <c r="F167" t="s">
        <v>802</v>
      </c>
      <c r="G167" t="s">
        <v>3</v>
      </c>
      <c r="H167">
        <v>262286</v>
      </c>
      <c r="I167">
        <v>7742</v>
      </c>
      <c r="J167">
        <v>215760</v>
      </c>
      <c r="K167">
        <v>195708</v>
      </c>
      <c r="L167">
        <v>5026</v>
      </c>
      <c r="M167">
        <v>0</v>
      </c>
      <c r="N167">
        <v>0</v>
      </c>
      <c r="O167">
        <v>0</v>
      </c>
      <c r="P167">
        <v>46025</v>
      </c>
      <c r="Q167">
        <v>0</v>
      </c>
      <c r="R167">
        <v>2716</v>
      </c>
      <c r="S167">
        <v>501</v>
      </c>
      <c r="T167">
        <v>501</v>
      </c>
      <c r="U167">
        <v>0</v>
      </c>
      <c r="Z167">
        <v>0</v>
      </c>
      <c r="AF167" s="4">
        <v>5626824</v>
      </c>
      <c r="AG167" s="4">
        <v>1560803</v>
      </c>
      <c r="AH167" s="15">
        <v>3178275</v>
      </c>
      <c r="AI167" s="15">
        <f t="shared" si="6"/>
        <v>4739078</v>
      </c>
      <c r="AJ167" s="4">
        <v>262625</v>
      </c>
      <c r="AK167" s="4">
        <v>142499</v>
      </c>
      <c r="AL167" s="4">
        <v>58134</v>
      </c>
      <c r="AM167" s="4">
        <v>0</v>
      </c>
      <c r="AN167" s="4">
        <v>61992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400603</v>
      </c>
      <c r="AU167" s="4">
        <v>183202</v>
      </c>
      <c r="AV167" s="4">
        <v>79472</v>
      </c>
      <c r="AW167" s="4">
        <v>82270</v>
      </c>
      <c r="AX167" s="4">
        <v>0</v>
      </c>
      <c r="AY167" s="4">
        <v>3378</v>
      </c>
      <c r="AZ167" s="4">
        <v>52281</v>
      </c>
      <c r="BA167" s="4">
        <v>0</v>
      </c>
      <c r="BB167" s="4">
        <v>0</v>
      </c>
      <c r="BC167" s="4">
        <v>0</v>
      </c>
      <c r="BD167" s="4">
        <v>12187</v>
      </c>
      <c r="BE167" s="4">
        <v>8340</v>
      </c>
      <c r="BF167" s="4">
        <v>3847</v>
      </c>
      <c r="BG167" s="4">
        <v>0</v>
      </c>
      <c r="BH167" s="4">
        <v>0</v>
      </c>
      <c r="BI167" s="4">
        <v>0</v>
      </c>
      <c r="BJ167" s="4">
        <v>0</v>
      </c>
      <c r="BK167" s="4">
        <v>0</v>
      </c>
      <c r="BL167" s="4">
        <v>0</v>
      </c>
      <c r="BM167" s="4">
        <v>0</v>
      </c>
      <c r="BN167" s="4">
        <v>2502860</v>
      </c>
      <c r="BO167" s="4">
        <v>1495701</v>
      </c>
      <c r="BP167" s="4">
        <v>527111</v>
      </c>
      <c r="BQ167" s="4">
        <v>37891</v>
      </c>
      <c r="BR167" s="4">
        <v>0</v>
      </c>
      <c r="BS167" s="4">
        <v>0</v>
      </c>
      <c r="BT167" s="4">
        <v>64672</v>
      </c>
      <c r="BU167" s="4">
        <v>0</v>
      </c>
      <c r="BV167" s="4">
        <v>0</v>
      </c>
      <c r="BW167" s="4">
        <v>377485</v>
      </c>
      <c r="BX167" s="11">
        <v>0</v>
      </c>
      <c r="BY167" s="11">
        <v>0</v>
      </c>
      <c r="BZ167" s="4">
        <v>0</v>
      </c>
      <c r="CA167" s="4">
        <v>0</v>
      </c>
      <c r="CB167" s="4">
        <v>0</v>
      </c>
      <c r="CC167" s="4">
        <v>0</v>
      </c>
      <c r="CD167" s="4">
        <v>0</v>
      </c>
      <c r="CE167" s="4">
        <v>0</v>
      </c>
      <c r="CF167" s="4">
        <v>0</v>
      </c>
      <c r="CG167" s="4">
        <v>0</v>
      </c>
      <c r="CH167" s="4">
        <v>0</v>
      </c>
      <c r="CI167" s="4">
        <v>0</v>
      </c>
      <c r="CJ167" s="4">
        <v>0</v>
      </c>
      <c r="CK167" s="4">
        <v>0</v>
      </c>
      <c r="CL167" s="4">
        <v>0</v>
      </c>
      <c r="CM167" s="4">
        <v>0</v>
      </c>
      <c r="CN167" s="4">
        <v>0</v>
      </c>
      <c r="CO167" s="4">
        <v>0</v>
      </c>
      <c r="CP167" s="4">
        <v>0</v>
      </c>
      <c r="CQ167" s="4">
        <v>0</v>
      </c>
      <c r="CR167" s="4">
        <v>0</v>
      </c>
      <c r="CS167" s="4">
        <v>0</v>
      </c>
      <c r="CT167" s="4">
        <v>0</v>
      </c>
      <c r="CU167" s="4">
        <v>0</v>
      </c>
      <c r="CV167" s="4">
        <v>0</v>
      </c>
      <c r="CW167" s="4">
        <v>0</v>
      </c>
      <c r="CX167" s="4">
        <v>0</v>
      </c>
      <c r="CY167" s="4">
        <v>0</v>
      </c>
      <c r="CZ167" s="4">
        <v>0</v>
      </c>
      <c r="DA167" s="4">
        <v>0</v>
      </c>
      <c r="DB167" s="4">
        <v>0</v>
      </c>
      <c r="DC167" s="4">
        <v>0</v>
      </c>
      <c r="DD167" s="4">
        <v>0</v>
      </c>
      <c r="DE167" s="4">
        <v>0</v>
      </c>
      <c r="DF167" s="4">
        <v>0</v>
      </c>
      <c r="DG167" s="4">
        <v>0</v>
      </c>
      <c r="DH167" s="4">
        <v>0</v>
      </c>
      <c r="DI167" s="4">
        <v>0</v>
      </c>
      <c r="DJ167" s="4">
        <v>0</v>
      </c>
      <c r="DK167" s="4">
        <v>0</v>
      </c>
      <c r="DL167" s="4">
        <v>0</v>
      </c>
      <c r="DM167" s="4">
        <v>0</v>
      </c>
      <c r="DN167" s="4">
        <v>138468</v>
      </c>
      <c r="DO167" s="4">
        <v>785</v>
      </c>
      <c r="DP167" s="4">
        <v>123333</v>
      </c>
      <c r="DQ167" s="4">
        <v>0</v>
      </c>
      <c r="DR167" s="4">
        <v>39</v>
      </c>
      <c r="DS167" s="4">
        <v>0</v>
      </c>
      <c r="DT167" s="4">
        <v>101588</v>
      </c>
      <c r="DU167" s="4">
        <v>6218</v>
      </c>
      <c r="DV167" s="4">
        <v>10255</v>
      </c>
      <c r="DW167" s="4">
        <v>112399</v>
      </c>
      <c r="DX167" s="4">
        <v>55769</v>
      </c>
      <c r="DY167" s="4">
        <v>0</v>
      </c>
      <c r="DZ167" s="4">
        <v>78034</v>
      </c>
      <c r="EA167" s="4">
        <v>36341</v>
      </c>
      <c r="EB167" s="4">
        <v>0</v>
      </c>
      <c r="EC167" s="4">
        <v>0</v>
      </c>
      <c r="ED167" s="4">
        <v>0</v>
      </c>
      <c r="EE167" s="4">
        <v>0</v>
      </c>
      <c r="EF167" s="4">
        <v>12187</v>
      </c>
      <c r="EG167" s="4">
        <v>0</v>
      </c>
      <c r="EH167" s="4">
        <v>1463795</v>
      </c>
      <c r="EI167" s="4">
        <v>610873</v>
      </c>
      <c r="EJ167" s="4">
        <v>0</v>
      </c>
      <c r="EK167" s="4">
        <v>0</v>
      </c>
      <c r="EL167" s="4">
        <v>428191</v>
      </c>
      <c r="EM167" s="4">
        <v>887746</v>
      </c>
      <c r="EN167" s="4">
        <v>0</v>
      </c>
      <c r="EO167" s="4">
        <v>0</v>
      </c>
      <c r="EP167" s="4">
        <v>0</v>
      </c>
      <c r="EQ167" s="4">
        <v>0</v>
      </c>
      <c r="ER167" s="4">
        <v>100</v>
      </c>
      <c r="ES167" s="4">
        <v>0</v>
      </c>
      <c r="ET167" s="4">
        <v>0</v>
      </c>
      <c r="EU167" s="4">
        <v>0</v>
      </c>
      <c r="EV167" s="4">
        <v>0</v>
      </c>
      <c r="EW167" s="4">
        <v>0</v>
      </c>
      <c r="EX167" s="4">
        <v>0</v>
      </c>
      <c r="EY167" s="4">
        <v>0</v>
      </c>
      <c r="EZ167" s="4">
        <v>0</v>
      </c>
      <c r="FA167" s="4">
        <v>0</v>
      </c>
      <c r="FB167" s="4">
        <v>0</v>
      </c>
      <c r="FC167" s="4">
        <v>0</v>
      </c>
      <c r="FD167" s="4">
        <v>0</v>
      </c>
      <c r="FE167" s="4">
        <v>0</v>
      </c>
      <c r="FF167" s="4">
        <v>0</v>
      </c>
      <c r="FG167" s="4">
        <v>0</v>
      </c>
      <c r="FH167" s="4">
        <v>0</v>
      </c>
      <c r="FJ167" s="4">
        <f t="shared" si="7"/>
        <v>0</v>
      </c>
      <c r="FK167" s="5">
        <f t="shared" si="8"/>
        <v>0</v>
      </c>
    </row>
    <row r="168" spans="1:167" x14ac:dyDescent="0.25">
      <c r="A168" s="2" t="s">
        <v>212</v>
      </c>
      <c r="B168">
        <v>2023</v>
      </c>
      <c r="C168" t="s">
        <v>211</v>
      </c>
      <c r="D168" t="s">
        <v>210</v>
      </c>
      <c r="E168" t="s">
        <v>209</v>
      </c>
      <c r="F168" t="s">
        <v>208</v>
      </c>
      <c r="G168" t="s">
        <v>3</v>
      </c>
      <c r="H168">
        <v>224201</v>
      </c>
      <c r="I168">
        <v>108527</v>
      </c>
      <c r="J168">
        <v>41209</v>
      </c>
      <c r="K168">
        <v>32431</v>
      </c>
      <c r="L168">
        <v>0</v>
      </c>
      <c r="M168">
        <v>0</v>
      </c>
      <c r="N168">
        <v>0</v>
      </c>
      <c r="O168">
        <v>0</v>
      </c>
      <c r="P168">
        <v>19792</v>
      </c>
      <c r="Q168">
        <v>0</v>
      </c>
      <c r="R168">
        <v>17560</v>
      </c>
      <c r="S168">
        <v>163200</v>
      </c>
      <c r="T168">
        <v>72233</v>
      </c>
      <c r="U168">
        <v>90967</v>
      </c>
      <c r="V168" t="s">
        <v>3</v>
      </c>
      <c r="W168" t="s">
        <v>3</v>
      </c>
      <c r="X168" t="s">
        <v>3</v>
      </c>
      <c r="Y168" t="s">
        <v>3</v>
      </c>
      <c r="Z168">
        <v>0</v>
      </c>
      <c r="AF168" s="4">
        <v>0</v>
      </c>
      <c r="AG168" s="4">
        <v>0</v>
      </c>
      <c r="AH168" s="15">
        <v>0</v>
      </c>
      <c r="AI168" s="15">
        <f t="shared" si="6"/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>
        <v>0</v>
      </c>
      <c r="BD168" s="4">
        <v>0</v>
      </c>
      <c r="BE168" s="4">
        <v>0</v>
      </c>
      <c r="BF168" s="4">
        <v>0</v>
      </c>
      <c r="BG168" s="4">
        <v>0</v>
      </c>
      <c r="BH168" s="4">
        <v>0</v>
      </c>
      <c r="BI168" s="4">
        <v>0</v>
      </c>
      <c r="BJ168" s="4">
        <v>0</v>
      </c>
      <c r="BK168" s="4">
        <v>0</v>
      </c>
      <c r="BL168" s="4">
        <v>0</v>
      </c>
      <c r="BM168" s="4">
        <v>0</v>
      </c>
      <c r="BN168" s="4">
        <v>0</v>
      </c>
      <c r="BO168" s="4">
        <v>0</v>
      </c>
      <c r="BP168" s="4">
        <v>0</v>
      </c>
      <c r="BQ168" s="4">
        <v>0</v>
      </c>
      <c r="BR168" s="4">
        <v>0</v>
      </c>
      <c r="BS168" s="4">
        <v>0</v>
      </c>
      <c r="BT168" s="4">
        <v>0</v>
      </c>
      <c r="BU168" s="4">
        <v>0</v>
      </c>
      <c r="BV168" s="4">
        <v>0</v>
      </c>
      <c r="BW168" s="4">
        <v>0</v>
      </c>
      <c r="BX168" s="11">
        <v>0</v>
      </c>
      <c r="BY168" s="11">
        <v>0</v>
      </c>
      <c r="BZ168" s="4">
        <v>0</v>
      </c>
      <c r="CA168" s="4">
        <v>0</v>
      </c>
      <c r="CB168" s="4">
        <v>0</v>
      </c>
      <c r="CC168" s="4">
        <v>0</v>
      </c>
      <c r="CD168" s="4">
        <v>0</v>
      </c>
      <c r="CE168" s="4">
        <v>0</v>
      </c>
      <c r="CF168" s="4">
        <v>0</v>
      </c>
      <c r="CG168" s="4">
        <v>0</v>
      </c>
      <c r="CH168" s="4">
        <v>0</v>
      </c>
      <c r="CI168" s="4">
        <v>0</v>
      </c>
      <c r="CJ168" s="4">
        <v>0</v>
      </c>
      <c r="CK168" s="4">
        <v>0</v>
      </c>
      <c r="CL168" s="4">
        <v>0</v>
      </c>
      <c r="CM168" s="4">
        <v>0</v>
      </c>
      <c r="CN168" s="4">
        <v>0</v>
      </c>
      <c r="CO168" s="4">
        <v>0</v>
      </c>
      <c r="CP168" s="4">
        <v>0</v>
      </c>
      <c r="CQ168" s="4">
        <v>0</v>
      </c>
      <c r="CR168" s="4">
        <v>0</v>
      </c>
      <c r="CS168" s="4">
        <v>0</v>
      </c>
      <c r="CT168" s="4">
        <v>0</v>
      </c>
      <c r="CU168" s="4">
        <v>0</v>
      </c>
      <c r="CV168" s="4">
        <v>0</v>
      </c>
      <c r="CW168" s="4">
        <v>0</v>
      </c>
      <c r="CX168" s="4">
        <v>0</v>
      </c>
      <c r="CY168" s="4">
        <v>0</v>
      </c>
      <c r="CZ168" s="4">
        <v>0</v>
      </c>
      <c r="DA168" s="4">
        <v>0</v>
      </c>
      <c r="DB168" s="4">
        <v>0</v>
      </c>
      <c r="DC168" s="4">
        <v>0</v>
      </c>
      <c r="DD168" s="4">
        <v>0</v>
      </c>
      <c r="DE168" s="4">
        <v>0</v>
      </c>
      <c r="DF168" s="4">
        <v>0</v>
      </c>
      <c r="DG168" s="4">
        <v>0</v>
      </c>
      <c r="DH168" s="4">
        <v>0</v>
      </c>
      <c r="DI168" s="4">
        <v>0</v>
      </c>
      <c r="DJ168" s="4">
        <v>0</v>
      </c>
      <c r="DK168" s="4">
        <v>0</v>
      </c>
      <c r="DL168" s="4">
        <v>0</v>
      </c>
      <c r="DM168" s="4">
        <v>0</v>
      </c>
      <c r="DN168" s="4">
        <v>0</v>
      </c>
      <c r="DO168" s="4">
        <v>0</v>
      </c>
      <c r="DP168" s="4">
        <v>0</v>
      </c>
      <c r="DQ168" s="4">
        <v>0</v>
      </c>
      <c r="DR168" s="4">
        <v>0</v>
      </c>
      <c r="DS168" s="4">
        <v>0</v>
      </c>
      <c r="DT168" s="4">
        <v>0</v>
      </c>
      <c r="DU168" s="4">
        <v>0</v>
      </c>
      <c r="DV168" s="4">
        <v>0</v>
      </c>
      <c r="DW168" s="4">
        <v>0</v>
      </c>
      <c r="DX168" s="4">
        <v>0</v>
      </c>
      <c r="DY168" s="4">
        <v>0</v>
      </c>
      <c r="DZ168" s="4">
        <v>0</v>
      </c>
      <c r="EA168" s="4">
        <v>0</v>
      </c>
      <c r="EB168" s="4">
        <v>0</v>
      </c>
      <c r="EC168" s="4">
        <v>0</v>
      </c>
      <c r="ED168" s="4">
        <v>0</v>
      </c>
      <c r="EE168" s="4">
        <v>0</v>
      </c>
      <c r="EF168" s="4">
        <v>0</v>
      </c>
      <c r="EG168" s="4">
        <v>0</v>
      </c>
      <c r="EH168" s="4">
        <v>0</v>
      </c>
      <c r="EI168" s="4">
        <v>0</v>
      </c>
      <c r="EJ168" s="4">
        <v>0</v>
      </c>
      <c r="EK168" s="4">
        <v>0</v>
      </c>
      <c r="EL168" s="4">
        <v>0</v>
      </c>
      <c r="EM168" s="4">
        <v>0</v>
      </c>
      <c r="EN168" s="4"/>
      <c r="EO168" s="4"/>
      <c r="EP168" s="4"/>
      <c r="EQ168" s="4"/>
      <c r="ER168" s="4"/>
      <c r="ES168" s="4">
        <v>0</v>
      </c>
      <c r="ET168" s="4">
        <v>0</v>
      </c>
      <c r="EU168" s="4">
        <v>0</v>
      </c>
      <c r="EV168" s="4">
        <v>0</v>
      </c>
      <c r="EW168" s="4">
        <v>0</v>
      </c>
      <c r="EX168" s="4">
        <v>0</v>
      </c>
      <c r="EY168" s="4">
        <v>0</v>
      </c>
      <c r="EZ168" s="4">
        <v>0</v>
      </c>
      <c r="FA168" s="4">
        <v>0</v>
      </c>
      <c r="FB168" s="4">
        <v>0</v>
      </c>
      <c r="FC168" s="4">
        <v>0</v>
      </c>
      <c r="FD168" s="4">
        <v>0</v>
      </c>
      <c r="FE168" s="4">
        <v>0</v>
      </c>
      <c r="FF168" s="4">
        <v>0</v>
      </c>
      <c r="FG168" s="4">
        <v>0</v>
      </c>
      <c r="FH168" s="4">
        <v>0</v>
      </c>
      <c r="FJ168" s="4">
        <f t="shared" si="7"/>
        <v>0</v>
      </c>
      <c r="FK168" s="5" t="str">
        <f t="shared" si="8"/>
        <v>N/A</v>
      </c>
    </row>
    <row r="169" spans="1:167" x14ac:dyDescent="0.25">
      <c r="A169" s="2" t="s">
        <v>667</v>
      </c>
      <c r="B169">
        <v>2023</v>
      </c>
      <c r="C169" t="s">
        <v>666</v>
      </c>
      <c r="D169" t="s">
        <v>665</v>
      </c>
      <c r="E169" t="s">
        <v>664</v>
      </c>
      <c r="F169" t="s">
        <v>663</v>
      </c>
      <c r="G169" t="s">
        <v>3</v>
      </c>
      <c r="H169">
        <v>129363</v>
      </c>
      <c r="I169">
        <v>31364</v>
      </c>
      <c r="J169">
        <v>65849</v>
      </c>
      <c r="K169">
        <v>65849</v>
      </c>
      <c r="L169">
        <v>0</v>
      </c>
      <c r="M169">
        <v>12519</v>
      </c>
      <c r="N169">
        <v>0</v>
      </c>
      <c r="O169">
        <v>2175</v>
      </c>
      <c r="P169">
        <v>29395</v>
      </c>
      <c r="Q169">
        <v>0</v>
      </c>
      <c r="R169">
        <v>7589</v>
      </c>
      <c r="S169">
        <v>21600</v>
      </c>
      <c r="T169">
        <v>0</v>
      </c>
      <c r="U169">
        <v>21600</v>
      </c>
      <c r="V169" t="s">
        <v>3</v>
      </c>
      <c r="W169" t="s">
        <v>3</v>
      </c>
      <c r="X169" t="s">
        <v>3</v>
      </c>
      <c r="Y169" t="s">
        <v>3</v>
      </c>
      <c r="Z169">
        <v>0</v>
      </c>
      <c r="AF169" s="4">
        <v>487044</v>
      </c>
      <c r="AG169" s="4">
        <v>296941</v>
      </c>
      <c r="AH169" s="15">
        <v>0</v>
      </c>
      <c r="AI169" s="15">
        <f t="shared" si="6"/>
        <v>296941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4">
        <v>0</v>
      </c>
      <c r="BF169" s="4">
        <v>0</v>
      </c>
      <c r="BG169" s="4">
        <v>0</v>
      </c>
      <c r="BH169" s="4">
        <v>0</v>
      </c>
      <c r="BI169" s="4">
        <v>0</v>
      </c>
      <c r="BJ169" s="4">
        <v>0</v>
      </c>
      <c r="BK169" s="4">
        <v>0</v>
      </c>
      <c r="BL169" s="4">
        <v>0</v>
      </c>
      <c r="BM169" s="4">
        <v>0</v>
      </c>
      <c r="BN169" s="4">
        <v>0</v>
      </c>
      <c r="BO169" s="4">
        <v>0</v>
      </c>
      <c r="BP169" s="4">
        <v>0</v>
      </c>
      <c r="BQ169" s="4">
        <v>0</v>
      </c>
      <c r="BR169" s="4">
        <v>0</v>
      </c>
      <c r="BS169" s="4">
        <v>0</v>
      </c>
      <c r="BT169" s="4">
        <v>0</v>
      </c>
      <c r="BU169" s="4">
        <v>0</v>
      </c>
      <c r="BV169" s="4">
        <v>0</v>
      </c>
      <c r="BW169" s="4">
        <v>0</v>
      </c>
      <c r="BX169" s="11">
        <v>0</v>
      </c>
      <c r="BY169" s="11">
        <v>168277</v>
      </c>
      <c r="BZ169" s="4">
        <v>0</v>
      </c>
      <c r="CA169" s="4">
        <v>0</v>
      </c>
      <c r="CB169" s="4">
        <v>0</v>
      </c>
      <c r="CC169" s="4">
        <v>0</v>
      </c>
      <c r="CD169" s="4">
        <v>0</v>
      </c>
      <c r="CE169" s="4">
        <v>0</v>
      </c>
      <c r="CF169" s="4">
        <v>0</v>
      </c>
      <c r="CG169" s="4">
        <v>0</v>
      </c>
      <c r="CH169" s="4">
        <v>0</v>
      </c>
      <c r="CI169" s="4">
        <v>0</v>
      </c>
      <c r="CJ169" s="4">
        <v>0</v>
      </c>
      <c r="CK169" s="4">
        <v>0</v>
      </c>
      <c r="CL169" s="4">
        <v>0</v>
      </c>
      <c r="CM169" s="4">
        <v>0</v>
      </c>
      <c r="CN169" s="4">
        <v>0</v>
      </c>
      <c r="CO169" s="4">
        <v>0</v>
      </c>
      <c r="CP169" s="4">
        <v>0</v>
      </c>
      <c r="CQ169" s="4">
        <v>0</v>
      </c>
      <c r="CR169" s="4">
        <v>0</v>
      </c>
      <c r="CS169" s="4">
        <v>0</v>
      </c>
      <c r="CT169" s="4">
        <v>0</v>
      </c>
      <c r="CU169" s="4">
        <v>0</v>
      </c>
      <c r="CV169" s="4">
        <v>0</v>
      </c>
      <c r="CW169" s="4">
        <v>0</v>
      </c>
      <c r="CX169" s="4">
        <v>0</v>
      </c>
      <c r="CY169" s="4">
        <v>0</v>
      </c>
      <c r="CZ169" s="4">
        <v>0</v>
      </c>
      <c r="DA169" s="4">
        <v>0</v>
      </c>
      <c r="DB169" s="4">
        <v>0</v>
      </c>
      <c r="DC169" s="4">
        <v>0</v>
      </c>
      <c r="DD169" s="4">
        <v>168277</v>
      </c>
      <c r="DE169" s="4">
        <v>151250</v>
      </c>
      <c r="DF169" s="4">
        <v>17027</v>
      </c>
      <c r="DG169" s="4">
        <v>0</v>
      </c>
      <c r="DH169" s="4">
        <v>0</v>
      </c>
      <c r="DI169" s="4">
        <v>0</v>
      </c>
      <c r="DJ169" s="4">
        <v>0</v>
      </c>
      <c r="DK169" s="4">
        <v>0</v>
      </c>
      <c r="DL169" s="4">
        <v>0</v>
      </c>
      <c r="DM169" s="4">
        <v>0</v>
      </c>
      <c r="DN169" s="4">
        <v>0</v>
      </c>
      <c r="DO169" s="4">
        <v>0</v>
      </c>
      <c r="DP169" s="4">
        <v>0</v>
      </c>
      <c r="DQ169" s="4">
        <v>0</v>
      </c>
      <c r="DR169" s="4">
        <v>0</v>
      </c>
      <c r="DS169" s="4">
        <v>0</v>
      </c>
      <c r="DT169" s="4">
        <v>0</v>
      </c>
      <c r="DU169" s="4">
        <v>0</v>
      </c>
      <c r="DV169" s="4">
        <v>0</v>
      </c>
      <c r="DW169" s="4">
        <v>0</v>
      </c>
      <c r="DX169" s="4">
        <v>0</v>
      </c>
      <c r="DY169" s="4">
        <v>0</v>
      </c>
      <c r="DZ169" s="4">
        <v>0</v>
      </c>
      <c r="EA169" s="4">
        <v>0</v>
      </c>
      <c r="EB169" s="4">
        <v>0</v>
      </c>
      <c r="EC169" s="4">
        <v>0</v>
      </c>
      <c r="ED169" s="4">
        <v>0</v>
      </c>
      <c r="EE169" s="4">
        <v>0</v>
      </c>
      <c r="EF169" s="4">
        <v>0</v>
      </c>
      <c r="EG169" s="4">
        <v>0</v>
      </c>
      <c r="EH169" s="4">
        <v>168277</v>
      </c>
      <c r="EI169" s="4">
        <v>0</v>
      </c>
      <c r="EJ169" s="4">
        <v>0</v>
      </c>
      <c r="EK169" s="4">
        <v>0</v>
      </c>
      <c r="EL169" s="4">
        <v>0</v>
      </c>
      <c r="EM169" s="4">
        <v>21826</v>
      </c>
      <c r="EN169" s="4">
        <v>0</v>
      </c>
      <c r="EO169" s="4">
        <v>0</v>
      </c>
      <c r="EP169" s="4">
        <v>0</v>
      </c>
      <c r="EQ169" s="4">
        <v>100</v>
      </c>
      <c r="ER169" s="4">
        <v>0</v>
      </c>
      <c r="ES169" s="4">
        <v>168277</v>
      </c>
      <c r="ET169" s="4">
        <v>168277</v>
      </c>
      <c r="EU169" s="4">
        <v>0</v>
      </c>
      <c r="EV169" s="4">
        <v>0</v>
      </c>
      <c r="EW169" s="4">
        <v>0</v>
      </c>
      <c r="EX169" s="4">
        <v>0</v>
      </c>
      <c r="EY169" s="4">
        <v>0</v>
      </c>
      <c r="EZ169" s="4">
        <v>0</v>
      </c>
      <c r="FA169" s="4">
        <v>0</v>
      </c>
      <c r="FB169" s="4">
        <v>0</v>
      </c>
      <c r="FC169" s="4">
        <v>0</v>
      </c>
      <c r="FD169" s="4">
        <v>0</v>
      </c>
      <c r="FE169" s="4">
        <v>0</v>
      </c>
      <c r="FF169" s="4">
        <v>0</v>
      </c>
      <c r="FG169" s="4">
        <v>168277</v>
      </c>
      <c r="FH169" s="4">
        <v>0</v>
      </c>
      <c r="FJ169" s="4">
        <f t="shared" si="7"/>
        <v>168277</v>
      </c>
      <c r="FK169" s="5">
        <f t="shared" si="8"/>
        <v>0.34550677146212661</v>
      </c>
    </row>
    <row r="170" spans="1:167" x14ac:dyDescent="0.25">
      <c r="A170" s="2" t="s">
        <v>1574</v>
      </c>
      <c r="B170">
        <v>2023</v>
      </c>
      <c r="C170" t="s">
        <v>1573</v>
      </c>
      <c r="D170" t="s">
        <v>1572</v>
      </c>
      <c r="E170" t="s">
        <v>1571</v>
      </c>
      <c r="F170" t="s">
        <v>1570</v>
      </c>
      <c r="G170" t="s">
        <v>3</v>
      </c>
      <c r="H170">
        <v>3230</v>
      </c>
      <c r="I170">
        <v>0</v>
      </c>
      <c r="J170">
        <v>3230</v>
      </c>
      <c r="K170">
        <v>3230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Z170">
        <v>0</v>
      </c>
      <c r="AF170" s="4">
        <v>1883190</v>
      </c>
      <c r="AG170" s="4">
        <v>755857</v>
      </c>
      <c r="AH170" s="15">
        <v>737083</v>
      </c>
      <c r="AI170" s="15">
        <f t="shared" si="6"/>
        <v>1492940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7257.99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>
        <v>7257.99</v>
      </c>
      <c r="BA170" s="4">
        <v>0</v>
      </c>
      <c r="BB170" s="4">
        <v>0</v>
      </c>
      <c r="BC170" s="4">
        <v>0</v>
      </c>
      <c r="BD170" s="4">
        <v>0</v>
      </c>
      <c r="BE170" s="4">
        <v>0</v>
      </c>
      <c r="BF170" s="4">
        <v>0</v>
      </c>
      <c r="BG170" s="4">
        <v>0</v>
      </c>
      <c r="BH170" s="4">
        <v>0</v>
      </c>
      <c r="BI170" s="4">
        <v>0</v>
      </c>
      <c r="BJ170" s="4">
        <v>0</v>
      </c>
      <c r="BK170" s="4">
        <v>0</v>
      </c>
      <c r="BL170" s="4">
        <v>0</v>
      </c>
      <c r="BM170" s="4">
        <v>0</v>
      </c>
      <c r="BN170" s="4">
        <v>729825.02</v>
      </c>
      <c r="BO170" s="4">
        <v>619049.77</v>
      </c>
      <c r="BP170" s="4">
        <v>106031.85</v>
      </c>
      <c r="BQ170" s="4">
        <v>0</v>
      </c>
      <c r="BR170" s="4">
        <v>0</v>
      </c>
      <c r="BS170" s="4">
        <v>0</v>
      </c>
      <c r="BT170" s="4">
        <v>0</v>
      </c>
      <c r="BU170" s="4">
        <v>0</v>
      </c>
      <c r="BV170" s="4">
        <v>0</v>
      </c>
      <c r="BW170" s="4">
        <v>4743.3999999999996</v>
      </c>
      <c r="BX170" s="11">
        <v>0</v>
      </c>
      <c r="BY170" s="11">
        <v>341022</v>
      </c>
      <c r="BZ170" s="4">
        <v>0</v>
      </c>
      <c r="CA170" s="4">
        <v>0</v>
      </c>
      <c r="CB170" s="4">
        <v>0</v>
      </c>
      <c r="CC170" s="4">
        <v>0</v>
      </c>
      <c r="CD170" s="4">
        <v>0</v>
      </c>
      <c r="CE170" s="4">
        <v>0</v>
      </c>
      <c r="CF170" s="4">
        <v>0</v>
      </c>
      <c r="CG170" s="4">
        <v>0</v>
      </c>
      <c r="CH170" s="4">
        <v>0</v>
      </c>
      <c r="CI170" s="4">
        <v>0</v>
      </c>
      <c r="CJ170" s="4">
        <v>3358.01</v>
      </c>
      <c r="CK170" s="4">
        <v>0</v>
      </c>
      <c r="CL170" s="4">
        <v>0</v>
      </c>
      <c r="CM170" s="4">
        <v>0</v>
      </c>
      <c r="CN170" s="4">
        <v>0</v>
      </c>
      <c r="CO170" s="4">
        <v>0</v>
      </c>
      <c r="CP170" s="4">
        <v>3358.01</v>
      </c>
      <c r="CQ170" s="4">
        <v>0</v>
      </c>
      <c r="CR170" s="4">
        <v>0</v>
      </c>
      <c r="CS170" s="4">
        <v>0</v>
      </c>
      <c r="CT170" s="4">
        <v>0</v>
      </c>
      <c r="CU170" s="4">
        <v>0</v>
      </c>
      <c r="CV170" s="4">
        <v>0</v>
      </c>
      <c r="CW170" s="4">
        <v>0</v>
      </c>
      <c r="CX170" s="4">
        <v>0</v>
      </c>
      <c r="CY170" s="4">
        <v>0</v>
      </c>
      <c r="CZ170" s="4">
        <v>0</v>
      </c>
      <c r="DA170" s="4">
        <v>0</v>
      </c>
      <c r="DB170" s="4">
        <v>0</v>
      </c>
      <c r="DC170" s="4">
        <v>0</v>
      </c>
      <c r="DD170" s="4">
        <v>337663.98</v>
      </c>
      <c r="DE170" s="4">
        <v>286412.23</v>
      </c>
      <c r="DF170" s="4">
        <v>49057.15</v>
      </c>
      <c r="DG170" s="4">
        <v>0</v>
      </c>
      <c r="DH170" s="4">
        <v>0</v>
      </c>
      <c r="DI170" s="4">
        <v>0</v>
      </c>
      <c r="DJ170" s="4">
        <v>0</v>
      </c>
      <c r="DK170" s="4">
        <v>0</v>
      </c>
      <c r="DL170" s="4">
        <v>0</v>
      </c>
      <c r="DM170" s="4">
        <v>2194.6</v>
      </c>
      <c r="DN170" s="4">
        <v>0</v>
      </c>
      <c r="DO170" s="4">
        <v>0</v>
      </c>
      <c r="DP170" s="4">
        <v>0</v>
      </c>
      <c r="DQ170" s="4">
        <v>0</v>
      </c>
      <c r="DR170" s="4">
        <v>0</v>
      </c>
      <c r="DS170" s="4">
        <v>0</v>
      </c>
      <c r="DT170" s="4">
        <v>0</v>
      </c>
      <c r="DU170" s="4">
        <v>0</v>
      </c>
      <c r="DV170" s="4">
        <v>0</v>
      </c>
      <c r="DW170" s="4">
        <v>3637</v>
      </c>
      <c r="DX170" s="4">
        <v>0</v>
      </c>
      <c r="DY170" s="4">
        <v>0</v>
      </c>
      <c r="DZ170" s="4">
        <v>0</v>
      </c>
      <c r="EA170" s="4">
        <v>6979</v>
      </c>
      <c r="EB170" s="4">
        <v>0</v>
      </c>
      <c r="EC170" s="4">
        <v>0</v>
      </c>
      <c r="ED170" s="4">
        <v>0</v>
      </c>
      <c r="EE170" s="4">
        <v>0</v>
      </c>
      <c r="EF170" s="4">
        <v>0</v>
      </c>
      <c r="EG170" s="4">
        <v>0</v>
      </c>
      <c r="EH170" s="4">
        <v>789527</v>
      </c>
      <c r="EI170" s="4">
        <v>119686</v>
      </c>
      <c r="EJ170" s="4">
        <v>0</v>
      </c>
      <c r="EK170" s="4">
        <v>0</v>
      </c>
      <c r="EL170" s="4">
        <v>158276</v>
      </c>
      <c r="EM170" s="4">
        <v>49228</v>
      </c>
      <c r="EN170" s="4">
        <v>0</v>
      </c>
      <c r="EO170" s="4">
        <v>0</v>
      </c>
      <c r="EP170" s="4">
        <v>0</v>
      </c>
      <c r="EQ170" s="4">
        <v>0</v>
      </c>
      <c r="ER170" s="4">
        <v>100</v>
      </c>
      <c r="ES170" s="4">
        <v>341022</v>
      </c>
      <c r="ET170" s="4">
        <v>341021.99</v>
      </c>
      <c r="EU170" s="4">
        <v>0</v>
      </c>
      <c r="EV170" s="4">
        <v>0</v>
      </c>
      <c r="EW170" s="4">
        <v>0</v>
      </c>
      <c r="EX170" s="4">
        <v>0</v>
      </c>
      <c r="EY170" s="4">
        <v>7000</v>
      </c>
      <c r="EZ170" s="4">
        <v>0</v>
      </c>
      <c r="FA170" s="4">
        <v>0</v>
      </c>
      <c r="FB170" s="4">
        <v>127500</v>
      </c>
      <c r="FC170" s="4">
        <v>77032</v>
      </c>
      <c r="FD170" s="4">
        <v>119490</v>
      </c>
      <c r="FE170" s="4">
        <v>0</v>
      </c>
      <c r="FF170" s="4">
        <v>0</v>
      </c>
      <c r="FG170" s="4">
        <v>0</v>
      </c>
      <c r="FH170" s="4">
        <v>10000</v>
      </c>
      <c r="FJ170" s="4">
        <f t="shared" si="7"/>
        <v>341022</v>
      </c>
      <c r="FK170" s="5">
        <f t="shared" si="8"/>
        <v>0.18108741019228011</v>
      </c>
    </row>
    <row r="171" spans="1:167" x14ac:dyDescent="0.25">
      <c r="A171" s="2" t="s">
        <v>801</v>
      </c>
      <c r="B171">
        <v>2023</v>
      </c>
      <c r="C171" t="s">
        <v>800</v>
      </c>
      <c r="D171" t="s">
        <v>799</v>
      </c>
      <c r="E171" t="s">
        <v>798</v>
      </c>
      <c r="F171" t="s">
        <v>797</v>
      </c>
      <c r="G171" t="s">
        <v>3</v>
      </c>
      <c r="H171">
        <v>496689</v>
      </c>
      <c r="I171">
        <v>73599</v>
      </c>
      <c r="J171">
        <v>286648</v>
      </c>
      <c r="K171">
        <v>245442</v>
      </c>
      <c r="L171">
        <v>10069</v>
      </c>
      <c r="M171">
        <v>65666</v>
      </c>
      <c r="N171">
        <v>0</v>
      </c>
      <c r="O171">
        <v>22466</v>
      </c>
      <c r="P171">
        <v>62889</v>
      </c>
      <c r="Q171">
        <v>0</v>
      </c>
      <c r="R171">
        <v>8378</v>
      </c>
      <c r="S171">
        <v>81486</v>
      </c>
      <c r="T171">
        <v>0</v>
      </c>
      <c r="U171">
        <v>32686</v>
      </c>
      <c r="V171" t="s">
        <v>3</v>
      </c>
      <c r="W171" t="s">
        <v>3</v>
      </c>
      <c r="X171" t="s">
        <v>3</v>
      </c>
      <c r="Y171" t="s">
        <v>3</v>
      </c>
      <c r="Z171">
        <v>48800</v>
      </c>
      <c r="AA171">
        <v>0</v>
      </c>
      <c r="AB171">
        <v>100</v>
      </c>
      <c r="AC171">
        <v>0</v>
      </c>
      <c r="AD171">
        <v>0</v>
      </c>
      <c r="AE171">
        <v>0</v>
      </c>
      <c r="AF171" s="4">
        <v>9175641</v>
      </c>
      <c r="AG171" s="4">
        <v>1271426</v>
      </c>
      <c r="AH171" s="15">
        <v>1509081</v>
      </c>
      <c r="AI171" s="15">
        <f t="shared" si="6"/>
        <v>2780507</v>
      </c>
      <c r="AJ171" s="4">
        <v>163023.04999999999</v>
      </c>
      <c r="AK171" s="4">
        <v>114076.44</v>
      </c>
      <c r="AL171" s="4">
        <v>30968.37</v>
      </c>
      <c r="AM171" s="4">
        <v>0</v>
      </c>
      <c r="AN171" s="4">
        <v>0</v>
      </c>
      <c r="AO171" s="4">
        <v>0</v>
      </c>
      <c r="AP171" s="4">
        <v>17978.240000000002</v>
      </c>
      <c r="AQ171" s="4">
        <v>0</v>
      </c>
      <c r="AR171" s="4">
        <v>0</v>
      </c>
      <c r="AS171" s="4">
        <v>0</v>
      </c>
      <c r="AT171" s="4">
        <v>369188.24</v>
      </c>
      <c r="AU171" s="4">
        <v>62449.05</v>
      </c>
      <c r="AV171" s="4">
        <v>19575.259999999998</v>
      </c>
      <c r="AW171" s="4">
        <v>0</v>
      </c>
      <c r="AX171" s="4">
        <v>0</v>
      </c>
      <c r="AY171" s="4">
        <v>0</v>
      </c>
      <c r="AZ171" s="4">
        <v>287163.93</v>
      </c>
      <c r="BA171" s="4">
        <v>0</v>
      </c>
      <c r="BB171" s="4">
        <v>0</v>
      </c>
      <c r="BC171" s="4">
        <v>0</v>
      </c>
      <c r="BD171" s="4">
        <v>68035.820000000007</v>
      </c>
      <c r="BE171" s="4">
        <v>47210.71</v>
      </c>
      <c r="BF171" s="4">
        <v>20825.11</v>
      </c>
      <c r="BG171" s="4">
        <v>0</v>
      </c>
      <c r="BH171" s="4">
        <v>0</v>
      </c>
      <c r="BI171" s="4">
        <v>0</v>
      </c>
      <c r="BJ171" s="4">
        <v>0</v>
      </c>
      <c r="BK171" s="4">
        <v>0</v>
      </c>
      <c r="BL171" s="4">
        <v>0</v>
      </c>
      <c r="BM171" s="4">
        <v>0</v>
      </c>
      <c r="BN171" s="4">
        <v>908833.89</v>
      </c>
      <c r="BO171" s="4">
        <v>462686.37</v>
      </c>
      <c r="BP171" s="4">
        <v>144196.57</v>
      </c>
      <c r="BQ171" s="4">
        <v>12730.21</v>
      </c>
      <c r="BR171" s="4">
        <v>0</v>
      </c>
      <c r="BS171" s="4">
        <v>38537.81</v>
      </c>
      <c r="BT171" s="4">
        <v>71501.039999999994</v>
      </c>
      <c r="BU171" s="4">
        <v>0</v>
      </c>
      <c r="BV171" s="4">
        <v>0</v>
      </c>
      <c r="BW171" s="4">
        <v>179181.89</v>
      </c>
      <c r="BX171" s="11">
        <v>0</v>
      </c>
      <c r="BY171" s="11">
        <v>99196</v>
      </c>
      <c r="BZ171" s="4">
        <v>10715.95</v>
      </c>
      <c r="CA171" s="4">
        <v>7498.56</v>
      </c>
      <c r="CB171" s="4">
        <v>2035.63</v>
      </c>
      <c r="CC171" s="4">
        <v>0</v>
      </c>
      <c r="CD171" s="4">
        <v>0</v>
      </c>
      <c r="CE171" s="4">
        <v>0</v>
      </c>
      <c r="CF171" s="4">
        <v>1181.76</v>
      </c>
      <c r="CG171" s="4">
        <v>0</v>
      </c>
      <c r="CH171" s="4">
        <v>0</v>
      </c>
      <c r="CI171" s="4">
        <v>0</v>
      </c>
      <c r="CJ171" s="4">
        <v>24267.759999999998</v>
      </c>
      <c r="CK171" s="4">
        <v>4104.95</v>
      </c>
      <c r="CL171" s="4">
        <v>1286.74</v>
      </c>
      <c r="CM171" s="4">
        <v>0</v>
      </c>
      <c r="CN171" s="4">
        <v>0</v>
      </c>
      <c r="CO171" s="4">
        <v>0</v>
      </c>
      <c r="CP171" s="4">
        <v>18876.07</v>
      </c>
      <c r="CQ171" s="4">
        <v>0</v>
      </c>
      <c r="CR171" s="4">
        <v>0</v>
      </c>
      <c r="CS171" s="4">
        <v>0</v>
      </c>
      <c r="CT171" s="4">
        <v>4472.18</v>
      </c>
      <c r="CU171" s="4">
        <v>3103.29</v>
      </c>
      <c r="CV171" s="4">
        <v>1368.89</v>
      </c>
      <c r="CW171" s="4">
        <v>0</v>
      </c>
      <c r="CX171" s="4">
        <v>0</v>
      </c>
      <c r="CY171" s="4">
        <v>0</v>
      </c>
      <c r="CZ171" s="4">
        <v>0</v>
      </c>
      <c r="DA171" s="4">
        <v>0</v>
      </c>
      <c r="DB171" s="4">
        <v>0</v>
      </c>
      <c r="DC171" s="4">
        <v>0</v>
      </c>
      <c r="DD171" s="4">
        <v>59740.11</v>
      </c>
      <c r="DE171" s="4">
        <v>30413.63</v>
      </c>
      <c r="DF171" s="4">
        <v>9478.43</v>
      </c>
      <c r="DG171" s="4">
        <v>836.79</v>
      </c>
      <c r="DH171" s="4">
        <v>0</v>
      </c>
      <c r="DI171" s="4">
        <v>2533.19</v>
      </c>
      <c r="DJ171" s="4">
        <v>4699.96</v>
      </c>
      <c r="DK171" s="4">
        <v>0</v>
      </c>
      <c r="DL171" s="4">
        <v>0</v>
      </c>
      <c r="DM171" s="4">
        <v>11778.11</v>
      </c>
      <c r="DN171" s="4">
        <v>22718</v>
      </c>
      <c r="DO171" s="4">
        <v>60790</v>
      </c>
      <c r="DP171" s="4">
        <v>60538</v>
      </c>
      <c r="DQ171" s="4">
        <v>0</v>
      </c>
      <c r="DR171" s="4">
        <v>29693</v>
      </c>
      <c r="DS171" s="4">
        <v>0</v>
      </c>
      <c r="DT171" s="4">
        <v>15897</v>
      </c>
      <c r="DU171" s="4">
        <v>3223</v>
      </c>
      <c r="DV171" s="4">
        <v>0</v>
      </c>
      <c r="DW171" s="4">
        <v>19408</v>
      </c>
      <c r="DX171" s="4">
        <v>7879</v>
      </c>
      <c r="DY171" s="4">
        <v>0</v>
      </c>
      <c r="DZ171" s="4">
        <v>43492</v>
      </c>
      <c r="EA171" s="4">
        <v>303558</v>
      </c>
      <c r="EB171" s="4">
        <v>0</v>
      </c>
      <c r="EC171" s="4">
        <v>0</v>
      </c>
      <c r="ED171" s="4">
        <v>0</v>
      </c>
      <c r="EE171" s="4">
        <v>0</v>
      </c>
      <c r="EF171" s="4">
        <v>72508</v>
      </c>
      <c r="EG171" s="4">
        <v>0</v>
      </c>
      <c r="EH171" s="4">
        <v>463378</v>
      </c>
      <c r="EI171" s="4">
        <v>133708</v>
      </c>
      <c r="EJ171" s="4">
        <v>0</v>
      </c>
      <c r="EK171" s="4">
        <v>23723</v>
      </c>
      <c r="EL171" s="4">
        <v>347764</v>
      </c>
      <c r="EM171" s="4">
        <v>6295938</v>
      </c>
      <c r="EN171" s="4">
        <v>15</v>
      </c>
      <c r="EO171" s="4">
        <v>75</v>
      </c>
      <c r="EP171" s="4">
        <v>5</v>
      </c>
      <c r="EQ171" s="4">
        <v>5</v>
      </c>
      <c r="ER171" s="4">
        <v>0</v>
      </c>
      <c r="ES171" s="4">
        <v>99196</v>
      </c>
      <c r="ET171" s="4">
        <v>99196</v>
      </c>
      <c r="EU171" s="4">
        <v>97157</v>
      </c>
      <c r="EV171" s="4">
        <v>0</v>
      </c>
      <c r="EW171" s="4">
        <v>0</v>
      </c>
      <c r="EX171" s="4">
        <v>0</v>
      </c>
      <c r="EY171" s="4">
        <v>0</v>
      </c>
      <c r="EZ171" s="4">
        <v>2039</v>
      </c>
      <c r="FA171" s="4">
        <v>0</v>
      </c>
      <c r="FB171" s="4">
        <v>0</v>
      </c>
      <c r="FC171" s="4">
        <v>0</v>
      </c>
      <c r="FD171" s="4">
        <v>0</v>
      </c>
      <c r="FE171" s="4">
        <v>0</v>
      </c>
      <c r="FF171" s="4">
        <v>0</v>
      </c>
      <c r="FG171" s="4">
        <v>0</v>
      </c>
      <c r="FH171" s="4">
        <v>0</v>
      </c>
      <c r="FJ171" s="4">
        <f t="shared" si="7"/>
        <v>99196</v>
      </c>
      <c r="FK171" s="5">
        <f t="shared" si="8"/>
        <v>1.0810797850526192E-2</v>
      </c>
    </row>
    <row r="172" spans="1:167" x14ac:dyDescent="0.25">
      <c r="A172" s="2" t="s">
        <v>662</v>
      </c>
      <c r="B172">
        <v>2023</v>
      </c>
      <c r="C172" t="s">
        <v>661</v>
      </c>
      <c r="D172" t="s">
        <v>660</v>
      </c>
      <c r="E172" t="s">
        <v>659</v>
      </c>
      <c r="F172" t="s">
        <v>658</v>
      </c>
      <c r="G172" t="s">
        <v>3</v>
      </c>
      <c r="H172">
        <v>21530</v>
      </c>
      <c r="I172">
        <v>0</v>
      </c>
      <c r="J172">
        <v>21530</v>
      </c>
      <c r="K172">
        <v>21530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Z172">
        <v>0</v>
      </c>
      <c r="AF172" s="4">
        <v>467563</v>
      </c>
      <c r="AG172" s="4">
        <v>207869</v>
      </c>
      <c r="AH172" s="15">
        <v>76899</v>
      </c>
      <c r="AI172" s="15">
        <f t="shared" si="6"/>
        <v>284768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23446.67</v>
      </c>
      <c r="AU172" s="4">
        <v>4841.28</v>
      </c>
      <c r="AV172" s="4">
        <v>0</v>
      </c>
      <c r="AW172" s="4">
        <v>0</v>
      </c>
      <c r="AX172" s="4">
        <v>0</v>
      </c>
      <c r="AY172" s="4">
        <v>0</v>
      </c>
      <c r="AZ172" s="4">
        <v>18605.39</v>
      </c>
      <c r="BA172" s="4">
        <v>0</v>
      </c>
      <c r="BB172" s="4">
        <v>0</v>
      </c>
      <c r="BC172" s="4">
        <v>0</v>
      </c>
      <c r="BD172" s="4">
        <v>0</v>
      </c>
      <c r="BE172" s="4">
        <v>0</v>
      </c>
      <c r="BF172" s="4">
        <v>0</v>
      </c>
      <c r="BG172" s="4">
        <v>0</v>
      </c>
      <c r="BH172" s="4">
        <v>0</v>
      </c>
      <c r="BI172" s="4">
        <v>0</v>
      </c>
      <c r="BJ172" s="4">
        <v>0</v>
      </c>
      <c r="BK172" s="4">
        <v>0</v>
      </c>
      <c r="BL172" s="4">
        <v>0</v>
      </c>
      <c r="BM172" s="4">
        <v>0</v>
      </c>
      <c r="BN172" s="4">
        <v>53452.34</v>
      </c>
      <c r="BO172" s="4">
        <v>41986.89</v>
      </c>
      <c r="BP172" s="4">
        <v>4098.33</v>
      </c>
      <c r="BQ172" s="4">
        <v>0</v>
      </c>
      <c r="BR172" s="4">
        <v>0</v>
      </c>
      <c r="BS172" s="4">
        <v>1997.03</v>
      </c>
      <c r="BT172" s="4">
        <v>5187.6099999999997</v>
      </c>
      <c r="BU172" s="4">
        <v>0</v>
      </c>
      <c r="BV172" s="4">
        <v>0</v>
      </c>
      <c r="BW172" s="4">
        <v>182.48</v>
      </c>
      <c r="BX172" s="11">
        <v>0</v>
      </c>
      <c r="BY172" s="11">
        <v>5698</v>
      </c>
      <c r="BZ172" s="4">
        <v>0</v>
      </c>
      <c r="CA172" s="4">
        <v>0</v>
      </c>
      <c r="CB172" s="4">
        <v>0</v>
      </c>
      <c r="CC172" s="4">
        <v>0</v>
      </c>
      <c r="CD172" s="4">
        <v>0</v>
      </c>
      <c r="CE172" s="4">
        <v>0</v>
      </c>
      <c r="CF172" s="4">
        <v>0</v>
      </c>
      <c r="CG172" s="4">
        <v>0</v>
      </c>
      <c r="CH172" s="4">
        <v>0</v>
      </c>
      <c r="CI172" s="4">
        <v>0</v>
      </c>
      <c r="CJ172" s="4">
        <v>1737.33</v>
      </c>
      <c r="CK172" s="4">
        <v>358.72</v>
      </c>
      <c r="CL172" s="4">
        <v>0</v>
      </c>
      <c r="CM172" s="4">
        <v>0</v>
      </c>
      <c r="CN172" s="4">
        <v>0</v>
      </c>
      <c r="CO172" s="4">
        <v>0</v>
      </c>
      <c r="CP172" s="4">
        <v>1378.61</v>
      </c>
      <c r="CQ172" s="4">
        <v>0</v>
      </c>
      <c r="CR172" s="4">
        <v>0</v>
      </c>
      <c r="CS172" s="4">
        <v>0</v>
      </c>
      <c r="CT172" s="4">
        <v>0</v>
      </c>
      <c r="CU172" s="4">
        <v>0</v>
      </c>
      <c r="CV172" s="4">
        <v>0</v>
      </c>
      <c r="CW172" s="4">
        <v>0</v>
      </c>
      <c r="CX172" s="4">
        <v>0</v>
      </c>
      <c r="CY172" s="4">
        <v>0</v>
      </c>
      <c r="CZ172" s="4">
        <v>0</v>
      </c>
      <c r="DA172" s="4">
        <v>0</v>
      </c>
      <c r="DB172" s="4">
        <v>0</v>
      </c>
      <c r="DC172" s="4">
        <v>0</v>
      </c>
      <c r="DD172" s="4">
        <v>3960.66</v>
      </c>
      <c r="DE172" s="4">
        <v>3111.11</v>
      </c>
      <c r="DF172" s="4">
        <v>303.67</v>
      </c>
      <c r="DG172" s="4">
        <v>0</v>
      </c>
      <c r="DH172" s="4">
        <v>0</v>
      </c>
      <c r="DI172" s="4">
        <v>147.97</v>
      </c>
      <c r="DJ172" s="4">
        <v>384.39</v>
      </c>
      <c r="DK172" s="4">
        <v>0</v>
      </c>
      <c r="DL172" s="4">
        <v>0</v>
      </c>
      <c r="DM172" s="4">
        <v>13.52</v>
      </c>
      <c r="DN172" s="4">
        <v>0</v>
      </c>
      <c r="DO172" s="4">
        <v>0</v>
      </c>
      <c r="DP172" s="4">
        <v>0</v>
      </c>
      <c r="DQ172" s="4">
        <v>0</v>
      </c>
      <c r="DR172" s="4">
        <v>0</v>
      </c>
      <c r="DS172" s="4">
        <v>0</v>
      </c>
      <c r="DT172" s="4">
        <v>0</v>
      </c>
      <c r="DU172" s="4">
        <v>0</v>
      </c>
      <c r="DV172" s="4">
        <v>5200</v>
      </c>
      <c r="DW172" s="4">
        <v>0</v>
      </c>
      <c r="DX172" s="4">
        <v>0</v>
      </c>
      <c r="DY172" s="4">
        <v>0</v>
      </c>
      <c r="DZ172" s="4">
        <v>0</v>
      </c>
      <c r="EA172" s="4">
        <v>19984</v>
      </c>
      <c r="EB172" s="4">
        <v>0</v>
      </c>
      <c r="EC172" s="4">
        <v>0</v>
      </c>
      <c r="ED172" s="4">
        <v>0</v>
      </c>
      <c r="EE172" s="4">
        <v>0</v>
      </c>
      <c r="EF172" s="4">
        <v>0</v>
      </c>
      <c r="EG172" s="4">
        <v>0</v>
      </c>
      <c r="EH172" s="4">
        <v>53349</v>
      </c>
      <c r="EI172" s="4">
        <v>0</v>
      </c>
      <c r="EJ172" s="4">
        <v>0</v>
      </c>
      <c r="EK172" s="4">
        <v>0</v>
      </c>
      <c r="EL172" s="4">
        <v>4064</v>
      </c>
      <c r="EM172" s="4">
        <v>177097</v>
      </c>
      <c r="EN172" s="4">
        <v>14</v>
      </c>
      <c r="EO172" s="4">
        <v>81</v>
      </c>
      <c r="EP172" s="4">
        <v>0</v>
      </c>
      <c r="EQ172" s="4">
        <v>5</v>
      </c>
      <c r="ER172" s="4">
        <v>0</v>
      </c>
      <c r="ES172" s="4">
        <v>5698</v>
      </c>
      <c r="ET172" s="4">
        <v>5697.99</v>
      </c>
      <c r="EU172" s="4">
        <v>915</v>
      </c>
      <c r="EV172" s="4">
        <v>0</v>
      </c>
      <c r="EW172" s="4">
        <v>0</v>
      </c>
      <c r="EX172" s="4">
        <v>0</v>
      </c>
      <c r="EY172" s="4">
        <v>0</v>
      </c>
      <c r="EZ172" s="4">
        <v>0</v>
      </c>
      <c r="FA172" s="4">
        <v>0</v>
      </c>
      <c r="FB172" s="4">
        <v>0</v>
      </c>
      <c r="FC172" s="4">
        <v>4783</v>
      </c>
      <c r="FD172" s="4">
        <v>0</v>
      </c>
      <c r="FE172" s="4">
        <v>0</v>
      </c>
      <c r="FF172" s="4">
        <v>0</v>
      </c>
      <c r="FG172" s="4">
        <v>0</v>
      </c>
      <c r="FH172" s="4">
        <v>0</v>
      </c>
      <c r="FJ172" s="4">
        <f t="shared" si="7"/>
        <v>5698</v>
      </c>
      <c r="FK172" s="5">
        <f t="shared" si="8"/>
        <v>1.2186593036660301E-2</v>
      </c>
    </row>
    <row r="173" spans="1:167" x14ac:dyDescent="0.25">
      <c r="A173" s="2" t="s">
        <v>1259</v>
      </c>
      <c r="B173">
        <v>2023</v>
      </c>
      <c r="C173" t="s">
        <v>1258</v>
      </c>
      <c r="D173" t="s">
        <v>1257</v>
      </c>
      <c r="E173" t="s">
        <v>1256</v>
      </c>
      <c r="F173" t="s">
        <v>1255</v>
      </c>
      <c r="G173" t="s">
        <v>3</v>
      </c>
      <c r="H173">
        <v>100048</v>
      </c>
      <c r="I173">
        <v>31505</v>
      </c>
      <c r="J173">
        <v>61508</v>
      </c>
      <c r="K173">
        <v>61508</v>
      </c>
      <c r="L173">
        <v>0</v>
      </c>
      <c r="M173">
        <v>9469</v>
      </c>
      <c r="N173">
        <v>0</v>
      </c>
      <c r="O173">
        <v>8922</v>
      </c>
      <c r="P173">
        <v>20319</v>
      </c>
      <c r="Q173">
        <v>0</v>
      </c>
      <c r="R173">
        <v>15915</v>
      </c>
      <c r="S173">
        <v>8752</v>
      </c>
      <c r="T173">
        <v>0</v>
      </c>
      <c r="U173">
        <v>6668</v>
      </c>
      <c r="V173" t="s">
        <v>1801</v>
      </c>
      <c r="W173" t="s">
        <v>3</v>
      </c>
      <c r="X173" t="s">
        <v>1801</v>
      </c>
      <c r="Y173" t="s">
        <v>3</v>
      </c>
      <c r="Z173">
        <v>2084</v>
      </c>
      <c r="AA173">
        <v>0</v>
      </c>
      <c r="AB173">
        <v>0</v>
      </c>
      <c r="AC173">
        <v>0</v>
      </c>
      <c r="AD173">
        <v>0</v>
      </c>
      <c r="AE173">
        <v>100</v>
      </c>
      <c r="AF173" s="4">
        <v>1772797</v>
      </c>
      <c r="AG173" s="4">
        <v>632988</v>
      </c>
      <c r="AH173" s="15">
        <v>522732</v>
      </c>
      <c r="AI173" s="15">
        <f t="shared" si="6"/>
        <v>1155720</v>
      </c>
      <c r="AJ173" s="4">
        <v>9431</v>
      </c>
      <c r="AK173" s="4">
        <v>8750</v>
      </c>
      <c r="AL173" s="4">
        <v>681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0</v>
      </c>
      <c r="BI173" s="4">
        <v>0</v>
      </c>
      <c r="BJ173" s="4">
        <v>0</v>
      </c>
      <c r="BK173" s="4">
        <v>0</v>
      </c>
      <c r="BL173" s="4">
        <v>0</v>
      </c>
      <c r="BM173" s="4">
        <v>0</v>
      </c>
      <c r="BN173" s="4">
        <v>513301</v>
      </c>
      <c r="BO173" s="4">
        <v>448792</v>
      </c>
      <c r="BP173" s="4">
        <v>64509</v>
      </c>
      <c r="BQ173" s="4">
        <v>0</v>
      </c>
      <c r="BR173" s="4">
        <v>0</v>
      </c>
      <c r="BS173" s="4">
        <v>0</v>
      </c>
      <c r="BT173" s="4">
        <v>0</v>
      </c>
      <c r="BU173" s="4">
        <v>0</v>
      </c>
      <c r="BV173" s="4">
        <v>0</v>
      </c>
      <c r="BW173" s="4">
        <v>0</v>
      </c>
      <c r="BX173" s="11">
        <v>0</v>
      </c>
      <c r="BY173" s="11">
        <v>0</v>
      </c>
      <c r="BZ173" s="4">
        <v>0</v>
      </c>
      <c r="CA173" s="4">
        <v>0</v>
      </c>
      <c r="CB173" s="4">
        <v>0</v>
      </c>
      <c r="CC173" s="4">
        <v>0</v>
      </c>
      <c r="CD173" s="4">
        <v>0</v>
      </c>
      <c r="CE173" s="4">
        <v>0</v>
      </c>
      <c r="CF173" s="4">
        <v>0</v>
      </c>
      <c r="CG173" s="4">
        <v>0</v>
      </c>
      <c r="CH173" s="4">
        <v>0</v>
      </c>
      <c r="CI173" s="4">
        <v>0</v>
      </c>
      <c r="CJ173" s="4">
        <v>0</v>
      </c>
      <c r="CK173" s="4">
        <v>0</v>
      </c>
      <c r="CL173" s="4">
        <v>0</v>
      </c>
      <c r="CM173" s="4">
        <v>0</v>
      </c>
      <c r="CN173" s="4">
        <v>0</v>
      </c>
      <c r="CO173" s="4">
        <v>0</v>
      </c>
      <c r="CP173" s="4">
        <v>0</v>
      </c>
      <c r="CQ173" s="4">
        <v>0</v>
      </c>
      <c r="CR173" s="4">
        <v>0</v>
      </c>
      <c r="CS173" s="4">
        <v>0</v>
      </c>
      <c r="CT173" s="4">
        <v>0</v>
      </c>
      <c r="CU173" s="4">
        <v>0</v>
      </c>
      <c r="CV173" s="4">
        <v>0</v>
      </c>
      <c r="CW173" s="4">
        <v>0</v>
      </c>
      <c r="CX173" s="4">
        <v>0</v>
      </c>
      <c r="CY173" s="4">
        <v>0</v>
      </c>
      <c r="CZ173" s="4">
        <v>0</v>
      </c>
      <c r="DA173" s="4">
        <v>0</v>
      </c>
      <c r="DB173" s="4">
        <v>0</v>
      </c>
      <c r="DC173" s="4">
        <v>0</v>
      </c>
      <c r="DD173" s="4">
        <v>0</v>
      </c>
      <c r="DE173" s="4">
        <v>0</v>
      </c>
      <c r="DF173" s="4">
        <v>0</v>
      </c>
      <c r="DG173" s="4">
        <v>0</v>
      </c>
      <c r="DH173" s="4">
        <v>0</v>
      </c>
      <c r="DI173" s="4">
        <v>0</v>
      </c>
      <c r="DJ173" s="4">
        <v>0</v>
      </c>
      <c r="DK173" s="4">
        <v>0</v>
      </c>
      <c r="DL173" s="4">
        <v>0</v>
      </c>
      <c r="DM173" s="4">
        <v>0</v>
      </c>
      <c r="DN173" s="4">
        <v>0</v>
      </c>
      <c r="DO173" s="4">
        <v>9431</v>
      </c>
      <c r="DP173" s="4">
        <v>0</v>
      </c>
      <c r="DQ173" s="4">
        <v>0</v>
      </c>
      <c r="DR173" s="4">
        <v>0</v>
      </c>
      <c r="DS173" s="4">
        <v>0</v>
      </c>
      <c r="DT173" s="4">
        <v>0</v>
      </c>
      <c r="DU173" s="4">
        <v>0</v>
      </c>
      <c r="DV173" s="4">
        <v>0</v>
      </c>
      <c r="DW173" s="4">
        <v>0</v>
      </c>
      <c r="DX173" s="4">
        <v>0</v>
      </c>
      <c r="DY173" s="4">
        <v>0</v>
      </c>
      <c r="DZ173" s="4">
        <v>0</v>
      </c>
      <c r="EA173" s="4">
        <v>0</v>
      </c>
      <c r="EB173" s="4">
        <v>0</v>
      </c>
      <c r="EC173" s="4">
        <v>0</v>
      </c>
      <c r="ED173" s="4">
        <v>0</v>
      </c>
      <c r="EE173" s="4">
        <v>0</v>
      </c>
      <c r="EF173" s="4">
        <v>0</v>
      </c>
      <c r="EG173" s="4">
        <v>0</v>
      </c>
      <c r="EH173" s="4">
        <v>513301</v>
      </c>
      <c r="EI173" s="4">
        <v>0</v>
      </c>
      <c r="EJ173" s="4">
        <v>0</v>
      </c>
      <c r="EK173" s="4">
        <v>0</v>
      </c>
      <c r="EL173" s="4">
        <v>0</v>
      </c>
      <c r="EM173" s="4">
        <v>617077</v>
      </c>
      <c r="EN173" s="4">
        <v>0</v>
      </c>
      <c r="EO173" s="4">
        <v>100</v>
      </c>
      <c r="EP173" s="4">
        <v>0</v>
      </c>
      <c r="EQ173" s="4">
        <v>0</v>
      </c>
      <c r="ER173" s="4">
        <v>0</v>
      </c>
      <c r="ES173" s="4">
        <v>0</v>
      </c>
      <c r="ET173" s="4">
        <v>0</v>
      </c>
      <c r="EU173" s="4">
        <v>0</v>
      </c>
      <c r="EV173" s="4">
        <v>0</v>
      </c>
      <c r="EW173" s="4">
        <v>0</v>
      </c>
      <c r="EX173" s="4">
        <v>0</v>
      </c>
      <c r="EY173" s="4">
        <v>0</v>
      </c>
      <c r="EZ173" s="4">
        <v>0</v>
      </c>
      <c r="FA173" s="4">
        <v>0</v>
      </c>
      <c r="FB173" s="4">
        <v>0</v>
      </c>
      <c r="FC173" s="4">
        <v>0</v>
      </c>
      <c r="FD173" s="4">
        <v>0</v>
      </c>
      <c r="FE173" s="4">
        <v>0</v>
      </c>
      <c r="FF173" s="4">
        <v>0</v>
      </c>
      <c r="FG173" s="4">
        <v>0</v>
      </c>
      <c r="FH173" s="4">
        <v>0</v>
      </c>
      <c r="FJ173" s="4">
        <f t="shared" si="7"/>
        <v>0</v>
      </c>
      <c r="FK173" s="5">
        <f t="shared" si="8"/>
        <v>0</v>
      </c>
    </row>
    <row r="174" spans="1:167" x14ac:dyDescent="0.25">
      <c r="A174" s="2" t="s">
        <v>791</v>
      </c>
      <c r="B174">
        <v>2023</v>
      </c>
      <c r="C174" t="s">
        <v>790</v>
      </c>
      <c r="D174" t="s">
        <v>789</v>
      </c>
      <c r="E174" t="s">
        <v>788</v>
      </c>
      <c r="F174" t="s">
        <v>787</v>
      </c>
      <c r="G174" t="s">
        <v>3</v>
      </c>
      <c r="H174">
        <v>762206</v>
      </c>
      <c r="I174">
        <v>55383</v>
      </c>
      <c r="J174">
        <v>476469</v>
      </c>
      <c r="K174">
        <v>436942</v>
      </c>
      <c r="L174">
        <v>20232</v>
      </c>
      <c r="M174">
        <v>0</v>
      </c>
      <c r="N174">
        <v>0</v>
      </c>
      <c r="O174">
        <v>0</v>
      </c>
      <c r="P174">
        <v>137605</v>
      </c>
      <c r="Q174">
        <v>0</v>
      </c>
      <c r="R174">
        <v>15919</v>
      </c>
      <c r="S174">
        <v>148132</v>
      </c>
      <c r="T174">
        <v>0</v>
      </c>
      <c r="U174">
        <v>19232</v>
      </c>
      <c r="V174" t="s">
        <v>3</v>
      </c>
      <c r="W174" t="s">
        <v>3</v>
      </c>
      <c r="X174" t="s">
        <v>3</v>
      </c>
      <c r="Y174" t="s">
        <v>3</v>
      </c>
      <c r="Z174">
        <v>128900</v>
      </c>
      <c r="AA174">
        <v>0</v>
      </c>
      <c r="AB174">
        <v>36</v>
      </c>
      <c r="AC174">
        <v>23</v>
      </c>
      <c r="AD174">
        <v>41</v>
      </c>
      <c r="AE174">
        <v>0</v>
      </c>
      <c r="AF174" s="4">
        <v>13065377</v>
      </c>
      <c r="AG174" s="4">
        <v>3250861</v>
      </c>
      <c r="AH174" s="15">
        <v>660428</v>
      </c>
      <c r="AI174" s="15">
        <f t="shared" si="6"/>
        <v>3911289</v>
      </c>
      <c r="AJ174" s="4">
        <v>21410.59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21410.59</v>
      </c>
      <c r="AR174" s="4">
        <v>0</v>
      </c>
      <c r="AS174" s="4">
        <v>0</v>
      </c>
      <c r="AT174" s="4">
        <v>298480.27</v>
      </c>
      <c r="AU174" s="4">
        <v>124693.97</v>
      </c>
      <c r="AV174" s="4">
        <v>30293.25</v>
      </c>
      <c r="AW174" s="4">
        <v>0</v>
      </c>
      <c r="AX174" s="4">
        <v>0</v>
      </c>
      <c r="AY174" s="4">
        <v>3282.15</v>
      </c>
      <c r="AZ174" s="4">
        <v>140210.9</v>
      </c>
      <c r="BA174" s="4">
        <v>0</v>
      </c>
      <c r="BB174" s="4">
        <v>0</v>
      </c>
      <c r="BC174" s="4">
        <v>0</v>
      </c>
      <c r="BD174" s="4">
        <v>0</v>
      </c>
      <c r="BE174" s="4">
        <v>0</v>
      </c>
      <c r="BF174" s="4">
        <v>0</v>
      </c>
      <c r="BG174" s="4">
        <v>0</v>
      </c>
      <c r="BH174" s="4">
        <v>0</v>
      </c>
      <c r="BI174" s="4">
        <v>0</v>
      </c>
      <c r="BJ174" s="4">
        <v>0</v>
      </c>
      <c r="BK174" s="4">
        <v>0</v>
      </c>
      <c r="BL174" s="4">
        <v>0</v>
      </c>
      <c r="BM174" s="4">
        <v>0</v>
      </c>
      <c r="BN174" s="4">
        <v>340537.14</v>
      </c>
      <c r="BO174" s="4">
        <v>184731.29</v>
      </c>
      <c r="BP174" s="4">
        <v>46769.2</v>
      </c>
      <c r="BQ174" s="4">
        <v>2782.54</v>
      </c>
      <c r="BR174" s="4">
        <v>0</v>
      </c>
      <c r="BS174" s="4">
        <v>25668.29</v>
      </c>
      <c r="BT174" s="4">
        <v>25609.39</v>
      </c>
      <c r="BU174" s="4">
        <v>0</v>
      </c>
      <c r="BV174" s="4">
        <v>0</v>
      </c>
      <c r="BW174" s="4">
        <v>54976.43</v>
      </c>
      <c r="BX174" s="11">
        <v>0</v>
      </c>
      <c r="BY174" s="11">
        <v>2378567</v>
      </c>
      <c r="BZ174" s="4">
        <v>77111.41</v>
      </c>
      <c r="CA174" s="4">
        <v>0</v>
      </c>
      <c r="CB174" s="4">
        <v>0</v>
      </c>
      <c r="CC174" s="4">
        <v>0</v>
      </c>
      <c r="CD174" s="4">
        <v>0</v>
      </c>
      <c r="CE174" s="4">
        <v>0</v>
      </c>
      <c r="CF174" s="4">
        <v>0</v>
      </c>
      <c r="CG174" s="4">
        <v>77111.41</v>
      </c>
      <c r="CH174" s="4">
        <v>0</v>
      </c>
      <c r="CI174" s="4">
        <v>0</v>
      </c>
      <c r="CJ174" s="4">
        <v>1074992.73</v>
      </c>
      <c r="CK174" s="4">
        <v>449092.03</v>
      </c>
      <c r="CL174" s="4">
        <v>109102.75</v>
      </c>
      <c r="CM174" s="4">
        <v>0</v>
      </c>
      <c r="CN174" s="4">
        <v>0</v>
      </c>
      <c r="CO174" s="4">
        <v>11820.85</v>
      </c>
      <c r="CP174" s="4">
        <v>504977.1</v>
      </c>
      <c r="CQ174" s="4">
        <v>0</v>
      </c>
      <c r="CR174" s="4">
        <v>0</v>
      </c>
      <c r="CS174" s="4">
        <v>0</v>
      </c>
      <c r="CT174" s="4">
        <v>0</v>
      </c>
      <c r="CU174" s="4">
        <v>0</v>
      </c>
      <c r="CV174" s="4">
        <v>0</v>
      </c>
      <c r="CW174" s="4">
        <v>0</v>
      </c>
      <c r="CX174" s="4">
        <v>0</v>
      </c>
      <c r="CY174" s="4">
        <v>0</v>
      </c>
      <c r="CZ174" s="4">
        <v>0</v>
      </c>
      <c r="DA174" s="4">
        <v>0</v>
      </c>
      <c r="DB174" s="4">
        <v>0</v>
      </c>
      <c r="DC174" s="4">
        <v>0</v>
      </c>
      <c r="DD174" s="4">
        <v>1226462.8600000001</v>
      </c>
      <c r="DE174" s="4">
        <v>665319.71</v>
      </c>
      <c r="DF174" s="4">
        <v>168441.8</v>
      </c>
      <c r="DG174" s="4">
        <v>10021.459999999999</v>
      </c>
      <c r="DH174" s="4">
        <v>0</v>
      </c>
      <c r="DI174" s="4">
        <v>92445.71</v>
      </c>
      <c r="DJ174" s="4">
        <v>92233.61</v>
      </c>
      <c r="DK174" s="4">
        <v>0</v>
      </c>
      <c r="DL174" s="4">
        <v>0</v>
      </c>
      <c r="DM174" s="4">
        <v>198000.57</v>
      </c>
      <c r="DN174" s="4">
        <v>0</v>
      </c>
      <c r="DO174" s="4">
        <v>0</v>
      </c>
      <c r="DP174" s="4">
        <v>0</v>
      </c>
      <c r="DQ174" s="4">
        <v>0</v>
      </c>
      <c r="DR174" s="4">
        <v>98522</v>
      </c>
      <c r="DS174" s="4">
        <v>0</v>
      </c>
      <c r="DT174" s="4">
        <v>6024</v>
      </c>
      <c r="DU174" s="4">
        <v>235929</v>
      </c>
      <c r="DV174" s="4">
        <v>253466</v>
      </c>
      <c r="DW174" s="4">
        <v>30780</v>
      </c>
      <c r="DX174" s="4">
        <v>196103</v>
      </c>
      <c r="DY174" s="4">
        <v>0</v>
      </c>
      <c r="DZ174" s="4">
        <v>7815</v>
      </c>
      <c r="EA174" s="4">
        <v>204664</v>
      </c>
      <c r="EB174" s="4">
        <v>0</v>
      </c>
      <c r="EC174" s="4">
        <v>438691</v>
      </c>
      <c r="ED174" s="4">
        <v>0</v>
      </c>
      <c r="EE174" s="4">
        <v>0</v>
      </c>
      <c r="EF174" s="4">
        <v>0</v>
      </c>
      <c r="EG174" s="4">
        <v>0</v>
      </c>
      <c r="EH174" s="4">
        <v>1167831</v>
      </c>
      <c r="EI174" s="4">
        <v>59711</v>
      </c>
      <c r="EJ174" s="4">
        <v>0</v>
      </c>
      <c r="EK174" s="4">
        <v>0</v>
      </c>
      <c r="EL174" s="4">
        <v>339459</v>
      </c>
      <c r="EM174" s="4">
        <v>6775521</v>
      </c>
      <c r="EN174" s="4">
        <v>28</v>
      </c>
      <c r="EO174" s="4">
        <v>40</v>
      </c>
      <c r="EP174" s="4">
        <v>1</v>
      </c>
      <c r="EQ174" s="4">
        <v>31</v>
      </c>
      <c r="ER174" s="4">
        <v>0</v>
      </c>
      <c r="ES174" s="4">
        <v>2378567</v>
      </c>
      <c r="ET174" s="4">
        <v>2378567</v>
      </c>
      <c r="EU174" s="4">
        <v>318406</v>
      </c>
      <c r="EV174" s="4">
        <v>0</v>
      </c>
      <c r="EW174" s="4">
        <v>67110</v>
      </c>
      <c r="EX174" s="4">
        <v>438691</v>
      </c>
      <c r="EY174" s="4">
        <v>118114</v>
      </c>
      <c r="EZ174" s="4">
        <v>339457</v>
      </c>
      <c r="FA174" s="4">
        <v>82476</v>
      </c>
      <c r="FB174" s="4">
        <v>0</v>
      </c>
      <c r="FC174" s="4">
        <v>253466</v>
      </c>
      <c r="FD174" s="4">
        <v>465646</v>
      </c>
      <c r="FE174" s="4">
        <v>68318</v>
      </c>
      <c r="FF174" s="4">
        <v>0</v>
      </c>
      <c r="FG174" s="4">
        <v>30780</v>
      </c>
      <c r="FH174" s="4">
        <v>196103</v>
      </c>
      <c r="FJ174" s="4">
        <f t="shared" si="7"/>
        <v>2378567</v>
      </c>
      <c r="FK174" s="5">
        <f t="shared" si="8"/>
        <v>0.18205115703894345</v>
      </c>
    </row>
    <row r="175" spans="1:167" x14ac:dyDescent="0.25">
      <c r="A175" s="2" t="s">
        <v>771</v>
      </c>
      <c r="B175">
        <v>2023</v>
      </c>
      <c r="C175" t="s">
        <v>770</v>
      </c>
      <c r="D175" t="s">
        <v>769</v>
      </c>
      <c r="E175" t="s">
        <v>768</v>
      </c>
      <c r="F175" t="s">
        <v>767</v>
      </c>
      <c r="G175" t="s">
        <v>3</v>
      </c>
      <c r="H175">
        <v>199954</v>
      </c>
      <c r="I175">
        <v>62245</v>
      </c>
      <c r="J175">
        <v>35123</v>
      </c>
      <c r="K175">
        <v>35123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164831</v>
      </c>
      <c r="T175">
        <v>15590</v>
      </c>
      <c r="U175">
        <v>62245</v>
      </c>
      <c r="V175" t="s">
        <v>3</v>
      </c>
      <c r="W175" t="s">
        <v>1801</v>
      </c>
      <c r="X175" t="s">
        <v>3</v>
      </c>
      <c r="Y175" t="s">
        <v>3</v>
      </c>
      <c r="Z175">
        <v>86996</v>
      </c>
      <c r="AA175">
        <v>46</v>
      </c>
      <c r="AB175">
        <v>0</v>
      </c>
      <c r="AC175">
        <v>51</v>
      </c>
      <c r="AD175">
        <v>3</v>
      </c>
      <c r="AE175">
        <v>0</v>
      </c>
      <c r="AF175" s="4">
        <v>0</v>
      </c>
      <c r="AG175" s="4">
        <v>0</v>
      </c>
      <c r="AH175" s="15">
        <v>0</v>
      </c>
      <c r="AI175" s="15">
        <f t="shared" si="6"/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4">
        <v>0</v>
      </c>
      <c r="BD175" s="4">
        <v>0</v>
      </c>
      <c r="BE175" s="4">
        <v>0</v>
      </c>
      <c r="BF175" s="4">
        <v>0</v>
      </c>
      <c r="BG175" s="4">
        <v>0</v>
      </c>
      <c r="BH175" s="4">
        <v>0</v>
      </c>
      <c r="BI175" s="4">
        <v>0</v>
      </c>
      <c r="BJ175" s="4">
        <v>0</v>
      </c>
      <c r="BK175" s="4">
        <v>0</v>
      </c>
      <c r="BL175" s="4">
        <v>0</v>
      </c>
      <c r="BM175" s="4">
        <v>0</v>
      </c>
      <c r="BN175" s="4">
        <v>0</v>
      </c>
      <c r="BO175" s="4">
        <v>0</v>
      </c>
      <c r="BP175" s="4">
        <v>0</v>
      </c>
      <c r="BQ175" s="4">
        <v>0</v>
      </c>
      <c r="BR175" s="4">
        <v>0</v>
      </c>
      <c r="BS175" s="4">
        <v>0</v>
      </c>
      <c r="BT175" s="4">
        <v>0</v>
      </c>
      <c r="BU175" s="4">
        <v>0</v>
      </c>
      <c r="BV175" s="4">
        <v>0</v>
      </c>
      <c r="BW175" s="4">
        <v>0</v>
      </c>
      <c r="BX175" s="11">
        <v>0</v>
      </c>
      <c r="BY175" s="11">
        <v>0</v>
      </c>
      <c r="BZ175" s="4">
        <v>0</v>
      </c>
      <c r="CA175" s="4">
        <v>0</v>
      </c>
      <c r="CB175" s="4">
        <v>0</v>
      </c>
      <c r="CC175" s="4">
        <v>0</v>
      </c>
      <c r="CD175" s="4">
        <v>0</v>
      </c>
      <c r="CE175" s="4">
        <v>0</v>
      </c>
      <c r="CF175" s="4">
        <v>0</v>
      </c>
      <c r="CG175" s="4">
        <v>0</v>
      </c>
      <c r="CH175" s="4">
        <v>0</v>
      </c>
      <c r="CI175" s="4">
        <v>0</v>
      </c>
      <c r="CJ175" s="4">
        <v>0</v>
      </c>
      <c r="CK175" s="4">
        <v>0</v>
      </c>
      <c r="CL175" s="4">
        <v>0</v>
      </c>
      <c r="CM175" s="4">
        <v>0</v>
      </c>
      <c r="CN175" s="4">
        <v>0</v>
      </c>
      <c r="CO175" s="4">
        <v>0</v>
      </c>
      <c r="CP175" s="4">
        <v>0</v>
      </c>
      <c r="CQ175" s="4">
        <v>0</v>
      </c>
      <c r="CR175" s="4">
        <v>0</v>
      </c>
      <c r="CS175" s="4">
        <v>0</v>
      </c>
      <c r="CT175" s="4">
        <v>0</v>
      </c>
      <c r="CU175" s="4">
        <v>0</v>
      </c>
      <c r="CV175" s="4">
        <v>0</v>
      </c>
      <c r="CW175" s="4">
        <v>0</v>
      </c>
      <c r="CX175" s="4">
        <v>0</v>
      </c>
      <c r="CY175" s="4">
        <v>0</v>
      </c>
      <c r="CZ175" s="4">
        <v>0</v>
      </c>
      <c r="DA175" s="4">
        <v>0</v>
      </c>
      <c r="DB175" s="4">
        <v>0</v>
      </c>
      <c r="DC175" s="4">
        <v>0</v>
      </c>
      <c r="DD175" s="4">
        <v>0</v>
      </c>
      <c r="DE175" s="4">
        <v>0</v>
      </c>
      <c r="DF175" s="4">
        <v>0</v>
      </c>
      <c r="DG175" s="4">
        <v>0</v>
      </c>
      <c r="DH175" s="4">
        <v>0</v>
      </c>
      <c r="DI175" s="4">
        <v>0</v>
      </c>
      <c r="DJ175" s="4">
        <v>0</v>
      </c>
      <c r="DK175" s="4">
        <v>0</v>
      </c>
      <c r="DL175" s="4">
        <v>0</v>
      </c>
      <c r="DM175" s="4">
        <v>0</v>
      </c>
      <c r="DN175" s="4">
        <v>0</v>
      </c>
      <c r="DO175" s="4">
        <v>0</v>
      </c>
      <c r="DP175" s="4">
        <v>0</v>
      </c>
      <c r="DQ175" s="4">
        <v>0</v>
      </c>
      <c r="DR175" s="4">
        <v>0</v>
      </c>
      <c r="DS175" s="4">
        <v>0</v>
      </c>
      <c r="DT175" s="4">
        <v>0</v>
      </c>
      <c r="DU175" s="4">
        <v>0</v>
      </c>
      <c r="DV175" s="4">
        <v>0</v>
      </c>
      <c r="DW175" s="4">
        <v>0</v>
      </c>
      <c r="DX175" s="4">
        <v>0</v>
      </c>
      <c r="DY175" s="4">
        <v>0</v>
      </c>
      <c r="DZ175" s="4">
        <v>0</v>
      </c>
      <c r="EA175" s="4">
        <v>0</v>
      </c>
      <c r="EB175" s="4">
        <v>0</v>
      </c>
      <c r="EC175" s="4">
        <v>0</v>
      </c>
      <c r="ED175" s="4">
        <v>0</v>
      </c>
      <c r="EE175" s="4">
        <v>0</v>
      </c>
      <c r="EF175" s="4">
        <v>0</v>
      </c>
      <c r="EG175" s="4">
        <v>0</v>
      </c>
      <c r="EH175" s="4">
        <v>0</v>
      </c>
      <c r="EI175" s="4">
        <v>0</v>
      </c>
      <c r="EJ175" s="4">
        <v>0</v>
      </c>
      <c r="EK175" s="4">
        <v>0</v>
      </c>
      <c r="EL175" s="4">
        <v>0</v>
      </c>
      <c r="EM175" s="4">
        <v>0</v>
      </c>
      <c r="EN175" s="4"/>
      <c r="EO175" s="4"/>
      <c r="EP175" s="4"/>
      <c r="EQ175" s="4"/>
      <c r="ER175" s="4"/>
      <c r="ES175" s="4">
        <v>0</v>
      </c>
      <c r="ET175" s="4">
        <v>0</v>
      </c>
      <c r="EU175" s="4">
        <v>0</v>
      </c>
      <c r="EV175" s="4">
        <v>0</v>
      </c>
      <c r="EW175" s="4">
        <v>0</v>
      </c>
      <c r="EX175" s="4">
        <v>0</v>
      </c>
      <c r="EY175" s="4">
        <v>0</v>
      </c>
      <c r="EZ175" s="4">
        <v>0</v>
      </c>
      <c r="FA175" s="4">
        <v>0</v>
      </c>
      <c r="FB175" s="4">
        <v>0</v>
      </c>
      <c r="FC175" s="4">
        <v>0</v>
      </c>
      <c r="FD175" s="4">
        <v>0</v>
      </c>
      <c r="FE175" s="4">
        <v>0</v>
      </c>
      <c r="FF175" s="4">
        <v>0</v>
      </c>
      <c r="FG175" s="4">
        <v>0</v>
      </c>
      <c r="FH175" s="4">
        <v>0</v>
      </c>
      <c r="FJ175" s="4">
        <f t="shared" si="7"/>
        <v>0</v>
      </c>
      <c r="FK175" s="5" t="str">
        <f t="shared" si="8"/>
        <v>N/A</v>
      </c>
    </row>
    <row r="176" spans="1:167" x14ac:dyDescent="0.25">
      <c r="A176" s="2" t="s">
        <v>297</v>
      </c>
      <c r="B176">
        <v>2023</v>
      </c>
      <c r="C176" t="s">
        <v>296</v>
      </c>
      <c r="D176" t="s">
        <v>295</v>
      </c>
      <c r="E176" t="s">
        <v>294</v>
      </c>
      <c r="F176" t="s">
        <v>293</v>
      </c>
      <c r="G176" t="s">
        <v>3</v>
      </c>
      <c r="H176">
        <v>386793</v>
      </c>
      <c r="I176">
        <v>29378</v>
      </c>
      <c r="J176">
        <v>57593</v>
      </c>
      <c r="K176">
        <v>57593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329200</v>
      </c>
      <c r="T176">
        <v>212292</v>
      </c>
      <c r="U176">
        <v>29378</v>
      </c>
      <c r="V176" t="s">
        <v>1801</v>
      </c>
      <c r="W176" t="s">
        <v>1801</v>
      </c>
      <c r="X176" t="s">
        <v>1801</v>
      </c>
      <c r="Y176" t="s">
        <v>3</v>
      </c>
      <c r="Z176">
        <v>87530</v>
      </c>
      <c r="AA176">
        <v>0</v>
      </c>
      <c r="AB176">
        <v>0</v>
      </c>
      <c r="AC176">
        <v>0</v>
      </c>
      <c r="AD176">
        <v>100</v>
      </c>
      <c r="AE176">
        <v>0</v>
      </c>
      <c r="AF176" s="4">
        <v>0</v>
      </c>
      <c r="AG176" s="4">
        <v>0</v>
      </c>
      <c r="AH176" s="15">
        <v>0</v>
      </c>
      <c r="AI176" s="15">
        <f t="shared" si="6"/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4">
        <v>0</v>
      </c>
      <c r="BO176" s="4">
        <v>0</v>
      </c>
      <c r="BP176" s="4">
        <v>0</v>
      </c>
      <c r="BQ176" s="4">
        <v>0</v>
      </c>
      <c r="BR176" s="4">
        <v>0</v>
      </c>
      <c r="BS176" s="4">
        <v>0</v>
      </c>
      <c r="BT176" s="4">
        <v>0</v>
      </c>
      <c r="BU176" s="4">
        <v>0</v>
      </c>
      <c r="BV176" s="4">
        <v>0</v>
      </c>
      <c r="BW176" s="4">
        <v>0</v>
      </c>
      <c r="BX176" s="11">
        <v>0</v>
      </c>
      <c r="BY176" s="11">
        <v>0</v>
      </c>
      <c r="BZ176" s="4">
        <v>0</v>
      </c>
      <c r="CA176" s="4">
        <v>0</v>
      </c>
      <c r="CB176" s="4">
        <v>0</v>
      </c>
      <c r="CC176" s="4">
        <v>0</v>
      </c>
      <c r="CD176" s="4">
        <v>0</v>
      </c>
      <c r="CE176" s="4">
        <v>0</v>
      </c>
      <c r="CF176" s="4">
        <v>0</v>
      </c>
      <c r="CG176" s="4">
        <v>0</v>
      </c>
      <c r="CH176" s="4">
        <v>0</v>
      </c>
      <c r="CI176" s="4">
        <v>0</v>
      </c>
      <c r="CJ176" s="4">
        <v>0</v>
      </c>
      <c r="CK176" s="4">
        <v>0</v>
      </c>
      <c r="CL176" s="4">
        <v>0</v>
      </c>
      <c r="CM176" s="4">
        <v>0</v>
      </c>
      <c r="CN176" s="4">
        <v>0</v>
      </c>
      <c r="CO176" s="4">
        <v>0</v>
      </c>
      <c r="CP176" s="4">
        <v>0</v>
      </c>
      <c r="CQ176" s="4">
        <v>0</v>
      </c>
      <c r="CR176" s="4">
        <v>0</v>
      </c>
      <c r="CS176" s="4">
        <v>0</v>
      </c>
      <c r="CT176" s="4">
        <v>0</v>
      </c>
      <c r="CU176" s="4">
        <v>0</v>
      </c>
      <c r="CV176" s="4">
        <v>0</v>
      </c>
      <c r="CW176" s="4">
        <v>0</v>
      </c>
      <c r="CX176" s="4">
        <v>0</v>
      </c>
      <c r="CY176" s="4">
        <v>0</v>
      </c>
      <c r="CZ176" s="4">
        <v>0</v>
      </c>
      <c r="DA176" s="4">
        <v>0</v>
      </c>
      <c r="DB176" s="4">
        <v>0</v>
      </c>
      <c r="DC176" s="4">
        <v>0</v>
      </c>
      <c r="DD176" s="4">
        <v>0</v>
      </c>
      <c r="DE176" s="4">
        <v>0</v>
      </c>
      <c r="DF176" s="4">
        <v>0</v>
      </c>
      <c r="DG176" s="4">
        <v>0</v>
      </c>
      <c r="DH176" s="4">
        <v>0</v>
      </c>
      <c r="DI176" s="4">
        <v>0</v>
      </c>
      <c r="DJ176" s="4">
        <v>0</v>
      </c>
      <c r="DK176" s="4">
        <v>0</v>
      </c>
      <c r="DL176" s="4">
        <v>0</v>
      </c>
      <c r="DM176" s="4">
        <v>0</v>
      </c>
      <c r="DN176" s="4">
        <v>0</v>
      </c>
      <c r="DO176" s="4">
        <v>0</v>
      </c>
      <c r="DP176" s="4">
        <v>0</v>
      </c>
      <c r="DQ176" s="4">
        <v>0</v>
      </c>
      <c r="DR176" s="4">
        <v>0</v>
      </c>
      <c r="DS176" s="4">
        <v>0</v>
      </c>
      <c r="DT176" s="4">
        <v>0</v>
      </c>
      <c r="DU176" s="4">
        <v>0</v>
      </c>
      <c r="DV176" s="4">
        <v>0</v>
      </c>
      <c r="DW176" s="4">
        <v>0</v>
      </c>
      <c r="DX176" s="4">
        <v>0</v>
      </c>
      <c r="DY176" s="4">
        <v>0</v>
      </c>
      <c r="DZ176" s="4">
        <v>0</v>
      </c>
      <c r="EA176" s="4">
        <v>0</v>
      </c>
      <c r="EB176" s="4">
        <v>0</v>
      </c>
      <c r="EC176" s="4">
        <v>0</v>
      </c>
      <c r="ED176" s="4">
        <v>0</v>
      </c>
      <c r="EE176" s="4">
        <v>0</v>
      </c>
      <c r="EF176" s="4">
        <v>0</v>
      </c>
      <c r="EG176" s="4">
        <v>0</v>
      </c>
      <c r="EH176" s="4">
        <v>0</v>
      </c>
      <c r="EI176" s="4">
        <v>0</v>
      </c>
      <c r="EJ176" s="4">
        <v>0</v>
      </c>
      <c r="EK176" s="4">
        <v>0</v>
      </c>
      <c r="EL176" s="4">
        <v>0</v>
      </c>
      <c r="EM176" s="4">
        <v>0</v>
      </c>
      <c r="EN176" s="4"/>
      <c r="EO176" s="4"/>
      <c r="EP176" s="4"/>
      <c r="EQ176" s="4"/>
      <c r="ER176" s="4"/>
      <c r="ES176" s="4">
        <v>0</v>
      </c>
      <c r="ET176" s="4">
        <v>0</v>
      </c>
      <c r="EU176" s="4">
        <v>0</v>
      </c>
      <c r="EV176" s="4">
        <v>0</v>
      </c>
      <c r="EW176" s="4">
        <v>0</v>
      </c>
      <c r="EX176" s="4">
        <v>0</v>
      </c>
      <c r="EY176" s="4">
        <v>0</v>
      </c>
      <c r="EZ176" s="4">
        <v>0</v>
      </c>
      <c r="FA176" s="4">
        <v>0</v>
      </c>
      <c r="FB176" s="4">
        <v>0</v>
      </c>
      <c r="FC176" s="4">
        <v>0</v>
      </c>
      <c r="FD176" s="4">
        <v>0</v>
      </c>
      <c r="FE176" s="4">
        <v>0</v>
      </c>
      <c r="FF176" s="4">
        <v>0</v>
      </c>
      <c r="FG176" s="4">
        <v>0</v>
      </c>
      <c r="FH176" s="4">
        <v>0</v>
      </c>
      <c r="FJ176" s="4">
        <f t="shared" si="7"/>
        <v>0</v>
      </c>
      <c r="FK176" s="5" t="str">
        <f t="shared" si="8"/>
        <v>N/A</v>
      </c>
    </row>
    <row r="177" spans="1:167" x14ac:dyDescent="0.25">
      <c r="A177" s="2" t="s">
        <v>841</v>
      </c>
      <c r="B177">
        <v>2023</v>
      </c>
      <c r="C177" t="s">
        <v>840</v>
      </c>
      <c r="D177" t="s">
        <v>839</v>
      </c>
      <c r="E177" t="s">
        <v>838</v>
      </c>
      <c r="F177" t="s">
        <v>837</v>
      </c>
      <c r="G177" t="s">
        <v>3</v>
      </c>
      <c r="H177">
        <v>26925</v>
      </c>
      <c r="I177">
        <v>0</v>
      </c>
      <c r="J177">
        <v>26925</v>
      </c>
      <c r="K177">
        <v>26925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Z177">
        <v>0</v>
      </c>
      <c r="AF177" s="4">
        <v>743541</v>
      </c>
      <c r="AG177" s="4">
        <v>264942</v>
      </c>
      <c r="AH177" s="15">
        <v>0</v>
      </c>
      <c r="AI177" s="15">
        <f t="shared" si="6"/>
        <v>264942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4">
        <v>0</v>
      </c>
      <c r="BD177" s="4">
        <v>0</v>
      </c>
      <c r="BE177" s="4">
        <v>0</v>
      </c>
      <c r="BF177" s="4">
        <v>0</v>
      </c>
      <c r="BG177" s="4">
        <v>0</v>
      </c>
      <c r="BH177" s="4">
        <v>0</v>
      </c>
      <c r="BI177" s="4">
        <v>0</v>
      </c>
      <c r="BJ177" s="4">
        <v>0</v>
      </c>
      <c r="BK177" s="4">
        <v>0</v>
      </c>
      <c r="BL177" s="4">
        <v>0</v>
      </c>
      <c r="BM177" s="4">
        <v>0</v>
      </c>
      <c r="BN177" s="4">
        <v>0</v>
      </c>
      <c r="BO177" s="4">
        <v>0</v>
      </c>
      <c r="BP177" s="4">
        <v>0</v>
      </c>
      <c r="BQ177" s="4">
        <v>0</v>
      </c>
      <c r="BR177" s="4">
        <v>0</v>
      </c>
      <c r="BS177" s="4">
        <v>0</v>
      </c>
      <c r="BT177" s="4">
        <v>0</v>
      </c>
      <c r="BU177" s="4">
        <v>0</v>
      </c>
      <c r="BV177" s="4">
        <v>0</v>
      </c>
      <c r="BW177" s="4">
        <v>0</v>
      </c>
      <c r="BX177" s="11">
        <v>0</v>
      </c>
      <c r="BY177" s="11">
        <v>478599</v>
      </c>
      <c r="BZ177" s="4">
        <v>0</v>
      </c>
      <c r="CA177" s="4">
        <v>0</v>
      </c>
      <c r="CB177" s="4">
        <v>0</v>
      </c>
      <c r="CC177" s="4">
        <v>0</v>
      </c>
      <c r="CD177" s="4">
        <v>0</v>
      </c>
      <c r="CE177" s="4">
        <v>0</v>
      </c>
      <c r="CF177" s="4">
        <v>0</v>
      </c>
      <c r="CG177" s="4">
        <v>0</v>
      </c>
      <c r="CH177" s="4">
        <v>0</v>
      </c>
      <c r="CI177" s="4">
        <v>0</v>
      </c>
      <c r="CJ177" s="4">
        <v>32619</v>
      </c>
      <c r="CK177" s="4">
        <v>30301</v>
      </c>
      <c r="CL177" s="4">
        <v>2318</v>
      </c>
      <c r="CM177" s="4">
        <v>0</v>
      </c>
      <c r="CN177" s="4">
        <v>0</v>
      </c>
      <c r="CO177" s="4">
        <v>0</v>
      </c>
      <c r="CP177" s="4">
        <v>0</v>
      </c>
      <c r="CQ177" s="4">
        <v>0</v>
      </c>
      <c r="CR177" s="4">
        <v>0</v>
      </c>
      <c r="CS177" s="4">
        <v>0</v>
      </c>
      <c r="CT177" s="4">
        <v>0</v>
      </c>
      <c r="CU177" s="4">
        <v>0</v>
      </c>
      <c r="CV177" s="4">
        <v>0</v>
      </c>
      <c r="CW177" s="4">
        <v>0</v>
      </c>
      <c r="CX177" s="4">
        <v>0</v>
      </c>
      <c r="CY177" s="4">
        <v>0</v>
      </c>
      <c r="CZ177" s="4">
        <v>0</v>
      </c>
      <c r="DA177" s="4">
        <v>0</v>
      </c>
      <c r="DB177" s="4">
        <v>0</v>
      </c>
      <c r="DC177" s="4">
        <v>0</v>
      </c>
      <c r="DD177" s="4">
        <v>445980</v>
      </c>
      <c r="DE177" s="4">
        <v>312720</v>
      </c>
      <c r="DF177" s="4">
        <v>23923</v>
      </c>
      <c r="DG177" s="4">
        <v>0</v>
      </c>
      <c r="DH177" s="4">
        <v>0</v>
      </c>
      <c r="DI177" s="4">
        <v>38545</v>
      </c>
      <c r="DJ177" s="4">
        <v>0</v>
      </c>
      <c r="DK177" s="4">
        <v>70792</v>
      </c>
      <c r="DL177" s="4">
        <v>0</v>
      </c>
      <c r="DM177" s="4">
        <v>0</v>
      </c>
      <c r="DN177" s="4">
        <v>0</v>
      </c>
      <c r="DO177" s="4">
        <v>0</v>
      </c>
      <c r="DP177" s="4">
        <v>0</v>
      </c>
      <c r="DQ177" s="4">
        <v>0</v>
      </c>
      <c r="DR177" s="4">
        <v>0</v>
      </c>
      <c r="DS177" s="4">
        <v>0</v>
      </c>
      <c r="DT177" s="4">
        <v>0</v>
      </c>
      <c r="DU177" s="4">
        <v>0</v>
      </c>
      <c r="DV177" s="4">
        <v>0</v>
      </c>
      <c r="DW177" s="4">
        <v>0</v>
      </c>
      <c r="DX177" s="4">
        <v>32619</v>
      </c>
      <c r="DY177" s="4">
        <v>0</v>
      </c>
      <c r="DZ177" s="4">
        <v>0</v>
      </c>
      <c r="EA177" s="4">
        <v>0</v>
      </c>
      <c r="EB177" s="4">
        <v>0</v>
      </c>
      <c r="EC177" s="4">
        <v>0</v>
      </c>
      <c r="ED177" s="4">
        <v>0</v>
      </c>
      <c r="EE177" s="4">
        <v>0</v>
      </c>
      <c r="EF177" s="4">
        <v>0</v>
      </c>
      <c r="EG177" s="4">
        <v>0</v>
      </c>
      <c r="EH177" s="4">
        <v>445980</v>
      </c>
      <c r="EI177" s="4">
        <v>0</v>
      </c>
      <c r="EJ177" s="4">
        <v>0</v>
      </c>
      <c r="EK177" s="4">
        <v>0</v>
      </c>
      <c r="EL177" s="4">
        <v>0</v>
      </c>
      <c r="EM177" s="4">
        <v>0</v>
      </c>
      <c r="EN177" s="4"/>
      <c r="EO177" s="4"/>
      <c r="EP177" s="4"/>
      <c r="EQ177" s="4"/>
      <c r="ER177" s="4"/>
      <c r="ES177" s="4">
        <v>478599</v>
      </c>
      <c r="ET177" s="4">
        <v>478599</v>
      </c>
      <c r="EU177" s="4">
        <v>0</v>
      </c>
      <c r="EV177" s="4">
        <v>0</v>
      </c>
      <c r="EW177" s="4">
        <v>0</v>
      </c>
      <c r="EX177" s="4">
        <v>0</v>
      </c>
      <c r="EY177" s="4">
        <v>38545</v>
      </c>
      <c r="EZ177" s="4">
        <v>70792</v>
      </c>
      <c r="FA177" s="4">
        <v>0</v>
      </c>
      <c r="FB177" s="4">
        <v>0</v>
      </c>
      <c r="FC177" s="4">
        <v>0</v>
      </c>
      <c r="FD177" s="4">
        <v>336643</v>
      </c>
      <c r="FE177" s="4">
        <v>0</v>
      </c>
      <c r="FF177" s="4">
        <v>32619</v>
      </c>
      <c r="FG177" s="4">
        <v>0</v>
      </c>
      <c r="FH177" s="4">
        <v>0</v>
      </c>
      <c r="FJ177" s="4">
        <f t="shared" si="7"/>
        <v>478599</v>
      </c>
      <c r="FK177" s="5">
        <f t="shared" si="8"/>
        <v>0.64367533195882942</v>
      </c>
    </row>
    <row r="178" spans="1:167" x14ac:dyDescent="0.25">
      <c r="A178" s="2" t="s">
        <v>701</v>
      </c>
      <c r="B178">
        <v>2023</v>
      </c>
      <c r="C178" t="s">
        <v>700</v>
      </c>
      <c r="D178" t="s">
        <v>699</v>
      </c>
      <c r="E178" t="s">
        <v>698</v>
      </c>
      <c r="F178" t="s">
        <v>697</v>
      </c>
      <c r="G178" t="s">
        <v>3</v>
      </c>
      <c r="H178">
        <v>243820</v>
      </c>
      <c r="I178">
        <v>71341</v>
      </c>
      <c r="J178">
        <v>156627</v>
      </c>
      <c r="K178">
        <v>133750</v>
      </c>
      <c r="L178">
        <v>13124</v>
      </c>
      <c r="M178">
        <v>47682</v>
      </c>
      <c r="N178">
        <v>0</v>
      </c>
      <c r="O178">
        <v>41812</v>
      </c>
      <c r="P178">
        <v>39056</v>
      </c>
      <c r="Q178">
        <v>0</v>
      </c>
      <c r="R178">
        <v>16405</v>
      </c>
      <c r="S178">
        <v>455</v>
      </c>
      <c r="T178">
        <v>455</v>
      </c>
      <c r="U178">
        <v>0</v>
      </c>
      <c r="Z178">
        <v>0</v>
      </c>
      <c r="AF178" s="4">
        <v>4013134</v>
      </c>
      <c r="AG178" s="4">
        <v>356279</v>
      </c>
      <c r="AH178" s="15">
        <v>362718</v>
      </c>
      <c r="AI178" s="15">
        <f t="shared" si="6"/>
        <v>718997</v>
      </c>
      <c r="AJ178" s="4">
        <v>160042</v>
      </c>
      <c r="AK178" s="4">
        <v>0</v>
      </c>
      <c r="AL178" s="4">
        <v>0</v>
      </c>
      <c r="AM178" s="4">
        <v>0</v>
      </c>
      <c r="AN178" s="4">
        <v>156728</v>
      </c>
      <c r="AO178" s="4">
        <v>0</v>
      </c>
      <c r="AP178" s="4">
        <v>3314</v>
      </c>
      <c r="AQ178" s="4">
        <v>0</v>
      </c>
      <c r="AR178" s="4">
        <v>0</v>
      </c>
      <c r="AS178" s="4">
        <v>0</v>
      </c>
      <c r="AT178" s="4">
        <v>156778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156778</v>
      </c>
      <c r="BA178" s="4">
        <v>0</v>
      </c>
      <c r="BB178" s="4">
        <v>0</v>
      </c>
      <c r="BC178" s="4">
        <v>0</v>
      </c>
      <c r="BD178" s="4">
        <v>0</v>
      </c>
      <c r="BE178" s="4">
        <v>0</v>
      </c>
      <c r="BF178" s="4">
        <v>0</v>
      </c>
      <c r="BG178" s="4">
        <v>0</v>
      </c>
      <c r="BH178" s="4">
        <v>0</v>
      </c>
      <c r="BI178" s="4">
        <v>0</v>
      </c>
      <c r="BJ178" s="4">
        <v>0</v>
      </c>
      <c r="BK178" s="4">
        <v>0</v>
      </c>
      <c r="BL178" s="4">
        <v>0</v>
      </c>
      <c r="BM178" s="4">
        <v>0</v>
      </c>
      <c r="BN178" s="4">
        <v>45898</v>
      </c>
      <c r="BO178" s="4">
        <v>0</v>
      </c>
      <c r="BP178" s="4">
        <v>0</v>
      </c>
      <c r="BQ178" s="4">
        <v>0</v>
      </c>
      <c r="BR178" s="4">
        <v>0</v>
      </c>
      <c r="BS178" s="4">
        <v>0</v>
      </c>
      <c r="BT178" s="4">
        <v>0</v>
      </c>
      <c r="BU178" s="4">
        <v>0</v>
      </c>
      <c r="BV178" s="4">
        <v>0</v>
      </c>
      <c r="BW178" s="4">
        <v>45898</v>
      </c>
      <c r="BX178" s="11">
        <v>0</v>
      </c>
      <c r="BY178" s="11">
        <v>0</v>
      </c>
      <c r="BZ178" s="4">
        <v>0</v>
      </c>
      <c r="CA178" s="4">
        <v>0</v>
      </c>
      <c r="CB178" s="4">
        <v>0</v>
      </c>
      <c r="CC178" s="4">
        <v>0</v>
      </c>
      <c r="CD178" s="4">
        <v>0</v>
      </c>
      <c r="CE178" s="4">
        <v>0</v>
      </c>
      <c r="CF178" s="4">
        <v>0</v>
      </c>
      <c r="CG178" s="4">
        <v>0</v>
      </c>
      <c r="CH178" s="4">
        <v>0</v>
      </c>
      <c r="CI178" s="4">
        <v>0</v>
      </c>
      <c r="CJ178" s="4">
        <v>0</v>
      </c>
      <c r="CK178" s="4">
        <v>0</v>
      </c>
      <c r="CL178" s="4">
        <v>0</v>
      </c>
      <c r="CM178" s="4">
        <v>0</v>
      </c>
      <c r="CN178" s="4">
        <v>0</v>
      </c>
      <c r="CO178" s="4">
        <v>0</v>
      </c>
      <c r="CP178" s="4">
        <v>0</v>
      </c>
      <c r="CQ178" s="4">
        <v>0</v>
      </c>
      <c r="CR178" s="4">
        <v>0</v>
      </c>
      <c r="CS178" s="4">
        <v>0</v>
      </c>
      <c r="CT178" s="4">
        <v>0</v>
      </c>
      <c r="CU178" s="4">
        <v>0</v>
      </c>
      <c r="CV178" s="4">
        <v>0</v>
      </c>
      <c r="CW178" s="4">
        <v>0</v>
      </c>
      <c r="CX178" s="4">
        <v>0</v>
      </c>
      <c r="CY178" s="4">
        <v>0</v>
      </c>
      <c r="CZ178" s="4">
        <v>0</v>
      </c>
      <c r="DA178" s="4">
        <v>0</v>
      </c>
      <c r="DB178" s="4">
        <v>0</v>
      </c>
      <c r="DC178" s="4">
        <v>0</v>
      </c>
      <c r="DD178" s="4">
        <v>0</v>
      </c>
      <c r="DE178" s="4">
        <v>0</v>
      </c>
      <c r="DF178" s="4">
        <v>0</v>
      </c>
      <c r="DG178" s="4">
        <v>0</v>
      </c>
      <c r="DH178" s="4">
        <v>0</v>
      </c>
      <c r="DI178" s="4">
        <v>0</v>
      </c>
      <c r="DJ178" s="4">
        <v>0</v>
      </c>
      <c r="DK178" s="4">
        <v>0</v>
      </c>
      <c r="DL178" s="4">
        <v>0</v>
      </c>
      <c r="DM178" s="4">
        <v>0</v>
      </c>
      <c r="DN178" s="4">
        <v>160042</v>
      </c>
      <c r="DO178" s="4">
        <v>0</v>
      </c>
      <c r="DP178" s="4">
        <v>0</v>
      </c>
      <c r="DQ178" s="4">
        <v>0</v>
      </c>
      <c r="DR178" s="4">
        <v>0</v>
      </c>
      <c r="DS178" s="4">
        <v>0</v>
      </c>
      <c r="DT178" s="4">
        <v>0</v>
      </c>
      <c r="DU178" s="4">
        <v>0</v>
      </c>
      <c r="DV178" s="4">
        <v>0</v>
      </c>
      <c r="DW178" s="4">
        <v>0</v>
      </c>
      <c r="DX178" s="4">
        <v>0</v>
      </c>
      <c r="DY178" s="4">
        <v>0</v>
      </c>
      <c r="DZ178" s="4">
        <v>0</v>
      </c>
      <c r="EA178" s="4">
        <v>157051</v>
      </c>
      <c r="EB178" s="4">
        <v>0</v>
      </c>
      <c r="EC178" s="4">
        <v>0</v>
      </c>
      <c r="ED178" s="4">
        <v>0</v>
      </c>
      <c r="EE178" s="4">
        <v>0</v>
      </c>
      <c r="EF178" s="4">
        <v>0</v>
      </c>
      <c r="EG178" s="4">
        <v>0</v>
      </c>
      <c r="EH178" s="4">
        <v>0</v>
      </c>
      <c r="EI178" s="4">
        <v>0</v>
      </c>
      <c r="EJ178" s="4">
        <v>0</v>
      </c>
      <c r="EK178" s="4">
        <v>0</v>
      </c>
      <c r="EL178" s="4">
        <v>45625</v>
      </c>
      <c r="EM178" s="4">
        <v>3294137</v>
      </c>
      <c r="EN178" s="4">
        <v>0</v>
      </c>
      <c r="EO178" s="4">
        <v>0</v>
      </c>
      <c r="EP178" s="4">
        <v>0</v>
      </c>
      <c r="EQ178" s="4">
        <v>0</v>
      </c>
      <c r="ER178" s="4">
        <v>100</v>
      </c>
      <c r="ES178" s="4">
        <v>0</v>
      </c>
      <c r="ET178" s="4">
        <v>0</v>
      </c>
      <c r="EU178" s="4">
        <v>0</v>
      </c>
      <c r="EV178" s="4">
        <v>0</v>
      </c>
      <c r="EW178" s="4">
        <v>0</v>
      </c>
      <c r="EX178" s="4">
        <v>0</v>
      </c>
      <c r="EY178" s="4">
        <v>0</v>
      </c>
      <c r="EZ178" s="4">
        <v>0</v>
      </c>
      <c r="FA178" s="4">
        <v>0</v>
      </c>
      <c r="FB178" s="4">
        <v>0</v>
      </c>
      <c r="FC178" s="4">
        <v>0</v>
      </c>
      <c r="FD178" s="4">
        <v>0</v>
      </c>
      <c r="FE178" s="4">
        <v>0</v>
      </c>
      <c r="FF178" s="4">
        <v>0</v>
      </c>
      <c r="FG178" s="4">
        <v>0</v>
      </c>
      <c r="FH178" s="4">
        <v>0</v>
      </c>
      <c r="FJ178" s="4">
        <f t="shared" si="7"/>
        <v>0</v>
      </c>
      <c r="FK178" s="5">
        <f t="shared" si="8"/>
        <v>0</v>
      </c>
    </row>
    <row r="179" spans="1:167" x14ac:dyDescent="0.25">
      <c r="A179" s="2" t="s">
        <v>247</v>
      </c>
      <c r="B179">
        <v>2023</v>
      </c>
      <c r="C179" t="s">
        <v>246</v>
      </c>
      <c r="D179" t="s">
        <v>245</v>
      </c>
      <c r="E179" t="s">
        <v>244</v>
      </c>
      <c r="F179" t="s">
        <v>243</v>
      </c>
      <c r="G179" t="s">
        <v>3</v>
      </c>
      <c r="H179">
        <v>9983</v>
      </c>
      <c r="I179">
        <v>1614</v>
      </c>
      <c r="J179">
        <v>8369</v>
      </c>
      <c r="K179">
        <v>8369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1614</v>
      </c>
      <c r="T179">
        <v>0</v>
      </c>
      <c r="U179">
        <v>1614</v>
      </c>
      <c r="V179" t="s">
        <v>3</v>
      </c>
      <c r="W179" t="s">
        <v>3</v>
      </c>
      <c r="X179" t="s">
        <v>3</v>
      </c>
      <c r="Y179" t="s">
        <v>3</v>
      </c>
      <c r="Z179">
        <v>0</v>
      </c>
      <c r="AF179" s="4">
        <v>217550</v>
      </c>
      <c r="AG179" s="4">
        <v>78518</v>
      </c>
      <c r="AH179" s="15">
        <v>46400</v>
      </c>
      <c r="AI179" s="15">
        <f t="shared" si="6"/>
        <v>124918</v>
      </c>
      <c r="AJ179" s="4">
        <v>20408</v>
      </c>
      <c r="AK179" s="4">
        <v>0</v>
      </c>
      <c r="AL179" s="4">
        <v>0</v>
      </c>
      <c r="AM179" s="4">
        <v>14100</v>
      </c>
      <c r="AN179" s="4">
        <v>0</v>
      </c>
      <c r="AO179" s="4">
        <v>0</v>
      </c>
      <c r="AP179" s="4">
        <v>6308</v>
      </c>
      <c r="AQ179" s="4">
        <v>0</v>
      </c>
      <c r="AR179" s="4">
        <v>0</v>
      </c>
      <c r="AS179" s="4">
        <v>0</v>
      </c>
      <c r="AT179" s="4">
        <v>9810</v>
      </c>
      <c r="AU179" s="4">
        <v>0</v>
      </c>
      <c r="AV179" s="4">
        <v>0</v>
      </c>
      <c r="AW179" s="4">
        <v>9810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4">
        <v>0</v>
      </c>
      <c r="BD179" s="4">
        <v>13376</v>
      </c>
      <c r="BE179" s="4">
        <v>5250</v>
      </c>
      <c r="BF179" s="4">
        <v>1226</v>
      </c>
      <c r="BG179" s="4">
        <v>6900</v>
      </c>
      <c r="BH179" s="4">
        <v>0</v>
      </c>
      <c r="BI179" s="4">
        <v>0</v>
      </c>
      <c r="BJ179" s="4">
        <v>0</v>
      </c>
      <c r="BK179" s="4">
        <v>0</v>
      </c>
      <c r="BL179" s="4">
        <v>0</v>
      </c>
      <c r="BM179" s="4">
        <v>0</v>
      </c>
      <c r="BN179" s="4">
        <v>2806</v>
      </c>
      <c r="BO179" s="4">
        <v>0</v>
      </c>
      <c r="BP179" s="4">
        <v>0</v>
      </c>
      <c r="BQ179" s="4">
        <v>0</v>
      </c>
      <c r="BR179" s="4">
        <v>0</v>
      </c>
      <c r="BS179" s="4">
        <v>0</v>
      </c>
      <c r="BT179" s="4">
        <v>2806</v>
      </c>
      <c r="BU179" s="4">
        <v>0</v>
      </c>
      <c r="BV179" s="4">
        <v>0</v>
      </c>
      <c r="BW179" s="4">
        <v>0</v>
      </c>
      <c r="BX179" s="11">
        <v>0</v>
      </c>
      <c r="BY179" s="11">
        <v>0</v>
      </c>
      <c r="BZ179" s="4">
        <v>0</v>
      </c>
      <c r="CA179" s="4">
        <v>0</v>
      </c>
      <c r="CB179" s="4">
        <v>0</v>
      </c>
      <c r="CC179" s="4">
        <v>0</v>
      </c>
      <c r="CD179" s="4">
        <v>0</v>
      </c>
      <c r="CE179" s="4">
        <v>0</v>
      </c>
      <c r="CF179" s="4">
        <v>0</v>
      </c>
      <c r="CG179" s="4">
        <v>0</v>
      </c>
      <c r="CH179" s="4">
        <v>0</v>
      </c>
      <c r="CI179" s="4">
        <v>0</v>
      </c>
      <c r="CJ179" s="4">
        <v>0</v>
      </c>
      <c r="CK179" s="4">
        <v>0</v>
      </c>
      <c r="CL179" s="4">
        <v>0</v>
      </c>
      <c r="CM179" s="4">
        <v>0</v>
      </c>
      <c r="CN179" s="4">
        <v>0</v>
      </c>
      <c r="CO179" s="4">
        <v>0</v>
      </c>
      <c r="CP179" s="4">
        <v>0</v>
      </c>
      <c r="CQ179" s="4">
        <v>0</v>
      </c>
      <c r="CR179" s="4">
        <v>0</v>
      </c>
      <c r="CS179" s="4">
        <v>0</v>
      </c>
      <c r="CT179" s="4">
        <v>0</v>
      </c>
      <c r="CU179" s="4">
        <v>0</v>
      </c>
      <c r="CV179" s="4">
        <v>0</v>
      </c>
      <c r="CW179" s="4">
        <v>0</v>
      </c>
      <c r="CX179" s="4">
        <v>0</v>
      </c>
      <c r="CY179" s="4">
        <v>0</v>
      </c>
      <c r="CZ179" s="4">
        <v>0</v>
      </c>
      <c r="DA179" s="4">
        <v>0</v>
      </c>
      <c r="DB179" s="4">
        <v>0</v>
      </c>
      <c r="DC179" s="4">
        <v>0</v>
      </c>
      <c r="DD179" s="4">
        <v>0</v>
      </c>
      <c r="DE179" s="4">
        <v>0</v>
      </c>
      <c r="DF179" s="4">
        <v>0</v>
      </c>
      <c r="DG179" s="4">
        <v>0</v>
      </c>
      <c r="DH179" s="4">
        <v>0</v>
      </c>
      <c r="DI179" s="4">
        <v>0</v>
      </c>
      <c r="DJ179" s="4">
        <v>0</v>
      </c>
      <c r="DK179" s="4">
        <v>0</v>
      </c>
      <c r="DL179" s="4">
        <v>0</v>
      </c>
      <c r="DM179" s="4">
        <v>0</v>
      </c>
      <c r="DN179" s="4">
        <v>231</v>
      </c>
      <c r="DO179" s="4">
        <v>0</v>
      </c>
      <c r="DP179" s="4">
        <v>20176</v>
      </c>
      <c r="DQ179" s="4">
        <v>0</v>
      </c>
      <c r="DR179" s="4">
        <v>0</v>
      </c>
      <c r="DS179" s="4">
        <v>0</v>
      </c>
      <c r="DT179" s="4">
        <v>0</v>
      </c>
      <c r="DU179" s="4">
        <v>0</v>
      </c>
      <c r="DV179" s="4">
        <v>0</v>
      </c>
      <c r="DW179" s="4">
        <v>0</v>
      </c>
      <c r="DX179" s="4">
        <v>9810</v>
      </c>
      <c r="DY179" s="4">
        <v>0</v>
      </c>
      <c r="DZ179" s="4">
        <v>0</v>
      </c>
      <c r="EA179" s="4">
        <v>0</v>
      </c>
      <c r="EB179" s="4">
        <v>0</v>
      </c>
      <c r="EC179" s="4">
        <v>0</v>
      </c>
      <c r="ED179" s="4">
        <v>0</v>
      </c>
      <c r="EE179" s="4">
        <v>0</v>
      </c>
      <c r="EF179" s="4">
        <v>13376</v>
      </c>
      <c r="EG179" s="4">
        <v>0</v>
      </c>
      <c r="EH179" s="4">
        <v>2807</v>
      </c>
      <c r="EI179" s="4">
        <v>0</v>
      </c>
      <c r="EJ179" s="4">
        <v>0</v>
      </c>
      <c r="EK179" s="4">
        <v>0</v>
      </c>
      <c r="EL179" s="4">
        <v>0</v>
      </c>
      <c r="EM179" s="4">
        <v>92632</v>
      </c>
      <c r="EN179" s="4">
        <v>0</v>
      </c>
      <c r="EO179" s="4">
        <v>0</v>
      </c>
      <c r="EP179" s="4">
        <v>0</v>
      </c>
      <c r="EQ179" s="4">
        <v>0</v>
      </c>
      <c r="ER179" s="4">
        <v>100</v>
      </c>
      <c r="ES179" s="4">
        <v>0</v>
      </c>
      <c r="ET179" s="4">
        <v>0</v>
      </c>
      <c r="EU179" s="4">
        <v>0</v>
      </c>
      <c r="EV179" s="4">
        <v>0</v>
      </c>
      <c r="EW179" s="4">
        <v>0</v>
      </c>
      <c r="EX179" s="4">
        <v>0</v>
      </c>
      <c r="EY179" s="4">
        <v>0</v>
      </c>
      <c r="EZ179" s="4">
        <v>0</v>
      </c>
      <c r="FA179" s="4">
        <v>0</v>
      </c>
      <c r="FB179" s="4">
        <v>0</v>
      </c>
      <c r="FC179" s="4">
        <v>0</v>
      </c>
      <c r="FD179" s="4">
        <v>0</v>
      </c>
      <c r="FE179" s="4">
        <v>0</v>
      </c>
      <c r="FF179" s="4">
        <v>0</v>
      </c>
      <c r="FG179" s="4">
        <v>0</v>
      </c>
      <c r="FH179" s="4">
        <v>0</v>
      </c>
      <c r="FJ179" s="4">
        <f t="shared" si="7"/>
        <v>0</v>
      </c>
      <c r="FK179" s="5">
        <f t="shared" si="8"/>
        <v>0</v>
      </c>
    </row>
    <row r="180" spans="1:167" x14ac:dyDescent="0.25">
      <c r="A180" s="2" t="s">
        <v>623</v>
      </c>
      <c r="B180">
        <v>2023</v>
      </c>
      <c r="C180" t="s">
        <v>622</v>
      </c>
      <c r="D180" t="s">
        <v>621</v>
      </c>
      <c r="E180" t="s">
        <v>620</v>
      </c>
      <c r="F180" t="s">
        <v>619</v>
      </c>
      <c r="G180" t="s">
        <v>3</v>
      </c>
      <c r="H180">
        <v>520216</v>
      </c>
      <c r="I180">
        <v>47677</v>
      </c>
      <c r="J180">
        <v>299387</v>
      </c>
      <c r="K180">
        <v>285137</v>
      </c>
      <c r="L180">
        <v>13300</v>
      </c>
      <c r="M180">
        <v>90290</v>
      </c>
      <c r="N180">
        <v>0</v>
      </c>
      <c r="O180">
        <v>2196</v>
      </c>
      <c r="P180">
        <v>85842</v>
      </c>
      <c r="Q180">
        <v>0</v>
      </c>
      <c r="R180">
        <v>30602</v>
      </c>
      <c r="S180">
        <v>44697</v>
      </c>
      <c r="T180">
        <v>0</v>
      </c>
      <c r="U180">
        <v>1579</v>
      </c>
      <c r="V180" t="s">
        <v>1801</v>
      </c>
      <c r="W180" t="s">
        <v>3</v>
      </c>
      <c r="X180" t="s">
        <v>1801</v>
      </c>
      <c r="Y180" t="s">
        <v>3</v>
      </c>
      <c r="Z180">
        <v>43118</v>
      </c>
      <c r="AA180">
        <v>0</v>
      </c>
      <c r="AB180">
        <v>77</v>
      </c>
      <c r="AC180">
        <v>20</v>
      </c>
      <c r="AD180">
        <v>3</v>
      </c>
      <c r="AE180">
        <v>0</v>
      </c>
      <c r="AF180" s="4">
        <v>9480844</v>
      </c>
      <c r="AG180" s="4">
        <v>2186113</v>
      </c>
      <c r="AH180" s="15">
        <v>2976870</v>
      </c>
      <c r="AI180" s="15">
        <f t="shared" si="6"/>
        <v>5162983</v>
      </c>
      <c r="AJ180" s="4">
        <v>479092.3</v>
      </c>
      <c r="AK180" s="4">
        <v>41300.230000000003</v>
      </c>
      <c r="AL180" s="4">
        <v>3159.48</v>
      </c>
      <c r="AM180" s="4">
        <v>0</v>
      </c>
      <c r="AN180" s="4">
        <v>334716.07</v>
      </c>
      <c r="AO180" s="4">
        <v>0</v>
      </c>
      <c r="AP180" s="4">
        <v>99916.52</v>
      </c>
      <c r="AQ180" s="4">
        <v>0</v>
      </c>
      <c r="AR180" s="4">
        <v>0</v>
      </c>
      <c r="AS180" s="4">
        <v>0</v>
      </c>
      <c r="AT180" s="4">
        <v>1284063.97</v>
      </c>
      <c r="AU180" s="4">
        <v>343566.71</v>
      </c>
      <c r="AV180" s="4">
        <v>102509.67</v>
      </c>
      <c r="AW180" s="4">
        <v>114599.28</v>
      </c>
      <c r="AX180" s="4">
        <v>0</v>
      </c>
      <c r="AY180" s="4">
        <v>0</v>
      </c>
      <c r="AZ180" s="4">
        <v>723388.31</v>
      </c>
      <c r="BA180" s="4">
        <v>0</v>
      </c>
      <c r="BB180" s="4">
        <v>0</v>
      </c>
      <c r="BC180" s="4">
        <v>0</v>
      </c>
      <c r="BD180" s="4">
        <v>0</v>
      </c>
      <c r="BE180" s="4">
        <v>0</v>
      </c>
      <c r="BF180" s="4">
        <v>0</v>
      </c>
      <c r="BG180" s="4">
        <v>0</v>
      </c>
      <c r="BH180" s="4">
        <v>0</v>
      </c>
      <c r="BI180" s="4">
        <v>0</v>
      </c>
      <c r="BJ180" s="4">
        <v>0</v>
      </c>
      <c r="BK180" s="4">
        <v>0</v>
      </c>
      <c r="BL180" s="4">
        <v>0</v>
      </c>
      <c r="BM180" s="4">
        <v>0</v>
      </c>
      <c r="BN180" s="4">
        <v>1213713.76</v>
      </c>
      <c r="BO180" s="4">
        <v>603951.06000000006</v>
      </c>
      <c r="BP180" s="4">
        <v>66104.789999999994</v>
      </c>
      <c r="BQ180" s="4">
        <v>189644.85</v>
      </c>
      <c r="BR180" s="4">
        <v>0</v>
      </c>
      <c r="BS180" s="4">
        <v>4917.47</v>
      </c>
      <c r="BT180" s="4">
        <v>24629.17</v>
      </c>
      <c r="BU180" s="4">
        <v>0</v>
      </c>
      <c r="BV180" s="4">
        <v>0</v>
      </c>
      <c r="BW180" s="4">
        <v>324466.42</v>
      </c>
      <c r="BX180" s="11">
        <v>0</v>
      </c>
      <c r="BY180" s="11">
        <v>655324</v>
      </c>
      <c r="BZ180" s="4">
        <v>105466.7</v>
      </c>
      <c r="CA180" s="4">
        <v>9091.77</v>
      </c>
      <c r="CB180" s="4">
        <v>695.52</v>
      </c>
      <c r="CC180" s="4">
        <v>0</v>
      </c>
      <c r="CD180" s="4">
        <v>73683.929999999993</v>
      </c>
      <c r="CE180" s="4">
        <v>0</v>
      </c>
      <c r="CF180" s="4">
        <v>21995.48</v>
      </c>
      <c r="CG180" s="4">
        <v>0</v>
      </c>
      <c r="CH180" s="4">
        <v>0</v>
      </c>
      <c r="CI180" s="4">
        <v>0</v>
      </c>
      <c r="CJ180" s="4">
        <v>282672.03000000003</v>
      </c>
      <c r="CK180" s="4">
        <v>75632.289999999994</v>
      </c>
      <c r="CL180" s="4">
        <v>22566.33</v>
      </c>
      <c r="CM180" s="4">
        <v>25227.72</v>
      </c>
      <c r="CN180" s="4">
        <v>0</v>
      </c>
      <c r="CO180" s="4">
        <v>0</v>
      </c>
      <c r="CP180" s="4">
        <v>159245.69</v>
      </c>
      <c r="CQ180" s="4">
        <v>0</v>
      </c>
      <c r="CR180" s="4">
        <v>0</v>
      </c>
      <c r="CS180" s="4">
        <v>0</v>
      </c>
      <c r="CT180" s="4">
        <v>0</v>
      </c>
      <c r="CU180" s="4">
        <v>0</v>
      </c>
      <c r="CV180" s="4">
        <v>0</v>
      </c>
      <c r="CW180" s="4">
        <v>0</v>
      </c>
      <c r="CX180" s="4">
        <v>0</v>
      </c>
      <c r="CY180" s="4">
        <v>0</v>
      </c>
      <c r="CZ180" s="4">
        <v>0</v>
      </c>
      <c r="DA180" s="4">
        <v>0</v>
      </c>
      <c r="DB180" s="4">
        <v>0</v>
      </c>
      <c r="DC180" s="4">
        <v>0</v>
      </c>
      <c r="DD180" s="4">
        <v>267185.24</v>
      </c>
      <c r="DE180" s="4">
        <v>132952.94</v>
      </c>
      <c r="DF180" s="4">
        <v>14552.21</v>
      </c>
      <c r="DG180" s="4">
        <v>41748.15</v>
      </c>
      <c r="DH180" s="4">
        <v>0</v>
      </c>
      <c r="DI180" s="4">
        <v>1082.53</v>
      </c>
      <c r="DJ180" s="4">
        <v>5421.83</v>
      </c>
      <c r="DK180" s="4">
        <v>0</v>
      </c>
      <c r="DL180" s="4">
        <v>0</v>
      </c>
      <c r="DM180" s="4">
        <v>71427.58</v>
      </c>
      <c r="DN180" s="4">
        <v>58400</v>
      </c>
      <c r="DO180" s="4">
        <v>54247</v>
      </c>
      <c r="DP180" s="4">
        <v>18642</v>
      </c>
      <c r="DQ180" s="4">
        <v>0</v>
      </c>
      <c r="DR180" s="4">
        <v>453269</v>
      </c>
      <c r="DS180" s="4">
        <v>0</v>
      </c>
      <c r="DT180" s="4">
        <v>299220</v>
      </c>
      <c r="DU180" s="4">
        <v>144737</v>
      </c>
      <c r="DV180" s="4">
        <v>188818</v>
      </c>
      <c r="DW180" s="4">
        <v>85078</v>
      </c>
      <c r="DX180" s="4">
        <v>0</v>
      </c>
      <c r="DY180" s="4">
        <v>0</v>
      </c>
      <c r="DZ180" s="4">
        <v>0</v>
      </c>
      <c r="EA180" s="4">
        <v>848883</v>
      </c>
      <c r="EB180" s="4">
        <v>0</v>
      </c>
      <c r="EC180" s="4">
        <v>0</v>
      </c>
      <c r="ED180" s="4">
        <v>0</v>
      </c>
      <c r="EE180" s="4">
        <v>0</v>
      </c>
      <c r="EF180" s="4">
        <v>0</v>
      </c>
      <c r="EG180" s="4">
        <v>0</v>
      </c>
      <c r="EH180" s="4">
        <v>937322</v>
      </c>
      <c r="EI180" s="4">
        <v>0</v>
      </c>
      <c r="EJ180" s="4">
        <v>0</v>
      </c>
      <c r="EK180" s="4">
        <v>0</v>
      </c>
      <c r="EL180" s="4">
        <v>543578</v>
      </c>
      <c r="EM180" s="4">
        <v>3662537</v>
      </c>
      <c r="EN180" s="4">
        <v>1</v>
      </c>
      <c r="EO180" s="4">
        <v>41</v>
      </c>
      <c r="EP180" s="4">
        <v>0</v>
      </c>
      <c r="EQ180" s="4">
        <v>58</v>
      </c>
      <c r="ER180" s="4">
        <v>0</v>
      </c>
      <c r="ES180" s="4">
        <v>655324</v>
      </c>
      <c r="ET180" s="4">
        <v>655323.97</v>
      </c>
      <c r="EU180" s="4">
        <v>410533</v>
      </c>
      <c r="EV180" s="4">
        <v>0</v>
      </c>
      <c r="EW180" s="4">
        <v>0</v>
      </c>
      <c r="EX180" s="4">
        <v>0</v>
      </c>
      <c r="EY180" s="4">
        <v>0</v>
      </c>
      <c r="EZ180" s="4">
        <v>0</v>
      </c>
      <c r="FA180" s="4">
        <v>0</v>
      </c>
      <c r="FB180" s="4">
        <v>0</v>
      </c>
      <c r="FC180" s="4">
        <v>121885</v>
      </c>
      <c r="FD180" s="4">
        <v>0</v>
      </c>
      <c r="FE180" s="4">
        <v>0</v>
      </c>
      <c r="FF180" s="4">
        <v>0</v>
      </c>
      <c r="FG180" s="4">
        <v>122906</v>
      </c>
      <c r="FH180" s="4">
        <v>0</v>
      </c>
      <c r="FJ180" s="4">
        <f t="shared" si="7"/>
        <v>655324</v>
      </c>
      <c r="FK180" s="5">
        <f t="shared" si="8"/>
        <v>6.912085042217761E-2</v>
      </c>
    </row>
    <row r="181" spans="1:167" x14ac:dyDescent="0.25">
      <c r="A181" s="2" t="s">
        <v>603</v>
      </c>
      <c r="B181">
        <v>2023</v>
      </c>
      <c r="C181" t="s">
        <v>602</v>
      </c>
      <c r="D181" t="s">
        <v>601</v>
      </c>
      <c r="E181" t="s">
        <v>600</v>
      </c>
      <c r="F181" t="s">
        <v>599</v>
      </c>
      <c r="G181" t="s">
        <v>3</v>
      </c>
      <c r="H181">
        <v>1340268</v>
      </c>
      <c r="I181">
        <v>80518</v>
      </c>
      <c r="J181">
        <v>887323</v>
      </c>
      <c r="K181">
        <v>841065</v>
      </c>
      <c r="L181">
        <v>21833</v>
      </c>
      <c r="M181">
        <v>0</v>
      </c>
      <c r="N181">
        <v>0</v>
      </c>
      <c r="O181">
        <v>0</v>
      </c>
      <c r="P181">
        <v>290376</v>
      </c>
      <c r="Q181">
        <v>0</v>
      </c>
      <c r="R181">
        <v>45860</v>
      </c>
      <c r="S181">
        <v>162569</v>
      </c>
      <c r="T181">
        <v>105912</v>
      </c>
      <c r="U181">
        <v>12825</v>
      </c>
      <c r="V181" t="s">
        <v>3</v>
      </c>
      <c r="W181" t="s">
        <v>3</v>
      </c>
      <c r="X181" t="s">
        <v>3</v>
      </c>
      <c r="Y181" t="s">
        <v>3</v>
      </c>
      <c r="Z181">
        <v>43832</v>
      </c>
      <c r="AA181">
        <v>71</v>
      </c>
      <c r="AB181">
        <v>19</v>
      </c>
      <c r="AC181">
        <v>2</v>
      </c>
      <c r="AD181">
        <v>8</v>
      </c>
      <c r="AE181">
        <v>0</v>
      </c>
      <c r="AF181" s="4">
        <v>17669426</v>
      </c>
      <c r="AG181" s="4">
        <v>5908984</v>
      </c>
      <c r="AH181" s="15">
        <v>0</v>
      </c>
      <c r="AI181" s="15">
        <f t="shared" si="6"/>
        <v>5908984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4">
        <v>0</v>
      </c>
      <c r="BD181" s="4">
        <v>0</v>
      </c>
      <c r="BE181" s="4">
        <v>0</v>
      </c>
      <c r="BF181" s="4">
        <v>0</v>
      </c>
      <c r="BG181" s="4">
        <v>0</v>
      </c>
      <c r="BH181" s="4">
        <v>0</v>
      </c>
      <c r="BI181" s="4">
        <v>0</v>
      </c>
      <c r="BJ181" s="4">
        <v>0</v>
      </c>
      <c r="BK181" s="4">
        <v>0</v>
      </c>
      <c r="BL181" s="4">
        <v>0</v>
      </c>
      <c r="BM181" s="4">
        <v>0</v>
      </c>
      <c r="BN181" s="4">
        <v>0</v>
      </c>
      <c r="BO181" s="4">
        <v>0</v>
      </c>
      <c r="BP181" s="4">
        <v>0</v>
      </c>
      <c r="BQ181" s="4">
        <v>0</v>
      </c>
      <c r="BR181" s="4">
        <v>0</v>
      </c>
      <c r="BS181" s="4">
        <v>0</v>
      </c>
      <c r="BT181" s="4">
        <v>0</v>
      </c>
      <c r="BU181" s="4">
        <v>0</v>
      </c>
      <c r="BV181" s="4">
        <v>0</v>
      </c>
      <c r="BW181" s="4">
        <v>0</v>
      </c>
      <c r="BX181" s="11">
        <v>0</v>
      </c>
      <c r="BY181" s="11">
        <v>4948500</v>
      </c>
      <c r="BZ181" s="4">
        <v>3544566.71</v>
      </c>
      <c r="CA181" s="4">
        <v>0</v>
      </c>
      <c r="CB181" s="4">
        <v>0</v>
      </c>
      <c r="CC181" s="4">
        <v>0</v>
      </c>
      <c r="CD181" s="4">
        <v>3063961.62</v>
      </c>
      <c r="CE181" s="4">
        <v>0</v>
      </c>
      <c r="CF181" s="4">
        <v>221631.04</v>
      </c>
      <c r="CG181" s="4">
        <v>258974.05</v>
      </c>
      <c r="CH181" s="4">
        <v>0</v>
      </c>
      <c r="CI181" s="4">
        <v>0</v>
      </c>
      <c r="CJ181" s="4">
        <v>924132.18</v>
      </c>
      <c r="CK181" s="4">
        <v>654444.13</v>
      </c>
      <c r="CL181" s="4">
        <v>197287.04000000001</v>
      </c>
      <c r="CM181" s="4">
        <v>0</v>
      </c>
      <c r="CN181" s="4">
        <v>0</v>
      </c>
      <c r="CO181" s="4">
        <v>0</v>
      </c>
      <c r="CP181" s="4">
        <v>8637</v>
      </c>
      <c r="CQ181" s="4">
        <v>63764.01</v>
      </c>
      <c r="CR181" s="4">
        <v>0</v>
      </c>
      <c r="CS181" s="4">
        <v>0</v>
      </c>
      <c r="CT181" s="4">
        <v>100373.02</v>
      </c>
      <c r="CU181" s="4">
        <v>69054.009999999995</v>
      </c>
      <c r="CV181" s="4">
        <v>27343.01</v>
      </c>
      <c r="CW181" s="4">
        <v>3976</v>
      </c>
      <c r="CX181" s="4">
        <v>0</v>
      </c>
      <c r="CY181" s="4">
        <v>0</v>
      </c>
      <c r="CZ181" s="4">
        <v>0</v>
      </c>
      <c r="DA181" s="4">
        <v>0</v>
      </c>
      <c r="DB181" s="4">
        <v>0</v>
      </c>
      <c r="DC181" s="4">
        <v>0</v>
      </c>
      <c r="DD181" s="4">
        <v>379428.08</v>
      </c>
      <c r="DE181" s="4">
        <v>138036.03</v>
      </c>
      <c r="DF181" s="4">
        <v>35728.01</v>
      </c>
      <c r="DG181" s="4">
        <v>0</v>
      </c>
      <c r="DH181" s="4">
        <v>0</v>
      </c>
      <c r="DI181" s="4">
        <v>0</v>
      </c>
      <c r="DJ181" s="4">
        <v>0</v>
      </c>
      <c r="DK181" s="4">
        <v>0</v>
      </c>
      <c r="DL181" s="4">
        <v>0</v>
      </c>
      <c r="DM181" s="4">
        <v>205664.04</v>
      </c>
      <c r="DN181" s="4">
        <v>3239066</v>
      </c>
      <c r="DO181" s="4">
        <v>94000</v>
      </c>
      <c r="DP181" s="4">
        <v>0</v>
      </c>
      <c r="DQ181" s="4">
        <v>0</v>
      </c>
      <c r="DR181" s="4">
        <v>211500</v>
      </c>
      <c r="DS181" s="4">
        <v>0</v>
      </c>
      <c r="DT181" s="4">
        <v>63764</v>
      </c>
      <c r="DU181" s="4">
        <v>628818</v>
      </c>
      <c r="DV181" s="4">
        <v>222914</v>
      </c>
      <c r="DW181" s="4">
        <v>0</v>
      </c>
      <c r="DX181" s="4">
        <v>0</v>
      </c>
      <c r="DY181" s="4">
        <v>0</v>
      </c>
      <c r="DZ181" s="4">
        <v>0</v>
      </c>
      <c r="EA181" s="4">
        <v>8637</v>
      </c>
      <c r="EB181" s="4">
        <v>0</v>
      </c>
      <c r="EC181" s="4">
        <v>0</v>
      </c>
      <c r="ED181" s="4">
        <v>0</v>
      </c>
      <c r="EE181" s="4">
        <v>0</v>
      </c>
      <c r="EF181" s="4">
        <v>100373</v>
      </c>
      <c r="EG181" s="4">
        <v>0</v>
      </c>
      <c r="EH181" s="4">
        <v>132259</v>
      </c>
      <c r="EI181" s="4">
        <v>0</v>
      </c>
      <c r="EJ181" s="4">
        <v>0</v>
      </c>
      <c r="EK181" s="4">
        <v>0</v>
      </c>
      <c r="EL181" s="4">
        <v>247169</v>
      </c>
      <c r="EM181" s="4">
        <v>6811942</v>
      </c>
      <c r="EN181" s="4">
        <v>0</v>
      </c>
      <c r="EO181" s="4">
        <v>0</v>
      </c>
      <c r="EP181" s="4">
        <v>0</v>
      </c>
      <c r="EQ181" s="4">
        <v>100</v>
      </c>
      <c r="ER181" s="4">
        <v>0</v>
      </c>
      <c r="ES181" s="4">
        <v>4948500</v>
      </c>
      <c r="ET181" s="4">
        <v>4948499.99</v>
      </c>
      <c r="EU181" s="4">
        <v>826445</v>
      </c>
      <c r="EV181" s="4">
        <v>0</v>
      </c>
      <c r="EW181" s="4">
        <v>0</v>
      </c>
      <c r="EX181" s="4">
        <v>0</v>
      </c>
      <c r="EY181" s="4">
        <v>65944</v>
      </c>
      <c r="EZ181" s="4">
        <v>3980630</v>
      </c>
      <c r="FA181" s="4">
        <v>0</v>
      </c>
      <c r="FB181" s="4">
        <v>0</v>
      </c>
      <c r="FC181" s="4">
        <v>0</v>
      </c>
      <c r="FD181" s="4">
        <v>62877</v>
      </c>
      <c r="FE181" s="4">
        <v>3976</v>
      </c>
      <c r="FF181" s="4">
        <v>0</v>
      </c>
      <c r="FG181" s="4">
        <v>7739</v>
      </c>
      <c r="FH181" s="4">
        <v>889</v>
      </c>
      <c r="FJ181" s="4">
        <f t="shared" si="7"/>
        <v>4948500</v>
      </c>
      <c r="FK181" s="5">
        <f t="shared" si="8"/>
        <v>0.28006003137849528</v>
      </c>
    </row>
    <row r="182" spans="1:167" x14ac:dyDescent="0.25">
      <c r="A182" s="2" t="s">
        <v>588</v>
      </c>
      <c r="B182">
        <v>2023</v>
      </c>
      <c r="C182" t="s">
        <v>587</v>
      </c>
      <c r="D182" t="s">
        <v>586</v>
      </c>
      <c r="E182" t="s">
        <v>585</v>
      </c>
      <c r="F182" t="s">
        <v>584</v>
      </c>
      <c r="G182" t="s">
        <v>3</v>
      </c>
      <c r="H182">
        <v>112573</v>
      </c>
      <c r="I182">
        <v>10331</v>
      </c>
      <c r="J182">
        <v>54973</v>
      </c>
      <c r="K182">
        <v>11842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57600</v>
      </c>
      <c r="T182">
        <v>47269</v>
      </c>
      <c r="U182">
        <v>10331</v>
      </c>
      <c r="V182" t="s">
        <v>3</v>
      </c>
      <c r="W182" t="s">
        <v>3</v>
      </c>
      <c r="X182" t="s">
        <v>3</v>
      </c>
      <c r="Y182" t="s">
        <v>3</v>
      </c>
      <c r="Z182">
        <v>0</v>
      </c>
      <c r="AF182" s="4">
        <v>0</v>
      </c>
      <c r="AG182" s="4">
        <v>0</v>
      </c>
      <c r="AH182" s="15">
        <v>0</v>
      </c>
      <c r="AI182" s="15">
        <f t="shared" si="6"/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4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>
        <v>0</v>
      </c>
      <c r="BU182" s="4">
        <v>0</v>
      </c>
      <c r="BV182" s="4">
        <v>0</v>
      </c>
      <c r="BW182" s="4">
        <v>0</v>
      </c>
      <c r="BX182" s="11">
        <v>0</v>
      </c>
      <c r="BY182" s="11">
        <v>0</v>
      </c>
      <c r="BZ182" s="4">
        <v>0</v>
      </c>
      <c r="CA182" s="4">
        <v>0</v>
      </c>
      <c r="CB182" s="4">
        <v>0</v>
      </c>
      <c r="CC182" s="4">
        <v>0</v>
      </c>
      <c r="CD182" s="4">
        <v>0</v>
      </c>
      <c r="CE182" s="4">
        <v>0</v>
      </c>
      <c r="CF182" s="4">
        <v>0</v>
      </c>
      <c r="CG182" s="4">
        <v>0</v>
      </c>
      <c r="CH182" s="4">
        <v>0</v>
      </c>
      <c r="CI182" s="4">
        <v>0</v>
      </c>
      <c r="CJ182" s="4">
        <v>0</v>
      </c>
      <c r="CK182" s="4">
        <v>0</v>
      </c>
      <c r="CL182" s="4">
        <v>0</v>
      </c>
      <c r="CM182" s="4">
        <v>0</v>
      </c>
      <c r="CN182" s="4">
        <v>0</v>
      </c>
      <c r="CO182" s="4">
        <v>0</v>
      </c>
      <c r="CP182" s="4">
        <v>0</v>
      </c>
      <c r="CQ182" s="4">
        <v>0</v>
      </c>
      <c r="CR182" s="4">
        <v>0</v>
      </c>
      <c r="CS182" s="4">
        <v>0</v>
      </c>
      <c r="CT182" s="4">
        <v>0</v>
      </c>
      <c r="CU182" s="4">
        <v>0</v>
      </c>
      <c r="CV182" s="4">
        <v>0</v>
      </c>
      <c r="CW182" s="4">
        <v>0</v>
      </c>
      <c r="CX182" s="4">
        <v>0</v>
      </c>
      <c r="CY182" s="4">
        <v>0</v>
      </c>
      <c r="CZ182" s="4">
        <v>0</v>
      </c>
      <c r="DA182" s="4">
        <v>0</v>
      </c>
      <c r="DB182" s="4">
        <v>0</v>
      </c>
      <c r="DC182" s="4">
        <v>0</v>
      </c>
      <c r="DD182" s="4">
        <v>0</v>
      </c>
      <c r="DE182" s="4">
        <v>0</v>
      </c>
      <c r="DF182" s="4">
        <v>0</v>
      </c>
      <c r="DG182" s="4">
        <v>0</v>
      </c>
      <c r="DH182" s="4">
        <v>0</v>
      </c>
      <c r="DI182" s="4">
        <v>0</v>
      </c>
      <c r="DJ182" s="4">
        <v>0</v>
      </c>
      <c r="DK182" s="4">
        <v>0</v>
      </c>
      <c r="DL182" s="4">
        <v>0</v>
      </c>
      <c r="DM182" s="4">
        <v>0</v>
      </c>
      <c r="DN182" s="4">
        <v>0</v>
      </c>
      <c r="DO182" s="4">
        <v>0</v>
      </c>
      <c r="DP182" s="4">
        <v>0</v>
      </c>
      <c r="DQ182" s="4">
        <v>0</v>
      </c>
      <c r="DR182" s="4">
        <v>0</v>
      </c>
      <c r="DS182" s="4">
        <v>0</v>
      </c>
      <c r="DT182" s="4">
        <v>0</v>
      </c>
      <c r="DU182" s="4">
        <v>0</v>
      </c>
      <c r="DV182" s="4">
        <v>0</v>
      </c>
      <c r="DW182" s="4">
        <v>0</v>
      </c>
      <c r="DX182" s="4">
        <v>0</v>
      </c>
      <c r="DY182" s="4">
        <v>0</v>
      </c>
      <c r="DZ182" s="4">
        <v>0</v>
      </c>
      <c r="EA182" s="4">
        <v>0</v>
      </c>
      <c r="EB182" s="4">
        <v>0</v>
      </c>
      <c r="EC182" s="4">
        <v>0</v>
      </c>
      <c r="ED182" s="4">
        <v>0</v>
      </c>
      <c r="EE182" s="4">
        <v>0</v>
      </c>
      <c r="EF182" s="4">
        <v>0</v>
      </c>
      <c r="EG182" s="4">
        <v>0</v>
      </c>
      <c r="EH182" s="4">
        <v>0</v>
      </c>
      <c r="EI182" s="4">
        <v>0</v>
      </c>
      <c r="EJ182" s="4">
        <v>0</v>
      </c>
      <c r="EK182" s="4">
        <v>0</v>
      </c>
      <c r="EL182" s="4">
        <v>0</v>
      </c>
      <c r="EM182" s="4">
        <v>0</v>
      </c>
      <c r="EN182" s="4"/>
      <c r="EO182" s="4"/>
      <c r="EP182" s="4"/>
      <c r="EQ182" s="4"/>
      <c r="ER182" s="4"/>
      <c r="ES182" s="4">
        <v>0</v>
      </c>
      <c r="ET182" s="4">
        <v>0</v>
      </c>
      <c r="EU182" s="4">
        <v>0</v>
      </c>
      <c r="EV182" s="4">
        <v>0</v>
      </c>
      <c r="EW182" s="4">
        <v>0</v>
      </c>
      <c r="EX182" s="4">
        <v>0</v>
      </c>
      <c r="EY182" s="4">
        <v>0</v>
      </c>
      <c r="EZ182" s="4">
        <v>0</v>
      </c>
      <c r="FA182" s="4">
        <v>0</v>
      </c>
      <c r="FB182" s="4">
        <v>0</v>
      </c>
      <c r="FC182" s="4">
        <v>0</v>
      </c>
      <c r="FD182" s="4">
        <v>0</v>
      </c>
      <c r="FE182" s="4">
        <v>0</v>
      </c>
      <c r="FF182" s="4">
        <v>0</v>
      </c>
      <c r="FG182" s="4">
        <v>0</v>
      </c>
      <c r="FH182" s="4">
        <v>0</v>
      </c>
      <c r="FJ182" s="4">
        <f t="shared" si="7"/>
        <v>0</v>
      </c>
      <c r="FK182" s="5" t="str">
        <f t="shared" si="8"/>
        <v>N/A</v>
      </c>
    </row>
    <row r="183" spans="1:167" x14ac:dyDescent="0.25">
      <c r="A183" s="2" t="s">
        <v>919</v>
      </c>
      <c r="B183">
        <v>2023</v>
      </c>
      <c r="C183" t="s">
        <v>918</v>
      </c>
      <c r="D183" t="s">
        <v>917</v>
      </c>
      <c r="E183" t="s">
        <v>916</v>
      </c>
      <c r="F183" t="s">
        <v>915</v>
      </c>
      <c r="G183" t="s">
        <v>3</v>
      </c>
      <c r="H183">
        <v>729339</v>
      </c>
      <c r="I183">
        <v>76282</v>
      </c>
      <c r="J183">
        <v>352252</v>
      </c>
      <c r="K183">
        <v>341694</v>
      </c>
      <c r="L183">
        <v>5279</v>
      </c>
      <c r="M183">
        <v>155412</v>
      </c>
      <c r="N183">
        <v>0</v>
      </c>
      <c r="O183">
        <v>20855</v>
      </c>
      <c r="P183">
        <v>140006</v>
      </c>
      <c r="Q183">
        <v>0</v>
      </c>
      <c r="R183">
        <v>25598</v>
      </c>
      <c r="S183">
        <v>81669</v>
      </c>
      <c r="T183">
        <v>50750</v>
      </c>
      <c r="U183">
        <v>24550</v>
      </c>
      <c r="V183" t="s">
        <v>1801</v>
      </c>
      <c r="W183" t="s">
        <v>3</v>
      </c>
      <c r="X183" t="s">
        <v>3</v>
      </c>
      <c r="Y183" t="s">
        <v>1801</v>
      </c>
      <c r="Z183">
        <v>6369</v>
      </c>
      <c r="AA183">
        <v>0</v>
      </c>
      <c r="AB183">
        <v>97</v>
      </c>
      <c r="AC183">
        <v>0</v>
      </c>
      <c r="AD183">
        <v>3</v>
      </c>
      <c r="AE183">
        <v>0</v>
      </c>
      <c r="AF183" s="4">
        <v>5224209</v>
      </c>
      <c r="AG183" s="4">
        <v>3913963</v>
      </c>
      <c r="AH183" s="15">
        <v>49432</v>
      </c>
      <c r="AI183" s="15">
        <f t="shared" si="6"/>
        <v>3963395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0</v>
      </c>
      <c r="BC183" s="4">
        <v>0</v>
      </c>
      <c r="BD183" s="4">
        <v>0</v>
      </c>
      <c r="BE183" s="4">
        <v>0</v>
      </c>
      <c r="BF183" s="4">
        <v>0</v>
      </c>
      <c r="BG183" s="4">
        <v>0</v>
      </c>
      <c r="BH183" s="4">
        <v>0</v>
      </c>
      <c r="BI183" s="4">
        <v>0</v>
      </c>
      <c r="BJ183" s="4">
        <v>0</v>
      </c>
      <c r="BK183" s="4">
        <v>0</v>
      </c>
      <c r="BL183" s="4">
        <v>0</v>
      </c>
      <c r="BM183" s="4">
        <v>0</v>
      </c>
      <c r="BN183" s="4">
        <v>49432</v>
      </c>
      <c r="BO183" s="4">
        <v>24940.94</v>
      </c>
      <c r="BP183" s="4">
        <v>524.15</v>
      </c>
      <c r="BQ183" s="4">
        <v>20962.63</v>
      </c>
      <c r="BR183" s="4">
        <v>0</v>
      </c>
      <c r="BS183" s="4">
        <v>0</v>
      </c>
      <c r="BT183" s="4">
        <v>0</v>
      </c>
      <c r="BU183" s="4">
        <v>0</v>
      </c>
      <c r="BV183" s="4">
        <v>0</v>
      </c>
      <c r="BW183" s="4">
        <v>3004.28</v>
      </c>
      <c r="BX183" s="11">
        <v>0</v>
      </c>
      <c r="BY183" s="11">
        <v>628746</v>
      </c>
      <c r="BZ183" s="4">
        <v>0</v>
      </c>
      <c r="CA183" s="4">
        <v>0</v>
      </c>
      <c r="CB183" s="4">
        <v>0</v>
      </c>
      <c r="CC183" s="4">
        <v>0</v>
      </c>
      <c r="CD183" s="4">
        <v>0</v>
      </c>
      <c r="CE183" s="4">
        <v>0</v>
      </c>
      <c r="CF183" s="4">
        <v>0</v>
      </c>
      <c r="CG183" s="4">
        <v>0</v>
      </c>
      <c r="CH183" s="4">
        <v>0</v>
      </c>
      <c r="CI183" s="4">
        <v>0</v>
      </c>
      <c r="CJ183" s="4">
        <v>0</v>
      </c>
      <c r="CK183" s="4">
        <v>0</v>
      </c>
      <c r="CL183" s="4">
        <v>0</v>
      </c>
      <c r="CM183" s="4">
        <v>0</v>
      </c>
      <c r="CN183" s="4">
        <v>0</v>
      </c>
      <c r="CO183" s="4">
        <v>0</v>
      </c>
      <c r="CP183" s="4">
        <v>0</v>
      </c>
      <c r="CQ183" s="4">
        <v>0</v>
      </c>
      <c r="CR183" s="4">
        <v>0</v>
      </c>
      <c r="CS183" s="4">
        <v>0</v>
      </c>
      <c r="CT183" s="4">
        <v>0</v>
      </c>
      <c r="CU183" s="4">
        <v>0</v>
      </c>
      <c r="CV183" s="4">
        <v>0</v>
      </c>
      <c r="CW183" s="4">
        <v>0</v>
      </c>
      <c r="CX183" s="4">
        <v>0</v>
      </c>
      <c r="CY183" s="4">
        <v>0</v>
      </c>
      <c r="CZ183" s="4">
        <v>0</v>
      </c>
      <c r="DA183" s="4">
        <v>0</v>
      </c>
      <c r="DB183" s="4">
        <v>0</v>
      </c>
      <c r="DC183" s="4">
        <v>0</v>
      </c>
      <c r="DD183" s="4">
        <v>628746</v>
      </c>
      <c r="DE183" s="4">
        <v>317234.06</v>
      </c>
      <c r="DF183" s="4">
        <v>6666.85</v>
      </c>
      <c r="DG183" s="4">
        <v>266632.37</v>
      </c>
      <c r="DH183" s="4">
        <v>0</v>
      </c>
      <c r="DI183" s="4">
        <v>0</v>
      </c>
      <c r="DJ183" s="4">
        <v>0</v>
      </c>
      <c r="DK183" s="4">
        <v>0</v>
      </c>
      <c r="DL183" s="4">
        <v>0</v>
      </c>
      <c r="DM183" s="4">
        <v>38212.720000000001</v>
      </c>
      <c r="DN183" s="4">
        <v>0</v>
      </c>
      <c r="DO183" s="4">
        <v>0</v>
      </c>
      <c r="DP183" s="4">
        <v>0</v>
      </c>
      <c r="DQ183" s="4">
        <v>0</v>
      </c>
      <c r="DR183" s="4">
        <v>0</v>
      </c>
      <c r="DS183" s="4">
        <v>0</v>
      </c>
      <c r="DT183" s="4">
        <v>0</v>
      </c>
      <c r="DU183" s="4">
        <v>0</v>
      </c>
      <c r="DV183" s="4">
        <v>0</v>
      </c>
      <c r="DW183" s="4">
        <v>0</v>
      </c>
      <c r="DX183" s="4">
        <v>0</v>
      </c>
      <c r="DY183" s="4">
        <v>0</v>
      </c>
      <c r="DZ183" s="4">
        <v>0</v>
      </c>
      <c r="EA183" s="4">
        <v>0</v>
      </c>
      <c r="EB183" s="4">
        <v>0</v>
      </c>
      <c r="EC183" s="4">
        <v>0</v>
      </c>
      <c r="ED183" s="4">
        <v>0</v>
      </c>
      <c r="EE183" s="4">
        <v>0</v>
      </c>
      <c r="EF183" s="4">
        <v>0</v>
      </c>
      <c r="EG183" s="4">
        <v>0</v>
      </c>
      <c r="EH183" s="4">
        <v>636961</v>
      </c>
      <c r="EI183" s="4">
        <v>0</v>
      </c>
      <c r="EJ183" s="4">
        <v>0</v>
      </c>
      <c r="EK183" s="4">
        <v>0</v>
      </c>
      <c r="EL183" s="4">
        <v>41217</v>
      </c>
      <c r="EM183" s="4">
        <v>632068</v>
      </c>
      <c r="EN183" s="4">
        <v>0</v>
      </c>
      <c r="EO183" s="4">
        <v>100</v>
      </c>
      <c r="EP183" s="4">
        <v>0</v>
      </c>
      <c r="EQ183" s="4">
        <v>0</v>
      </c>
      <c r="ER183" s="4">
        <v>0</v>
      </c>
      <c r="ES183" s="4">
        <v>628746</v>
      </c>
      <c r="ET183" s="4">
        <v>628746</v>
      </c>
      <c r="EU183" s="4">
        <v>0</v>
      </c>
      <c r="EV183" s="4">
        <v>0</v>
      </c>
      <c r="EW183" s="4">
        <v>0</v>
      </c>
      <c r="EX183" s="4">
        <v>0</v>
      </c>
      <c r="EY183" s="4">
        <v>0</v>
      </c>
      <c r="EZ183" s="4">
        <v>0</v>
      </c>
      <c r="FA183" s="4">
        <v>0</v>
      </c>
      <c r="FB183" s="4">
        <v>0</v>
      </c>
      <c r="FC183" s="4">
        <v>0</v>
      </c>
      <c r="FD183" s="4">
        <v>0</v>
      </c>
      <c r="FE183" s="4">
        <v>0</v>
      </c>
      <c r="FF183" s="4">
        <v>0</v>
      </c>
      <c r="FG183" s="4">
        <v>628746</v>
      </c>
      <c r="FH183" s="4">
        <v>0</v>
      </c>
      <c r="FJ183" s="4">
        <f t="shared" si="7"/>
        <v>628746</v>
      </c>
      <c r="FK183" s="5">
        <f t="shared" si="8"/>
        <v>0.12035238253293465</v>
      </c>
    </row>
    <row r="184" spans="1:167" x14ac:dyDescent="0.25">
      <c r="A184" s="2" t="s">
        <v>374</v>
      </c>
      <c r="B184">
        <v>2023</v>
      </c>
      <c r="C184" t="s">
        <v>373</v>
      </c>
      <c r="D184" t="s">
        <v>372</v>
      </c>
      <c r="E184" t="s">
        <v>371</v>
      </c>
      <c r="F184" t="s">
        <v>370</v>
      </c>
      <c r="G184" t="s">
        <v>3</v>
      </c>
      <c r="H184">
        <v>39408</v>
      </c>
      <c r="I184">
        <v>4970</v>
      </c>
      <c r="J184">
        <v>32206</v>
      </c>
      <c r="K184">
        <v>32206</v>
      </c>
      <c r="L184">
        <v>0</v>
      </c>
      <c r="M184">
        <v>0</v>
      </c>
      <c r="N184">
        <v>0</v>
      </c>
      <c r="O184">
        <v>0</v>
      </c>
      <c r="P184">
        <v>7202</v>
      </c>
      <c r="Q184">
        <v>0</v>
      </c>
      <c r="R184">
        <v>4970</v>
      </c>
      <c r="S184">
        <v>0</v>
      </c>
      <c r="T184">
        <v>0</v>
      </c>
      <c r="U184">
        <v>0</v>
      </c>
      <c r="Z184">
        <v>0</v>
      </c>
      <c r="AF184" s="4">
        <v>1480580</v>
      </c>
      <c r="AG184" s="4">
        <v>243017</v>
      </c>
      <c r="AH184" s="15">
        <v>522280</v>
      </c>
      <c r="AI184" s="15">
        <f t="shared" si="6"/>
        <v>765297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113805</v>
      </c>
      <c r="AU184" s="4">
        <v>79287</v>
      </c>
      <c r="AV184" s="4">
        <v>34363</v>
      </c>
      <c r="AW184" s="4">
        <v>0</v>
      </c>
      <c r="AX184" s="4">
        <v>0</v>
      </c>
      <c r="AY184" s="4">
        <v>0</v>
      </c>
      <c r="AZ184" s="4">
        <v>155</v>
      </c>
      <c r="BA184" s="4">
        <v>0</v>
      </c>
      <c r="BB184" s="4">
        <v>0</v>
      </c>
      <c r="BC184" s="4">
        <v>0</v>
      </c>
      <c r="BD184" s="4">
        <v>6327</v>
      </c>
      <c r="BE184" s="4">
        <v>5000</v>
      </c>
      <c r="BF184" s="4">
        <v>1327</v>
      </c>
      <c r="BG184" s="4">
        <v>0</v>
      </c>
      <c r="BH184" s="4">
        <v>0</v>
      </c>
      <c r="BI184" s="4">
        <v>0</v>
      </c>
      <c r="BJ184" s="4">
        <v>0</v>
      </c>
      <c r="BK184" s="4">
        <v>0</v>
      </c>
      <c r="BL184" s="4">
        <v>0</v>
      </c>
      <c r="BM184" s="4">
        <v>0</v>
      </c>
      <c r="BN184" s="4">
        <v>402148</v>
      </c>
      <c r="BO184" s="4">
        <v>286484</v>
      </c>
      <c r="BP184" s="4">
        <v>113790</v>
      </c>
      <c r="BQ184" s="4">
        <v>0</v>
      </c>
      <c r="BR184" s="4">
        <v>0</v>
      </c>
      <c r="BS184" s="4">
        <v>0</v>
      </c>
      <c r="BT184" s="4">
        <v>1874</v>
      </c>
      <c r="BU184" s="4">
        <v>0</v>
      </c>
      <c r="BV184" s="4">
        <v>0</v>
      </c>
      <c r="BW184" s="4">
        <v>0</v>
      </c>
      <c r="BX184" s="11">
        <v>0</v>
      </c>
      <c r="BY184" s="11">
        <v>0</v>
      </c>
      <c r="BZ184" s="4">
        <v>0</v>
      </c>
      <c r="CA184" s="4">
        <v>0</v>
      </c>
      <c r="CB184" s="4">
        <v>0</v>
      </c>
      <c r="CC184" s="4">
        <v>0</v>
      </c>
      <c r="CD184" s="4">
        <v>0</v>
      </c>
      <c r="CE184" s="4">
        <v>0</v>
      </c>
      <c r="CF184" s="4">
        <v>0</v>
      </c>
      <c r="CG184" s="4">
        <v>0</v>
      </c>
      <c r="CH184" s="4">
        <v>0</v>
      </c>
      <c r="CI184" s="4">
        <v>0</v>
      </c>
      <c r="CJ184" s="4">
        <v>0</v>
      </c>
      <c r="CK184" s="4">
        <v>0</v>
      </c>
      <c r="CL184" s="4">
        <v>0</v>
      </c>
      <c r="CM184" s="4">
        <v>0</v>
      </c>
      <c r="CN184" s="4">
        <v>0</v>
      </c>
      <c r="CO184" s="4">
        <v>0</v>
      </c>
      <c r="CP184" s="4">
        <v>0</v>
      </c>
      <c r="CQ184" s="4">
        <v>0</v>
      </c>
      <c r="CR184" s="4">
        <v>0</v>
      </c>
      <c r="CS184" s="4">
        <v>0</v>
      </c>
      <c r="CT184" s="4">
        <v>0</v>
      </c>
      <c r="CU184" s="4">
        <v>0</v>
      </c>
      <c r="CV184" s="4">
        <v>0</v>
      </c>
      <c r="CW184" s="4">
        <v>0</v>
      </c>
      <c r="CX184" s="4">
        <v>0</v>
      </c>
      <c r="CY184" s="4">
        <v>0</v>
      </c>
      <c r="CZ184" s="4">
        <v>0</v>
      </c>
      <c r="DA184" s="4">
        <v>0</v>
      </c>
      <c r="DB184" s="4">
        <v>0</v>
      </c>
      <c r="DC184" s="4">
        <v>0</v>
      </c>
      <c r="DD184" s="4">
        <v>0</v>
      </c>
      <c r="DE184" s="4">
        <v>0</v>
      </c>
      <c r="DF184" s="4">
        <v>0</v>
      </c>
      <c r="DG184" s="4">
        <v>0</v>
      </c>
      <c r="DH184" s="4">
        <v>0</v>
      </c>
      <c r="DI184" s="4">
        <v>0</v>
      </c>
      <c r="DJ184" s="4">
        <v>0</v>
      </c>
      <c r="DK184" s="4">
        <v>0</v>
      </c>
      <c r="DL184" s="4">
        <v>0</v>
      </c>
      <c r="DM184" s="4">
        <v>0</v>
      </c>
      <c r="DN184" s="4">
        <v>0</v>
      </c>
      <c r="DO184" s="4">
        <v>0</v>
      </c>
      <c r="DP184" s="4">
        <v>0</v>
      </c>
      <c r="DQ184" s="4">
        <v>0</v>
      </c>
      <c r="DR184" s="4">
        <v>0</v>
      </c>
      <c r="DS184" s="4">
        <v>0</v>
      </c>
      <c r="DT184" s="4">
        <v>0</v>
      </c>
      <c r="DU184" s="4">
        <v>0</v>
      </c>
      <c r="DV184" s="4">
        <v>0</v>
      </c>
      <c r="DW184" s="4">
        <v>106767</v>
      </c>
      <c r="DX184" s="4">
        <v>7038</v>
      </c>
      <c r="DY184" s="4">
        <v>0</v>
      </c>
      <c r="DZ184" s="4">
        <v>0</v>
      </c>
      <c r="EA184" s="4">
        <v>0</v>
      </c>
      <c r="EB184" s="4">
        <v>0</v>
      </c>
      <c r="EC184" s="4">
        <v>0</v>
      </c>
      <c r="ED184" s="4">
        <v>0</v>
      </c>
      <c r="EE184" s="4">
        <v>0</v>
      </c>
      <c r="EF184" s="4">
        <v>6327</v>
      </c>
      <c r="EG184" s="4">
        <v>0</v>
      </c>
      <c r="EH184" s="4">
        <v>348562</v>
      </c>
      <c r="EI184" s="4">
        <v>4242</v>
      </c>
      <c r="EJ184" s="4">
        <v>0</v>
      </c>
      <c r="EK184" s="4">
        <v>0</v>
      </c>
      <c r="EL184" s="4">
        <v>49344</v>
      </c>
      <c r="EM184" s="4">
        <v>715283</v>
      </c>
      <c r="EN184" s="4">
        <v>0</v>
      </c>
      <c r="EO184" s="4">
        <v>0</v>
      </c>
      <c r="EP184" s="4">
        <v>0</v>
      </c>
      <c r="EQ184" s="4">
        <v>0</v>
      </c>
      <c r="ER184" s="4">
        <v>100</v>
      </c>
      <c r="ES184" s="4">
        <v>0</v>
      </c>
      <c r="ET184" s="4">
        <v>0</v>
      </c>
      <c r="EU184" s="4">
        <v>0</v>
      </c>
      <c r="EV184" s="4">
        <v>0</v>
      </c>
      <c r="EW184" s="4">
        <v>0</v>
      </c>
      <c r="EX184" s="4">
        <v>0</v>
      </c>
      <c r="EY184" s="4">
        <v>0</v>
      </c>
      <c r="EZ184" s="4">
        <v>0</v>
      </c>
      <c r="FA184" s="4">
        <v>0</v>
      </c>
      <c r="FB184" s="4">
        <v>0</v>
      </c>
      <c r="FC184" s="4">
        <v>0</v>
      </c>
      <c r="FD184" s="4">
        <v>0</v>
      </c>
      <c r="FE184" s="4">
        <v>0</v>
      </c>
      <c r="FF184" s="4">
        <v>0</v>
      </c>
      <c r="FG184" s="4">
        <v>0</v>
      </c>
      <c r="FH184" s="4">
        <v>0</v>
      </c>
      <c r="FJ184" s="4">
        <f t="shared" si="7"/>
        <v>0</v>
      </c>
      <c r="FK184" s="5">
        <f t="shared" si="8"/>
        <v>0</v>
      </c>
    </row>
    <row r="185" spans="1:167" x14ac:dyDescent="0.25">
      <c r="A185" s="2" t="s">
        <v>302</v>
      </c>
      <c r="B185">
        <v>2023</v>
      </c>
      <c r="C185" t="s">
        <v>301</v>
      </c>
      <c r="D185" t="s">
        <v>300</v>
      </c>
      <c r="E185" t="s">
        <v>299</v>
      </c>
      <c r="F185" t="s">
        <v>298</v>
      </c>
      <c r="G185" t="s">
        <v>3</v>
      </c>
      <c r="H185">
        <v>400488</v>
      </c>
      <c r="I185">
        <v>51310</v>
      </c>
      <c r="J185">
        <v>168497</v>
      </c>
      <c r="K185">
        <v>116485</v>
      </c>
      <c r="L185">
        <v>28147</v>
      </c>
      <c r="M185">
        <v>0</v>
      </c>
      <c r="N185">
        <v>0</v>
      </c>
      <c r="O185">
        <v>0</v>
      </c>
      <c r="P185">
        <v>37827</v>
      </c>
      <c r="Q185">
        <v>0</v>
      </c>
      <c r="R185">
        <v>23163</v>
      </c>
      <c r="S185">
        <v>194164</v>
      </c>
      <c r="T185">
        <v>0</v>
      </c>
      <c r="U185">
        <v>0</v>
      </c>
      <c r="Z185">
        <v>194164</v>
      </c>
      <c r="AA185">
        <v>0</v>
      </c>
      <c r="AB185">
        <v>0</v>
      </c>
      <c r="AC185">
        <v>0</v>
      </c>
      <c r="AD185">
        <v>0</v>
      </c>
      <c r="AE185">
        <v>100</v>
      </c>
      <c r="AF185" s="4">
        <v>4094305</v>
      </c>
      <c r="AG185" s="4">
        <v>1346141</v>
      </c>
      <c r="AH185" s="15">
        <v>330625</v>
      </c>
      <c r="AI185" s="15">
        <f t="shared" si="6"/>
        <v>1676766</v>
      </c>
      <c r="AJ185" s="4">
        <v>94148.77</v>
      </c>
      <c r="AK185" s="4">
        <v>10894.04</v>
      </c>
      <c r="AL185" s="4">
        <v>5414.72</v>
      </c>
      <c r="AM185" s="4">
        <v>0</v>
      </c>
      <c r="AN185" s="4">
        <v>75875.839999999997</v>
      </c>
      <c r="AO185" s="4">
        <v>1964.17</v>
      </c>
      <c r="AP185" s="4">
        <v>0</v>
      </c>
      <c r="AQ185" s="4">
        <v>0</v>
      </c>
      <c r="AR185" s="4">
        <v>0</v>
      </c>
      <c r="AS185" s="4">
        <v>0</v>
      </c>
      <c r="AT185" s="4">
        <v>146880.54999999999</v>
      </c>
      <c r="AU185" s="4">
        <v>58006.17</v>
      </c>
      <c r="AV185" s="4">
        <v>9395.59</v>
      </c>
      <c r="AW185" s="4">
        <v>0</v>
      </c>
      <c r="AX185" s="4">
        <v>0</v>
      </c>
      <c r="AY185" s="4">
        <v>0</v>
      </c>
      <c r="AZ185" s="4">
        <v>79478.789999999994</v>
      </c>
      <c r="BA185" s="4">
        <v>0</v>
      </c>
      <c r="BB185" s="4">
        <v>0</v>
      </c>
      <c r="BC185" s="4">
        <v>0</v>
      </c>
      <c r="BD185" s="4">
        <v>0</v>
      </c>
      <c r="BE185" s="4">
        <v>0</v>
      </c>
      <c r="BF185" s="4">
        <v>0</v>
      </c>
      <c r="BG185" s="4">
        <v>0</v>
      </c>
      <c r="BH185" s="4">
        <v>0</v>
      </c>
      <c r="BI185" s="4">
        <v>0</v>
      </c>
      <c r="BJ185" s="4">
        <v>0</v>
      </c>
      <c r="BK185" s="4">
        <v>0</v>
      </c>
      <c r="BL185" s="4">
        <v>0</v>
      </c>
      <c r="BM185" s="4">
        <v>0</v>
      </c>
      <c r="BN185" s="4">
        <v>89595.69</v>
      </c>
      <c r="BO185" s="4">
        <v>52111.77</v>
      </c>
      <c r="BP185" s="4">
        <v>19657.310000000001</v>
      </c>
      <c r="BQ185" s="4">
        <v>0</v>
      </c>
      <c r="BR185" s="4">
        <v>0</v>
      </c>
      <c r="BS185" s="4">
        <v>1243.82</v>
      </c>
      <c r="BT185" s="4">
        <v>7122.36</v>
      </c>
      <c r="BU185" s="4">
        <v>0</v>
      </c>
      <c r="BV185" s="4">
        <v>0</v>
      </c>
      <c r="BW185" s="4">
        <v>9460.43</v>
      </c>
      <c r="BX185" s="11">
        <v>0</v>
      </c>
      <c r="BY185" s="11">
        <v>1066499</v>
      </c>
      <c r="BZ185" s="4">
        <v>303696.23</v>
      </c>
      <c r="CA185" s="4">
        <v>35140.959999999999</v>
      </c>
      <c r="CB185" s="4">
        <v>17466.28</v>
      </c>
      <c r="CC185" s="4">
        <v>0</v>
      </c>
      <c r="CD185" s="4">
        <v>244753.16</v>
      </c>
      <c r="CE185" s="4">
        <v>6335.83</v>
      </c>
      <c r="CF185" s="4">
        <v>0</v>
      </c>
      <c r="CG185" s="4">
        <v>0</v>
      </c>
      <c r="CH185" s="4">
        <v>0</v>
      </c>
      <c r="CI185" s="4">
        <v>0</v>
      </c>
      <c r="CJ185" s="4">
        <v>473793.45</v>
      </c>
      <c r="CK185" s="4">
        <v>187110.83</v>
      </c>
      <c r="CL185" s="4">
        <v>30307.41</v>
      </c>
      <c r="CM185" s="4">
        <v>0</v>
      </c>
      <c r="CN185" s="4">
        <v>0</v>
      </c>
      <c r="CO185" s="4">
        <v>0</v>
      </c>
      <c r="CP185" s="4">
        <v>256375.21</v>
      </c>
      <c r="CQ185" s="4">
        <v>0</v>
      </c>
      <c r="CR185" s="4">
        <v>0</v>
      </c>
      <c r="CS185" s="4">
        <v>0</v>
      </c>
      <c r="CT185" s="4">
        <v>0</v>
      </c>
      <c r="CU185" s="4">
        <v>0</v>
      </c>
      <c r="CV185" s="4">
        <v>0</v>
      </c>
      <c r="CW185" s="4">
        <v>0</v>
      </c>
      <c r="CX185" s="4">
        <v>0</v>
      </c>
      <c r="CY185" s="4">
        <v>0</v>
      </c>
      <c r="CZ185" s="4">
        <v>0</v>
      </c>
      <c r="DA185" s="4">
        <v>0</v>
      </c>
      <c r="DB185" s="4">
        <v>0</v>
      </c>
      <c r="DC185" s="4">
        <v>0</v>
      </c>
      <c r="DD185" s="4">
        <v>289009.31</v>
      </c>
      <c r="DE185" s="4">
        <v>168097.23</v>
      </c>
      <c r="DF185" s="4">
        <v>63408.69</v>
      </c>
      <c r="DG185" s="4">
        <v>0</v>
      </c>
      <c r="DH185" s="4">
        <v>0</v>
      </c>
      <c r="DI185" s="4">
        <v>4012.18</v>
      </c>
      <c r="DJ185" s="4">
        <v>22974.639999999999</v>
      </c>
      <c r="DK185" s="4">
        <v>0</v>
      </c>
      <c r="DL185" s="4">
        <v>0</v>
      </c>
      <c r="DM185" s="4">
        <v>30516.57</v>
      </c>
      <c r="DN185" s="4">
        <v>386792</v>
      </c>
      <c r="DO185" s="4">
        <v>0</v>
      </c>
      <c r="DP185" s="4">
        <v>0</v>
      </c>
      <c r="DQ185" s="4">
        <v>0</v>
      </c>
      <c r="DR185" s="4">
        <v>11053</v>
      </c>
      <c r="DS185" s="4">
        <v>0</v>
      </c>
      <c r="DT185" s="4">
        <v>0</v>
      </c>
      <c r="DU185" s="4">
        <v>15229</v>
      </c>
      <c r="DV185" s="4">
        <v>181097</v>
      </c>
      <c r="DW185" s="4">
        <v>88693</v>
      </c>
      <c r="DX185" s="4">
        <v>0</v>
      </c>
      <c r="DY185" s="4">
        <v>0</v>
      </c>
      <c r="DZ185" s="4">
        <v>2</v>
      </c>
      <c r="EA185" s="4">
        <v>151079</v>
      </c>
      <c r="EB185" s="4">
        <v>0</v>
      </c>
      <c r="EC185" s="4">
        <v>184575</v>
      </c>
      <c r="ED185" s="4">
        <v>0</v>
      </c>
      <c r="EE185" s="4">
        <v>0</v>
      </c>
      <c r="EF185" s="4">
        <v>0</v>
      </c>
      <c r="EG185" s="4">
        <v>0</v>
      </c>
      <c r="EH185" s="4">
        <v>295362</v>
      </c>
      <c r="EI185" s="4">
        <v>33457</v>
      </c>
      <c r="EJ185" s="4">
        <v>0</v>
      </c>
      <c r="EK185" s="4">
        <v>0</v>
      </c>
      <c r="EL185" s="4">
        <v>49785</v>
      </c>
      <c r="EM185" s="4">
        <v>1351040</v>
      </c>
      <c r="EN185" s="4">
        <v>5</v>
      </c>
      <c r="EO185" s="4">
        <v>70</v>
      </c>
      <c r="EP185" s="4">
        <v>0</v>
      </c>
      <c r="EQ185" s="4">
        <v>25</v>
      </c>
      <c r="ER185" s="4">
        <v>0</v>
      </c>
      <c r="ES185" s="4">
        <v>1066499</v>
      </c>
      <c r="ET185" s="4">
        <v>1066498.99</v>
      </c>
      <c r="EU185" s="4">
        <v>38143</v>
      </c>
      <c r="EV185" s="4">
        <v>0</v>
      </c>
      <c r="EW185" s="4">
        <v>0</v>
      </c>
      <c r="EX185" s="4">
        <v>185000</v>
      </c>
      <c r="EY185" s="4">
        <v>0</v>
      </c>
      <c r="EZ185" s="4">
        <v>280000</v>
      </c>
      <c r="FA185" s="4">
        <v>0</v>
      </c>
      <c r="FB185" s="4">
        <v>0</v>
      </c>
      <c r="FC185" s="4">
        <v>125950</v>
      </c>
      <c r="FD185" s="4">
        <v>200328</v>
      </c>
      <c r="FE185" s="4">
        <v>0</v>
      </c>
      <c r="FF185" s="4">
        <v>0</v>
      </c>
      <c r="FG185" s="4">
        <v>222078</v>
      </c>
      <c r="FH185" s="4">
        <v>15000</v>
      </c>
      <c r="FJ185" s="4">
        <f t="shared" si="7"/>
        <v>1066499</v>
      </c>
      <c r="FK185" s="5">
        <f t="shared" si="8"/>
        <v>0.26048352528695345</v>
      </c>
    </row>
    <row r="186" spans="1:167" x14ac:dyDescent="0.25">
      <c r="A186" s="2" t="s">
        <v>287</v>
      </c>
      <c r="B186">
        <v>2023</v>
      </c>
      <c r="C186" t="s">
        <v>286</v>
      </c>
      <c r="D186" t="s">
        <v>285</v>
      </c>
      <c r="E186" t="s">
        <v>284</v>
      </c>
      <c r="F186" t="s">
        <v>283</v>
      </c>
      <c r="G186" t="s">
        <v>3</v>
      </c>
      <c r="H186">
        <v>15531</v>
      </c>
      <c r="I186">
        <v>0</v>
      </c>
      <c r="J186">
        <v>15531</v>
      </c>
      <c r="K186">
        <v>15531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Z186">
        <v>0</v>
      </c>
      <c r="AF186" s="4">
        <v>168848</v>
      </c>
      <c r="AG186" s="4">
        <v>0</v>
      </c>
      <c r="AH186" s="15">
        <v>0</v>
      </c>
      <c r="AI186" s="15">
        <f t="shared" si="6"/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4">
        <v>0</v>
      </c>
      <c r="BC186" s="4">
        <v>0</v>
      </c>
      <c r="BD186" s="4">
        <v>0</v>
      </c>
      <c r="BE186" s="4">
        <v>0</v>
      </c>
      <c r="BF186" s="4">
        <v>0</v>
      </c>
      <c r="BG186" s="4">
        <v>0</v>
      </c>
      <c r="BH186" s="4">
        <v>0</v>
      </c>
      <c r="BI186" s="4">
        <v>0</v>
      </c>
      <c r="BJ186" s="4">
        <v>0</v>
      </c>
      <c r="BK186" s="4">
        <v>0</v>
      </c>
      <c r="BL186" s="4">
        <v>0</v>
      </c>
      <c r="BM186" s="4">
        <v>0</v>
      </c>
      <c r="BN186" s="4">
        <v>0</v>
      </c>
      <c r="BO186" s="4">
        <v>0</v>
      </c>
      <c r="BP186" s="4">
        <v>0</v>
      </c>
      <c r="BQ186" s="4">
        <v>0</v>
      </c>
      <c r="BR186" s="4">
        <v>0</v>
      </c>
      <c r="BS186" s="4">
        <v>0</v>
      </c>
      <c r="BT186" s="4">
        <v>0</v>
      </c>
      <c r="BU186" s="4">
        <v>0</v>
      </c>
      <c r="BV186" s="4">
        <v>0</v>
      </c>
      <c r="BW186" s="4">
        <v>0</v>
      </c>
      <c r="BX186" s="11">
        <v>0</v>
      </c>
      <c r="BY186" s="11">
        <v>155176</v>
      </c>
      <c r="BZ186" s="4">
        <v>0</v>
      </c>
      <c r="CA186" s="4">
        <v>0</v>
      </c>
      <c r="CB186" s="4">
        <v>0</v>
      </c>
      <c r="CC186" s="4">
        <v>0</v>
      </c>
      <c r="CD186" s="4">
        <v>0</v>
      </c>
      <c r="CE186" s="4">
        <v>0</v>
      </c>
      <c r="CF186" s="4">
        <v>0</v>
      </c>
      <c r="CG186" s="4">
        <v>0</v>
      </c>
      <c r="CH186" s="4">
        <v>0</v>
      </c>
      <c r="CI186" s="4">
        <v>0</v>
      </c>
      <c r="CJ186" s="4">
        <v>28200</v>
      </c>
      <c r="CK186" s="4">
        <v>28200</v>
      </c>
      <c r="CL186" s="4">
        <v>0</v>
      </c>
      <c r="CM186" s="4">
        <v>0</v>
      </c>
      <c r="CN186" s="4">
        <v>0</v>
      </c>
      <c r="CO186" s="4">
        <v>0</v>
      </c>
      <c r="CP186" s="4">
        <v>0</v>
      </c>
      <c r="CQ186" s="4">
        <v>0</v>
      </c>
      <c r="CR186" s="4">
        <v>0</v>
      </c>
      <c r="CS186" s="4">
        <v>0</v>
      </c>
      <c r="CT186" s="4">
        <v>0</v>
      </c>
      <c r="CU186" s="4">
        <v>0</v>
      </c>
      <c r="CV186" s="4">
        <v>0</v>
      </c>
      <c r="CW186" s="4">
        <v>0</v>
      </c>
      <c r="CX186" s="4">
        <v>0</v>
      </c>
      <c r="CY186" s="4">
        <v>0</v>
      </c>
      <c r="CZ186" s="4">
        <v>0</v>
      </c>
      <c r="DA186" s="4">
        <v>0</v>
      </c>
      <c r="DB186" s="4">
        <v>0</v>
      </c>
      <c r="DC186" s="4">
        <v>0</v>
      </c>
      <c r="DD186" s="4">
        <v>126976</v>
      </c>
      <c r="DE186" s="4">
        <v>90703</v>
      </c>
      <c r="DF186" s="4">
        <v>36273</v>
      </c>
      <c r="DG186" s="4">
        <v>0</v>
      </c>
      <c r="DH186" s="4">
        <v>0</v>
      </c>
      <c r="DI186" s="4">
        <v>0</v>
      </c>
      <c r="DJ186" s="4">
        <v>0</v>
      </c>
      <c r="DK186" s="4">
        <v>0</v>
      </c>
      <c r="DL186" s="4">
        <v>0</v>
      </c>
      <c r="DM186" s="4">
        <v>0</v>
      </c>
      <c r="DN186" s="4">
        <v>0</v>
      </c>
      <c r="DO186" s="4">
        <v>0</v>
      </c>
      <c r="DP186" s="4">
        <v>0</v>
      </c>
      <c r="DQ186" s="4">
        <v>0</v>
      </c>
      <c r="DR186" s="4">
        <v>0</v>
      </c>
      <c r="DS186" s="4">
        <v>0</v>
      </c>
      <c r="DT186" s="4">
        <v>0</v>
      </c>
      <c r="DU186" s="4">
        <v>0</v>
      </c>
      <c r="DV186" s="4">
        <v>28200</v>
      </c>
      <c r="DW186" s="4">
        <v>0</v>
      </c>
      <c r="DX186" s="4">
        <v>0</v>
      </c>
      <c r="DY186" s="4">
        <v>0</v>
      </c>
      <c r="DZ186" s="4">
        <v>0</v>
      </c>
      <c r="EA186" s="4">
        <v>0</v>
      </c>
      <c r="EB186" s="4">
        <v>0</v>
      </c>
      <c r="EC186" s="4">
        <v>0</v>
      </c>
      <c r="ED186" s="4">
        <v>0</v>
      </c>
      <c r="EE186" s="4">
        <v>0</v>
      </c>
      <c r="EF186" s="4">
        <v>0</v>
      </c>
      <c r="EG186" s="4">
        <v>0</v>
      </c>
      <c r="EH186" s="4">
        <v>117821</v>
      </c>
      <c r="EI186" s="4">
        <v>9155</v>
      </c>
      <c r="EJ186" s="4">
        <v>0</v>
      </c>
      <c r="EK186" s="4">
        <v>0</v>
      </c>
      <c r="EL186" s="4">
        <v>0</v>
      </c>
      <c r="EM186" s="4">
        <v>13672</v>
      </c>
      <c r="EN186" s="4">
        <v>0</v>
      </c>
      <c r="EO186" s="4">
        <v>100</v>
      </c>
      <c r="EP186" s="4">
        <v>0</v>
      </c>
      <c r="EQ186" s="4">
        <v>0</v>
      </c>
      <c r="ER186" s="4">
        <v>0</v>
      </c>
      <c r="ES186" s="4">
        <v>155176</v>
      </c>
      <c r="ET186" s="4">
        <v>155176</v>
      </c>
      <c r="EU186" s="4">
        <v>0</v>
      </c>
      <c r="EV186" s="4">
        <v>0</v>
      </c>
      <c r="EW186" s="4">
        <v>0</v>
      </c>
      <c r="EX186" s="4">
        <v>0</v>
      </c>
      <c r="EY186" s="4">
        <v>54513</v>
      </c>
      <c r="EZ186" s="4">
        <v>36273</v>
      </c>
      <c r="FA186" s="4">
        <v>0</v>
      </c>
      <c r="FB186" s="4">
        <v>0</v>
      </c>
      <c r="FC186" s="4">
        <v>28200</v>
      </c>
      <c r="FD186" s="4">
        <v>36190</v>
      </c>
      <c r="FE186" s="4">
        <v>0</v>
      </c>
      <c r="FF186" s="4">
        <v>0</v>
      </c>
      <c r="FG186" s="4">
        <v>0</v>
      </c>
      <c r="FH186" s="4">
        <v>0</v>
      </c>
      <c r="FJ186" s="4">
        <f t="shared" si="7"/>
        <v>155176</v>
      </c>
      <c r="FK186" s="5">
        <f t="shared" si="8"/>
        <v>0.91902776461669666</v>
      </c>
    </row>
    <row r="187" spans="1:167" x14ac:dyDescent="0.25">
      <c r="A187" s="2" t="s">
        <v>1119</v>
      </c>
      <c r="B187">
        <v>2023</v>
      </c>
      <c r="C187" t="s">
        <v>1118</v>
      </c>
      <c r="D187" t="s">
        <v>1117</v>
      </c>
      <c r="E187" t="s">
        <v>1116</v>
      </c>
      <c r="F187" t="s">
        <v>1115</v>
      </c>
      <c r="G187" t="s">
        <v>3</v>
      </c>
      <c r="H187">
        <v>613587</v>
      </c>
      <c r="I187">
        <v>271661</v>
      </c>
      <c r="J187">
        <v>142810</v>
      </c>
      <c r="K187">
        <v>97810</v>
      </c>
      <c r="L187">
        <v>13463</v>
      </c>
      <c r="M187">
        <v>0</v>
      </c>
      <c r="N187">
        <v>0</v>
      </c>
      <c r="O187">
        <v>0</v>
      </c>
      <c r="P187">
        <v>35016</v>
      </c>
      <c r="Q187">
        <v>0</v>
      </c>
      <c r="R187">
        <v>5210</v>
      </c>
      <c r="S187">
        <v>435761</v>
      </c>
      <c r="T187">
        <v>182773</v>
      </c>
      <c r="U187">
        <v>252988</v>
      </c>
      <c r="V187" t="s">
        <v>3</v>
      </c>
      <c r="W187" t="s">
        <v>3</v>
      </c>
      <c r="X187" t="s">
        <v>3</v>
      </c>
      <c r="Y187" t="s">
        <v>3</v>
      </c>
      <c r="Z187">
        <v>0</v>
      </c>
      <c r="AF187" s="4">
        <v>237032</v>
      </c>
      <c r="AG187" s="4">
        <v>65113</v>
      </c>
      <c r="AH187" s="15">
        <v>43694</v>
      </c>
      <c r="AI187" s="15">
        <f t="shared" si="6"/>
        <v>108807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>
        <v>0</v>
      </c>
      <c r="BA187" s="4">
        <v>0</v>
      </c>
      <c r="BB187" s="4">
        <v>0</v>
      </c>
      <c r="BC187" s="4">
        <v>0</v>
      </c>
      <c r="BD187" s="4">
        <v>23945.37</v>
      </c>
      <c r="BE187" s="4">
        <v>19732.810000000001</v>
      </c>
      <c r="BF187" s="4">
        <v>4212.5600000000004</v>
      </c>
      <c r="BG187" s="4">
        <v>0</v>
      </c>
      <c r="BH187" s="4">
        <v>0</v>
      </c>
      <c r="BI187" s="4">
        <v>0</v>
      </c>
      <c r="BJ187" s="4">
        <v>0</v>
      </c>
      <c r="BK187" s="4">
        <v>0</v>
      </c>
      <c r="BL187" s="4">
        <v>0</v>
      </c>
      <c r="BM187" s="4">
        <v>0</v>
      </c>
      <c r="BN187" s="4">
        <v>19748.64</v>
      </c>
      <c r="BO187" s="4">
        <v>16081.89</v>
      </c>
      <c r="BP187" s="4">
        <v>3666.75</v>
      </c>
      <c r="BQ187" s="4">
        <v>0</v>
      </c>
      <c r="BR187" s="4">
        <v>0</v>
      </c>
      <c r="BS187" s="4">
        <v>0</v>
      </c>
      <c r="BT187" s="4">
        <v>0</v>
      </c>
      <c r="BU187" s="4">
        <v>0</v>
      </c>
      <c r="BV187" s="4">
        <v>0</v>
      </c>
      <c r="BW187" s="4">
        <v>0</v>
      </c>
      <c r="BX187" s="11">
        <v>0</v>
      </c>
      <c r="BY187" s="11">
        <v>47406</v>
      </c>
      <c r="BZ187" s="4">
        <v>0</v>
      </c>
      <c r="CA187" s="4">
        <v>0</v>
      </c>
      <c r="CB187" s="4">
        <v>0</v>
      </c>
      <c r="CC187" s="4">
        <v>0</v>
      </c>
      <c r="CD187" s="4">
        <v>0</v>
      </c>
      <c r="CE187" s="4">
        <v>0</v>
      </c>
      <c r="CF187" s="4">
        <v>0</v>
      </c>
      <c r="CG187" s="4">
        <v>0</v>
      </c>
      <c r="CH187" s="4">
        <v>0</v>
      </c>
      <c r="CI187" s="4">
        <v>0</v>
      </c>
      <c r="CJ187" s="4">
        <v>0</v>
      </c>
      <c r="CK187" s="4">
        <v>0</v>
      </c>
      <c r="CL187" s="4">
        <v>0</v>
      </c>
      <c r="CM187" s="4">
        <v>0</v>
      </c>
      <c r="CN187" s="4">
        <v>0</v>
      </c>
      <c r="CO187" s="4">
        <v>0</v>
      </c>
      <c r="CP187" s="4">
        <v>0</v>
      </c>
      <c r="CQ187" s="4">
        <v>0</v>
      </c>
      <c r="CR187" s="4">
        <v>0</v>
      </c>
      <c r="CS187" s="4">
        <v>0</v>
      </c>
      <c r="CT187" s="4">
        <v>25979.63</v>
      </c>
      <c r="CU187" s="4">
        <v>21409.19</v>
      </c>
      <c r="CV187" s="4">
        <v>4570.4399999999996</v>
      </c>
      <c r="CW187" s="4">
        <v>0</v>
      </c>
      <c r="CX187" s="4">
        <v>0</v>
      </c>
      <c r="CY187" s="4">
        <v>0</v>
      </c>
      <c r="CZ187" s="4">
        <v>0</v>
      </c>
      <c r="DA187" s="4">
        <v>0</v>
      </c>
      <c r="DB187" s="4">
        <v>0</v>
      </c>
      <c r="DC187" s="4">
        <v>0</v>
      </c>
      <c r="DD187" s="4">
        <v>21426.36</v>
      </c>
      <c r="DE187" s="4">
        <v>17448.11</v>
      </c>
      <c r="DF187" s="4">
        <v>3978.25</v>
      </c>
      <c r="DG187" s="4">
        <v>0</v>
      </c>
      <c r="DH187" s="4">
        <v>0</v>
      </c>
      <c r="DI187" s="4">
        <v>0</v>
      </c>
      <c r="DJ187" s="4">
        <v>0</v>
      </c>
      <c r="DK187" s="4">
        <v>0</v>
      </c>
      <c r="DL187" s="4">
        <v>0</v>
      </c>
      <c r="DM187" s="4">
        <v>0</v>
      </c>
      <c r="DN187" s="4">
        <v>0</v>
      </c>
      <c r="DO187" s="4">
        <v>0</v>
      </c>
      <c r="DP187" s="4">
        <v>0</v>
      </c>
      <c r="DQ187" s="4">
        <v>0</v>
      </c>
      <c r="DR187" s="4">
        <v>0</v>
      </c>
      <c r="DS187" s="4">
        <v>0</v>
      </c>
      <c r="DT187" s="4">
        <v>0</v>
      </c>
      <c r="DU187" s="4">
        <v>0</v>
      </c>
      <c r="DV187" s="4">
        <v>0</v>
      </c>
      <c r="DW187" s="4">
        <v>0</v>
      </c>
      <c r="DX187" s="4">
        <v>0</v>
      </c>
      <c r="DY187" s="4">
        <v>0</v>
      </c>
      <c r="DZ187" s="4">
        <v>0</v>
      </c>
      <c r="EA187" s="4">
        <v>0</v>
      </c>
      <c r="EB187" s="4">
        <v>0</v>
      </c>
      <c r="EC187" s="4">
        <v>0</v>
      </c>
      <c r="ED187" s="4">
        <v>0</v>
      </c>
      <c r="EE187" s="4">
        <v>0</v>
      </c>
      <c r="EF187" s="4">
        <v>49925</v>
      </c>
      <c r="EG187" s="4">
        <v>0</v>
      </c>
      <c r="EH187" s="4">
        <v>41175</v>
      </c>
      <c r="EI187" s="4">
        <v>0</v>
      </c>
      <c r="EJ187" s="4">
        <v>0</v>
      </c>
      <c r="EK187" s="4">
        <v>0</v>
      </c>
      <c r="EL187" s="4">
        <v>0</v>
      </c>
      <c r="EM187" s="4">
        <v>80819</v>
      </c>
      <c r="EN187" s="4">
        <v>0</v>
      </c>
      <c r="EO187" s="4">
        <v>0</v>
      </c>
      <c r="EP187" s="4">
        <v>0</v>
      </c>
      <c r="EQ187" s="4">
        <v>0</v>
      </c>
      <c r="ER187" s="4">
        <v>100</v>
      </c>
      <c r="ES187" s="4">
        <v>47406</v>
      </c>
      <c r="ET187" s="4">
        <v>47405.99</v>
      </c>
      <c r="EU187" s="4">
        <v>0</v>
      </c>
      <c r="EV187" s="4">
        <v>0</v>
      </c>
      <c r="EW187" s="4">
        <v>0</v>
      </c>
      <c r="EX187" s="4">
        <v>0</v>
      </c>
      <c r="EY187" s="4">
        <v>0</v>
      </c>
      <c r="EZ187" s="4">
        <v>0</v>
      </c>
      <c r="FA187" s="4">
        <v>0</v>
      </c>
      <c r="FB187" s="4">
        <v>0</v>
      </c>
      <c r="FC187" s="4">
        <v>0</v>
      </c>
      <c r="FD187" s="4">
        <v>0</v>
      </c>
      <c r="FE187" s="4">
        <v>0</v>
      </c>
      <c r="FF187" s="4">
        <v>47406</v>
      </c>
      <c r="FG187" s="4">
        <v>0</v>
      </c>
      <c r="FH187" s="4">
        <v>0</v>
      </c>
      <c r="FJ187" s="4">
        <f t="shared" si="7"/>
        <v>47406</v>
      </c>
      <c r="FK187" s="5">
        <f t="shared" si="8"/>
        <v>0.19999831246413988</v>
      </c>
    </row>
    <row r="188" spans="1:167" x14ac:dyDescent="0.25">
      <c r="A188" s="2" t="s">
        <v>653</v>
      </c>
      <c r="B188">
        <v>2023</v>
      </c>
      <c r="C188" t="s">
        <v>652</v>
      </c>
      <c r="D188" t="s">
        <v>651</v>
      </c>
      <c r="E188" t="s">
        <v>650</v>
      </c>
      <c r="F188" t="s">
        <v>649</v>
      </c>
      <c r="G188" t="s">
        <v>3</v>
      </c>
      <c r="H188">
        <v>65592</v>
      </c>
      <c r="I188">
        <v>2522</v>
      </c>
      <c r="J188">
        <v>56705</v>
      </c>
      <c r="K188">
        <v>56705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8887</v>
      </c>
      <c r="T188">
        <v>6249</v>
      </c>
      <c r="U188">
        <v>2522</v>
      </c>
      <c r="V188" t="s">
        <v>1801</v>
      </c>
      <c r="W188" t="s">
        <v>1801</v>
      </c>
      <c r="X188" t="s">
        <v>1801</v>
      </c>
      <c r="Y188" t="s">
        <v>3</v>
      </c>
      <c r="Z188">
        <v>116</v>
      </c>
      <c r="AA188">
        <v>0</v>
      </c>
      <c r="AB188">
        <v>0</v>
      </c>
      <c r="AC188">
        <v>0</v>
      </c>
      <c r="AD188">
        <v>0</v>
      </c>
      <c r="AE188">
        <v>100</v>
      </c>
      <c r="AF188" s="4">
        <v>1461100</v>
      </c>
      <c r="AG188" s="4">
        <v>474469</v>
      </c>
      <c r="AH188" s="15">
        <v>620694</v>
      </c>
      <c r="AI188" s="15">
        <f t="shared" si="6"/>
        <v>1095163</v>
      </c>
      <c r="AJ188" s="4">
        <v>6500</v>
      </c>
      <c r="AK188" s="4">
        <v>0</v>
      </c>
      <c r="AL188" s="4">
        <v>0</v>
      </c>
      <c r="AM188" s="4">
        <v>6500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108000</v>
      </c>
      <c r="AU188" s="4">
        <v>30000</v>
      </c>
      <c r="AV188" s="4">
        <v>0</v>
      </c>
      <c r="AW188" s="4">
        <v>0</v>
      </c>
      <c r="AX188" s="4">
        <v>78000</v>
      </c>
      <c r="AY188" s="4">
        <v>0</v>
      </c>
      <c r="AZ188" s="4">
        <v>0</v>
      </c>
      <c r="BA188" s="4">
        <v>0</v>
      </c>
      <c r="BB188" s="4">
        <v>0</v>
      </c>
      <c r="BC188" s="4">
        <v>0</v>
      </c>
      <c r="BD188" s="4">
        <v>0</v>
      </c>
      <c r="BE188" s="4">
        <v>0</v>
      </c>
      <c r="BF188" s="4">
        <v>0</v>
      </c>
      <c r="BG188" s="4">
        <v>0</v>
      </c>
      <c r="BH188" s="4">
        <v>0</v>
      </c>
      <c r="BI188" s="4">
        <v>0</v>
      </c>
      <c r="BJ188" s="4">
        <v>0</v>
      </c>
      <c r="BK188" s="4">
        <v>0</v>
      </c>
      <c r="BL188" s="4">
        <v>0</v>
      </c>
      <c r="BM188" s="4">
        <v>0</v>
      </c>
      <c r="BN188" s="4">
        <v>506194</v>
      </c>
      <c r="BO188" s="4">
        <v>308363</v>
      </c>
      <c r="BP188" s="4">
        <v>21955</v>
      </c>
      <c r="BQ188" s="4">
        <v>0</v>
      </c>
      <c r="BR188" s="4">
        <v>0</v>
      </c>
      <c r="BS188" s="4">
        <v>0</v>
      </c>
      <c r="BT188" s="4">
        <v>126739</v>
      </c>
      <c r="BU188" s="4">
        <v>0</v>
      </c>
      <c r="BV188" s="4">
        <v>0</v>
      </c>
      <c r="BW188" s="4">
        <v>49137</v>
      </c>
      <c r="BX188" s="11">
        <v>0</v>
      </c>
      <c r="BY188" s="11">
        <v>0</v>
      </c>
      <c r="BZ188" s="4">
        <v>0</v>
      </c>
      <c r="CA188" s="4">
        <v>0</v>
      </c>
      <c r="CB188" s="4">
        <v>0</v>
      </c>
      <c r="CC188" s="4">
        <v>0</v>
      </c>
      <c r="CD188" s="4">
        <v>0</v>
      </c>
      <c r="CE188" s="4">
        <v>0</v>
      </c>
      <c r="CF188" s="4">
        <v>0</v>
      </c>
      <c r="CG188" s="4">
        <v>0</v>
      </c>
      <c r="CH188" s="4">
        <v>0</v>
      </c>
      <c r="CI188" s="4">
        <v>0</v>
      </c>
      <c r="CJ188" s="4">
        <v>0</v>
      </c>
      <c r="CK188" s="4">
        <v>0</v>
      </c>
      <c r="CL188" s="4">
        <v>0</v>
      </c>
      <c r="CM188" s="4">
        <v>0</v>
      </c>
      <c r="CN188" s="4">
        <v>0</v>
      </c>
      <c r="CO188" s="4">
        <v>0</v>
      </c>
      <c r="CP188" s="4">
        <v>0</v>
      </c>
      <c r="CQ188" s="4">
        <v>0</v>
      </c>
      <c r="CR188" s="4">
        <v>0</v>
      </c>
      <c r="CS188" s="4">
        <v>0</v>
      </c>
      <c r="CT188" s="4">
        <v>0</v>
      </c>
      <c r="CU188" s="4">
        <v>0</v>
      </c>
      <c r="CV188" s="4">
        <v>0</v>
      </c>
      <c r="CW188" s="4">
        <v>0</v>
      </c>
      <c r="CX188" s="4">
        <v>0</v>
      </c>
      <c r="CY188" s="4">
        <v>0</v>
      </c>
      <c r="CZ188" s="4">
        <v>0</v>
      </c>
      <c r="DA188" s="4">
        <v>0</v>
      </c>
      <c r="DB188" s="4">
        <v>0</v>
      </c>
      <c r="DC188" s="4">
        <v>0</v>
      </c>
      <c r="DD188" s="4">
        <v>0</v>
      </c>
      <c r="DE188" s="4">
        <v>0</v>
      </c>
      <c r="DF188" s="4">
        <v>0</v>
      </c>
      <c r="DG188" s="4">
        <v>0</v>
      </c>
      <c r="DH188" s="4">
        <v>0</v>
      </c>
      <c r="DI188" s="4">
        <v>0</v>
      </c>
      <c r="DJ188" s="4">
        <v>0</v>
      </c>
      <c r="DK188" s="4">
        <v>0</v>
      </c>
      <c r="DL188" s="4">
        <v>0</v>
      </c>
      <c r="DM188" s="4">
        <v>0</v>
      </c>
      <c r="DN188" s="4">
        <v>0</v>
      </c>
      <c r="DO188" s="4">
        <v>0</v>
      </c>
      <c r="DP188" s="4">
        <v>0</v>
      </c>
      <c r="DQ188" s="4">
        <v>0</v>
      </c>
      <c r="DR188" s="4">
        <v>6500</v>
      </c>
      <c r="DS188" s="4">
        <v>0</v>
      </c>
      <c r="DT188" s="4">
        <v>0</v>
      </c>
      <c r="DU188" s="4">
        <v>30000</v>
      </c>
      <c r="DV188" s="4">
        <v>0</v>
      </c>
      <c r="DW188" s="4">
        <v>0</v>
      </c>
      <c r="DX188" s="4">
        <v>78000</v>
      </c>
      <c r="DY188" s="4">
        <v>0</v>
      </c>
      <c r="DZ188" s="4">
        <v>0</v>
      </c>
      <c r="EA188" s="4">
        <v>0</v>
      </c>
      <c r="EB188" s="4">
        <v>0</v>
      </c>
      <c r="EC188" s="4">
        <v>0</v>
      </c>
      <c r="ED188" s="4">
        <v>0</v>
      </c>
      <c r="EE188" s="4">
        <v>0</v>
      </c>
      <c r="EF188" s="4">
        <v>0</v>
      </c>
      <c r="EG188" s="4">
        <v>0</v>
      </c>
      <c r="EH188" s="4">
        <v>259545</v>
      </c>
      <c r="EI188" s="4">
        <v>106113</v>
      </c>
      <c r="EJ188" s="4">
        <v>0</v>
      </c>
      <c r="EK188" s="4">
        <v>0</v>
      </c>
      <c r="EL188" s="4">
        <v>140536</v>
      </c>
      <c r="EM188" s="4">
        <v>365937</v>
      </c>
      <c r="EN188" s="4">
        <v>0</v>
      </c>
      <c r="EO188" s="4">
        <v>0</v>
      </c>
      <c r="EP188" s="4">
        <v>0</v>
      </c>
      <c r="EQ188" s="4">
        <v>0</v>
      </c>
      <c r="ER188" s="4">
        <v>100</v>
      </c>
      <c r="ES188" s="4">
        <v>0</v>
      </c>
      <c r="ET188" s="4">
        <v>0</v>
      </c>
      <c r="EU188" s="4">
        <v>0</v>
      </c>
      <c r="EV188" s="4">
        <v>0</v>
      </c>
      <c r="EW188" s="4">
        <v>0</v>
      </c>
      <c r="EX188" s="4">
        <v>0</v>
      </c>
      <c r="EY188" s="4">
        <v>0</v>
      </c>
      <c r="EZ188" s="4">
        <v>0</v>
      </c>
      <c r="FA188" s="4">
        <v>0</v>
      </c>
      <c r="FB188" s="4">
        <v>0</v>
      </c>
      <c r="FC188" s="4">
        <v>0</v>
      </c>
      <c r="FD188" s="4">
        <v>0</v>
      </c>
      <c r="FE188" s="4">
        <v>0</v>
      </c>
      <c r="FF188" s="4">
        <v>0</v>
      </c>
      <c r="FG188" s="4">
        <v>0</v>
      </c>
      <c r="FH188" s="4">
        <v>0</v>
      </c>
      <c r="FJ188" s="4">
        <f t="shared" si="7"/>
        <v>0</v>
      </c>
      <c r="FK188" s="5">
        <f t="shared" si="8"/>
        <v>0</v>
      </c>
    </row>
    <row r="189" spans="1:167" x14ac:dyDescent="0.25">
      <c r="A189" s="2" t="s">
        <v>609</v>
      </c>
      <c r="B189">
        <v>2023</v>
      </c>
      <c r="C189" t="s">
        <v>608</v>
      </c>
      <c r="D189" t="s">
        <v>607</v>
      </c>
      <c r="E189" t="s">
        <v>606</v>
      </c>
      <c r="F189" t="s">
        <v>605</v>
      </c>
      <c r="G189" t="s">
        <v>3</v>
      </c>
      <c r="H189">
        <v>21699</v>
      </c>
      <c r="I189">
        <v>921</v>
      </c>
      <c r="J189">
        <v>17232</v>
      </c>
      <c r="K189">
        <v>17232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4467</v>
      </c>
      <c r="T189">
        <v>0</v>
      </c>
      <c r="U189">
        <v>921</v>
      </c>
      <c r="V189" t="s">
        <v>1801</v>
      </c>
      <c r="W189" t="s">
        <v>1801</v>
      </c>
      <c r="X189" t="s">
        <v>1801</v>
      </c>
      <c r="Y189" t="s">
        <v>3</v>
      </c>
      <c r="Z189">
        <v>3546</v>
      </c>
      <c r="AA189">
        <v>0</v>
      </c>
      <c r="AB189">
        <v>0</v>
      </c>
      <c r="AC189">
        <v>0</v>
      </c>
      <c r="AD189">
        <v>0</v>
      </c>
      <c r="AE189">
        <v>100</v>
      </c>
      <c r="AF189" s="4">
        <v>782508</v>
      </c>
      <c r="AG189" s="4">
        <v>617094</v>
      </c>
      <c r="AH189" s="15">
        <v>144178</v>
      </c>
      <c r="AI189" s="15">
        <f t="shared" si="6"/>
        <v>761272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4">
        <v>0</v>
      </c>
      <c r="BD189" s="4">
        <v>0</v>
      </c>
      <c r="BE189" s="4">
        <v>0</v>
      </c>
      <c r="BF189" s="4">
        <v>0</v>
      </c>
      <c r="BG189" s="4">
        <v>0</v>
      </c>
      <c r="BH189" s="4">
        <v>0</v>
      </c>
      <c r="BI189" s="4">
        <v>0</v>
      </c>
      <c r="BJ189" s="4">
        <v>0</v>
      </c>
      <c r="BK189" s="4">
        <v>0</v>
      </c>
      <c r="BL189" s="4">
        <v>0</v>
      </c>
      <c r="BM189" s="4">
        <v>0</v>
      </c>
      <c r="BN189" s="4">
        <v>144178</v>
      </c>
      <c r="BO189" s="4">
        <v>0</v>
      </c>
      <c r="BP189" s="4">
        <v>0</v>
      </c>
      <c r="BQ189" s="4">
        <v>0</v>
      </c>
      <c r="BR189" s="4">
        <v>0</v>
      </c>
      <c r="BS189" s="4">
        <v>0</v>
      </c>
      <c r="BT189" s="4">
        <v>144178</v>
      </c>
      <c r="BU189" s="4">
        <v>0</v>
      </c>
      <c r="BV189" s="4">
        <v>0</v>
      </c>
      <c r="BW189" s="4">
        <v>0</v>
      </c>
      <c r="BX189" s="11">
        <v>0</v>
      </c>
      <c r="BY189" s="11">
        <v>0</v>
      </c>
      <c r="BZ189" s="4">
        <v>0</v>
      </c>
      <c r="CA189" s="4">
        <v>0</v>
      </c>
      <c r="CB189" s="4">
        <v>0</v>
      </c>
      <c r="CC189" s="4">
        <v>0</v>
      </c>
      <c r="CD189" s="4">
        <v>0</v>
      </c>
      <c r="CE189" s="4">
        <v>0</v>
      </c>
      <c r="CF189" s="4">
        <v>0</v>
      </c>
      <c r="CG189" s="4">
        <v>0</v>
      </c>
      <c r="CH189" s="4">
        <v>0</v>
      </c>
      <c r="CI189" s="4">
        <v>0</v>
      </c>
      <c r="CJ189" s="4">
        <v>0</v>
      </c>
      <c r="CK189" s="4">
        <v>0</v>
      </c>
      <c r="CL189" s="4">
        <v>0</v>
      </c>
      <c r="CM189" s="4">
        <v>0</v>
      </c>
      <c r="CN189" s="4">
        <v>0</v>
      </c>
      <c r="CO189" s="4">
        <v>0</v>
      </c>
      <c r="CP189" s="4">
        <v>0</v>
      </c>
      <c r="CQ189" s="4">
        <v>0</v>
      </c>
      <c r="CR189" s="4">
        <v>0</v>
      </c>
      <c r="CS189" s="4">
        <v>0</v>
      </c>
      <c r="CT189" s="4">
        <v>0</v>
      </c>
      <c r="CU189" s="4">
        <v>0</v>
      </c>
      <c r="CV189" s="4">
        <v>0</v>
      </c>
      <c r="CW189" s="4">
        <v>0</v>
      </c>
      <c r="CX189" s="4">
        <v>0</v>
      </c>
      <c r="CY189" s="4">
        <v>0</v>
      </c>
      <c r="CZ189" s="4">
        <v>0</v>
      </c>
      <c r="DA189" s="4">
        <v>0</v>
      </c>
      <c r="DB189" s="4">
        <v>0</v>
      </c>
      <c r="DC189" s="4">
        <v>0</v>
      </c>
      <c r="DD189" s="4">
        <v>0</v>
      </c>
      <c r="DE189" s="4">
        <v>0</v>
      </c>
      <c r="DF189" s="4">
        <v>0</v>
      </c>
      <c r="DG189" s="4">
        <v>0</v>
      </c>
      <c r="DH189" s="4">
        <v>0</v>
      </c>
      <c r="DI189" s="4">
        <v>0</v>
      </c>
      <c r="DJ189" s="4">
        <v>0</v>
      </c>
      <c r="DK189" s="4">
        <v>0</v>
      </c>
      <c r="DL189" s="4">
        <v>0</v>
      </c>
      <c r="DM189" s="4">
        <v>0</v>
      </c>
      <c r="DN189" s="4">
        <v>0</v>
      </c>
      <c r="DO189" s="4">
        <v>0</v>
      </c>
      <c r="DP189" s="4">
        <v>0</v>
      </c>
      <c r="DQ189" s="4">
        <v>0</v>
      </c>
      <c r="DR189" s="4">
        <v>0</v>
      </c>
      <c r="DS189" s="4">
        <v>0</v>
      </c>
      <c r="DT189" s="4">
        <v>0</v>
      </c>
      <c r="DU189" s="4">
        <v>0</v>
      </c>
      <c r="DV189" s="4">
        <v>0</v>
      </c>
      <c r="DW189" s="4">
        <v>0</v>
      </c>
      <c r="DX189" s="4">
        <v>0</v>
      </c>
      <c r="DY189" s="4">
        <v>0</v>
      </c>
      <c r="DZ189" s="4">
        <v>0</v>
      </c>
      <c r="EA189" s="4">
        <v>0</v>
      </c>
      <c r="EB189" s="4">
        <v>0</v>
      </c>
      <c r="EC189" s="4">
        <v>0</v>
      </c>
      <c r="ED189" s="4">
        <v>0</v>
      </c>
      <c r="EE189" s="4">
        <v>0</v>
      </c>
      <c r="EF189" s="4">
        <v>0</v>
      </c>
      <c r="EG189" s="4">
        <v>0</v>
      </c>
      <c r="EH189" s="4">
        <v>144178</v>
      </c>
      <c r="EI189" s="4">
        <v>0</v>
      </c>
      <c r="EJ189" s="4">
        <v>0</v>
      </c>
      <c r="EK189" s="4">
        <v>0</v>
      </c>
      <c r="EL189" s="4">
        <v>0</v>
      </c>
      <c r="EM189" s="4">
        <v>21236</v>
      </c>
      <c r="EN189" s="4">
        <v>0</v>
      </c>
      <c r="EO189" s="4">
        <v>0</v>
      </c>
      <c r="EP189" s="4">
        <v>0</v>
      </c>
      <c r="EQ189" s="4">
        <v>0</v>
      </c>
      <c r="ER189" s="4">
        <v>100</v>
      </c>
      <c r="ES189" s="4">
        <v>0</v>
      </c>
      <c r="ET189" s="4">
        <v>0</v>
      </c>
      <c r="EU189" s="4">
        <v>0</v>
      </c>
      <c r="EV189" s="4">
        <v>0</v>
      </c>
      <c r="EW189" s="4">
        <v>0</v>
      </c>
      <c r="EX189" s="4">
        <v>0</v>
      </c>
      <c r="EY189" s="4">
        <v>0</v>
      </c>
      <c r="EZ189" s="4">
        <v>0</v>
      </c>
      <c r="FA189" s="4">
        <v>0</v>
      </c>
      <c r="FB189" s="4">
        <v>0</v>
      </c>
      <c r="FC189" s="4">
        <v>0</v>
      </c>
      <c r="FD189" s="4">
        <v>0</v>
      </c>
      <c r="FE189" s="4">
        <v>0</v>
      </c>
      <c r="FF189" s="4">
        <v>0</v>
      </c>
      <c r="FG189" s="4">
        <v>0</v>
      </c>
      <c r="FH189" s="4">
        <v>0</v>
      </c>
      <c r="FJ189" s="4">
        <f t="shared" si="7"/>
        <v>0</v>
      </c>
      <c r="FK189" s="5">
        <f t="shared" si="8"/>
        <v>0</v>
      </c>
    </row>
    <row r="190" spans="1:167" x14ac:dyDescent="0.25">
      <c r="A190" s="2" t="s">
        <v>583</v>
      </c>
      <c r="B190">
        <v>2023</v>
      </c>
      <c r="C190" t="s">
        <v>582</v>
      </c>
      <c r="D190" t="s">
        <v>581</v>
      </c>
      <c r="E190" t="s">
        <v>580</v>
      </c>
      <c r="F190" t="s">
        <v>579</v>
      </c>
      <c r="G190" t="s">
        <v>3</v>
      </c>
      <c r="H190">
        <v>2180718</v>
      </c>
      <c r="I190">
        <v>914596</v>
      </c>
      <c r="J190">
        <v>1064912</v>
      </c>
      <c r="K190">
        <v>1041966</v>
      </c>
      <c r="L190">
        <v>7483</v>
      </c>
      <c r="M190">
        <v>0</v>
      </c>
      <c r="N190">
        <v>0</v>
      </c>
      <c r="O190">
        <v>0</v>
      </c>
      <c r="P190">
        <v>336577</v>
      </c>
      <c r="Q190">
        <v>0</v>
      </c>
      <c r="R190">
        <v>336577</v>
      </c>
      <c r="S190">
        <v>779229</v>
      </c>
      <c r="T190">
        <v>0</v>
      </c>
      <c r="U190">
        <v>570536</v>
      </c>
      <c r="V190" t="s">
        <v>3</v>
      </c>
      <c r="W190" t="s">
        <v>3</v>
      </c>
      <c r="X190" t="s">
        <v>3</v>
      </c>
      <c r="Y190" t="s">
        <v>3</v>
      </c>
      <c r="Z190">
        <v>208693</v>
      </c>
      <c r="AA190">
        <v>5</v>
      </c>
      <c r="AB190">
        <v>85</v>
      </c>
      <c r="AC190">
        <v>4</v>
      </c>
      <c r="AD190">
        <v>6</v>
      </c>
      <c r="AE190">
        <v>0</v>
      </c>
      <c r="AF190" s="4">
        <v>36975263</v>
      </c>
      <c r="AG190" s="4">
        <v>10334944</v>
      </c>
      <c r="AH190" s="15">
        <v>7077196.6200000001</v>
      </c>
      <c r="AI190" s="15">
        <f t="shared" si="6"/>
        <v>17412140.620000001</v>
      </c>
      <c r="AJ190" s="4">
        <v>2443038.69</v>
      </c>
      <c r="AK190" s="4">
        <v>5417.11</v>
      </c>
      <c r="AL190" s="4">
        <v>1738.55</v>
      </c>
      <c r="AM190" s="4">
        <v>0</v>
      </c>
      <c r="AN190" s="4">
        <v>0</v>
      </c>
      <c r="AO190" s="4">
        <v>0</v>
      </c>
      <c r="AP190" s="4">
        <v>2312913.9900000002</v>
      </c>
      <c r="AQ190" s="4">
        <v>122969.04</v>
      </c>
      <c r="AR190" s="4">
        <v>0</v>
      </c>
      <c r="AS190" s="4">
        <v>0</v>
      </c>
      <c r="AT190" s="4">
        <v>125845.19</v>
      </c>
      <c r="AU190" s="4">
        <v>78548.149999999994</v>
      </c>
      <c r="AV190" s="4">
        <v>24292.93</v>
      </c>
      <c r="AW190" s="4">
        <v>23004.11</v>
      </c>
      <c r="AX190" s="4">
        <v>0</v>
      </c>
      <c r="AY190" s="4">
        <v>0</v>
      </c>
      <c r="AZ190" s="4">
        <v>0</v>
      </c>
      <c r="BA190" s="4">
        <v>0</v>
      </c>
      <c r="BB190" s="4">
        <v>0</v>
      </c>
      <c r="BC190" s="4">
        <v>0</v>
      </c>
      <c r="BD190" s="4">
        <v>0</v>
      </c>
      <c r="BE190" s="4">
        <v>0</v>
      </c>
      <c r="BF190" s="4">
        <v>0</v>
      </c>
      <c r="BG190" s="4">
        <v>0</v>
      </c>
      <c r="BH190" s="4">
        <v>0</v>
      </c>
      <c r="BI190" s="4">
        <v>0</v>
      </c>
      <c r="BJ190" s="4">
        <v>0</v>
      </c>
      <c r="BK190" s="4">
        <v>0</v>
      </c>
      <c r="BL190" s="4">
        <v>0</v>
      </c>
      <c r="BM190" s="4">
        <v>0</v>
      </c>
      <c r="BN190" s="4">
        <v>4508312.7300000004</v>
      </c>
      <c r="BO190" s="4">
        <v>1256562.1499999999</v>
      </c>
      <c r="BP190" s="4">
        <v>515906.16</v>
      </c>
      <c r="BQ190" s="4">
        <v>633909.51</v>
      </c>
      <c r="BR190" s="4">
        <v>0</v>
      </c>
      <c r="BS190" s="4">
        <v>0</v>
      </c>
      <c r="BT190" s="4">
        <v>1439347.42</v>
      </c>
      <c r="BU190" s="4">
        <v>0</v>
      </c>
      <c r="BV190" s="4">
        <v>0</v>
      </c>
      <c r="BW190" s="4">
        <v>662587.49</v>
      </c>
      <c r="BX190" s="11">
        <v>0</v>
      </c>
      <c r="BY190" s="11">
        <v>5178710</v>
      </c>
      <c r="BZ190" s="4">
        <v>1600391.93</v>
      </c>
      <c r="CA190" s="4">
        <v>4182.8900000000003</v>
      </c>
      <c r="CB190" s="4">
        <v>1342.45</v>
      </c>
      <c r="CC190" s="4">
        <v>0</v>
      </c>
      <c r="CD190" s="4">
        <v>0</v>
      </c>
      <c r="CE190" s="4">
        <v>0</v>
      </c>
      <c r="CF190" s="4">
        <v>1499914.63</v>
      </c>
      <c r="CG190" s="4">
        <v>94951.96</v>
      </c>
      <c r="CH190" s="4">
        <v>0</v>
      </c>
      <c r="CI190" s="4">
        <v>0</v>
      </c>
      <c r="CJ190" s="4">
        <v>97172.81</v>
      </c>
      <c r="CK190" s="4">
        <v>60651.85</v>
      </c>
      <c r="CL190" s="4">
        <v>18758.07</v>
      </c>
      <c r="CM190" s="4">
        <v>17762.89</v>
      </c>
      <c r="CN190" s="4">
        <v>0</v>
      </c>
      <c r="CO190" s="4">
        <v>0</v>
      </c>
      <c r="CP190" s="4">
        <v>0</v>
      </c>
      <c r="CQ190" s="4">
        <v>0</v>
      </c>
      <c r="CR190" s="4">
        <v>0</v>
      </c>
      <c r="CS190" s="4">
        <v>0</v>
      </c>
      <c r="CT190" s="4">
        <v>0</v>
      </c>
      <c r="CU190" s="4">
        <v>0</v>
      </c>
      <c r="CV190" s="4">
        <v>0</v>
      </c>
      <c r="CW190" s="4">
        <v>0</v>
      </c>
      <c r="CX190" s="4">
        <v>0</v>
      </c>
      <c r="CY190" s="4">
        <v>0</v>
      </c>
      <c r="CZ190" s="4">
        <v>0</v>
      </c>
      <c r="DA190" s="4">
        <v>0</v>
      </c>
      <c r="DB190" s="4">
        <v>0</v>
      </c>
      <c r="DC190" s="4">
        <v>0</v>
      </c>
      <c r="DD190" s="4">
        <v>3481145.27</v>
      </c>
      <c r="DE190" s="4">
        <v>970268.85</v>
      </c>
      <c r="DF190" s="4">
        <v>398362.84</v>
      </c>
      <c r="DG190" s="4">
        <v>489480.49</v>
      </c>
      <c r="DH190" s="4">
        <v>0</v>
      </c>
      <c r="DI190" s="4">
        <v>0</v>
      </c>
      <c r="DJ190" s="4">
        <v>1111408.58</v>
      </c>
      <c r="DK190" s="4">
        <v>0</v>
      </c>
      <c r="DL190" s="4">
        <v>0</v>
      </c>
      <c r="DM190" s="4">
        <v>511624.51</v>
      </c>
      <c r="DN190" s="4">
        <v>4050848</v>
      </c>
      <c r="DO190" s="4">
        <v>248625</v>
      </c>
      <c r="DP190" s="4">
        <v>29986</v>
      </c>
      <c r="DQ190" s="4">
        <v>0</v>
      </c>
      <c r="DR190" s="4">
        <v>0</v>
      </c>
      <c r="DS190" s="4">
        <v>0</v>
      </c>
      <c r="DT190" s="4">
        <v>36763</v>
      </c>
      <c r="DU190" s="4">
        <v>163528</v>
      </c>
      <c r="DV190" s="4">
        <v>122627</v>
      </c>
      <c r="DW190" s="4">
        <v>2640</v>
      </c>
      <c r="DX190" s="4">
        <v>0</v>
      </c>
      <c r="DY190" s="4">
        <v>0</v>
      </c>
      <c r="DZ190" s="4">
        <v>0</v>
      </c>
      <c r="EA190" s="4">
        <v>0</v>
      </c>
      <c r="EB190" s="4">
        <v>0</v>
      </c>
      <c r="EC190" s="4">
        <v>0</v>
      </c>
      <c r="ED190" s="4">
        <v>0</v>
      </c>
      <c r="EE190" s="4">
        <v>0</v>
      </c>
      <c r="EF190" s="4">
        <v>0</v>
      </c>
      <c r="EG190" s="4">
        <v>0</v>
      </c>
      <c r="EH190" s="4">
        <v>2052197</v>
      </c>
      <c r="EI190" s="4">
        <v>0</v>
      </c>
      <c r="EJ190" s="4">
        <v>0</v>
      </c>
      <c r="EK190" s="4">
        <v>0</v>
      </c>
      <c r="EL190" s="4">
        <v>5548692.6200000001</v>
      </c>
      <c r="EM190" s="4">
        <v>14384412.380000001</v>
      </c>
      <c r="EN190" s="4">
        <v>5</v>
      </c>
      <c r="EO190" s="4">
        <v>85</v>
      </c>
      <c r="EP190" s="4">
        <v>4</v>
      </c>
      <c r="EQ190" s="4">
        <v>6</v>
      </c>
      <c r="ER190" s="4">
        <v>0</v>
      </c>
      <c r="ES190" s="4">
        <v>5178710</v>
      </c>
      <c r="ET190" s="4">
        <v>5178710.01</v>
      </c>
      <c r="EU190" s="4">
        <v>562788</v>
      </c>
      <c r="EV190" s="4">
        <v>13458</v>
      </c>
      <c r="EW190" s="4">
        <v>9547</v>
      </c>
      <c r="EX190" s="4">
        <v>524534</v>
      </c>
      <c r="EY190" s="4">
        <v>161820</v>
      </c>
      <c r="EZ190" s="4">
        <v>0</v>
      </c>
      <c r="FA190" s="4">
        <v>71243</v>
      </c>
      <c r="FB190" s="4">
        <v>34500</v>
      </c>
      <c r="FC190" s="4">
        <v>31230</v>
      </c>
      <c r="FD190" s="4">
        <v>44201</v>
      </c>
      <c r="FE190" s="4">
        <v>207822</v>
      </c>
      <c r="FF190" s="4">
        <v>899567</v>
      </c>
      <c r="FG190" s="4">
        <v>1345678</v>
      </c>
      <c r="FH190" s="4">
        <v>1272322</v>
      </c>
      <c r="FJ190" s="4">
        <f t="shared" si="7"/>
        <v>5178710</v>
      </c>
      <c r="FK190" s="5">
        <f t="shared" si="8"/>
        <v>0.14005877388891055</v>
      </c>
    </row>
    <row r="191" spans="1:167" x14ac:dyDescent="0.25">
      <c r="A191" s="2" t="s">
        <v>1633</v>
      </c>
      <c r="B191">
        <v>2023</v>
      </c>
      <c r="C191" t="s">
        <v>1632</v>
      </c>
      <c r="D191" t="s">
        <v>1631</v>
      </c>
      <c r="E191" t="s">
        <v>1630</v>
      </c>
      <c r="F191" t="s">
        <v>857</v>
      </c>
      <c r="G191" t="s">
        <v>3</v>
      </c>
      <c r="H191">
        <v>218431</v>
      </c>
      <c r="I191">
        <v>86490</v>
      </c>
      <c r="J191">
        <v>89350</v>
      </c>
      <c r="K191">
        <v>89350</v>
      </c>
      <c r="L191">
        <v>0</v>
      </c>
      <c r="M191">
        <v>75444</v>
      </c>
      <c r="N191">
        <v>0</v>
      </c>
      <c r="O191">
        <v>69723</v>
      </c>
      <c r="P191">
        <v>53637</v>
      </c>
      <c r="Q191">
        <v>0</v>
      </c>
      <c r="R191">
        <v>16767</v>
      </c>
      <c r="S191">
        <v>0</v>
      </c>
      <c r="T191">
        <v>0</v>
      </c>
      <c r="U191">
        <v>0</v>
      </c>
      <c r="Z191">
        <v>0</v>
      </c>
      <c r="AF191" s="4">
        <v>3016345</v>
      </c>
      <c r="AG191" s="4">
        <v>235220</v>
      </c>
      <c r="AH191" s="15">
        <v>168293</v>
      </c>
      <c r="AI191" s="15">
        <f t="shared" si="6"/>
        <v>403513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12143.85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>
        <v>12143.85</v>
      </c>
      <c r="BA191" s="4">
        <v>0</v>
      </c>
      <c r="BB191" s="4">
        <v>0</v>
      </c>
      <c r="BC191" s="4">
        <v>0</v>
      </c>
      <c r="BD191" s="4">
        <v>60.62</v>
      </c>
      <c r="BE191" s="4">
        <v>60.62</v>
      </c>
      <c r="BF191" s="4">
        <v>0</v>
      </c>
      <c r="BG191" s="4">
        <v>0</v>
      </c>
      <c r="BH191" s="4">
        <v>0</v>
      </c>
      <c r="BI191" s="4">
        <v>0</v>
      </c>
      <c r="BJ191" s="4">
        <v>0</v>
      </c>
      <c r="BK191" s="4">
        <v>0</v>
      </c>
      <c r="BL191" s="4">
        <v>0</v>
      </c>
      <c r="BM191" s="4">
        <v>0</v>
      </c>
      <c r="BN191" s="4">
        <v>156088.54</v>
      </c>
      <c r="BO191" s="4">
        <v>126086.63</v>
      </c>
      <c r="BP191" s="4">
        <v>14294.52</v>
      </c>
      <c r="BQ191" s="4">
        <v>11404.68</v>
      </c>
      <c r="BR191" s="4">
        <v>0</v>
      </c>
      <c r="BS191" s="4">
        <v>4302.71</v>
      </c>
      <c r="BT191" s="4">
        <v>0</v>
      </c>
      <c r="BU191" s="4">
        <v>0</v>
      </c>
      <c r="BV191" s="4">
        <v>0</v>
      </c>
      <c r="BW191" s="4">
        <v>0</v>
      </c>
      <c r="BX191" s="11">
        <v>0</v>
      </c>
      <c r="BY191" s="11">
        <v>1045000</v>
      </c>
      <c r="BZ191" s="4">
        <v>0</v>
      </c>
      <c r="CA191" s="4">
        <v>0</v>
      </c>
      <c r="CB191" s="4">
        <v>0</v>
      </c>
      <c r="CC191" s="4">
        <v>0</v>
      </c>
      <c r="CD191" s="4">
        <v>0</v>
      </c>
      <c r="CE191" s="4">
        <v>0</v>
      </c>
      <c r="CF191" s="4">
        <v>0</v>
      </c>
      <c r="CG191" s="4">
        <v>0</v>
      </c>
      <c r="CH191" s="4">
        <v>0</v>
      </c>
      <c r="CI191" s="4">
        <v>0</v>
      </c>
      <c r="CJ191" s="4">
        <v>75406.149999999994</v>
      </c>
      <c r="CK191" s="4">
        <v>0</v>
      </c>
      <c r="CL191" s="4">
        <v>0</v>
      </c>
      <c r="CM191" s="4">
        <v>0</v>
      </c>
      <c r="CN191" s="4">
        <v>0</v>
      </c>
      <c r="CO191" s="4">
        <v>0</v>
      </c>
      <c r="CP191" s="4">
        <v>75406.149999999994</v>
      </c>
      <c r="CQ191" s="4">
        <v>0</v>
      </c>
      <c r="CR191" s="4">
        <v>0</v>
      </c>
      <c r="CS191" s="4">
        <v>0</v>
      </c>
      <c r="CT191" s="4">
        <v>376.38</v>
      </c>
      <c r="CU191" s="4">
        <v>376.38</v>
      </c>
      <c r="CV191" s="4">
        <v>0</v>
      </c>
      <c r="CW191" s="4">
        <v>0</v>
      </c>
      <c r="CX191" s="4">
        <v>0</v>
      </c>
      <c r="CY191" s="4">
        <v>0</v>
      </c>
      <c r="CZ191" s="4">
        <v>0</v>
      </c>
      <c r="DA191" s="4">
        <v>0</v>
      </c>
      <c r="DB191" s="4">
        <v>0</v>
      </c>
      <c r="DC191" s="4">
        <v>0</v>
      </c>
      <c r="DD191" s="4">
        <v>969217.46</v>
      </c>
      <c r="DE191" s="4">
        <v>782923.37</v>
      </c>
      <c r="DF191" s="4">
        <v>88760.48</v>
      </c>
      <c r="DG191" s="4">
        <v>70816.320000000007</v>
      </c>
      <c r="DH191" s="4">
        <v>0</v>
      </c>
      <c r="DI191" s="4">
        <v>26717.29</v>
      </c>
      <c r="DJ191" s="4">
        <v>0</v>
      </c>
      <c r="DK191" s="4">
        <v>0</v>
      </c>
      <c r="DL191" s="4">
        <v>0</v>
      </c>
      <c r="DM191" s="4">
        <v>0</v>
      </c>
      <c r="DN191" s="4">
        <v>0</v>
      </c>
      <c r="DO191" s="4">
        <v>0</v>
      </c>
      <c r="DP191" s="4">
        <v>0</v>
      </c>
      <c r="DQ191" s="4">
        <v>0</v>
      </c>
      <c r="DR191" s="4">
        <v>0</v>
      </c>
      <c r="DS191" s="4">
        <v>0</v>
      </c>
      <c r="DT191" s="4">
        <v>0</v>
      </c>
      <c r="DU191" s="4">
        <v>0</v>
      </c>
      <c r="DV191" s="4">
        <v>0</v>
      </c>
      <c r="DW191" s="4">
        <v>0</v>
      </c>
      <c r="DX191" s="4">
        <v>0</v>
      </c>
      <c r="DY191" s="4">
        <v>0</v>
      </c>
      <c r="DZ191" s="4">
        <v>0</v>
      </c>
      <c r="EA191" s="4">
        <v>87550</v>
      </c>
      <c r="EB191" s="4">
        <v>0</v>
      </c>
      <c r="EC191" s="4">
        <v>0</v>
      </c>
      <c r="ED191" s="4">
        <v>0</v>
      </c>
      <c r="EE191" s="4">
        <v>0</v>
      </c>
      <c r="EF191" s="4">
        <v>437</v>
      </c>
      <c r="EG191" s="4">
        <v>0</v>
      </c>
      <c r="EH191" s="4">
        <v>869088</v>
      </c>
      <c r="EI191" s="4">
        <v>0</v>
      </c>
      <c r="EJ191" s="4">
        <v>0</v>
      </c>
      <c r="EK191" s="4">
        <v>0</v>
      </c>
      <c r="EL191" s="4">
        <v>256218</v>
      </c>
      <c r="EM191" s="4">
        <v>1567832</v>
      </c>
      <c r="EN191" s="4">
        <v>35</v>
      </c>
      <c r="EO191" s="4">
        <v>35</v>
      </c>
      <c r="EP191" s="4">
        <v>30</v>
      </c>
      <c r="EQ191" s="4">
        <v>0</v>
      </c>
      <c r="ER191" s="4">
        <v>0</v>
      </c>
      <c r="ES191" s="4">
        <v>1045000</v>
      </c>
      <c r="ET191" s="4">
        <v>1044999.99</v>
      </c>
      <c r="EU191" s="4">
        <v>25000</v>
      </c>
      <c r="EV191" s="4">
        <v>0</v>
      </c>
      <c r="EW191" s="4">
        <v>0</v>
      </c>
      <c r="EX191" s="4">
        <v>50000</v>
      </c>
      <c r="EY191" s="4">
        <v>0</v>
      </c>
      <c r="EZ191" s="4">
        <v>0</v>
      </c>
      <c r="FA191" s="4">
        <v>0</v>
      </c>
      <c r="FB191" s="4">
        <v>0</v>
      </c>
      <c r="FC191" s="4">
        <v>0</v>
      </c>
      <c r="FD191" s="4">
        <v>580000</v>
      </c>
      <c r="FE191" s="4">
        <v>300000</v>
      </c>
      <c r="FF191" s="4">
        <v>0</v>
      </c>
      <c r="FG191" s="4">
        <v>55000</v>
      </c>
      <c r="FH191" s="4">
        <v>35000</v>
      </c>
      <c r="FJ191" s="4">
        <f t="shared" si="7"/>
        <v>1045000</v>
      </c>
      <c r="FK191" s="5">
        <f t="shared" si="8"/>
        <v>0.34644578123523667</v>
      </c>
    </row>
    <row r="192" spans="1:167" x14ac:dyDescent="0.25">
      <c r="A192" s="2" t="s">
        <v>1629</v>
      </c>
      <c r="B192">
        <v>2023</v>
      </c>
      <c r="C192" t="s">
        <v>1628</v>
      </c>
      <c r="D192" t="s">
        <v>1627</v>
      </c>
      <c r="E192" t="s">
        <v>1626</v>
      </c>
      <c r="F192" t="s">
        <v>1625</v>
      </c>
      <c r="G192" t="s">
        <v>3</v>
      </c>
      <c r="H192">
        <v>128163</v>
      </c>
      <c r="I192">
        <v>0</v>
      </c>
      <c r="J192">
        <v>128163</v>
      </c>
      <c r="K192">
        <v>128163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Z192">
        <v>0</v>
      </c>
      <c r="AF192" s="4">
        <v>3282588</v>
      </c>
      <c r="AG192" s="4">
        <v>401223</v>
      </c>
      <c r="AH192" s="15">
        <v>1</v>
      </c>
      <c r="AI192" s="15">
        <f t="shared" si="6"/>
        <v>401224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">
        <v>0</v>
      </c>
      <c r="BC192" s="4">
        <v>0</v>
      </c>
      <c r="BD192" s="4">
        <v>0</v>
      </c>
      <c r="BE192" s="4">
        <v>0</v>
      </c>
      <c r="BF192" s="4">
        <v>0</v>
      </c>
      <c r="BG192" s="4">
        <v>0</v>
      </c>
      <c r="BH192" s="4">
        <v>0</v>
      </c>
      <c r="BI192" s="4">
        <v>0</v>
      </c>
      <c r="BJ192" s="4">
        <v>0</v>
      </c>
      <c r="BK192" s="4">
        <v>0</v>
      </c>
      <c r="BL192" s="4">
        <v>0</v>
      </c>
      <c r="BM192" s="4">
        <v>0</v>
      </c>
      <c r="BN192" s="4">
        <v>1</v>
      </c>
      <c r="BO192" s="4">
        <v>0.78</v>
      </c>
      <c r="BP192" s="4">
        <v>0.14000000000000001</v>
      </c>
      <c r="BQ192" s="4">
        <v>0.08</v>
      </c>
      <c r="BR192" s="4">
        <v>0</v>
      </c>
      <c r="BS192" s="4">
        <v>0</v>
      </c>
      <c r="BT192" s="4">
        <v>0</v>
      </c>
      <c r="BU192" s="4">
        <v>0</v>
      </c>
      <c r="BV192" s="4">
        <v>0</v>
      </c>
      <c r="BW192" s="4">
        <v>0</v>
      </c>
      <c r="BX192" s="11">
        <v>0</v>
      </c>
      <c r="BY192" s="11">
        <v>1100693</v>
      </c>
      <c r="BZ192" s="4">
        <v>0</v>
      </c>
      <c r="CA192" s="4">
        <v>0</v>
      </c>
      <c r="CB192" s="4">
        <v>0</v>
      </c>
      <c r="CC192" s="4">
        <v>0</v>
      </c>
      <c r="CD192" s="4">
        <v>0</v>
      </c>
      <c r="CE192" s="4">
        <v>0</v>
      </c>
      <c r="CF192" s="4">
        <v>0</v>
      </c>
      <c r="CG192" s="4">
        <v>0</v>
      </c>
      <c r="CH192" s="4">
        <v>0</v>
      </c>
      <c r="CI192" s="4">
        <v>0</v>
      </c>
      <c r="CJ192" s="4">
        <v>0</v>
      </c>
      <c r="CK192" s="4">
        <v>0</v>
      </c>
      <c r="CL192" s="4">
        <v>0</v>
      </c>
      <c r="CM192" s="4">
        <v>0</v>
      </c>
      <c r="CN192" s="4">
        <v>0</v>
      </c>
      <c r="CO192" s="4">
        <v>0</v>
      </c>
      <c r="CP192" s="4">
        <v>0</v>
      </c>
      <c r="CQ192" s="4">
        <v>0</v>
      </c>
      <c r="CR192" s="4">
        <v>0</v>
      </c>
      <c r="CS192" s="4">
        <v>0</v>
      </c>
      <c r="CT192" s="4">
        <v>0</v>
      </c>
      <c r="CU192" s="4">
        <v>0</v>
      </c>
      <c r="CV192" s="4">
        <v>0</v>
      </c>
      <c r="CW192" s="4">
        <v>0</v>
      </c>
      <c r="CX192" s="4">
        <v>0</v>
      </c>
      <c r="CY192" s="4">
        <v>0</v>
      </c>
      <c r="CZ192" s="4">
        <v>0</v>
      </c>
      <c r="DA192" s="4">
        <v>0</v>
      </c>
      <c r="DB192" s="4">
        <v>0</v>
      </c>
      <c r="DC192" s="4">
        <v>0</v>
      </c>
      <c r="DD192" s="4">
        <v>1100693</v>
      </c>
      <c r="DE192" s="4">
        <v>856802.22</v>
      </c>
      <c r="DF192" s="4">
        <v>152789.85999999999</v>
      </c>
      <c r="DG192" s="4">
        <v>91100.92</v>
      </c>
      <c r="DH192" s="4">
        <v>0</v>
      </c>
      <c r="DI192" s="4">
        <v>0</v>
      </c>
      <c r="DJ192" s="4">
        <v>0</v>
      </c>
      <c r="DK192" s="4">
        <v>0</v>
      </c>
      <c r="DL192" s="4">
        <v>0</v>
      </c>
      <c r="DM192" s="4">
        <v>0</v>
      </c>
      <c r="DN192" s="4">
        <v>0</v>
      </c>
      <c r="DO192" s="4">
        <v>0</v>
      </c>
      <c r="DP192" s="4">
        <v>0</v>
      </c>
      <c r="DQ192" s="4">
        <v>0</v>
      </c>
      <c r="DR192" s="4">
        <v>0</v>
      </c>
      <c r="DS192" s="4">
        <v>0</v>
      </c>
      <c r="DT192" s="4">
        <v>0</v>
      </c>
      <c r="DU192" s="4">
        <v>0</v>
      </c>
      <c r="DV192" s="4">
        <v>0</v>
      </c>
      <c r="DW192" s="4">
        <v>0</v>
      </c>
      <c r="DX192" s="4">
        <v>0</v>
      </c>
      <c r="DY192" s="4">
        <v>0</v>
      </c>
      <c r="DZ192" s="4">
        <v>0</v>
      </c>
      <c r="EA192" s="4">
        <v>0</v>
      </c>
      <c r="EB192" s="4">
        <v>0</v>
      </c>
      <c r="EC192" s="4">
        <v>0</v>
      </c>
      <c r="ED192" s="4">
        <v>0</v>
      </c>
      <c r="EE192" s="4">
        <v>0</v>
      </c>
      <c r="EF192" s="4">
        <v>0</v>
      </c>
      <c r="EG192" s="4">
        <v>0</v>
      </c>
      <c r="EH192" s="4">
        <v>1100694</v>
      </c>
      <c r="EI192" s="4">
        <v>0</v>
      </c>
      <c r="EJ192" s="4">
        <v>0</v>
      </c>
      <c r="EK192" s="4">
        <v>0</v>
      </c>
      <c r="EL192" s="4">
        <v>0</v>
      </c>
      <c r="EM192" s="4">
        <v>1780671</v>
      </c>
      <c r="EN192" s="4">
        <v>0</v>
      </c>
      <c r="EO192" s="4">
        <v>0</v>
      </c>
      <c r="EP192" s="4">
        <v>0</v>
      </c>
      <c r="EQ192" s="4">
        <v>100</v>
      </c>
      <c r="ER192" s="4">
        <v>0</v>
      </c>
      <c r="ES192" s="4">
        <v>1100693</v>
      </c>
      <c r="ET192" s="4">
        <v>1100693</v>
      </c>
      <c r="EU192" s="4">
        <v>0</v>
      </c>
      <c r="EV192" s="4">
        <v>0</v>
      </c>
      <c r="EW192" s="4">
        <v>0</v>
      </c>
      <c r="EX192" s="4">
        <v>0</v>
      </c>
      <c r="EY192" s="4">
        <v>0</v>
      </c>
      <c r="EZ192" s="4">
        <v>0</v>
      </c>
      <c r="FA192" s="4">
        <v>0</v>
      </c>
      <c r="FB192" s="4">
        <v>0</v>
      </c>
      <c r="FC192" s="4">
        <v>0</v>
      </c>
      <c r="FD192" s="4">
        <v>1057353</v>
      </c>
      <c r="FE192" s="4">
        <v>43340</v>
      </c>
      <c r="FF192" s="4">
        <v>0</v>
      </c>
      <c r="FG192" s="4">
        <v>0</v>
      </c>
      <c r="FH192" s="4">
        <v>0</v>
      </c>
      <c r="FJ192" s="4">
        <f t="shared" si="7"/>
        <v>1100693</v>
      </c>
      <c r="FK192" s="5">
        <f t="shared" si="8"/>
        <v>0.33531256435471035</v>
      </c>
    </row>
    <row r="193" spans="1:167" x14ac:dyDescent="0.25">
      <c r="A193" s="2" t="s">
        <v>474</v>
      </c>
      <c r="B193">
        <v>2023</v>
      </c>
      <c r="C193" t="s">
        <v>473</v>
      </c>
      <c r="D193" t="s">
        <v>472</v>
      </c>
      <c r="E193" t="s">
        <v>471</v>
      </c>
      <c r="F193" t="s">
        <v>470</v>
      </c>
      <c r="G193" t="s">
        <v>3</v>
      </c>
      <c r="H193">
        <v>157473</v>
      </c>
      <c r="I193">
        <v>31524</v>
      </c>
      <c r="J193">
        <v>59758</v>
      </c>
      <c r="K193">
        <v>35258</v>
      </c>
      <c r="L193">
        <v>0</v>
      </c>
      <c r="M193">
        <v>0</v>
      </c>
      <c r="N193">
        <v>0</v>
      </c>
      <c r="O193">
        <v>0</v>
      </c>
      <c r="P193">
        <v>24828</v>
      </c>
      <c r="Q193">
        <v>0</v>
      </c>
      <c r="R193">
        <v>21208</v>
      </c>
      <c r="S193">
        <v>72887</v>
      </c>
      <c r="T193">
        <v>0</v>
      </c>
      <c r="U193">
        <v>10316</v>
      </c>
      <c r="V193" t="s">
        <v>3</v>
      </c>
      <c r="W193" t="s">
        <v>3</v>
      </c>
      <c r="X193" t="s">
        <v>3</v>
      </c>
      <c r="Y193" t="s">
        <v>3</v>
      </c>
      <c r="Z193">
        <v>62571</v>
      </c>
      <c r="AA193">
        <v>0</v>
      </c>
      <c r="AB193">
        <v>45</v>
      </c>
      <c r="AC193">
        <v>6</v>
      </c>
      <c r="AD193">
        <v>49</v>
      </c>
      <c r="AE193">
        <v>0</v>
      </c>
      <c r="AF193" s="4">
        <v>233785</v>
      </c>
      <c r="AG193" s="4">
        <v>0</v>
      </c>
      <c r="AH193" s="15">
        <v>18600</v>
      </c>
      <c r="AI193" s="15">
        <f t="shared" si="6"/>
        <v>18600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17733.29</v>
      </c>
      <c r="AU193" s="4">
        <v>6519.26</v>
      </c>
      <c r="AV193" s="4">
        <v>293.04000000000002</v>
      </c>
      <c r="AW193" s="4">
        <v>0</v>
      </c>
      <c r="AX193" s="4">
        <v>0</v>
      </c>
      <c r="AY193" s="4">
        <v>0</v>
      </c>
      <c r="AZ193" s="4">
        <v>10920.99</v>
      </c>
      <c r="BA193" s="4">
        <v>0</v>
      </c>
      <c r="BB193" s="4">
        <v>0</v>
      </c>
      <c r="BC193" s="4">
        <v>0</v>
      </c>
      <c r="BD193" s="4">
        <v>0</v>
      </c>
      <c r="BE193" s="4">
        <v>0</v>
      </c>
      <c r="BF193" s="4">
        <v>0</v>
      </c>
      <c r="BG193" s="4">
        <v>0</v>
      </c>
      <c r="BH193" s="4">
        <v>0</v>
      </c>
      <c r="BI193" s="4">
        <v>0</v>
      </c>
      <c r="BJ193" s="4">
        <v>0</v>
      </c>
      <c r="BK193" s="4">
        <v>0</v>
      </c>
      <c r="BL193" s="4">
        <v>0</v>
      </c>
      <c r="BM193" s="4">
        <v>0</v>
      </c>
      <c r="BN193" s="4">
        <v>866.72</v>
      </c>
      <c r="BO193" s="4">
        <v>0</v>
      </c>
      <c r="BP193" s="4">
        <v>0</v>
      </c>
      <c r="BQ193" s="4">
        <v>866.72</v>
      </c>
      <c r="BR193" s="4">
        <v>0</v>
      </c>
      <c r="BS193" s="4">
        <v>0</v>
      </c>
      <c r="BT193" s="4">
        <v>0</v>
      </c>
      <c r="BU193" s="4">
        <v>0</v>
      </c>
      <c r="BV193" s="4">
        <v>0</v>
      </c>
      <c r="BW193" s="4">
        <v>0</v>
      </c>
      <c r="BX193" s="11">
        <v>0</v>
      </c>
      <c r="BY193" s="11">
        <v>11423</v>
      </c>
      <c r="BZ193" s="4">
        <v>0</v>
      </c>
      <c r="CA193" s="4">
        <v>0</v>
      </c>
      <c r="CB193" s="4">
        <v>0</v>
      </c>
      <c r="CC193" s="4">
        <v>0</v>
      </c>
      <c r="CD193" s="4">
        <v>0</v>
      </c>
      <c r="CE193" s="4">
        <v>0</v>
      </c>
      <c r="CF193" s="4">
        <v>0</v>
      </c>
      <c r="CG193" s="4">
        <v>0</v>
      </c>
      <c r="CH193" s="4">
        <v>0</v>
      </c>
      <c r="CI193" s="4">
        <v>0</v>
      </c>
      <c r="CJ193" s="4">
        <v>10890.71</v>
      </c>
      <c r="CK193" s="4">
        <v>4003.74</v>
      </c>
      <c r="CL193" s="4">
        <v>179.96</v>
      </c>
      <c r="CM193" s="4">
        <v>0</v>
      </c>
      <c r="CN193" s="4">
        <v>0</v>
      </c>
      <c r="CO193" s="4">
        <v>0</v>
      </c>
      <c r="CP193" s="4">
        <v>6707.01</v>
      </c>
      <c r="CQ193" s="4">
        <v>0</v>
      </c>
      <c r="CR193" s="4">
        <v>0</v>
      </c>
      <c r="CS193" s="4">
        <v>0</v>
      </c>
      <c r="CT193" s="4">
        <v>0</v>
      </c>
      <c r="CU193" s="4">
        <v>0</v>
      </c>
      <c r="CV193" s="4">
        <v>0</v>
      </c>
      <c r="CW193" s="4">
        <v>0</v>
      </c>
      <c r="CX193" s="4">
        <v>0</v>
      </c>
      <c r="CY193" s="4">
        <v>0</v>
      </c>
      <c r="CZ193" s="4">
        <v>0</v>
      </c>
      <c r="DA193" s="4">
        <v>0</v>
      </c>
      <c r="DB193" s="4">
        <v>0</v>
      </c>
      <c r="DC193" s="4">
        <v>0</v>
      </c>
      <c r="DD193" s="4">
        <v>532.28</v>
      </c>
      <c r="DE193" s="4">
        <v>0</v>
      </c>
      <c r="DF193" s="4">
        <v>0</v>
      </c>
      <c r="DG193" s="4">
        <v>532.28</v>
      </c>
      <c r="DH193" s="4">
        <v>0</v>
      </c>
      <c r="DI193" s="4">
        <v>0</v>
      </c>
      <c r="DJ193" s="4">
        <v>0</v>
      </c>
      <c r="DK193" s="4">
        <v>0</v>
      </c>
      <c r="DL193" s="4">
        <v>0</v>
      </c>
      <c r="DM193" s="4">
        <v>0</v>
      </c>
      <c r="DN193" s="4">
        <v>0</v>
      </c>
      <c r="DO193" s="4">
        <v>0</v>
      </c>
      <c r="DP193" s="4">
        <v>0</v>
      </c>
      <c r="DQ193" s="4">
        <v>0</v>
      </c>
      <c r="DR193" s="4">
        <v>0</v>
      </c>
      <c r="DS193" s="4">
        <v>0</v>
      </c>
      <c r="DT193" s="4">
        <v>0</v>
      </c>
      <c r="DU193" s="4">
        <v>6100</v>
      </c>
      <c r="DV193" s="4">
        <v>5665</v>
      </c>
      <c r="DW193" s="4">
        <v>0</v>
      </c>
      <c r="DX193" s="4">
        <v>0</v>
      </c>
      <c r="DY193" s="4">
        <v>0</v>
      </c>
      <c r="DZ193" s="4">
        <v>0</v>
      </c>
      <c r="EA193" s="4">
        <v>16858</v>
      </c>
      <c r="EB193" s="4">
        <v>0</v>
      </c>
      <c r="EC193" s="4">
        <v>0</v>
      </c>
      <c r="ED193" s="4">
        <v>0</v>
      </c>
      <c r="EE193" s="4">
        <v>0</v>
      </c>
      <c r="EF193" s="4">
        <v>0</v>
      </c>
      <c r="EG193" s="4">
        <v>0</v>
      </c>
      <c r="EH193" s="4">
        <v>0</v>
      </c>
      <c r="EI193" s="4">
        <v>1400</v>
      </c>
      <c r="EJ193" s="4">
        <v>0</v>
      </c>
      <c r="EK193" s="4">
        <v>0</v>
      </c>
      <c r="EL193" s="4">
        <v>0</v>
      </c>
      <c r="EM193" s="4">
        <v>203762</v>
      </c>
      <c r="EN193" s="4">
        <v>8</v>
      </c>
      <c r="EO193" s="4">
        <v>66</v>
      </c>
      <c r="EP193" s="4">
        <v>0</v>
      </c>
      <c r="EQ193" s="4">
        <v>25</v>
      </c>
      <c r="ER193" s="4">
        <v>1</v>
      </c>
      <c r="ES193" s="4">
        <v>11423</v>
      </c>
      <c r="ET193" s="4">
        <v>11422.99</v>
      </c>
      <c r="EU193" s="4">
        <v>4985</v>
      </c>
      <c r="EV193" s="4">
        <v>0</v>
      </c>
      <c r="EW193" s="4">
        <v>0</v>
      </c>
      <c r="EX193" s="4">
        <v>0</v>
      </c>
      <c r="EY193" s="4">
        <v>0</v>
      </c>
      <c r="EZ193" s="4">
        <v>0</v>
      </c>
      <c r="FA193" s="4">
        <v>0</v>
      </c>
      <c r="FB193" s="4">
        <v>0</v>
      </c>
      <c r="FC193" s="4">
        <v>6438</v>
      </c>
      <c r="FD193" s="4">
        <v>0</v>
      </c>
      <c r="FE193" s="4">
        <v>0</v>
      </c>
      <c r="FF193" s="4">
        <v>0</v>
      </c>
      <c r="FG193" s="4">
        <v>0</v>
      </c>
      <c r="FH193" s="4">
        <v>0</v>
      </c>
      <c r="FJ193" s="4">
        <f t="shared" si="7"/>
        <v>11423</v>
      </c>
      <c r="FK193" s="5">
        <f t="shared" si="8"/>
        <v>4.8861133092371195E-2</v>
      </c>
    </row>
    <row r="194" spans="1:167" x14ac:dyDescent="0.25">
      <c r="A194" s="2" t="s">
        <v>871</v>
      </c>
      <c r="B194">
        <v>2023</v>
      </c>
      <c r="C194" t="s">
        <v>870</v>
      </c>
      <c r="D194" t="s">
        <v>869</v>
      </c>
      <c r="E194" t="s">
        <v>868</v>
      </c>
      <c r="F194" t="s">
        <v>867</v>
      </c>
      <c r="G194" t="s">
        <v>3</v>
      </c>
      <c r="H194">
        <v>66199</v>
      </c>
      <c r="I194">
        <v>5790</v>
      </c>
      <c r="J194">
        <v>56564</v>
      </c>
      <c r="K194">
        <v>56564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9635</v>
      </c>
      <c r="T194">
        <v>3845</v>
      </c>
      <c r="U194">
        <v>5790</v>
      </c>
      <c r="V194" t="s">
        <v>3</v>
      </c>
      <c r="W194" t="s">
        <v>3</v>
      </c>
      <c r="X194" t="s">
        <v>3</v>
      </c>
      <c r="Y194" t="s">
        <v>3</v>
      </c>
      <c r="Z194">
        <v>0</v>
      </c>
      <c r="AF194" s="4">
        <v>594190</v>
      </c>
      <c r="AG194" s="4">
        <v>45745</v>
      </c>
      <c r="AH194" s="15">
        <v>10815</v>
      </c>
      <c r="AI194" s="15">
        <f t="shared" si="6"/>
        <v>56560</v>
      </c>
      <c r="AJ194" s="4">
        <v>1494.54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1494.54</v>
      </c>
      <c r="AQ194" s="4">
        <v>0</v>
      </c>
      <c r="AR194" s="4">
        <v>0</v>
      </c>
      <c r="AS194" s="4">
        <v>0</v>
      </c>
      <c r="AT194" s="4">
        <v>5174.72</v>
      </c>
      <c r="AU194" s="4">
        <v>0</v>
      </c>
      <c r="AV194" s="4">
        <v>0</v>
      </c>
      <c r="AW194" s="4">
        <v>0</v>
      </c>
      <c r="AX194" s="4">
        <v>0</v>
      </c>
      <c r="AY194" s="4">
        <v>0</v>
      </c>
      <c r="AZ194" s="4">
        <v>5174.72</v>
      </c>
      <c r="BA194" s="4">
        <v>0</v>
      </c>
      <c r="BB194" s="4">
        <v>0</v>
      </c>
      <c r="BC194" s="4">
        <v>0</v>
      </c>
      <c r="BD194" s="4">
        <v>0</v>
      </c>
      <c r="BE194" s="4">
        <v>0</v>
      </c>
      <c r="BF194" s="4">
        <v>0</v>
      </c>
      <c r="BG194" s="4">
        <v>0</v>
      </c>
      <c r="BH194" s="4">
        <v>0</v>
      </c>
      <c r="BI194" s="4">
        <v>0</v>
      </c>
      <c r="BJ194" s="4">
        <v>0</v>
      </c>
      <c r="BK194" s="4">
        <v>0</v>
      </c>
      <c r="BL194" s="4">
        <v>0</v>
      </c>
      <c r="BM194" s="4">
        <v>0</v>
      </c>
      <c r="BN194" s="4">
        <v>4145.74</v>
      </c>
      <c r="BO194" s="4">
        <v>0</v>
      </c>
      <c r="BP194" s="4">
        <v>0</v>
      </c>
      <c r="BQ194" s="4">
        <v>0</v>
      </c>
      <c r="BR194" s="4">
        <v>0</v>
      </c>
      <c r="BS194" s="4">
        <v>0</v>
      </c>
      <c r="BT194" s="4">
        <v>4145.74</v>
      </c>
      <c r="BU194" s="4">
        <v>0</v>
      </c>
      <c r="BV194" s="4">
        <v>0</v>
      </c>
      <c r="BW194" s="4">
        <v>0</v>
      </c>
      <c r="BX194" s="11">
        <v>0</v>
      </c>
      <c r="BY194" s="11">
        <v>67446</v>
      </c>
      <c r="BZ194" s="4">
        <v>9320.4599999999991</v>
      </c>
      <c r="CA194" s="4">
        <v>0</v>
      </c>
      <c r="CB194" s="4">
        <v>0</v>
      </c>
      <c r="CC194" s="4">
        <v>0</v>
      </c>
      <c r="CD194" s="4">
        <v>0</v>
      </c>
      <c r="CE194" s="4">
        <v>0</v>
      </c>
      <c r="CF194" s="4">
        <v>9320.4599999999991</v>
      </c>
      <c r="CG194" s="4">
        <v>0</v>
      </c>
      <c r="CH194" s="4">
        <v>0</v>
      </c>
      <c r="CI194" s="4">
        <v>0</v>
      </c>
      <c r="CJ194" s="4">
        <v>32271.279999999999</v>
      </c>
      <c r="CK194" s="4">
        <v>0</v>
      </c>
      <c r="CL194" s="4">
        <v>0</v>
      </c>
      <c r="CM194" s="4">
        <v>0</v>
      </c>
      <c r="CN194" s="4">
        <v>0</v>
      </c>
      <c r="CO194" s="4">
        <v>0</v>
      </c>
      <c r="CP194" s="4">
        <v>32271.279999999999</v>
      </c>
      <c r="CQ194" s="4">
        <v>0</v>
      </c>
      <c r="CR194" s="4">
        <v>0</v>
      </c>
      <c r="CS194" s="4">
        <v>0</v>
      </c>
      <c r="CT194" s="4">
        <v>0</v>
      </c>
      <c r="CU194" s="4">
        <v>0</v>
      </c>
      <c r="CV194" s="4">
        <v>0</v>
      </c>
      <c r="CW194" s="4">
        <v>0</v>
      </c>
      <c r="CX194" s="4">
        <v>0</v>
      </c>
      <c r="CY194" s="4">
        <v>0</v>
      </c>
      <c r="CZ194" s="4">
        <v>0</v>
      </c>
      <c r="DA194" s="4">
        <v>0</v>
      </c>
      <c r="DB194" s="4">
        <v>0</v>
      </c>
      <c r="DC194" s="4">
        <v>0</v>
      </c>
      <c r="DD194" s="4">
        <v>25854.26</v>
      </c>
      <c r="DE194" s="4">
        <v>0</v>
      </c>
      <c r="DF194" s="4">
        <v>0</v>
      </c>
      <c r="DG194" s="4">
        <v>0</v>
      </c>
      <c r="DH194" s="4">
        <v>0</v>
      </c>
      <c r="DI194" s="4">
        <v>0</v>
      </c>
      <c r="DJ194" s="4">
        <v>25854.26</v>
      </c>
      <c r="DK194" s="4">
        <v>0</v>
      </c>
      <c r="DL194" s="4">
        <v>0</v>
      </c>
      <c r="DM194" s="4">
        <v>0</v>
      </c>
      <c r="DN194" s="4">
        <v>0</v>
      </c>
      <c r="DO194" s="4">
        <v>0</v>
      </c>
      <c r="DP194" s="4">
        <v>10815</v>
      </c>
      <c r="DQ194" s="4">
        <v>0</v>
      </c>
      <c r="DR194" s="4">
        <v>0</v>
      </c>
      <c r="DS194" s="4">
        <v>0</v>
      </c>
      <c r="DT194" s="4">
        <v>0</v>
      </c>
      <c r="DU194" s="4">
        <v>0</v>
      </c>
      <c r="DV194" s="4">
        <v>0</v>
      </c>
      <c r="DW194" s="4">
        <v>0</v>
      </c>
      <c r="DX194" s="4">
        <v>0</v>
      </c>
      <c r="DY194" s="4">
        <v>0</v>
      </c>
      <c r="DZ194" s="4">
        <v>0</v>
      </c>
      <c r="EA194" s="4">
        <v>37446</v>
      </c>
      <c r="EB194" s="4">
        <v>0</v>
      </c>
      <c r="EC194" s="4">
        <v>0</v>
      </c>
      <c r="ED194" s="4">
        <v>0</v>
      </c>
      <c r="EE194" s="4">
        <v>0</v>
      </c>
      <c r="EF194" s="4">
        <v>0</v>
      </c>
      <c r="EG194" s="4">
        <v>0</v>
      </c>
      <c r="EH194" s="4">
        <v>30000</v>
      </c>
      <c r="EI194" s="4">
        <v>0</v>
      </c>
      <c r="EJ194" s="4">
        <v>0</v>
      </c>
      <c r="EK194" s="4">
        <v>0</v>
      </c>
      <c r="EL194" s="4">
        <v>0</v>
      </c>
      <c r="EM194" s="4">
        <v>470184</v>
      </c>
      <c r="EN194" s="4">
        <v>7</v>
      </c>
      <c r="EO194" s="4">
        <v>71</v>
      </c>
      <c r="EP194" s="4">
        <v>13</v>
      </c>
      <c r="EQ194" s="4">
        <v>9</v>
      </c>
      <c r="ER194" s="4">
        <v>0</v>
      </c>
      <c r="ES194" s="4">
        <v>67446</v>
      </c>
      <c r="ET194" s="4">
        <v>67446</v>
      </c>
      <c r="EU194" s="4">
        <v>0</v>
      </c>
      <c r="EV194" s="4">
        <v>0</v>
      </c>
      <c r="EW194" s="4">
        <v>0</v>
      </c>
      <c r="EX194" s="4">
        <v>67446</v>
      </c>
      <c r="EY194" s="4">
        <v>0</v>
      </c>
      <c r="EZ194" s="4">
        <v>0</v>
      </c>
      <c r="FA194" s="4">
        <v>0</v>
      </c>
      <c r="FB194" s="4">
        <v>0</v>
      </c>
      <c r="FC194" s="4">
        <v>0</v>
      </c>
      <c r="FD194" s="4">
        <v>0</v>
      </c>
      <c r="FE194" s="4">
        <v>0</v>
      </c>
      <c r="FF194" s="4">
        <v>0</v>
      </c>
      <c r="FG194" s="4">
        <v>0</v>
      </c>
      <c r="FH194" s="4">
        <v>0</v>
      </c>
      <c r="FJ194" s="4">
        <f t="shared" si="7"/>
        <v>67446</v>
      </c>
      <c r="FK194" s="5">
        <f t="shared" si="8"/>
        <v>0.11350914690587185</v>
      </c>
    </row>
    <row r="195" spans="1:167" x14ac:dyDescent="0.25">
      <c r="A195" s="2" t="s">
        <v>1333</v>
      </c>
      <c r="B195">
        <v>2023</v>
      </c>
      <c r="C195" t="s">
        <v>1332</v>
      </c>
      <c r="D195" t="s">
        <v>1331</v>
      </c>
      <c r="E195" t="s">
        <v>1330</v>
      </c>
      <c r="F195" t="s">
        <v>1329</v>
      </c>
      <c r="G195" t="s">
        <v>3</v>
      </c>
      <c r="H195">
        <v>1859750</v>
      </c>
      <c r="I195">
        <v>423029</v>
      </c>
      <c r="J195">
        <v>932713</v>
      </c>
      <c r="K195">
        <v>920300</v>
      </c>
      <c r="L195">
        <v>1979</v>
      </c>
      <c r="M195">
        <v>324857</v>
      </c>
      <c r="N195">
        <v>0</v>
      </c>
      <c r="O195">
        <v>12974</v>
      </c>
      <c r="P195">
        <v>307006</v>
      </c>
      <c r="Q195">
        <v>0</v>
      </c>
      <c r="R195">
        <v>307006</v>
      </c>
      <c r="S195">
        <v>295174</v>
      </c>
      <c r="T195">
        <v>32617</v>
      </c>
      <c r="U195">
        <v>101070</v>
      </c>
      <c r="V195" t="s">
        <v>1801</v>
      </c>
      <c r="W195" t="s">
        <v>3</v>
      </c>
      <c r="X195" t="s">
        <v>3</v>
      </c>
      <c r="Y195" t="s">
        <v>1801</v>
      </c>
      <c r="Z195">
        <v>161487</v>
      </c>
      <c r="AA195">
        <v>0</v>
      </c>
      <c r="AB195">
        <v>0</v>
      </c>
      <c r="AC195">
        <v>0</v>
      </c>
      <c r="AD195">
        <v>0</v>
      </c>
      <c r="AE195">
        <v>100</v>
      </c>
      <c r="AF195" s="4">
        <v>34679730</v>
      </c>
      <c r="AG195" s="4">
        <v>6130386</v>
      </c>
      <c r="AH195" s="15">
        <v>10305318</v>
      </c>
      <c r="AI195" s="15">
        <f t="shared" ref="AI195:AI258" si="9">SUM(AG195:AH195)</f>
        <v>16435704</v>
      </c>
      <c r="AJ195" s="4">
        <v>6055464.8799999999</v>
      </c>
      <c r="AK195" s="4">
        <v>47635.87</v>
      </c>
      <c r="AL195" s="4">
        <v>12988.38</v>
      </c>
      <c r="AM195" s="4">
        <v>77878.75</v>
      </c>
      <c r="AN195" s="4">
        <v>5853972.1200000001</v>
      </c>
      <c r="AO195" s="4">
        <v>0</v>
      </c>
      <c r="AP195" s="4">
        <v>62989.760000000002</v>
      </c>
      <c r="AQ195" s="4">
        <v>0</v>
      </c>
      <c r="AR195" s="4">
        <v>0</v>
      </c>
      <c r="AS195" s="4">
        <v>0</v>
      </c>
      <c r="AT195" s="4">
        <v>854387.08</v>
      </c>
      <c r="AU195" s="4">
        <v>537998.38</v>
      </c>
      <c r="AV195" s="4">
        <v>137214.81</v>
      </c>
      <c r="AW195" s="4">
        <v>3579.93</v>
      </c>
      <c r="AX195" s="4">
        <v>0</v>
      </c>
      <c r="AY195" s="4">
        <v>542.84</v>
      </c>
      <c r="AZ195" s="4">
        <v>172616.71</v>
      </c>
      <c r="BA195" s="4">
        <v>0</v>
      </c>
      <c r="BB195" s="4">
        <v>0</v>
      </c>
      <c r="BC195" s="4">
        <v>2434.41</v>
      </c>
      <c r="BD195" s="4">
        <v>4737.97</v>
      </c>
      <c r="BE195" s="4">
        <v>3368.36</v>
      </c>
      <c r="BF195" s="4">
        <v>1369.61</v>
      </c>
      <c r="BG195" s="4">
        <v>0</v>
      </c>
      <c r="BH195" s="4">
        <v>0</v>
      </c>
      <c r="BI195" s="4">
        <v>0</v>
      </c>
      <c r="BJ195" s="4">
        <v>0</v>
      </c>
      <c r="BK195" s="4">
        <v>0</v>
      </c>
      <c r="BL195" s="4">
        <v>0</v>
      </c>
      <c r="BM195" s="4">
        <v>0</v>
      </c>
      <c r="BN195" s="4">
        <v>3390728.06</v>
      </c>
      <c r="BO195" s="4">
        <v>1286005.07</v>
      </c>
      <c r="BP195" s="4">
        <v>505859.05</v>
      </c>
      <c r="BQ195" s="4">
        <v>1609.02</v>
      </c>
      <c r="BR195" s="4">
        <v>0</v>
      </c>
      <c r="BS195" s="4">
        <v>37093.040000000001</v>
      </c>
      <c r="BT195" s="4">
        <v>1419135.39</v>
      </c>
      <c r="BU195" s="4">
        <v>0</v>
      </c>
      <c r="BV195" s="4">
        <v>0</v>
      </c>
      <c r="BW195" s="4">
        <v>141026.49</v>
      </c>
      <c r="BX195" s="11">
        <v>0</v>
      </c>
      <c r="BY195" s="11">
        <v>4502396</v>
      </c>
      <c r="BZ195" s="4">
        <v>2645634.12</v>
      </c>
      <c r="CA195" s="4">
        <v>20812.13</v>
      </c>
      <c r="CB195" s="4">
        <v>5674.62</v>
      </c>
      <c r="CC195" s="4">
        <v>34025.25</v>
      </c>
      <c r="CD195" s="4">
        <v>2557601.88</v>
      </c>
      <c r="CE195" s="4">
        <v>0</v>
      </c>
      <c r="CF195" s="4">
        <v>27520.240000000002</v>
      </c>
      <c r="CG195" s="4">
        <v>0</v>
      </c>
      <c r="CH195" s="4">
        <v>0</v>
      </c>
      <c r="CI195" s="4">
        <v>0</v>
      </c>
      <c r="CJ195" s="4">
        <v>373281.92</v>
      </c>
      <c r="CK195" s="4">
        <v>235051.62</v>
      </c>
      <c r="CL195" s="4">
        <v>59949.19</v>
      </c>
      <c r="CM195" s="4">
        <v>1564.07</v>
      </c>
      <c r="CN195" s="4">
        <v>0</v>
      </c>
      <c r="CO195" s="4">
        <v>237.16</v>
      </c>
      <c r="CP195" s="4">
        <v>75416.289999999994</v>
      </c>
      <c r="CQ195" s="4">
        <v>0</v>
      </c>
      <c r="CR195" s="4">
        <v>0</v>
      </c>
      <c r="CS195" s="4">
        <v>1063.5899999999999</v>
      </c>
      <c r="CT195" s="4">
        <v>2070.0300000000002</v>
      </c>
      <c r="CU195" s="4">
        <v>1471.64</v>
      </c>
      <c r="CV195" s="4">
        <v>598.39</v>
      </c>
      <c r="CW195" s="4">
        <v>0</v>
      </c>
      <c r="CX195" s="4">
        <v>0</v>
      </c>
      <c r="CY195" s="4">
        <v>0</v>
      </c>
      <c r="CZ195" s="4">
        <v>0</v>
      </c>
      <c r="DA195" s="4">
        <v>0</v>
      </c>
      <c r="DB195" s="4">
        <v>0</v>
      </c>
      <c r="DC195" s="4">
        <v>0</v>
      </c>
      <c r="DD195" s="4">
        <v>1481409.94</v>
      </c>
      <c r="DE195" s="4">
        <v>561855.93000000005</v>
      </c>
      <c r="DF195" s="4">
        <v>221009.95</v>
      </c>
      <c r="DG195" s="4">
        <v>702.98</v>
      </c>
      <c r="DH195" s="4">
        <v>0</v>
      </c>
      <c r="DI195" s="4">
        <v>16205.96</v>
      </c>
      <c r="DJ195" s="4">
        <v>620020.61</v>
      </c>
      <c r="DK195" s="4">
        <v>0</v>
      </c>
      <c r="DL195" s="4">
        <v>0</v>
      </c>
      <c r="DM195" s="4">
        <v>61614.51</v>
      </c>
      <c r="DN195" s="4">
        <v>8411574</v>
      </c>
      <c r="DO195" s="4">
        <v>29754</v>
      </c>
      <c r="DP195" s="4">
        <v>168318</v>
      </c>
      <c r="DQ195" s="4">
        <v>0</v>
      </c>
      <c r="DR195" s="4">
        <v>91454</v>
      </c>
      <c r="DS195" s="4">
        <v>0</v>
      </c>
      <c r="DT195" s="4">
        <v>20650</v>
      </c>
      <c r="DU195" s="4">
        <v>25731</v>
      </c>
      <c r="DV195" s="4">
        <v>255493</v>
      </c>
      <c r="DW195" s="4">
        <v>45628</v>
      </c>
      <c r="DX195" s="4">
        <v>410477</v>
      </c>
      <c r="DY195" s="4">
        <v>0</v>
      </c>
      <c r="DZ195" s="4">
        <v>222313</v>
      </c>
      <c r="EA195" s="4">
        <v>247376</v>
      </c>
      <c r="EB195" s="4">
        <v>0</v>
      </c>
      <c r="EC195" s="4">
        <v>0</v>
      </c>
      <c r="ED195" s="4">
        <v>0</v>
      </c>
      <c r="EE195" s="4">
        <v>0</v>
      </c>
      <c r="EF195" s="4">
        <v>6808</v>
      </c>
      <c r="EG195" s="4">
        <v>0</v>
      </c>
      <c r="EH195" s="4">
        <v>3550220</v>
      </c>
      <c r="EI195" s="4">
        <v>675779</v>
      </c>
      <c r="EJ195" s="4">
        <v>0</v>
      </c>
      <c r="EK195" s="4">
        <v>0</v>
      </c>
      <c r="EL195" s="4">
        <v>646139</v>
      </c>
      <c r="EM195" s="4">
        <v>13741630</v>
      </c>
      <c r="EN195" s="4">
        <v>0</v>
      </c>
      <c r="EO195" s="4">
        <v>0</v>
      </c>
      <c r="EP195" s="4">
        <v>0</v>
      </c>
      <c r="EQ195" s="4">
        <v>0</v>
      </c>
      <c r="ER195" s="4">
        <v>100</v>
      </c>
      <c r="ES195" s="4">
        <v>4502396</v>
      </c>
      <c r="ET195" s="4">
        <v>4502396.01</v>
      </c>
      <c r="EU195" s="4">
        <v>121973</v>
      </c>
      <c r="EV195" s="4">
        <v>0</v>
      </c>
      <c r="EW195" s="4">
        <v>174801</v>
      </c>
      <c r="EX195" s="4">
        <v>2039156</v>
      </c>
      <c r="EY195" s="4">
        <v>52799</v>
      </c>
      <c r="EZ195" s="4">
        <v>0</v>
      </c>
      <c r="FA195" s="4">
        <v>0</v>
      </c>
      <c r="FB195" s="4">
        <v>0</v>
      </c>
      <c r="FC195" s="4">
        <v>244416</v>
      </c>
      <c r="FD195" s="4">
        <v>57697</v>
      </c>
      <c r="FE195" s="4">
        <v>1275190</v>
      </c>
      <c r="FF195" s="4">
        <v>411807</v>
      </c>
      <c r="FG195" s="4">
        <v>84651</v>
      </c>
      <c r="FH195" s="4">
        <v>39906</v>
      </c>
      <c r="FJ195" s="4">
        <f t="shared" ref="FJ195:FJ258" si="10">SUM(EU195:FH195)</f>
        <v>4502396</v>
      </c>
      <c r="FK195" s="5">
        <f t="shared" ref="FK195:FK258" si="11">IF(AF195&gt;0, FJ195/AF195, "N/A")</f>
        <v>0.12982788504985476</v>
      </c>
    </row>
    <row r="196" spans="1:167" x14ac:dyDescent="0.25">
      <c r="A196" s="2" t="s">
        <v>573</v>
      </c>
      <c r="B196">
        <v>2023</v>
      </c>
      <c r="C196" t="s">
        <v>572</v>
      </c>
      <c r="D196" t="s">
        <v>571</v>
      </c>
      <c r="E196" t="s">
        <v>570</v>
      </c>
      <c r="F196" t="s">
        <v>569</v>
      </c>
      <c r="G196" t="s">
        <v>3</v>
      </c>
      <c r="H196">
        <v>3441282</v>
      </c>
      <c r="I196">
        <v>419566</v>
      </c>
      <c r="J196">
        <v>2355466</v>
      </c>
      <c r="K196">
        <v>2205837</v>
      </c>
      <c r="L196">
        <v>71178</v>
      </c>
      <c r="M196">
        <v>675363</v>
      </c>
      <c r="N196">
        <v>0</v>
      </c>
      <c r="O196">
        <v>96376</v>
      </c>
      <c r="P196">
        <v>0</v>
      </c>
      <c r="Q196">
        <v>0</v>
      </c>
      <c r="R196">
        <v>0</v>
      </c>
      <c r="S196">
        <v>410453</v>
      </c>
      <c r="T196">
        <v>0</v>
      </c>
      <c r="U196">
        <v>252012</v>
      </c>
      <c r="V196" t="s">
        <v>1801</v>
      </c>
      <c r="W196" t="s">
        <v>3</v>
      </c>
      <c r="X196" t="s">
        <v>3</v>
      </c>
      <c r="Y196" t="s">
        <v>1801</v>
      </c>
      <c r="Z196">
        <v>158441</v>
      </c>
      <c r="AA196">
        <v>0</v>
      </c>
      <c r="AB196">
        <v>100</v>
      </c>
      <c r="AC196">
        <v>0</v>
      </c>
      <c r="AD196">
        <v>0</v>
      </c>
      <c r="AE196">
        <v>0</v>
      </c>
      <c r="AF196" s="4">
        <v>57320092</v>
      </c>
      <c r="AG196" s="4">
        <v>4482070</v>
      </c>
      <c r="AH196" s="15">
        <v>16776223</v>
      </c>
      <c r="AI196" s="15">
        <f t="shared" si="9"/>
        <v>21258293</v>
      </c>
      <c r="AJ196" s="4">
        <v>981213.76</v>
      </c>
      <c r="AK196" s="4">
        <v>563731.97</v>
      </c>
      <c r="AL196" s="4">
        <v>43125.22</v>
      </c>
      <c r="AM196" s="4">
        <v>0</v>
      </c>
      <c r="AN196" s="4">
        <v>191814.6</v>
      </c>
      <c r="AO196" s="4">
        <v>0</v>
      </c>
      <c r="AP196" s="4">
        <v>0</v>
      </c>
      <c r="AQ196" s="4">
        <v>182541.97</v>
      </c>
      <c r="AR196" s="4">
        <v>0</v>
      </c>
      <c r="AS196" s="4">
        <v>0</v>
      </c>
      <c r="AT196" s="4">
        <v>7139938.9199999999</v>
      </c>
      <c r="AU196" s="4">
        <v>2234518.37</v>
      </c>
      <c r="AV196" s="4">
        <v>797451.79</v>
      </c>
      <c r="AW196" s="4">
        <v>441072.68</v>
      </c>
      <c r="AX196" s="4">
        <v>0</v>
      </c>
      <c r="AY196" s="4">
        <v>71.67</v>
      </c>
      <c r="AZ196" s="4">
        <v>3666824.41</v>
      </c>
      <c r="BA196" s="4">
        <v>0</v>
      </c>
      <c r="BB196" s="4">
        <v>0</v>
      </c>
      <c r="BC196" s="4">
        <v>0</v>
      </c>
      <c r="BD196" s="4">
        <v>1806699.24</v>
      </c>
      <c r="BE196" s="4">
        <v>1274594.08</v>
      </c>
      <c r="BF196" s="4">
        <v>532105.16</v>
      </c>
      <c r="BG196" s="4">
        <v>0</v>
      </c>
      <c r="BH196" s="4">
        <v>0</v>
      </c>
      <c r="BI196" s="4">
        <v>0</v>
      </c>
      <c r="BJ196" s="4">
        <v>0</v>
      </c>
      <c r="BK196" s="4">
        <v>0</v>
      </c>
      <c r="BL196" s="4">
        <v>0</v>
      </c>
      <c r="BM196" s="4">
        <v>0</v>
      </c>
      <c r="BN196" s="4">
        <v>6848371.0700000003</v>
      </c>
      <c r="BO196" s="4">
        <v>2962903.24</v>
      </c>
      <c r="BP196" s="4">
        <v>1085866.8999999999</v>
      </c>
      <c r="BQ196" s="4">
        <v>143890.60999999999</v>
      </c>
      <c r="BR196" s="4">
        <v>0</v>
      </c>
      <c r="BS196" s="4">
        <v>0</v>
      </c>
      <c r="BT196" s="4">
        <v>364887.24</v>
      </c>
      <c r="BU196" s="4">
        <v>0</v>
      </c>
      <c r="BV196" s="4">
        <v>0</v>
      </c>
      <c r="BW196" s="4">
        <v>2290823.08</v>
      </c>
      <c r="BX196" s="11">
        <v>0</v>
      </c>
      <c r="BY196" s="11">
        <v>4290328</v>
      </c>
      <c r="BZ196" s="4">
        <v>250934.24</v>
      </c>
      <c r="CA196" s="4">
        <v>144168.03</v>
      </c>
      <c r="CB196" s="4">
        <v>11028.78</v>
      </c>
      <c r="CC196" s="4">
        <v>0</v>
      </c>
      <c r="CD196" s="4">
        <v>49054.400000000001</v>
      </c>
      <c r="CE196" s="4">
        <v>0</v>
      </c>
      <c r="CF196" s="4">
        <v>0</v>
      </c>
      <c r="CG196" s="4">
        <v>46683.03</v>
      </c>
      <c r="CH196" s="4">
        <v>0</v>
      </c>
      <c r="CI196" s="4">
        <v>0</v>
      </c>
      <c r="CJ196" s="4">
        <v>1825958.08</v>
      </c>
      <c r="CK196" s="4">
        <v>571452.63</v>
      </c>
      <c r="CL196" s="4">
        <v>203939.21</v>
      </c>
      <c r="CM196" s="4">
        <v>112799.32</v>
      </c>
      <c r="CN196" s="4">
        <v>0</v>
      </c>
      <c r="CO196" s="4">
        <v>18.329999999999998</v>
      </c>
      <c r="CP196" s="4">
        <v>937748.59</v>
      </c>
      <c r="CQ196" s="4">
        <v>0</v>
      </c>
      <c r="CR196" s="4">
        <v>0</v>
      </c>
      <c r="CS196" s="4">
        <v>0</v>
      </c>
      <c r="CT196" s="4">
        <v>462042.76</v>
      </c>
      <c r="CU196" s="4">
        <v>325962.92</v>
      </c>
      <c r="CV196" s="4">
        <v>136079.84</v>
      </c>
      <c r="CW196" s="4">
        <v>0</v>
      </c>
      <c r="CX196" s="4">
        <v>0</v>
      </c>
      <c r="CY196" s="4">
        <v>0</v>
      </c>
      <c r="CZ196" s="4">
        <v>0</v>
      </c>
      <c r="DA196" s="4">
        <v>0</v>
      </c>
      <c r="DB196" s="4">
        <v>0</v>
      </c>
      <c r="DC196" s="4">
        <v>0</v>
      </c>
      <c r="DD196" s="4">
        <v>1751392.93</v>
      </c>
      <c r="DE196" s="4">
        <v>757728.76</v>
      </c>
      <c r="DF196" s="4">
        <v>277698.09999999998</v>
      </c>
      <c r="DG196" s="4">
        <v>36798.39</v>
      </c>
      <c r="DH196" s="4">
        <v>0</v>
      </c>
      <c r="DI196" s="4">
        <v>0</v>
      </c>
      <c r="DJ196" s="4">
        <v>93315.76</v>
      </c>
      <c r="DK196" s="4">
        <v>0</v>
      </c>
      <c r="DL196" s="4">
        <v>0</v>
      </c>
      <c r="DM196" s="4">
        <v>585851.92000000004</v>
      </c>
      <c r="DN196" s="4">
        <v>289311</v>
      </c>
      <c r="DO196" s="4">
        <v>339835</v>
      </c>
      <c r="DP196" s="4">
        <v>210456</v>
      </c>
      <c r="DQ196" s="4">
        <v>0</v>
      </c>
      <c r="DR196" s="4">
        <v>392546</v>
      </c>
      <c r="DS196" s="4">
        <v>0</v>
      </c>
      <c r="DT196" s="4">
        <v>677846</v>
      </c>
      <c r="DU196" s="4">
        <v>2589842</v>
      </c>
      <c r="DV196" s="4">
        <v>0</v>
      </c>
      <c r="DW196" s="4">
        <v>82485</v>
      </c>
      <c r="DX196" s="4">
        <v>1658170</v>
      </c>
      <c r="DY196" s="4">
        <v>0</v>
      </c>
      <c r="DZ196" s="4">
        <v>54363</v>
      </c>
      <c r="EA196" s="4">
        <v>3842911</v>
      </c>
      <c r="EB196" s="4">
        <v>0</v>
      </c>
      <c r="EC196" s="4">
        <v>60280</v>
      </c>
      <c r="ED196" s="4">
        <v>0</v>
      </c>
      <c r="EE196" s="4">
        <v>0</v>
      </c>
      <c r="EF196" s="4">
        <v>2268742</v>
      </c>
      <c r="EG196" s="4">
        <v>0</v>
      </c>
      <c r="EH196" s="4">
        <v>3136541</v>
      </c>
      <c r="EI196" s="4">
        <v>1570358</v>
      </c>
      <c r="EJ196" s="4">
        <v>0</v>
      </c>
      <c r="EK196" s="4">
        <v>2691</v>
      </c>
      <c r="EL196" s="4">
        <v>3890174</v>
      </c>
      <c r="EM196" s="4">
        <v>31771471</v>
      </c>
      <c r="EN196" s="4">
        <v>2</v>
      </c>
      <c r="EO196" s="4">
        <v>72</v>
      </c>
      <c r="EP196" s="4">
        <v>0</v>
      </c>
      <c r="EQ196" s="4">
        <v>26</v>
      </c>
      <c r="ER196" s="4">
        <v>0</v>
      </c>
      <c r="ES196" s="4">
        <v>4290328</v>
      </c>
      <c r="ET196" s="4">
        <v>4290328.01</v>
      </c>
      <c r="EU196" s="4">
        <v>0</v>
      </c>
      <c r="EV196" s="4">
        <v>0</v>
      </c>
      <c r="EW196" s="4">
        <v>0</v>
      </c>
      <c r="EX196" s="4">
        <v>500434</v>
      </c>
      <c r="EY196" s="4">
        <v>0</v>
      </c>
      <c r="EZ196" s="4">
        <v>0</v>
      </c>
      <c r="FA196" s="4">
        <v>0</v>
      </c>
      <c r="FB196" s="4">
        <v>0</v>
      </c>
      <c r="FC196" s="4">
        <v>0</v>
      </c>
      <c r="FD196" s="4">
        <v>0</v>
      </c>
      <c r="FE196" s="4">
        <v>165834</v>
      </c>
      <c r="FF196" s="4">
        <v>0</v>
      </c>
      <c r="FG196" s="4">
        <v>3624060</v>
      </c>
      <c r="FH196" s="4">
        <v>0</v>
      </c>
      <c r="FJ196" s="4">
        <f t="shared" si="10"/>
        <v>4290328</v>
      </c>
      <c r="FK196" s="5">
        <f t="shared" si="11"/>
        <v>7.4848588868280247E-2</v>
      </c>
    </row>
    <row r="197" spans="1:167" x14ac:dyDescent="0.25">
      <c r="A197" s="2" t="s">
        <v>1407</v>
      </c>
      <c r="B197">
        <v>2023</v>
      </c>
      <c r="C197" t="s">
        <v>1406</v>
      </c>
      <c r="D197" t="s">
        <v>1405</v>
      </c>
      <c r="E197" t="s">
        <v>1404</v>
      </c>
      <c r="F197" t="s">
        <v>1403</v>
      </c>
      <c r="G197" t="s">
        <v>3</v>
      </c>
      <c r="H197">
        <v>495334</v>
      </c>
      <c r="I197">
        <v>137814</v>
      </c>
      <c r="J197">
        <v>369746</v>
      </c>
      <c r="K197">
        <v>200546</v>
      </c>
      <c r="L197">
        <v>89706</v>
      </c>
      <c r="M197">
        <v>0</v>
      </c>
      <c r="N197">
        <v>0</v>
      </c>
      <c r="O197">
        <v>0</v>
      </c>
      <c r="P197">
        <v>65524</v>
      </c>
      <c r="Q197">
        <v>0</v>
      </c>
      <c r="R197">
        <v>13458</v>
      </c>
      <c r="S197">
        <v>60064</v>
      </c>
      <c r="T197">
        <v>828</v>
      </c>
      <c r="U197">
        <v>34650</v>
      </c>
      <c r="V197" t="s">
        <v>3</v>
      </c>
      <c r="W197" t="s">
        <v>3</v>
      </c>
      <c r="X197" t="s">
        <v>3</v>
      </c>
      <c r="Y197" t="s">
        <v>3</v>
      </c>
      <c r="Z197">
        <v>24586</v>
      </c>
      <c r="AA197">
        <v>0</v>
      </c>
      <c r="AB197">
        <v>100</v>
      </c>
      <c r="AC197">
        <v>0</v>
      </c>
      <c r="AD197">
        <v>0</v>
      </c>
      <c r="AE197">
        <v>0</v>
      </c>
      <c r="AF197" s="4">
        <v>5522919</v>
      </c>
      <c r="AG197" s="4">
        <v>1422151</v>
      </c>
      <c r="AH197" s="15">
        <v>819519</v>
      </c>
      <c r="AI197" s="15">
        <f t="shared" si="9"/>
        <v>2241670</v>
      </c>
      <c r="AJ197" s="4">
        <v>93178.28</v>
      </c>
      <c r="AK197" s="4">
        <v>26455.34</v>
      </c>
      <c r="AL197" s="4">
        <v>2023.96</v>
      </c>
      <c r="AM197" s="4">
        <v>15565.67</v>
      </c>
      <c r="AN197" s="4">
        <v>0</v>
      </c>
      <c r="AO197" s="4">
        <v>7002.02</v>
      </c>
      <c r="AP197" s="4">
        <v>42131.29</v>
      </c>
      <c r="AQ197" s="4">
        <v>0</v>
      </c>
      <c r="AR197" s="4">
        <v>0</v>
      </c>
      <c r="AS197" s="4">
        <v>0</v>
      </c>
      <c r="AT197" s="4">
        <v>122684.29</v>
      </c>
      <c r="AU197" s="4">
        <v>90448.16</v>
      </c>
      <c r="AV197" s="4">
        <v>10204.74</v>
      </c>
      <c r="AW197" s="4">
        <v>0</v>
      </c>
      <c r="AX197" s="4">
        <v>0</v>
      </c>
      <c r="AY197" s="4">
        <v>0</v>
      </c>
      <c r="AZ197" s="4">
        <v>19799.21</v>
      </c>
      <c r="BA197" s="4">
        <v>0</v>
      </c>
      <c r="BB197" s="4">
        <v>0</v>
      </c>
      <c r="BC197" s="4">
        <v>2232.1799999999998</v>
      </c>
      <c r="BD197" s="4">
        <v>49275.77</v>
      </c>
      <c r="BE197" s="4">
        <v>34276.53</v>
      </c>
      <c r="BF197" s="4">
        <v>14999.24</v>
      </c>
      <c r="BG197" s="4">
        <v>0</v>
      </c>
      <c r="BH197" s="4">
        <v>0</v>
      </c>
      <c r="BI197" s="4">
        <v>0</v>
      </c>
      <c r="BJ197" s="4">
        <v>0</v>
      </c>
      <c r="BK197" s="4">
        <v>0</v>
      </c>
      <c r="BL197" s="4">
        <v>0</v>
      </c>
      <c r="BM197" s="4">
        <v>0</v>
      </c>
      <c r="BN197" s="4">
        <v>554380.65</v>
      </c>
      <c r="BO197" s="4">
        <v>410350.59</v>
      </c>
      <c r="BP197" s="4">
        <v>85391.33</v>
      </c>
      <c r="BQ197" s="4">
        <v>0</v>
      </c>
      <c r="BR197" s="4">
        <v>0</v>
      </c>
      <c r="BS197" s="4">
        <v>2739.71</v>
      </c>
      <c r="BT197" s="4">
        <v>25846.44</v>
      </c>
      <c r="BU197" s="4">
        <v>0</v>
      </c>
      <c r="BV197" s="4">
        <v>0</v>
      </c>
      <c r="BW197" s="4">
        <v>30052.58</v>
      </c>
      <c r="BX197" s="11">
        <v>0</v>
      </c>
      <c r="BY197" s="11">
        <v>376985</v>
      </c>
      <c r="BZ197" s="4">
        <v>42862.720000000001</v>
      </c>
      <c r="CA197" s="4">
        <v>12169.66</v>
      </c>
      <c r="CB197" s="4">
        <v>931.04</v>
      </c>
      <c r="CC197" s="4">
        <v>7160.33</v>
      </c>
      <c r="CD197" s="4">
        <v>0</v>
      </c>
      <c r="CE197" s="4">
        <v>3220.98</v>
      </c>
      <c r="CF197" s="4">
        <v>19380.71</v>
      </c>
      <c r="CG197" s="4">
        <v>0</v>
      </c>
      <c r="CH197" s="4">
        <v>0</v>
      </c>
      <c r="CI197" s="4">
        <v>0</v>
      </c>
      <c r="CJ197" s="4">
        <v>56435.71</v>
      </c>
      <c r="CK197" s="4">
        <v>41606.839999999997</v>
      </c>
      <c r="CL197" s="4">
        <v>4694.26</v>
      </c>
      <c r="CM197" s="4">
        <v>0</v>
      </c>
      <c r="CN197" s="4">
        <v>0</v>
      </c>
      <c r="CO197" s="4">
        <v>0</v>
      </c>
      <c r="CP197" s="4">
        <v>9107.7900000000009</v>
      </c>
      <c r="CQ197" s="4">
        <v>0</v>
      </c>
      <c r="CR197" s="4">
        <v>0</v>
      </c>
      <c r="CS197" s="4">
        <v>1026.82</v>
      </c>
      <c r="CT197" s="4">
        <v>22667.23</v>
      </c>
      <c r="CU197" s="4">
        <v>15767.47</v>
      </c>
      <c r="CV197" s="4">
        <v>6899.76</v>
      </c>
      <c r="CW197" s="4">
        <v>0</v>
      </c>
      <c r="CX197" s="4">
        <v>0</v>
      </c>
      <c r="CY197" s="4">
        <v>0</v>
      </c>
      <c r="CZ197" s="4">
        <v>0</v>
      </c>
      <c r="DA197" s="4">
        <v>0</v>
      </c>
      <c r="DB197" s="4">
        <v>0</v>
      </c>
      <c r="DC197" s="4">
        <v>0</v>
      </c>
      <c r="DD197" s="4">
        <v>255019.35</v>
      </c>
      <c r="DE197" s="4">
        <v>188764.41</v>
      </c>
      <c r="DF197" s="4">
        <v>39280.67</v>
      </c>
      <c r="DG197" s="4">
        <v>0</v>
      </c>
      <c r="DH197" s="4">
        <v>0</v>
      </c>
      <c r="DI197" s="4">
        <v>1260.29</v>
      </c>
      <c r="DJ197" s="4">
        <v>11889.56</v>
      </c>
      <c r="DK197" s="4">
        <v>0</v>
      </c>
      <c r="DL197" s="4">
        <v>0</v>
      </c>
      <c r="DM197" s="4">
        <v>13824.42</v>
      </c>
      <c r="DN197" s="4">
        <v>14533</v>
      </c>
      <c r="DO197" s="4">
        <v>0</v>
      </c>
      <c r="DP197" s="4">
        <v>57047</v>
      </c>
      <c r="DQ197" s="4">
        <v>0</v>
      </c>
      <c r="DR197" s="4">
        <v>64461</v>
      </c>
      <c r="DS197" s="4">
        <v>0</v>
      </c>
      <c r="DT197" s="4">
        <v>0</v>
      </c>
      <c r="DU197" s="4">
        <v>60145</v>
      </c>
      <c r="DV197" s="4">
        <v>84816</v>
      </c>
      <c r="DW197" s="4">
        <v>0</v>
      </c>
      <c r="DX197" s="4">
        <v>0</v>
      </c>
      <c r="DY197" s="4">
        <v>0</v>
      </c>
      <c r="DZ197" s="4">
        <v>6997</v>
      </c>
      <c r="EA197" s="4">
        <v>27161</v>
      </c>
      <c r="EB197" s="4">
        <v>0</v>
      </c>
      <c r="EC197" s="4">
        <v>0</v>
      </c>
      <c r="ED197" s="4">
        <v>0</v>
      </c>
      <c r="EE197" s="4">
        <v>0</v>
      </c>
      <c r="EF197" s="4">
        <v>71943</v>
      </c>
      <c r="EG197" s="4">
        <v>0</v>
      </c>
      <c r="EH197" s="4">
        <v>679883</v>
      </c>
      <c r="EI197" s="4">
        <v>26105</v>
      </c>
      <c r="EJ197" s="4">
        <v>0</v>
      </c>
      <c r="EK197" s="4">
        <v>0</v>
      </c>
      <c r="EL197" s="4">
        <v>103413</v>
      </c>
      <c r="EM197" s="4">
        <v>2904264</v>
      </c>
      <c r="EN197" s="4">
        <v>7</v>
      </c>
      <c r="EO197" s="4">
        <v>54</v>
      </c>
      <c r="EP197" s="4">
        <v>1</v>
      </c>
      <c r="EQ197" s="4">
        <v>38</v>
      </c>
      <c r="ER197" s="4">
        <v>0</v>
      </c>
      <c r="ES197" s="4">
        <v>376985</v>
      </c>
      <c r="ET197" s="4">
        <v>376985.01</v>
      </c>
      <c r="EU197" s="4">
        <v>110933</v>
      </c>
      <c r="EV197" s="4">
        <v>0</v>
      </c>
      <c r="EW197" s="4">
        <v>0</v>
      </c>
      <c r="EX197" s="4">
        <v>51738</v>
      </c>
      <c r="EY197" s="4">
        <v>0</v>
      </c>
      <c r="EZ197" s="4">
        <v>0</v>
      </c>
      <c r="FA197" s="4">
        <v>0</v>
      </c>
      <c r="FB197" s="4">
        <v>0</v>
      </c>
      <c r="FC197" s="4">
        <v>58708</v>
      </c>
      <c r="FD197" s="4">
        <v>0</v>
      </c>
      <c r="FE197" s="4">
        <v>155606</v>
      </c>
      <c r="FF197" s="4">
        <v>0</v>
      </c>
      <c r="FG197" s="4">
        <v>0</v>
      </c>
      <c r="FH197" s="4">
        <v>0</v>
      </c>
      <c r="FJ197" s="4">
        <f t="shared" si="10"/>
        <v>376985</v>
      </c>
      <c r="FK197" s="5">
        <f t="shared" si="11"/>
        <v>6.8258288778089996E-2</v>
      </c>
    </row>
    <row r="198" spans="1:167" x14ac:dyDescent="0.25">
      <c r="A198" s="2" t="s">
        <v>1024</v>
      </c>
      <c r="B198">
        <v>2023</v>
      </c>
      <c r="C198" t="s">
        <v>1023</v>
      </c>
      <c r="D198" t="s">
        <v>1022</v>
      </c>
      <c r="E198" t="s">
        <v>1021</v>
      </c>
      <c r="F198" t="s">
        <v>1020</v>
      </c>
      <c r="G198" t="s">
        <v>3</v>
      </c>
      <c r="H198">
        <v>91435</v>
      </c>
      <c r="I198">
        <v>0</v>
      </c>
      <c r="J198">
        <v>88034</v>
      </c>
      <c r="K198">
        <v>21540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3401</v>
      </c>
      <c r="T198">
        <v>0</v>
      </c>
      <c r="U198">
        <v>0</v>
      </c>
      <c r="Z198">
        <v>3401</v>
      </c>
      <c r="AA198">
        <v>0</v>
      </c>
      <c r="AB198">
        <v>0</v>
      </c>
      <c r="AC198">
        <v>0</v>
      </c>
      <c r="AD198">
        <v>0</v>
      </c>
      <c r="AE198">
        <v>100</v>
      </c>
      <c r="AF198" s="4">
        <v>928616</v>
      </c>
      <c r="AG198" s="4">
        <v>643653</v>
      </c>
      <c r="AH198" s="15">
        <v>228051</v>
      </c>
      <c r="AI198" s="15">
        <f t="shared" si="9"/>
        <v>871704</v>
      </c>
      <c r="AJ198" s="4">
        <v>45545.74</v>
      </c>
      <c r="AK198" s="4">
        <v>2417.66</v>
      </c>
      <c r="AL198" s="4">
        <v>408.14</v>
      </c>
      <c r="AM198" s="4">
        <v>7876.39</v>
      </c>
      <c r="AN198" s="4">
        <v>669.84</v>
      </c>
      <c r="AO198" s="4">
        <v>0</v>
      </c>
      <c r="AP198" s="4">
        <v>34173.71</v>
      </c>
      <c r="AQ198" s="4">
        <v>0</v>
      </c>
      <c r="AR198" s="4">
        <v>0</v>
      </c>
      <c r="AS198" s="4">
        <v>0</v>
      </c>
      <c r="AT198" s="4">
        <v>969.14</v>
      </c>
      <c r="AU198" s="4">
        <v>900.32</v>
      </c>
      <c r="AV198" s="4">
        <v>68.819999999999993</v>
      </c>
      <c r="AW198" s="4">
        <v>0</v>
      </c>
      <c r="AX198" s="4">
        <v>0</v>
      </c>
      <c r="AY198" s="4">
        <v>0</v>
      </c>
      <c r="AZ198" s="4">
        <v>0</v>
      </c>
      <c r="BA198" s="4">
        <v>0</v>
      </c>
      <c r="BB198" s="4">
        <v>0</v>
      </c>
      <c r="BC198" s="4">
        <v>0</v>
      </c>
      <c r="BD198" s="4">
        <v>0</v>
      </c>
      <c r="BE198" s="4">
        <v>0</v>
      </c>
      <c r="BF198" s="4">
        <v>0</v>
      </c>
      <c r="BG198" s="4">
        <v>0</v>
      </c>
      <c r="BH198" s="4">
        <v>0</v>
      </c>
      <c r="BI198" s="4">
        <v>0</v>
      </c>
      <c r="BJ198" s="4">
        <v>0</v>
      </c>
      <c r="BK198" s="4">
        <v>0</v>
      </c>
      <c r="BL198" s="4">
        <v>0</v>
      </c>
      <c r="BM198" s="4">
        <v>0</v>
      </c>
      <c r="BN198" s="4">
        <v>181536.11</v>
      </c>
      <c r="BO198" s="4">
        <v>119455.92</v>
      </c>
      <c r="BP198" s="4">
        <v>11464.86</v>
      </c>
      <c r="BQ198" s="4">
        <v>44598.2</v>
      </c>
      <c r="BR198" s="4">
        <v>0</v>
      </c>
      <c r="BS198" s="4">
        <v>0</v>
      </c>
      <c r="BT198" s="4">
        <v>6017.13</v>
      </c>
      <c r="BU198" s="4">
        <v>0</v>
      </c>
      <c r="BV198" s="4">
        <v>0</v>
      </c>
      <c r="BW198" s="4">
        <v>0</v>
      </c>
      <c r="BX198" s="11">
        <v>0</v>
      </c>
      <c r="BY198" s="11">
        <v>56912</v>
      </c>
      <c r="BZ198" s="4">
        <v>11366.26</v>
      </c>
      <c r="CA198" s="4">
        <v>603.34</v>
      </c>
      <c r="CB198" s="4">
        <v>101.86</v>
      </c>
      <c r="CC198" s="4">
        <v>1965.61</v>
      </c>
      <c r="CD198" s="4">
        <v>167.16</v>
      </c>
      <c r="CE198" s="4">
        <v>0</v>
      </c>
      <c r="CF198" s="4">
        <v>8528.2900000000009</v>
      </c>
      <c r="CG198" s="4">
        <v>0</v>
      </c>
      <c r="CH198" s="4">
        <v>0</v>
      </c>
      <c r="CI198" s="4">
        <v>0</v>
      </c>
      <c r="CJ198" s="4">
        <v>241.86</v>
      </c>
      <c r="CK198" s="4">
        <v>224.68</v>
      </c>
      <c r="CL198" s="4">
        <v>17.18</v>
      </c>
      <c r="CM198" s="4">
        <v>0</v>
      </c>
      <c r="CN198" s="4">
        <v>0</v>
      </c>
      <c r="CO198" s="4">
        <v>0</v>
      </c>
      <c r="CP198" s="4">
        <v>0</v>
      </c>
      <c r="CQ198" s="4">
        <v>0</v>
      </c>
      <c r="CR198" s="4">
        <v>0</v>
      </c>
      <c r="CS198" s="4">
        <v>0</v>
      </c>
      <c r="CT198" s="4">
        <v>0</v>
      </c>
      <c r="CU198" s="4">
        <v>0</v>
      </c>
      <c r="CV198" s="4">
        <v>0</v>
      </c>
      <c r="CW198" s="4">
        <v>0</v>
      </c>
      <c r="CX198" s="4">
        <v>0</v>
      </c>
      <c r="CY198" s="4">
        <v>0</v>
      </c>
      <c r="CZ198" s="4">
        <v>0</v>
      </c>
      <c r="DA198" s="4">
        <v>0</v>
      </c>
      <c r="DB198" s="4">
        <v>0</v>
      </c>
      <c r="DC198" s="4">
        <v>0</v>
      </c>
      <c r="DD198" s="4">
        <v>45303.89</v>
      </c>
      <c r="DE198" s="4">
        <v>29811.08</v>
      </c>
      <c r="DF198" s="4">
        <v>2861.14</v>
      </c>
      <c r="DG198" s="4">
        <v>11129.8</v>
      </c>
      <c r="DH198" s="4">
        <v>0</v>
      </c>
      <c r="DI198" s="4">
        <v>0</v>
      </c>
      <c r="DJ198" s="4">
        <v>1501.87</v>
      </c>
      <c r="DK198" s="4">
        <v>0</v>
      </c>
      <c r="DL198" s="4">
        <v>0</v>
      </c>
      <c r="DM198" s="4">
        <v>0</v>
      </c>
      <c r="DN198" s="4">
        <v>10158</v>
      </c>
      <c r="DO198" s="4">
        <v>0</v>
      </c>
      <c r="DP198" s="4">
        <v>36984</v>
      </c>
      <c r="DQ198" s="4">
        <v>0</v>
      </c>
      <c r="DR198" s="4">
        <v>9770</v>
      </c>
      <c r="DS198" s="4">
        <v>0</v>
      </c>
      <c r="DT198" s="4">
        <v>0</v>
      </c>
      <c r="DU198" s="4">
        <v>1211</v>
      </c>
      <c r="DV198" s="4">
        <v>0</v>
      </c>
      <c r="DW198" s="4">
        <v>0</v>
      </c>
      <c r="DX198" s="4">
        <v>0</v>
      </c>
      <c r="DY198" s="4">
        <v>0</v>
      </c>
      <c r="DZ198" s="4">
        <v>0</v>
      </c>
      <c r="EA198" s="4">
        <v>0</v>
      </c>
      <c r="EB198" s="4">
        <v>0</v>
      </c>
      <c r="EC198" s="4">
        <v>0</v>
      </c>
      <c r="ED198" s="4">
        <v>0</v>
      </c>
      <c r="EE198" s="4">
        <v>0</v>
      </c>
      <c r="EF198" s="4">
        <v>0</v>
      </c>
      <c r="EG198" s="4">
        <v>0</v>
      </c>
      <c r="EH198" s="4">
        <v>224303</v>
      </c>
      <c r="EI198" s="4">
        <v>0</v>
      </c>
      <c r="EJ198" s="4">
        <v>0</v>
      </c>
      <c r="EK198" s="4">
        <v>0</v>
      </c>
      <c r="EL198" s="4">
        <v>2537</v>
      </c>
      <c r="EM198" s="4">
        <v>0</v>
      </c>
      <c r="EN198" s="4"/>
      <c r="EO198" s="4"/>
      <c r="EP198" s="4"/>
      <c r="EQ198" s="4"/>
      <c r="ER198" s="4"/>
      <c r="ES198" s="4">
        <v>56912</v>
      </c>
      <c r="ET198" s="4">
        <v>56912.01</v>
      </c>
      <c r="EU198" s="4">
        <v>0</v>
      </c>
      <c r="EV198" s="4">
        <v>0</v>
      </c>
      <c r="EW198" s="4">
        <v>0</v>
      </c>
      <c r="EX198" s="4">
        <v>0</v>
      </c>
      <c r="EY198" s="4">
        <v>0</v>
      </c>
      <c r="EZ198" s="4">
        <v>0</v>
      </c>
      <c r="FA198" s="4">
        <v>0</v>
      </c>
      <c r="FB198" s="4">
        <v>0</v>
      </c>
      <c r="FC198" s="4">
        <v>56912</v>
      </c>
      <c r="FD198" s="4">
        <v>0</v>
      </c>
      <c r="FE198" s="4">
        <v>0</v>
      </c>
      <c r="FF198" s="4">
        <v>0</v>
      </c>
      <c r="FG198" s="4">
        <v>0</v>
      </c>
      <c r="FH198" s="4">
        <v>0</v>
      </c>
      <c r="FJ198" s="4">
        <f t="shared" si="10"/>
        <v>56912</v>
      </c>
      <c r="FK198" s="5">
        <f t="shared" si="11"/>
        <v>6.1286904382435795E-2</v>
      </c>
    </row>
    <row r="199" spans="1:167" x14ac:dyDescent="0.25">
      <c r="A199" s="2" t="s">
        <v>706</v>
      </c>
      <c r="B199">
        <v>2023</v>
      </c>
      <c r="C199" t="s">
        <v>705</v>
      </c>
      <c r="D199" t="s">
        <v>704</v>
      </c>
      <c r="E199" t="s">
        <v>703</v>
      </c>
      <c r="F199" t="s">
        <v>702</v>
      </c>
      <c r="G199" t="s">
        <v>3</v>
      </c>
      <c r="H199">
        <v>4304</v>
      </c>
      <c r="I199">
        <v>0</v>
      </c>
      <c r="J199">
        <v>4304</v>
      </c>
      <c r="K199">
        <v>4304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Z199">
        <v>0</v>
      </c>
      <c r="AF199" s="4">
        <v>324697</v>
      </c>
      <c r="AG199" s="4">
        <v>158147</v>
      </c>
      <c r="AH199" s="15">
        <v>161309</v>
      </c>
      <c r="AI199" s="15">
        <f t="shared" si="9"/>
        <v>319456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4">
        <v>0</v>
      </c>
      <c r="BD199" s="4">
        <v>0</v>
      </c>
      <c r="BE199" s="4">
        <v>0</v>
      </c>
      <c r="BF199" s="4">
        <v>0</v>
      </c>
      <c r="BG199" s="4">
        <v>0</v>
      </c>
      <c r="BH199" s="4">
        <v>0</v>
      </c>
      <c r="BI199" s="4">
        <v>0</v>
      </c>
      <c r="BJ199" s="4">
        <v>0</v>
      </c>
      <c r="BK199" s="4">
        <v>0</v>
      </c>
      <c r="BL199" s="4">
        <v>0</v>
      </c>
      <c r="BM199" s="4">
        <v>0</v>
      </c>
      <c r="BN199" s="4">
        <v>161309</v>
      </c>
      <c r="BO199" s="4">
        <v>111677</v>
      </c>
      <c r="BP199" s="4">
        <v>47602</v>
      </c>
      <c r="BQ199" s="4">
        <v>2030</v>
      </c>
      <c r="BR199" s="4">
        <v>0</v>
      </c>
      <c r="BS199" s="4">
        <v>0</v>
      </c>
      <c r="BT199" s="4">
        <v>0</v>
      </c>
      <c r="BU199" s="4">
        <v>0</v>
      </c>
      <c r="BV199" s="4">
        <v>0</v>
      </c>
      <c r="BW199" s="4">
        <v>0</v>
      </c>
      <c r="BX199" s="11">
        <v>0</v>
      </c>
      <c r="BY199" s="11">
        <v>0</v>
      </c>
      <c r="BZ199" s="4">
        <v>0</v>
      </c>
      <c r="CA199" s="4">
        <v>0</v>
      </c>
      <c r="CB199" s="4">
        <v>0</v>
      </c>
      <c r="CC199" s="4">
        <v>0</v>
      </c>
      <c r="CD199" s="4">
        <v>0</v>
      </c>
      <c r="CE199" s="4">
        <v>0</v>
      </c>
      <c r="CF199" s="4">
        <v>0</v>
      </c>
      <c r="CG199" s="4">
        <v>0</v>
      </c>
      <c r="CH199" s="4">
        <v>0</v>
      </c>
      <c r="CI199" s="4">
        <v>0</v>
      </c>
      <c r="CJ199" s="4">
        <v>0</v>
      </c>
      <c r="CK199" s="4">
        <v>0</v>
      </c>
      <c r="CL199" s="4">
        <v>0</v>
      </c>
      <c r="CM199" s="4">
        <v>0</v>
      </c>
      <c r="CN199" s="4">
        <v>0</v>
      </c>
      <c r="CO199" s="4">
        <v>0</v>
      </c>
      <c r="CP199" s="4">
        <v>0</v>
      </c>
      <c r="CQ199" s="4">
        <v>0</v>
      </c>
      <c r="CR199" s="4">
        <v>0</v>
      </c>
      <c r="CS199" s="4">
        <v>0</v>
      </c>
      <c r="CT199" s="4">
        <v>0</v>
      </c>
      <c r="CU199" s="4">
        <v>0</v>
      </c>
      <c r="CV199" s="4">
        <v>0</v>
      </c>
      <c r="CW199" s="4">
        <v>0</v>
      </c>
      <c r="CX199" s="4">
        <v>0</v>
      </c>
      <c r="CY199" s="4">
        <v>0</v>
      </c>
      <c r="CZ199" s="4">
        <v>0</v>
      </c>
      <c r="DA199" s="4">
        <v>0</v>
      </c>
      <c r="DB199" s="4">
        <v>0</v>
      </c>
      <c r="DC199" s="4">
        <v>0</v>
      </c>
      <c r="DD199" s="4">
        <v>0</v>
      </c>
      <c r="DE199" s="4">
        <v>0</v>
      </c>
      <c r="DF199" s="4">
        <v>0</v>
      </c>
      <c r="DG199" s="4">
        <v>0</v>
      </c>
      <c r="DH199" s="4">
        <v>0</v>
      </c>
      <c r="DI199" s="4">
        <v>0</v>
      </c>
      <c r="DJ199" s="4">
        <v>0</v>
      </c>
      <c r="DK199" s="4">
        <v>0</v>
      </c>
      <c r="DL199" s="4">
        <v>0</v>
      </c>
      <c r="DM199" s="4">
        <v>0</v>
      </c>
      <c r="DN199" s="4">
        <v>0</v>
      </c>
      <c r="DO199" s="4">
        <v>0</v>
      </c>
      <c r="DP199" s="4">
        <v>0</v>
      </c>
      <c r="DQ199" s="4">
        <v>0</v>
      </c>
      <c r="DR199" s="4">
        <v>0</v>
      </c>
      <c r="DS199" s="4">
        <v>0</v>
      </c>
      <c r="DT199" s="4">
        <v>0</v>
      </c>
      <c r="DU199" s="4">
        <v>0</v>
      </c>
      <c r="DV199" s="4">
        <v>0</v>
      </c>
      <c r="DW199" s="4">
        <v>0</v>
      </c>
      <c r="DX199" s="4">
        <v>0</v>
      </c>
      <c r="DY199" s="4">
        <v>0</v>
      </c>
      <c r="DZ199" s="4">
        <v>0</v>
      </c>
      <c r="EA199" s="4">
        <v>0</v>
      </c>
      <c r="EB199" s="4">
        <v>0</v>
      </c>
      <c r="EC199" s="4">
        <v>0</v>
      </c>
      <c r="ED199" s="4">
        <v>0</v>
      </c>
      <c r="EE199" s="4">
        <v>0</v>
      </c>
      <c r="EF199" s="4">
        <v>0</v>
      </c>
      <c r="EG199" s="4">
        <v>0</v>
      </c>
      <c r="EH199" s="4">
        <v>161309</v>
      </c>
      <c r="EI199" s="4">
        <v>0</v>
      </c>
      <c r="EJ199" s="4">
        <v>0</v>
      </c>
      <c r="EK199" s="4">
        <v>0</v>
      </c>
      <c r="EL199" s="4">
        <v>0</v>
      </c>
      <c r="EM199" s="4">
        <v>5241</v>
      </c>
      <c r="EN199" s="4">
        <v>0</v>
      </c>
      <c r="EO199" s="4">
        <v>0</v>
      </c>
      <c r="EP199" s="4">
        <v>0</v>
      </c>
      <c r="EQ199" s="4">
        <v>0</v>
      </c>
      <c r="ER199" s="4">
        <v>100</v>
      </c>
      <c r="ES199" s="4">
        <v>0</v>
      </c>
      <c r="ET199" s="4">
        <v>0</v>
      </c>
      <c r="EU199" s="4">
        <v>0</v>
      </c>
      <c r="EV199" s="4">
        <v>0</v>
      </c>
      <c r="EW199" s="4">
        <v>0</v>
      </c>
      <c r="EX199" s="4">
        <v>0</v>
      </c>
      <c r="EY199" s="4">
        <v>0</v>
      </c>
      <c r="EZ199" s="4">
        <v>0</v>
      </c>
      <c r="FA199" s="4">
        <v>0</v>
      </c>
      <c r="FB199" s="4">
        <v>0</v>
      </c>
      <c r="FC199" s="4">
        <v>0</v>
      </c>
      <c r="FD199" s="4">
        <v>0</v>
      </c>
      <c r="FE199" s="4">
        <v>0</v>
      </c>
      <c r="FF199" s="4">
        <v>0</v>
      </c>
      <c r="FG199" s="4">
        <v>0</v>
      </c>
      <c r="FH199" s="4">
        <v>0</v>
      </c>
      <c r="FJ199" s="4">
        <f t="shared" si="10"/>
        <v>0</v>
      </c>
      <c r="FK199" s="5">
        <f t="shared" si="11"/>
        <v>0</v>
      </c>
    </row>
    <row r="200" spans="1:167" x14ac:dyDescent="0.25">
      <c r="A200" s="2" t="s">
        <v>1184</v>
      </c>
      <c r="B200">
        <v>2023</v>
      </c>
      <c r="C200" t="s">
        <v>1183</v>
      </c>
      <c r="D200" t="s">
        <v>1182</v>
      </c>
      <c r="E200" t="s">
        <v>1181</v>
      </c>
      <c r="F200" t="s">
        <v>1180</v>
      </c>
      <c r="G200" t="s">
        <v>3</v>
      </c>
      <c r="H200">
        <v>101544</v>
      </c>
      <c r="I200">
        <v>16745</v>
      </c>
      <c r="J200">
        <v>64590</v>
      </c>
      <c r="K200">
        <v>64590</v>
      </c>
      <c r="L200">
        <v>0</v>
      </c>
      <c r="M200">
        <v>24091</v>
      </c>
      <c r="N200">
        <v>0</v>
      </c>
      <c r="O200">
        <v>10550</v>
      </c>
      <c r="P200">
        <v>0</v>
      </c>
      <c r="Q200">
        <v>0</v>
      </c>
      <c r="R200">
        <v>0</v>
      </c>
      <c r="S200">
        <v>12863</v>
      </c>
      <c r="T200">
        <v>0</v>
      </c>
      <c r="U200">
        <v>6195</v>
      </c>
      <c r="V200" t="s">
        <v>3</v>
      </c>
      <c r="W200" t="s">
        <v>3</v>
      </c>
      <c r="X200" t="s">
        <v>3</v>
      </c>
      <c r="Y200" t="s">
        <v>3</v>
      </c>
      <c r="Z200">
        <v>6668</v>
      </c>
      <c r="AA200">
        <v>0</v>
      </c>
      <c r="AB200">
        <v>0</v>
      </c>
      <c r="AC200">
        <v>0</v>
      </c>
      <c r="AD200">
        <v>0</v>
      </c>
      <c r="AE200">
        <v>100</v>
      </c>
      <c r="AF200" s="4">
        <v>1701366</v>
      </c>
      <c r="AG200" s="4">
        <v>826591</v>
      </c>
      <c r="AH200" s="15">
        <v>94915</v>
      </c>
      <c r="AI200" s="15">
        <f t="shared" si="9"/>
        <v>921506</v>
      </c>
      <c r="AJ200" s="4">
        <v>11704.67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11704.67</v>
      </c>
      <c r="AR200" s="4">
        <v>0</v>
      </c>
      <c r="AS200" s="4">
        <v>0</v>
      </c>
      <c r="AT200" s="4">
        <v>37828.129999999997</v>
      </c>
      <c r="AU200" s="4">
        <v>10875.54</v>
      </c>
      <c r="AV200" s="4">
        <v>817.02</v>
      </c>
      <c r="AW200" s="4">
        <v>0</v>
      </c>
      <c r="AX200" s="4">
        <v>0</v>
      </c>
      <c r="AY200" s="4">
        <v>0</v>
      </c>
      <c r="AZ200" s="4">
        <v>13910.26</v>
      </c>
      <c r="BA200" s="4">
        <v>12225.31</v>
      </c>
      <c r="BB200" s="4">
        <v>0</v>
      </c>
      <c r="BC200" s="4">
        <v>0</v>
      </c>
      <c r="BD200" s="4">
        <v>0</v>
      </c>
      <c r="BE200" s="4">
        <v>0</v>
      </c>
      <c r="BF200" s="4">
        <v>0</v>
      </c>
      <c r="BG200" s="4">
        <v>0</v>
      </c>
      <c r="BH200" s="4">
        <v>0</v>
      </c>
      <c r="BI200" s="4">
        <v>0</v>
      </c>
      <c r="BJ200" s="4">
        <v>0</v>
      </c>
      <c r="BK200" s="4">
        <v>0</v>
      </c>
      <c r="BL200" s="4">
        <v>0</v>
      </c>
      <c r="BM200" s="4">
        <v>0</v>
      </c>
      <c r="BN200" s="4">
        <v>45382.2</v>
      </c>
      <c r="BO200" s="4">
        <v>36285.18</v>
      </c>
      <c r="BP200" s="4">
        <v>2753.21</v>
      </c>
      <c r="BQ200" s="4">
        <v>0</v>
      </c>
      <c r="BR200" s="4">
        <v>0</v>
      </c>
      <c r="BS200" s="4">
        <v>0</v>
      </c>
      <c r="BT200" s="4">
        <v>6343.81</v>
      </c>
      <c r="BU200" s="4">
        <v>0</v>
      </c>
      <c r="BV200" s="4">
        <v>0</v>
      </c>
      <c r="BW200" s="4">
        <v>0</v>
      </c>
      <c r="BX200" s="11">
        <v>0</v>
      </c>
      <c r="BY200" s="11">
        <v>250000</v>
      </c>
      <c r="BZ200" s="4">
        <v>30829.33</v>
      </c>
      <c r="CA200" s="4">
        <v>0</v>
      </c>
      <c r="CB200" s="4">
        <v>0</v>
      </c>
      <c r="CC200" s="4">
        <v>0</v>
      </c>
      <c r="CD200" s="4">
        <v>0</v>
      </c>
      <c r="CE200" s="4">
        <v>0</v>
      </c>
      <c r="CF200" s="4">
        <v>0</v>
      </c>
      <c r="CG200" s="4">
        <v>30829.33</v>
      </c>
      <c r="CH200" s="4">
        <v>0</v>
      </c>
      <c r="CI200" s="4">
        <v>0</v>
      </c>
      <c r="CJ200" s="4">
        <v>99636.87</v>
      </c>
      <c r="CK200" s="4">
        <v>28645.46</v>
      </c>
      <c r="CL200" s="4">
        <v>2151.98</v>
      </c>
      <c r="CM200" s="4">
        <v>0</v>
      </c>
      <c r="CN200" s="4">
        <v>0</v>
      </c>
      <c r="CO200" s="4">
        <v>0</v>
      </c>
      <c r="CP200" s="4">
        <v>36638.74</v>
      </c>
      <c r="CQ200" s="4">
        <v>32200.69</v>
      </c>
      <c r="CR200" s="4">
        <v>0</v>
      </c>
      <c r="CS200" s="4">
        <v>0</v>
      </c>
      <c r="CT200" s="4">
        <v>0</v>
      </c>
      <c r="CU200" s="4">
        <v>0</v>
      </c>
      <c r="CV200" s="4">
        <v>0</v>
      </c>
      <c r="CW200" s="4">
        <v>0</v>
      </c>
      <c r="CX200" s="4">
        <v>0</v>
      </c>
      <c r="CY200" s="4">
        <v>0</v>
      </c>
      <c r="CZ200" s="4">
        <v>0</v>
      </c>
      <c r="DA200" s="4">
        <v>0</v>
      </c>
      <c r="DB200" s="4">
        <v>0</v>
      </c>
      <c r="DC200" s="4">
        <v>0</v>
      </c>
      <c r="DD200" s="4">
        <v>119533.8</v>
      </c>
      <c r="DE200" s="4">
        <v>95572.82</v>
      </c>
      <c r="DF200" s="4">
        <v>7251.79</v>
      </c>
      <c r="DG200" s="4">
        <v>0</v>
      </c>
      <c r="DH200" s="4">
        <v>0</v>
      </c>
      <c r="DI200" s="4">
        <v>0</v>
      </c>
      <c r="DJ200" s="4">
        <v>16709.189999999999</v>
      </c>
      <c r="DK200" s="4">
        <v>0</v>
      </c>
      <c r="DL200" s="4">
        <v>0</v>
      </c>
      <c r="DM200" s="4">
        <v>0</v>
      </c>
      <c r="DN200" s="4">
        <v>5000</v>
      </c>
      <c r="DO200" s="4">
        <v>0</v>
      </c>
      <c r="DP200" s="4">
        <v>0</v>
      </c>
      <c r="DQ200" s="4">
        <v>0</v>
      </c>
      <c r="DR200" s="4">
        <v>37534</v>
      </c>
      <c r="DS200" s="4">
        <v>0</v>
      </c>
      <c r="DT200" s="4">
        <v>0</v>
      </c>
      <c r="DU200" s="4">
        <v>0</v>
      </c>
      <c r="DV200" s="4">
        <v>0</v>
      </c>
      <c r="DW200" s="4">
        <v>0</v>
      </c>
      <c r="DX200" s="4">
        <v>42490</v>
      </c>
      <c r="DY200" s="4">
        <v>0</v>
      </c>
      <c r="DZ200" s="4">
        <v>0</v>
      </c>
      <c r="EA200" s="4">
        <v>94974</v>
      </c>
      <c r="EB200" s="4">
        <v>0</v>
      </c>
      <c r="EC200" s="4">
        <v>0</v>
      </c>
      <c r="ED200" s="4">
        <v>0</v>
      </c>
      <c r="EE200" s="4">
        <v>0</v>
      </c>
      <c r="EF200" s="4">
        <v>0</v>
      </c>
      <c r="EG200" s="4">
        <v>0</v>
      </c>
      <c r="EH200" s="4">
        <v>164917</v>
      </c>
      <c r="EI200" s="4">
        <v>0</v>
      </c>
      <c r="EJ200" s="4">
        <v>0</v>
      </c>
      <c r="EK200" s="4">
        <v>0</v>
      </c>
      <c r="EL200" s="4">
        <v>0</v>
      </c>
      <c r="EM200" s="4">
        <v>529860</v>
      </c>
      <c r="EN200" s="4">
        <v>75</v>
      </c>
      <c r="EO200" s="4">
        <v>20</v>
      </c>
      <c r="EP200" s="4">
        <v>0</v>
      </c>
      <c r="EQ200" s="4">
        <v>5</v>
      </c>
      <c r="ER200" s="4">
        <v>0</v>
      </c>
      <c r="ES200" s="4">
        <v>250000</v>
      </c>
      <c r="ET200" s="4">
        <v>250000</v>
      </c>
      <c r="EU200" s="4">
        <v>20000</v>
      </c>
      <c r="EV200" s="4">
        <v>0</v>
      </c>
      <c r="EW200" s="4">
        <v>0</v>
      </c>
      <c r="EX200" s="4">
        <v>23167</v>
      </c>
      <c r="EY200" s="4">
        <v>0</v>
      </c>
      <c r="EZ200" s="4">
        <v>44426</v>
      </c>
      <c r="FA200" s="4">
        <v>0</v>
      </c>
      <c r="FB200" s="4">
        <v>0</v>
      </c>
      <c r="FC200" s="4">
        <v>0</v>
      </c>
      <c r="FD200" s="4">
        <v>126486</v>
      </c>
      <c r="FE200" s="4">
        <v>0</v>
      </c>
      <c r="FF200" s="4">
        <v>0</v>
      </c>
      <c r="FG200" s="4">
        <v>35921</v>
      </c>
      <c r="FH200" s="4">
        <v>0</v>
      </c>
      <c r="FJ200" s="4">
        <f t="shared" si="10"/>
        <v>250000</v>
      </c>
      <c r="FK200" s="5">
        <f t="shared" si="11"/>
        <v>0.14694075231314133</v>
      </c>
    </row>
    <row r="201" spans="1:167" x14ac:dyDescent="0.25">
      <c r="A201" s="2" t="s">
        <v>68</v>
      </c>
      <c r="B201">
        <v>2023</v>
      </c>
      <c r="C201" t="s">
        <v>67</v>
      </c>
      <c r="D201" t="s">
        <v>66</v>
      </c>
      <c r="E201" t="s">
        <v>65</v>
      </c>
      <c r="F201" t="s">
        <v>64</v>
      </c>
      <c r="G201" t="s">
        <v>3</v>
      </c>
      <c r="H201">
        <v>12071</v>
      </c>
      <c r="I201">
        <v>1675</v>
      </c>
      <c r="J201">
        <v>10396</v>
      </c>
      <c r="K201">
        <v>10396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1675</v>
      </c>
      <c r="T201">
        <v>0</v>
      </c>
      <c r="U201">
        <v>1675</v>
      </c>
      <c r="V201" t="s">
        <v>3</v>
      </c>
      <c r="W201" t="s">
        <v>3</v>
      </c>
      <c r="X201" t="s">
        <v>3</v>
      </c>
      <c r="Y201" t="s">
        <v>3</v>
      </c>
      <c r="Z201">
        <v>0</v>
      </c>
      <c r="AF201" s="4">
        <v>94170</v>
      </c>
      <c r="AG201" s="4">
        <v>52218</v>
      </c>
      <c r="AH201" s="15">
        <v>0</v>
      </c>
      <c r="AI201" s="15">
        <f t="shared" si="9"/>
        <v>52218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0</v>
      </c>
      <c r="BB201" s="4">
        <v>0</v>
      </c>
      <c r="BC201" s="4">
        <v>0</v>
      </c>
      <c r="BD201" s="4">
        <v>0</v>
      </c>
      <c r="BE201" s="4">
        <v>0</v>
      </c>
      <c r="BF201" s="4">
        <v>0</v>
      </c>
      <c r="BG201" s="4">
        <v>0</v>
      </c>
      <c r="BH201" s="4">
        <v>0</v>
      </c>
      <c r="BI201" s="4">
        <v>0</v>
      </c>
      <c r="BJ201" s="4">
        <v>0</v>
      </c>
      <c r="BK201" s="4">
        <v>0</v>
      </c>
      <c r="BL201" s="4">
        <v>0</v>
      </c>
      <c r="BM201" s="4">
        <v>0</v>
      </c>
      <c r="BN201" s="4">
        <v>0</v>
      </c>
      <c r="BO201" s="4">
        <v>0</v>
      </c>
      <c r="BP201" s="4">
        <v>0</v>
      </c>
      <c r="BQ201" s="4">
        <v>0</v>
      </c>
      <c r="BR201" s="4">
        <v>0</v>
      </c>
      <c r="BS201" s="4">
        <v>0</v>
      </c>
      <c r="BT201" s="4">
        <v>0</v>
      </c>
      <c r="BU201" s="4">
        <v>0</v>
      </c>
      <c r="BV201" s="4">
        <v>0</v>
      </c>
      <c r="BW201" s="4">
        <v>0</v>
      </c>
      <c r="BX201" s="11">
        <v>0</v>
      </c>
      <c r="BY201" s="11">
        <v>16715</v>
      </c>
      <c r="BZ201" s="4">
        <v>0</v>
      </c>
      <c r="CA201" s="4">
        <v>0</v>
      </c>
      <c r="CB201" s="4">
        <v>0</v>
      </c>
      <c r="CC201" s="4">
        <v>0</v>
      </c>
      <c r="CD201" s="4">
        <v>0</v>
      </c>
      <c r="CE201" s="4">
        <v>0</v>
      </c>
      <c r="CF201" s="4">
        <v>0</v>
      </c>
      <c r="CG201" s="4">
        <v>0</v>
      </c>
      <c r="CH201" s="4">
        <v>0</v>
      </c>
      <c r="CI201" s="4">
        <v>0</v>
      </c>
      <c r="CJ201" s="4">
        <v>0</v>
      </c>
      <c r="CK201" s="4">
        <v>0</v>
      </c>
      <c r="CL201" s="4">
        <v>0</v>
      </c>
      <c r="CM201" s="4">
        <v>0</v>
      </c>
      <c r="CN201" s="4">
        <v>0</v>
      </c>
      <c r="CO201" s="4">
        <v>0</v>
      </c>
      <c r="CP201" s="4">
        <v>0</v>
      </c>
      <c r="CQ201" s="4">
        <v>0</v>
      </c>
      <c r="CR201" s="4">
        <v>0</v>
      </c>
      <c r="CS201" s="4">
        <v>0</v>
      </c>
      <c r="CT201" s="4">
        <v>0</v>
      </c>
      <c r="CU201" s="4">
        <v>0</v>
      </c>
      <c r="CV201" s="4">
        <v>0</v>
      </c>
      <c r="CW201" s="4">
        <v>0</v>
      </c>
      <c r="CX201" s="4">
        <v>0</v>
      </c>
      <c r="CY201" s="4">
        <v>0</v>
      </c>
      <c r="CZ201" s="4">
        <v>0</v>
      </c>
      <c r="DA201" s="4">
        <v>0</v>
      </c>
      <c r="DB201" s="4">
        <v>0</v>
      </c>
      <c r="DC201" s="4">
        <v>0</v>
      </c>
      <c r="DD201" s="4">
        <v>16715</v>
      </c>
      <c r="DE201" s="4">
        <v>11260.67</v>
      </c>
      <c r="DF201" s="4">
        <v>5454.33</v>
      </c>
      <c r="DG201" s="4">
        <v>0</v>
      </c>
      <c r="DH201" s="4">
        <v>0</v>
      </c>
      <c r="DI201" s="4">
        <v>0</v>
      </c>
      <c r="DJ201" s="4">
        <v>0</v>
      </c>
      <c r="DK201" s="4">
        <v>0</v>
      </c>
      <c r="DL201" s="4">
        <v>0</v>
      </c>
      <c r="DM201" s="4">
        <v>0</v>
      </c>
      <c r="DN201" s="4">
        <v>0</v>
      </c>
      <c r="DO201" s="4">
        <v>0</v>
      </c>
      <c r="DP201" s="4">
        <v>0</v>
      </c>
      <c r="DQ201" s="4">
        <v>0</v>
      </c>
      <c r="DR201" s="4">
        <v>0</v>
      </c>
      <c r="DS201" s="4">
        <v>0</v>
      </c>
      <c r="DT201" s="4">
        <v>0</v>
      </c>
      <c r="DU201" s="4">
        <v>0</v>
      </c>
      <c r="DV201" s="4">
        <v>0</v>
      </c>
      <c r="DW201" s="4">
        <v>0</v>
      </c>
      <c r="DX201" s="4">
        <v>0</v>
      </c>
      <c r="DY201" s="4">
        <v>0</v>
      </c>
      <c r="DZ201" s="4">
        <v>0</v>
      </c>
      <c r="EA201" s="4">
        <v>0</v>
      </c>
      <c r="EB201" s="4">
        <v>0</v>
      </c>
      <c r="EC201" s="4">
        <v>0</v>
      </c>
      <c r="ED201" s="4">
        <v>0</v>
      </c>
      <c r="EE201" s="4">
        <v>0</v>
      </c>
      <c r="EF201" s="4">
        <v>0</v>
      </c>
      <c r="EG201" s="4">
        <v>0</v>
      </c>
      <c r="EH201" s="4">
        <v>16715</v>
      </c>
      <c r="EI201" s="4">
        <v>0</v>
      </c>
      <c r="EJ201" s="4">
        <v>0</v>
      </c>
      <c r="EK201" s="4">
        <v>0</v>
      </c>
      <c r="EL201" s="4">
        <v>0</v>
      </c>
      <c r="EM201" s="4">
        <v>25237</v>
      </c>
      <c r="EN201" s="4">
        <v>0</v>
      </c>
      <c r="EO201" s="4">
        <v>0</v>
      </c>
      <c r="EP201" s="4">
        <v>0</v>
      </c>
      <c r="EQ201" s="4">
        <v>100</v>
      </c>
      <c r="ER201" s="4">
        <v>0</v>
      </c>
      <c r="ES201" s="4">
        <v>16715</v>
      </c>
      <c r="ET201" s="4">
        <v>16715</v>
      </c>
      <c r="EU201" s="4">
        <v>0</v>
      </c>
      <c r="EV201" s="4">
        <v>0</v>
      </c>
      <c r="EW201" s="4">
        <v>0</v>
      </c>
      <c r="EX201" s="4">
        <v>0</v>
      </c>
      <c r="EY201" s="4">
        <v>0</v>
      </c>
      <c r="EZ201" s="4">
        <v>0</v>
      </c>
      <c r="FA201" s="4">
        <v>0</v>
      </c>
      <c r="FB201" s="4">
        <v>0</v>
      </c>
      <c r="FC201" s="4">
        <v>0</v>
      </c>
      <c r="FD201" s="4">
        <v>16715</v>
      </c>
      <c r="FE201" s="4">
        <v>0</v>
      </c>
      <c r="FF201" s="4">
        <v>0</v>
      </c>
      <c r="FG201" s="4">
        <v>0</v>
      </c>
      <c r="FH201" s="4">
        <v>0</v>
      </c>
      <c r="FJ201" s="4">
        <f t="shared" si="10"/>
        <v>16715</v>
      </c>
      <c r="FK201" s="5">
        <f t="shared" si="11"/>
        <v>0.17749814165870234</v>
      </c>
    </row>
    <row r="202" spans="1:167" x14ac:dyDescent="0.25">
      <c r="A202" s="2" t="s">
        <v>529</v>
      </c>
      <c r="B202">
        <v>2023</v>
      </c>
      <c r="C202" t="s">
        <v>528</v>
      </c>
      <c r="D202" t="s">
        <v>527</v>
      </c>
      <c r="E202" t="s">
        <v>526</v>
      </c>
      <c r="F202" t="s">
        <v>525</v>
      </c>
      <c r="G202" t="s">
        <v>3</v>
      </c>
      <c r="H202">
        <v>322344</v>
      </c>
      <c r="I202">
        <v>124790</v>
      </c>
      <c r="J202">
        <v>217403</v>
      </c>
      <c r="K202">
        <v>78049</v>
      </c>
      <c r="L202">
        <v>63150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104941</v>
      </c>
      <c r="T202">
        <v>0</v>
      </c>
      <c r="U202">
        <v>61640</v>
      </c>
      <c r="V202" t="s">
        <v>1801</v>
      </c>
      <c r="W202" t="s">
        <v>3</v>
      </c>
      <c r="X202" t="s">
        <v>3</v>
      </c>
      <c r="Y202" t="s">
        <v>3</v>
      </c>
      <c r="Z202">
        <v>43301</v>
      </c>
      <c r="AA202">
        <v>0</v>
      </c>
      <c r="AB202">
        <v>100</v>
      </c>
      <c r="AC202">
        <v>0</v>
      </c>
      <c r="AD202">
        <v>0</v>
      </c>
      <c r="AE202">
        <v>0</v>
      </c>
      <c r="AF202" s="4">
        <v>9532794</v>
      </c>
      <c r="AG202" s="4">
        <v>1681492</v>
      </c>
      <c r="AH202" s="15">
        <v>450007</v>
      </c>
      <c r="AI202" s="15">
        <f t="shared" si="9"/>
        <v>2131499</v>
      </c>
      <c r="AJ202" s="4">
        <v>52353.26</v>
      </c>
      <c r="AK202" s="4">
        <v>20378.849999999999</v>
      </c>
      <c r="AL202" s="4">
        <v>2358.27</v>
      </c>
      <c r="AM202" s="4">
        <v>0</v>
      </c>
      <c r="AN202" s="4">
        <v>29616.14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290169.40999999997</v>
      </c>
      <c r="AU202" s="4">
        <v>121038.78</v>
      </c>
      <c r="AV202" s="4">
        <v>12585.08</v>
      </c>
      <c r="AW202" s="4">
        <v>0</v>
      </c>
      <c r="AX202" s="4">
        <v>0</v>
      </c>
      <c r="AY202" s="4">
        <v>0</v>
      </c>
      <c r="AZ202" s="4">
        <v>156545.54999999999</v>
      </c>
      <c r="BA202" s="4">
        <v>0</v>
      </c>
      <c r="BB202" s="4">
        <v>0</v>
      </c>
      <c r="BC202" s="4">
        <v>0</v>
      </c>
      <c r="BD202" s="4">
        <v>18099.849999999999</v>
      </c>
      <c r="BE202" s="4">
        <v>12987.84</v>
      </c>
      <c r="BF202" s="4">
        <v>5112.01</v>
      </c>
      <c r="BG202" s="4">
        <v>0</v>
      </c>
      <c r="BH202" s="4">
        <v>0</v>
      </c>
      <c r="BI202" s="4">
        <v>0</v>
      </c>
      <c r="BJ202" s="4">
        <v>0</v>
      </c>
      <c r="BK202" s="4">
        <v>0</v>
      </c>
      <c r="BL202" s="4">
        <v>0</v>
      </c>
      <c r="BM202" s="4">
        <v>0</v>
      </c>
      <c r="BN202" s="4">
        <v>89384.5</v>
      </c>
      <c r="BO202" s="4">
        <v>0</v>
      </c>
      <c r="BP202" s="4">
        <v>0</v>
      </c>
      <c r="BQ202" s="4">
        <v>0</v>
      </c>
      <c r="BR202" s="4">
        <v>0</v>
      </c>
      <c r="BS202" s="4">
        <v>0</v>
      </c>
      <c r="BT202" s="4">
        <v>34399.9</v>
      </c>
      <c r="BU202" s="4">
        <v>0</v>
      </c>
      <c r="BV202" s="4">
        <v>0</v>
      </c>
      <c r="BW202" s="4">
        <v>54984.6</v>
      </c>
      <c r="BX202" s="11">
        <v>0</v>
      </c>
      <c r="BY202" s="11">
        <v>1156706</v>
      </c>
      <c r="BZ202" s="4">
        <v>134569.74</v>
      </c>
      <c r="CA202" s="4">
        <v>52382.15</v>
      </c>
      <c r="CB202" s="4">
        <v>6061.73</v>
      </c>
      <c r="CC202" s="4">
        <v>0</v>
      </c>
      <c r="CD202" s="4">
        <v>76125.86</v>
      </c>
      <c r="CE202" s="4">
        <v>0</v>
      </c>
      <c r="CF202" s="4">
        <v>0</v>
      </c>
      <c r="CG202" s="4">
        <v>0</v>
      </c>
      <c r="CH202" s="4">
        <v>0</v>
      </c>
      <c r="CI202" s="4">
        <v>0</v>
      </c>
      <c r="CJ202" s="4">
        <v>745856.59</v>
      </c>
      <c r="CK202" s="4">
        <v>311120.21999999997</v>
      </c>
      <c r="CL202" s="4">
        <v>32348.92</v>
      </c>
      <c r="CM202" s="4">
        <v>0</v>
      </c>
      <c r="CN202" s="4">
        <v>0</v>
      </c>
      <c r="CO202" s="4">
        <v>0</v>
      </c>
      <c r="CP202" s="4">
        <v>402387.45</v>
      </c>
      <c r="CQ202" s="4">
        <v>0</v>
      </c>
      <c r="CR202" s="4">
        <v>0</v>
      </c>
      <c r="CS202" s="4">
        <v>0</v>
      </c>
      <c r="CT202" s="4">
        <v>46524.15</v>
      </c>
      <c r="CU202" s="4">
        <v>33384.160000000003</v>
      </c>
      <c r="CV202" s="4">
        <v>13139.99</v>
      </c>
      <c r="CW202" s="4">
        <v>0</v>
      </c>
      <c r="CX202" s="4">
        <v>0</v>
      </c>
      <c r="CY202" s="4">
        <v>0</v>
      </c>
      <c r="CZ202" s="4">
        <v>0</v>
      </c>
      <c r="DA202" s="4">
        <v>0</v>
      </c>
      <c r="DB202" s="4">
        <v>0</v>
      </c>
      <c r="DC202" s="4">
        <v>0</v>
      </c>
      <c r="DD202" s="4">
        <v>229755.5</v>
      </c>
      <c r="DE202" s="4">
        <v>0</v>
      </c>
      <c r="DF202" s="4">
        <v>0</v>
      </c>
      <c r="DG202" s="4">
        <v>0</v>
      </c>
      <c r="DH202" s="4">
        <v>0</v>
      </c>
      <c r="DI202" s="4">
        <v>0</v>
      </c>
      <c r="DJ202" s="4">
        <v>88422.1</v>
      </c>
      <c r="DK202" s="4">
        <v>0</v>
      </c>
      <c r="DL202" s="4">
        <v>0</v>
      </c>
      <c r="DM202" s="4">
        <v>141333.4</v>
      </c>
      <c r="DN202" s="4">
        <v>105742</v>
      </c>
      <c r="DO202" s="4">
        <v>30729</v>
      </c>
      <c r="DP202" s="4">
        <v>14694</v>
      </c>
      <c r="DQ202" s="4">
        <v>0</v>
      </c>
      <c r="DR202" s="4">
        <v>35758</v>
      </c>
      <c r="DS202" s="4">
        <v>0</v>
      </c>
      <c r="DT202" s="4">
        <v>2141</v>
      </c>
      <c r="DU202" s="4">
        <v>465491</v>
      </c>
      <c r="DV202" s="4">
        <v>4593</v>
      </c>
      <c r="DW202" s="4">
        <v>0</v>
      </c>
      <c r="DX202" s="4">
        <v>0</v>
      </c>
      <c r="DY202" s="4">
        <v>4867</v>
      </c>
      <c r="DZ202" s="4">
        <v>0</v>
      </c>
      <c r="EA202" s="4">
        <v>558933</v>
      </c>
      <c r="EB202" s="4">
        <v>0</v>
      </c>
      <c r="EC202" s="4">
        <v>0</v>
      </c>
      <c r="ED202" s="4">
        <v>0</v>
      </c>
      <c r="EE202" s="4">
        <v>0</v>
      </c>
      <c r="EF202" s="4">
        <v>64625</v>
      </c>
      <c r="EG202" s="4">
        <v>0</v>
      </c>
      <c r="EH202" s="4">
        <v>122822</v>
      </c>
      <c r="EI202" s="4">
        <v>0</v>
      </c>
      <c r="EJ202" s="4">
        <v>0</v>
      </c>
      <c r="EK202" s="4">
        <v>0</v>
      </c>
      <c r="EL202" s="4">
        <v>196318</v>
      </c>
      <c r="EM202" s="4">
        <v>6244589</v>
      </c>
      <c r="EN202" s="4">
        <v>1</v>
      </c>
      <c r="EO202" s="4">
        <v>72</v>
      </c>
      <c r="EP202" s="4">
        <v>4</v>
      </c>
      <c r="EQ202" s="4">
        <v>23</v>
      </c>
      <c r="ER202" s="4">
        <v>0</v>
      </c>
      <c r="ES202" s="4">
        <v>1156706</v>
      </c>
      <c r="ET202" s="4">
        <v>1156705.98</v>
      </c>
      <c r="EU202" s="4">
        <v>1152113</v>
      </c>
      <c r="EV202" s="4">
        <v>0</v>
      </c>
      <c r="EW202" s="4">
        <v>0</v>
      </c>
      <c r="EX202" s="4">
        <v>0</v>
      </c>
      <c r="EY202" s="4">
        <v>0</v>
      </c>
      <c r="EZ202" s="4">
        <v>0</v>
      </c>
      <c r="FA202" s="4">
        <v>0</v>
      </c>
      <c r="FB202" s="4">
        <v>0</v>
      </c>
      <c r="FC202" s="4">
        <v>4593</v>
      </c>
      <c r="FD202" s="4">
        <v>0</v>
      </c>
      <c r="FE202" s="4">
        <v>0</v>
      </c>
      <c r="FF202" s="4">
        <v>0</v>
      </c>
      <c r="FG202" s="4">
        <v>0</v>
      </c>
      <c r="FH202" s="4">
        <v>0</v>
      </c>
      <c r="FJ202" s="4">
        <f t="shared" si="10"/>
        <v>1156706</v>
      </c>
      <c r="FK202" s="5">
        <f t="shared" si="11"/>
        <v>0.12133966180324467</v>
      </c>
    </row>
    <row r="203" spans="1:167" x14ac:dyDescent="0.25">
      <c r="A203" s="2" t="s">
        <v>389</v>
      </c>
      <c r="B203">
        <v>2023</v>
      </c>
      <c r="C203" t="s">
        <v>388</v>
      </c>
      <c r="D203" t="s">
        <v>387</v>
      </c>
      <c r="E203" t="s">
        <v>386</v>
      </c>
      <c r="F203" t="s">
        <v>385</v>
      </c>
      <c r="G203" t="s">
        <v>3</v>
      </c>
      <c r="H203">
        <v>19377</v>
      </c>
      <c r="I203">
        <v>0</v>
      </c>
      <c r="J203">
        <v>19377</v>
      </c>
      <c r="K203">
        <v>19377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Z203">
        <v>0</v>
      </c>
      <c r="AF203" s="4">
        <v>201316</v>
      </c>
      <c r="AG203" s="4">
        <v>0</v>
      </c>
      <c r="AH203" s="15">
        <v>94770</v>
      </c>
      <c r="AI203" s="15">
        <f t="shared" si="9"/>
        <v>94770</v>
      </c>
      <c r="AJ203" s="4">
        <v>756.23</v>
      </c>
      <c r="AK203" s="4">
        <v>702.16</v>
      </c>
      <c r="AL203" s="4">
        <v>54.07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4">
        <v>0</v>
      </c>
      <c r="BB203" s="4">
        <v>0</v>
      </c>
      <c r="BC203" s="4">
        <v>0</v>
      </c>
      <c r="BD203" s="4">
        <v>1511.74</v>
      </c>
      <c r="BE203" s="4">
        <v>1404.31</v>
      </c>
      <c r="BF203" s="4">
        <v>107.43</v>
      </c>
      <c r="BG203" s="4">
        <v>0</v>
      </c>
      <c r="BH203" s="4">
        <v>0</v>
      </c>
      <c r="BI203" s="4">
        <v>0</v>
      </c>
      <c r="BJ203" s="4">
        <v>0</v>
      </c>
      <c r="BK203" s="4">
        <v>0</v>
      </c>
      <c r="BL203" s="4">
        <v>0</v>
      </c>
      <c r="BM203" s="4">
        <v>0</v>
      </c>
      <c r="BN203" s="4">
        <v>92502.04</v>
      </c>
      <c r="BO203" s="4">
        <v>35107.800000000003</v>
      </c>
      <c r="BP203" s="4">
        <v>2578.3200000000002</v>
      </c>
      <c r="BQ203" s="4">
        <v>0</v>
      </c>
      <c r="BR203" s="4">
        <v>0</v>
      </c>
      <c r="BS203" s="4">
        <v>16094.12</v>
      </c>
      <c r="BT203" s="4">
        <v>36833</v>
      </c>
      <c r="BU203" s="4">
        <v>0</v>
      </c>
      <c r="BV203" s="4">
        <v>0</v>
      </c>
      <c r="BW203" s="4">
        <v>1888.8</v>
      </c>
      <c r="BX203" s="11">
        <v>0</v>
      </c>
      <c r="BY203" s="11">
        <v>40200</v>
      </c>
      <c r="BZ203" s="4">
        <v>320.77</v>
      </c>
      <c r="CA203" s="4">
        <v>297.83999999999997</v>
      </c>
      <c r="CB203" s="4">
        <v>22.93</v>
      </c>
      <c r="CC203" s="4">
        <v>0</v>
      </c>
      <c r="CD203" s="4">
        <v>0</v>
      </c>
      <c r="CE203" s="4">
        <v>0</v>
      </c>
      <c r="CF203" s="4">
        <v>0</v>
      </c>
      <c r="CG203" s="4">
        <v>0</v>
      </c>
      <c r="CH203" s="4">
        <v>0</v>
      </c>
      <c r="CI203" s="4">
        <v>0</v>
      </c>
      <c r="CJ203" s="4">
        <v>0</v>
      </c>
      <c r="CK203" s="4">
        <v>0</v>
      </c>
      <c r="CL203" s="4">
        <v>0</v>
      </c>
      <c r="CM203" s="4">
        <v>0</v>
      </c>
      <c r="CN203" s="4">
        <v>0</v>
      </c>
      <c r="CO203" s="4">
        <v>0</v>
      </c>
      <c r="CP203" s="4">
        <v>0</v>
      </c>
      <c r="CQ203" s="4">
        <v>0</v>
      </c>
      <c r="CR203" s="4">
        <v>0</v>
      </c>
      <c r="CS203" s="4">
        <v>0</v>
      </c>
      <c r="CT203" s="4">
        <v>641.26</v>
      </c>
      <c r="CU203" s="4">
        <v>595.69000000000005</v>
      </c>
      <c r="CV203" s="4">
        <v>45.57</v>
      </c>
      <c r="CW203" s="4">
        <v>0</v>
      </c>
      <c r="CX203" s="4">
        <v>0</v>
      </c>
      <c r="CY203" s="4">
        <v>0</v>
      </c>
      <c r="CZ203" s="4">
        <v>0</v>
      </c>
      <c r="DA203" s="4">
        <v>0</v>
      </c>
      <c r="DB203" s="4">
        <v>0</v>
      </c>
      <c r="DC203" s="4">
        <v>0</v>
      </c>
      <c r="DD203" s="4">
        <v>39237.96</v>
      </c>
      <c r="DE203" s="4">
        <v>14892.2</v>
      </c>
      <c r="DF203" s="4">
        <v>1093.68</v>
      </c>
      <c r="DG203" s="4">
        <v>0</v>
      </c>
      <c r="DH203" s="4">
        <v>0</v>
      </c>
      <c r="DI203" s="4">
        <v>6826.88</v>
      </c>
      <c r="DJ203" s="4">
        <v>15624</v>
      </c>
      <c r="DK203" s="4">
        <v>0</v>
      </c>
      <c r="DL203" s="4">
        <v>0</v>
      </c>
      <c r="DM203" s="4">
        <v>801.2</v>
      </c>
      <c r="DN203" s="4">
        <v>0</v>
      </c>
      <c r="DO203" s="4">
        <v>0</v>
      </c>
      <c r="DP203" s="4">
        <v>1077</v>
      </c>
      <c r="DQ203" s="4">
        <v>0</v>
      </c>
      <c r="DR203" s="4">
        <v>0</v>
      </c>
      <c r="DS203" s="4">
        <v>0</v>
      </c>
      <c r="DT203" s="4">
        <v>0</v>
      </c>
      <c r="DU203" s="4">
        <v>0</v>
      </c>
      <c r="DV203" s="4">
        <v>0</v>
      </c>
      <c r="DW203" s="4">
        <v>0</v>
      </c>
      <c r="DX203" s="4">
        <v>0</v>
      </c>
      <c r="DY203" s="4">
        <v>0</v>
      </c>
      <c r="DZ203" s="4">
        <v>0</v>
      </c>
      <c r="EA203" s="4">
        <v>0</v>
      </c>
      <c r="EB203" s="4">
        <v>0</v>
      </c>
      <c r="EC203" s="4">
        <v>0</v>
      </c>
      <c r="ED203" s="4">
        <v>0</v>
      </c>
      <c r="EE203" s="4">
        <v>0</v>
      </c>
      <c r="EF203" s="4">
        <v>2153</v>
      </c>
      <c r="EG203" s="4">
        <v>0</v>
      </c>
      <c r="EH203" s="4">
        <v>87497</v>
      </c>
      <c r="EI203" s="4">
        <v>0</v>
      </c>
      <c r="EJ203" s="4">
        <v>0</v>
      </c>
      <c r="EK203" s="4">
        <v>0</v>
      </c>
      <c r="EL203" s="4">
        <v>44243</v>
      </c>
      <c r="EM203" s="4">
        <v>66346</v>
      </c>
      <c r="EN203" s="4">
        <v>0</v>
      </c>
      <c r="EO203" s="4">
        <v>40</v>
      </c>
      <c r="EP203" s="4">
        <v>0</v>
      </c>
      <c r="EQ203" s="4">
        <v>60</v>
      </c>
      <c r="ER203" s="4">
        <v>0</v>
      </c>
      <c r="ES203" s="4">
        <v>40200</v>
      </c>
      <c r="ET203" s="4">
        <v>40199.99</v>
      </c>
      <c r="EU203" s="4">
        <v>0</v>
      </c>
      <c r="EV203" s="4">
        <v>0</v>
      </c>
      <c r="EW203" s="4">
        <v>0</v>
      </c>
      <c r="EX203" s="4">
        <v>0</v>
      </c>
      <c r="EY203" s="4">
        <v>0</v>
      </c>
      <c r="EZ203" s="4">
        <v>0</v>
      </c>
      <c r="FA203" s="4">
        <v>0</v>
      </c>
      <c r="FB203" s="4">
        <v>0</v>
      </c>
      <c r="FC203" s="4">
        <v>0</v>
      </c>
      <c r="FD203" s="4">
        <v>40200</v>
      </c>
      <c r="FE203" s="4">
        <v>0</v>
      </c>
      <c r="FF203" s="4">
        <v>0</v>
      </c>
      <c r="FG203" s="4">
        <v>0</v>
      </c>
      <c r="FH203" s="4">
        <v>0</v>
      </c>
      <c r="FJ203" s="4">
        <f t="shared" si="10"/>
        <v>40200</v>
      </c>
      <c r="FK203" s="5">
        <f t="shared" si="11"/>
        <v>0.19968606568777444</v>
      </c>
    </row>
    <row r="204" spans="1:167" x14ac:dyDescent="0.25">
      <c r="A204" s="2" t="s">
        <v>519</v>
      </c>
      <c r="B204">
        <v>2023</v>
      </c>
      <c r="C204" t="s">
        <v>518</v>
      </c>
      <c r="D204" t="s">
        <v>517</v>
      </c>
      <c r="E204" t="s">
        <v>516</v>
      </c>
      <c r="F204" t="s">
        <v>515</v>
      </c>
      <c r="G204" t="s">
        <v>3</v>
      </c>
      <c r="H204">
        <v>3883754</v>
      </c>
      <c r="I204">
        <v>416377</v>
      </c>
      <c r="J204">
        <v>2217744</v>
      </c>
      <c r="K204">
        <v>1941835</v>
      </c>
      <c r="L204">
        <v>96752</v>
      </c>
      <c r="M204">
        <v>642217</v>
      </c>
      <c r="N204">
        <v>0</v>
      </c>
      <c r="O204">
        <v>4555</v>
      </c>
      <c r="P204">
        <v>645047</v>
      </c>
      <c r="Q204">
        <v>0</v>
      </c>
      <c r="R204">
        <v>168321</v>
      </c>
      <c r="S204">
        <v>378746</v>
      </c>
      <c r="T204">
        <v>0</v>
      </c>
      <c r="U204">
        <v>146749</v>
      </c>
      <c r="V204" t="s">
        <v>3</v>
      </c>
      <c r="W204" t="s">
        <v>3</v>
      </c>
      <c r="X204" t="s">
        <v>1801</v>
      </c>
      <c r="Y204" t="s">
        <v>3</v>
      </c>
      <c r="Z204">
        <v>231997</v>
      </c>
      <c r="AA204">
        <v>16</v>
      </c>
      <c r="AB204">
        <v>77</v>
      </c>
      <c r="AC204">
        <v>0</v>
      </c>
      <c r="AD204">
        <v>7</v>
      </c>
      <c r="AE204">
        <v>0</v>
      </c>
      <c r="AF204" s="4">
        <v>54794033</v>
      </c>
      <c r="AG204" s="4">
        <v>9782839</v>
      </c>
      <c r="AH204" s="15">
        <v>12517121</v>
      </c>
      <c r="AI204" s="15">
        <f t="shared" si="9"/>
        <v>22299960</v>
      </c>
      <c r="AJ204" s="4">
        <v>427499.23</v>
      </c>
      <c r="AK204" s="4">
        <v>7068.31</v>
      </c>
      <c r="AL204" s="4">
        <v>532.83000000000004</v>
      </c>
      <c r="AM204" s="4">
        <v>0</v>
      </c>
      <c r="AN204" s="4">
        <v>0</v>
      </c>
      <c r="AO204" s="4">
        <v>177.61</v>
      </c>
      <c r="AP204" s="4">
        <v>419720.48</v>
      </c>
      <c r="AQ204" s="4">
        <v>0</v>
      </c>
      <c r="AR204" s="4">
        <v>0</v>
      </c>
      <c r="AS204" s="4">
        <v>0</v>
      </c>
      <c r="AT204" s="4">
        <v>5803305.5899999999</v>
      </c>
      <c r="AU204" s="4">
        <v>973330.95</v>
      </c>
      <c r="AV204" s="4">
        <v>177139.81</v>
      </c>
      <c r="AW204" s="4">
        <v>0</v>
      </c>
      <c r="AX204" s="4">
        <v>0</v>
      </c>
      <c r="AY204" s="4">
        <v>0</v>
      </c>
      <c r="AZ204" s="4">
        <v>4652834.83</v>
      </c>
      <c r="BA204" s="4">
        <v>0</v>
      </c>
      <c r="BB204" s="4">
        <v>0</v>
      </c>
      <c r="BC204" s="4">
        <v>0</v>
      </c>
      <c r="BD204" s="4">
        <v>188876.85</v>
      </c>
      <c r="BE204" s="4">
        <v>134907.54</v>
      </c>
      <c r="BF204" s="4">
        <v>53969.31</v>
      </c>
      <c r="BG204" s="4">
        <v>0</v>
      </c>
      <c r="BH204" s="4">
        <v>0</v>
      </c>
      <c r="BI204" s="4">
        <v>0</v>
      </c>
      <c r="BJ204" s="4">
        <v>0</v>
      </c>
      <c r="BK204" s="4">
        <v>0</v>
      </c>
      <c r="BL204" s="4">
        <v>0</v>
      </c>
      <c r="BM204" s="4">
        <v>0</v>
      </c>
      <c r="BN204" s="4">
        <v>6097439.3399999999</v>
      </c>
      <c r="BO204" s="4">
        <v>2932984.26</v>
      </c>
      <c r="BP204" s="4">
        <v>735478.21</v>
      </c>
      <c r="BQ204" s="4">
        <v>0</v>
      </c>
      <c r="BR204" s="4">
        <v>0</v>
      </c>
      <c r="BS204" s="4">
        <v>56659.360000000001</v>
      </c>
      <c r="BT204" s="4">
        <v>711658.16</v>
      </c>
      <c r="BU204" s="4">
        <v>0</v>
      </c>
      <c r="BV204" s="4">
        <v>0</v>
      </c>
      <c r="BW204" s="4">
        <v>1660659.35</v>
      </c>
      <c r="BX204" s="11">
        <v>0</v>
      </c>
      <c r="BY204" s="11">
        <v>1014160</v>
      </c>
      <c r="BZ204" s="4">
        <v>34636.769999999997</v>
      </c>
      <c r="CA204" s="4">
        <v>572.69000000000005</v>
      </c>
      <c r="CB204" s="4">
        <v>43.17</v>
      </c>
      <c r="CC204" s="4">
        <v>0</v>
      </c>
      <c r="CD204" s="4">
        <v>0</v>
      </c>
      <c r="CE204" s="4">
        <v>14.39</v>
      </c>
      <c r="CF204" s="4">
        <v>34006.519999999997</v>
      </c>
      <c r="CG204" s="4">
        <v>0</v>
      </c>
      <c r="CH204" s="4">
        <v>0</v>
      </c>
      <c r="CI204" s="4">
        <v>0</v>
      </c>
      <c r="CJ204" s="4">
        <v>470194.41</v>
      </c>
      <c r="CK204" s="4">
        <v>78861.05</v>
      </c>
      <c r="CL204" s="4">
        <v>14352.19</v>
      </c>
      <c r="CM204" s="4">
        <v>0</v>
      </c>
      <c r="CN204" s="4">
        <v>0</v>
      </c>
      <c r="CO204" s="4">
        <v>0</v>
      </c>
      <c r="CP204" s="4">
        <v>376981.17</v>
      </c>
      <c r="CQ204" s="4">
        <v>0</v>
      </c>
      <c r="CR204" s="4">
        <v>0</v>
      </c>
      <c r="CS204" s="4">
        <v>0</v>
      </c>
      <c r="CT204" s="4">
        <v>15303.15</v>
      </c>
      <c r="CU204" s="4">
        <v>10930.46</v>
      </c>
      <c r="CV204" s="4">
        <v>4372.6899999999996</v>
      </c>
      <c r="CW204" s="4">
        <v>0</v>
      </c>
      <c r="CX204" s="4">
        <v>0</v>
      </c>
      <c r="CY204" s="4">
        <v>0</v>
      </c>
      <c r="CZ204" s="4">
        <v>0</v>
      </c>
      <c r="DA204" s="4">
        <v>0</v>
      </c>
      <c r="DB204" s="4">
        <v>0</v>
      </c>
      <c r="DC204" s="4">
        <v>0</v>
      </c>
      <c r="DD204" s="4">
        <v>494025.66</v>
      </c>
      <c r="DE204" s="4">
        <v>237635.74</v>
      </c>
      <c r="DF204" s="4">
        <v>59589.79</v>
      </c>
      <c r="DG204" s="4">
        <v>0</v>
      </c>
      <c r="DH204" s="4">
        <v>0</v>
      </c>
      <c r="DI204" s="4">
        <v>4590.6400000000003</v>
      </c>
      <c r="DJ204" s="4">
        <v>57659.839999999997</v>
      </c>
      <c r="DK204" s="4">
        <v>0</v>
      </c>
      <c r="DL204" s="4">
        <v>0</v>
      </c>
      <c r="DM204" s="4">
        <v>134549.65</v>
      </c>
      <c r="DN204" s="4">
        <v>0</v>
      </c>
      <c r="DO204" s="4">
        <v>8047</v>
      </c>
      <c r="DP204" s="4">
        <v>453727</v>
      </c>
      <c r="DQ204" s="4">
        <v>0</v>
      </c>
      <c r="DR204" s="4">
        <v>362</v>
      </c>
      <c r="DS204" s="4">
        <v>0</v>
      </c>
      <c r="DT204" s="4">
        <v>298530</v>
      </c>
      <c r="DU204" s="4">
        <v>0</v>
      </c>
      <c r="DV204" s="4">
        <v>625092</v>
      </c>
      <c r="DW204" s="4">
        <v>1615</v>
      </c>
      <c r="DX204" s="4">
        <v>318446</v>
      </c>
      <c r="DY204" s="4">
        <v>0</v>
      </c>
      <c r="DZ204" s="4">
        <v>0</v>
      </c>
      <c r="EA204" s="4">
        <v>5029816</v>
      </c>
      <c r="EB204" s="4">
        <v>0</v>
      </c>
      <c r="EC204" s="4">
        <v>0</v>
      </c>
      <c r="ED204" s="4">
        <v>0</v>
      </c>
      <c r="EE204" s="4">
        <v>0</v>
      </c>
      <c r="EF204" s="4">
        <v>204180</v>
      </c>
      <c r="EG204" s="4">
        <v>0</v>
      </c>
      <c r="EH204" s="4">
        <v>4791411</v>
      </c>
      <c r="EI204" s="4">
        <v>3230</v>
      </c>
      <c r="EJ204" s="4">
        <v>0</v>
      </c>
      <c r="EK204" s="4">
        <v>1615</v>
      </c>
      <c r="EL204" s="4">
        <v>1795210</v>
      </c>
      <c r="EM204" s="4">
        <v>31479913</v>
      </c>
      <c r="EN204" s="4">
        <v>2</v>
      </c>
      <c r="EO204" s="4">
        <v>51</v>
      </c>
      <c r="EP204" s="4">
        <v>2</v>
      </c>
      <c r="EQ204" s="4">
        <v>45</v>
      </c>
      <c r="ER204" s="4">
        <v>0</v>
      </c>
      <c r="ES204" s="4">
        <v>1014160</v>
      </c>
      <c r="ET204" s="4">
        <v>1014159.99</v>
      </c>
      <c r="EU204" s="4">
        <v>356854</v>
      </c>
      <c r="EV204" s="4">
        <v>0</v>
      </c>
      <c r="EW204" s="4">
        <v>0</v>
      </c>
      <c r="EX204" s="4">
        <v>42783</v>
      </c>
      <c r="EY204" s="4">
        <v>61250</v>
      </c>
      <c r="EZ204" s="4">
        <v>0</v>
      </c>
      <c r="FA204" s="4">
        <v>0</v>
      </c>
      <c r="FB204" s="4">
        <v>0</v>
      </c>
      <c r="FC204" s="4">
        <v>553273</v>
      </c>
      <c r="FD204" s="4">
        <v>0</v>
      </c>
      <c r="FE204" s="4">
        <v>0</v>
      </c>
      <c r="FF204" s="4">
        <v>0</v>
      </c>
      <c r="FG204" s="4">
        <v>0</v>
      </c>
      <c r="FH204" s="4">
        <v>0</v>
      </c>
      <c r="FJ204" s="4">
        <f t="shared" si="10"/>
        <v>1014160</v>
      </c>
      <c r="FK204" s="5">
        <f t="shared" si="11"/>
        <v>1.8508584684759379E-2</v>
      </c>
    </row>
    <row r="205" spans="1:167" x14ac:dyDescent="0.25">
      <c r="A205" s="2" t="s">
        <v>509</v>
      </c>
      <c r="B205">
        <v>2023</v>
      </c>
      <c r="C205" t="s">
        <v>508</v>
      </c>
      <c r="D205" t="s">
        <v>507</v>
      </c>
      <c r="E205" t="s">
        <v>506</v>
      </c>
      <c r="F205" t="s">
        <v>505</v>
      </c>
      <c r="G205" t="s">
        <v>3</v>
      </c>
      <c r="H205">
        <v>1030918</v>
      </c>
      <c r="I205">
        <v>179619</v>
      </c>
      <c r="J205">
        <v>544868</v>
      </c>
      <c r="K205">
        <v>529668</v>
      </c>
      <c r="L205">
        <v>0</v>
      </c>
      <c r="M205">
        <v>185553</v>
      </c>
      <c r="N205">
        <v>0</v>
      </c>
      <c r="O205">
        <v>84205</v>
      </c>
      <c r="P205">
        <v>165712</v>
      </c>
      <c r="Q205">
        <v>0</v>
      </c>
      <c r="R205">
        <v>94686</v>
      </c>
      <c r="S205">
        <v>134785</v>
      </c>
      <c r="T205">
        <v>0</v>
      </c>
      <c r="U205">
        <v>728</v>
      </c>
      <c r="V205" t="s">
        <v>3</v>
      </c>
      <c r="W205" t="s">
        <v>3</v>
      </c>
      <c r="X205" t="s">
        <v>3</v>
      </c>
      <c r="Y205" t="s">
        <v>3</v>
      </c>
      <c r="Z205">
        <v>134057</v>
      </c>
      <c r="AA205">
        <v>0</v>
      </c>
      <c r="AB205">
        <v>57</v>
      </c>
      <c r="AC205">
        <v>43</v>
      </c>
      <c r="AD205">
        <v>0</v>
      </c>
      <c r="AE205">
        <v>0</v>
      </c>
      <c r="AF205" s="4">
        <v>8311979</v>
      </c>
      <c r="AG205" s="4">
        <v>1098701</v>
      </c>
      <c r="AH205" s="15">
        <v>0</v>
      </c>
      <c r="AI205" s="15">
        <f t="shared" si="9"/>
        <v>1098701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4">
        <v>0</v>
      </c>
      <c r="BB205" s="4">
        <v>0</v>
      </c>
      <c r="BC205" s="4">
        <v>0</v>
      </c>
      <c r="BD205" s="4">
        <v>0</v>
      </c>
      <c r="BE205" s="4">
        <v>0</v>
      </c>
      <c r="BF205" s="4">
        <v>0</v>
      </c>
      <c r="BG205" s="4">
        <v>0</v>
      </c>
      <c r="BH205" s="4">
        <v>0</v>
      </c>
      <c r="BI205" s="4">
        <v>0</v>
      </c>
      <c r="BJ205" s="4">
        <v>0</v>
      </c>
      <c r="BK205" s="4">
        <v>0</v>
      </c>
      <c r="BL205" s="4">
        <v>0</v>
      </c>
      <c r="BM205" s="4">
        <v>0</v>
      </c>
      <c r="BN205" s="4">
        <v>0</v>
      </c>
      <c r="BO205" s="4">
        <v>0</v>
      </c>
      <c r="BP205" s="4">
        <v>0</v>
      </c>
      <c r="BQ205" s="4">
        <v>0</v>
      </c>
      <c r="BR205" s="4">
        <v>0</v>
      </c>
      <c r="BS205" s="4">
        <v>0</v>
      </c>
      <c r="BT205" s="4">
        <v>0</v>
      </c>
      <c r="BU205" s="4">
        <v>0</v>
      </c>
      <c r="BV205" s="4">
        <v>0</v>
      </c>
      <c r="BW205" s="4">
        <v>0</v>
      </c>
      <c r="BX205" s="11">
        <v>0</v>
      </c>
      <c r="BY205" s="11">
        <v>3510036</v>
      </c>
      <c r="BZ205" s="4">
        <v>67199</v>
      </c>
      <c r="CA205" s="4">
        <v>53400</v>
      </c>
      <c r="CB205" s="4">
        <v>13799</v>
      </c>
      <c r="CC205" s="4">
        <v>0</v>
      </c>
      <c r="CD205" s="4">
        <v>0</v>
      </c>
      <c r="CE205" s="4">
        <v>0</v>
      </c>
      <c r="CF205" s="4">
        <v>0</v>
      </c>
      <c r="CG205" s="4">
        <v>0</v>
      </c>
      <c r="CH205" s="4">
        <v>0</v>
      </c>
      <c r="CI205" s="4">
        <v>0</v>
      </c>
      <c r="CJ205" s="4">
        <v>773131</v>
      </c>
      <c r="CK205" s="4">
        <v>641644</v>
      </c>
      <c r="CL205" s="4">
        <v>126726</v>
      </c>
      <c r="CM205" s="4">
        <v>0</v>
      </c>
      <c r="CN205" s="4">
        <v>0</v>
      </c>
      <c r="CO205" s="4">
        <v>0</v>
      </c>
      <c r="CP205" s="4">
        <v>4761</v>
      </c>
      <c r="CQ205" s="4">
        <v>0</v>
      </c>
      <c r="CR205" s="4">
        <v>0</v>
      </c>
      <c r="CS205" s="4">
        <v>0</v>
      </c>
      <c r="CT205" s="4">
        <v>50908</v>
      </c>
      <c r="CU205" s="4">
        <v>35899</v>
      </c>
      <c r="CV205" s="4">
        <v>15009</v>
      </c>
      <c r="CW205" s="4">
        <v>0</v>
      </c>
      <c r="CX205" s="4">
        <v>0</v>
      </c>
      <c r="CY205" s="4">
        <v>0</v>
      </c>
      <c r="CZ205" s="4">
        <v>0</v>
      </c>
      <c r="DA205" s="4">
        <v>0</v>
      </c>
      <c r="DB205" s="4">
        <v>0</v>
      </c>
      <c r="DC205" s="4">
        <v>0</v>
      </c>
      <c r="DD205" s="4">
        <v>2618798</v>
      </c>
      <c r="DE205" s="4">
        <v>794892</v>
      </c>
      <c r="DF205" s="4">
        <v>195309</v>
      </c>
      <c r="DG205" s="4">
        <v>1297499</v>
      </c>
      <c r="DH205" s="4">
        <v>0</v>
      </c>
      <c r="DI205" s="4">
        <v>16456</v>
      </c>
      <c r="DJ205" s="4">
        <v>136431</v>
      </c>
      <c r="DK205" s="4">
        <v>0</v>
      </c>
      <c r="DL205" s="4">
        <v>0</v>
      </c>
      <c r="DM205" s="4">
        <v>178211</v>
      </c>
      <c r="DN205" s="4">
        <v>0</v>
      </c>
      <c r="DO205" s="4">
        <v>0</v>
      </c>
      <c r="DP205" s="4">
        <v>0</v>
      </c>
      <c r="DQ205" s="4">
        <v>0</v>
      </c>
      <c r="DR205" s="4">
        <v>67199</v>
      </c>
      <c r="DS205" s="4">
        <v>0</v>
      </c>
      <c r="DT205" s="4">
        <v>225991</v>
      </c>
      <c r="DU205" s="4">
        <v>277819</v>
      </c>
      <c r="DV205" s="4">
        <v>269321</v>
      </c>
      <c r="DW205" s="4">
        <v>0</v>
      </c>
      <c r="DX205" s="4">
        <v>0</v>
      </c>
      <c r="DY205" s="4">
        <v>0</v>
      </c>
      <c r="DZ205" s="4">
        <v>0</v>
      </c>
      <c r="EA205" s="4">
        <v>0</v>
      </c>
      <c r="EB205" s="4">
        <v>0</v>
      </c>
      <c r="EC205" s="4">
        <v>0</v>
      </c>
      <c r="ED205" s="4">
        <v>0</v>
      </c>
      <c r="EE205" s="4">
        <v>0</v>
      </c>
      <c r="EF205" s="4">
        <v>50907</v>
      </c>
      <c r="EG205" s="4">
        <v>0</v>
      </c>
      <c r="EH205" s="4">
        <v>2388589</v>
      </c>
      <c r="EI205" s="4">
        <v>991</v>
      </c>
      <c r="EJ205" s="4">
        <v>0</v>
      </c>
      <c r="EK205" s="4">
        <v>0</v>
      </c>
      <c r="EL205" s="4">
        <v>229219</v>
      </c>
      <c r="EM205" s="4">
        <v>3703242</v>
      </c>
      <c r="EN205" s="4">
        <v>4</v>
      </c>
      <c r="EO205" s="4">
        <v>22</v>
      </c>
      <c r="EP205" s="4">
        <v>3</v>
      </c>
      <c r="EQ205" s="4">
        <v>71</v>
      </c>
      <c r="ER205" s="4">
        <v>0</v>
      </c>
      <c r="ES205" s="4">
        <v>3510036</v>
      </c>
      <c r="ET205" s="4">
        <v>3510036</v>
      </c>
      <c r="EU205" s="4">
        <v>872627</v>
      </c>
      <c r="EV205" s="4">
        <v>0</v>
      </c>
      <c r="EW205" s="4">
        <v>0</v>
      </c>
      <c r="EX205" s="4">
        <v>766927</v>
      </c>
      <c r="EY205" s="4">
        <v>510357</v>
      </c>
      <c r="EZ205" s="4">
        <v>404202</v>
      </c>
      <c r="FA205" s="4">
        <v>0</v>
      </c>
      <c r="FB205" s="4">
        <v>0</v>
      </c>
      <c r="FC205" s="4">
        <v>290495</v>
      </c>
      <c r="FD205" s="4">
        <v>82853</v>
      </c>
      <c r="FE205" s="4">
        <v>58400</v>
      </c>
      <c r="FF205" s="4">
        <v>103857</v>
      </c>
      <c r="FG205" s="4">
        <v>292318</v>
      </c>
      <c r="FH205" s="4">
        <v>128000</v>
      </c>
      <c r="FJ205" s="4">
        <f t="shared" si="10"/>
        <v>3510036</v>
      </c>
      <c r="FK205" s="5">
        <f t="shared" si="11"/>
        <v>0.42228643744167305</v>
      </c>
    </row>
    <row r="206" spans="1:167" x14ac:dyDescent="0.25">
      <c r="A206" s="2" t="s">
        <v>1084</v>
      </c>
      <c r="B206">
        <v>2023</v>
      </c>
      <c r="C206" t="s">
        <v>1083</v>
      </c>
      <c r="D206" t="s">
        <v>1082</v>
      </c>
      <c r="E206" t="s">
        <v>1081</v>
      </c>
      <c r="F206" t="s">
        <v>1080</v>
      </c>
      <c r="G206" t="s">
        <v>3</v>
      </c>
      <c r="H206">
        <v>355493</v>
      </c>
      <c r="I206">
        <v>151496</v>
      </c>
      <c r="J206">
        <v>49519</v>
      </c>
      <c r="K206">
        <v>49519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305974</v>
      </c>
      <c r="T206">
        <v>149878</v>
      </c>
      <c r="U206">
        <v>151496</v>
      </c>
      <c r="V206" t="s">
        <v>1801</v>
      </c>
      <c r="W206" t="s">
        <v>3</v>
      </c>
      <c r="X206" t="s">
        <v>3</v>
      </c>
      <c r="Y206" t="s">
        <v>3</v>
      </c>
      <c r="Z206">
        <v>4600</v>
      </c>
      <c r="AA206">
        <v>0</v>
      </c>
      <c r="AB206">
        <v>100</v>
      </c>
      <c r="AC206">
        <v>0</v>
      </c>
      <c r="AD206">
        <v>0</v>
      </c>
      <c r="AE206">
        <v>0</v>
      </c>
      <c r="AF206" s="4">
        <v>0</v>
      </c>
      <c r="AG206" s="4">
        <v>0</v>
      </c>
      <c r="AH206" s="15">
        <v>0</v>
      </c>
      <c r="AI206" s="15">
        <f t="shared" si="9"/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0</v>
      </c>
      <c r="BA206" s="4">
        <v>0</v>
      </c>
      <c r="BB206" s="4">
        <v>0</v>
      </c>
      <c r="BC206" s="4">
        <v>0</v>
      </c>
      <c r="BD206" s="4">
        <v>0</v>
      </c>
      <c r="BE206" s="4">
        <v>0</v>
      </c>
      <c r="BF206" s="4">
        <v>0</v>
      </c>
      <c r="BG206" s="4">
        <v>0</v>
      </c>
      <c r="BH206" s="4">
        <v>0</v>
      </c>
      <c r="BI206" s="4">
        <v>0</v>
      </c>
      <c r="BJ206" s="4">
        <v>0</v>
      </c>
      <c r="BK206" s="4">
        <v>0</v>
      </c>
      <c r="BL206" s="4">
        <v>0</v>
      </c>
      <c r="BM206" s="4">
        <v>0</v>
      </c>
      <c r="BN206" s="4">
        <v>0</v>
      </c>
      <c r="BO206" s="4">
        <v>0</v>
      </c>
      <c r="BP206" s="4">
        <v>0</v>
      </c>
      <c r="BQ206" s="4">
        <v>0</v>
      </c>
      <c r="BR206" s="4">
        <v>0</v>
      </c>
      <c r="BS206" s="4">
        <v>0</v>
      </c>
      <c r="BT206" s="4">
        <v>0</v>
      </c>
      <c r="BU206" s="4">
        <v>0</v>
      </c>
      <c r="BV206" s="4">
        <v>0</v>
      </c>
      <c r="BW206" s="4">
        <v>0</v>
      </c>
      <c r="BX206" s="11">
        <v>0</v>
      </c>
      <c r="BY206" s="11">
        <v>0</v>
      </c>
      <c r="BZ206" s="4">
        <v>0</v>
      </c>
      <c r="CA206" s="4">
        <v>0</v>
      </c>
      <c r="CB206" s="4">
        <v>0</v>
      </c>
      <c r="CC206" s="4">
        <v>0</v>
      </c>
      <c r="CD206" s="4">
        <v>0</v>
      </c>
      <c r="CE206" s="4">
        <v>0</v>
      </c>
      <c r="CF206" s="4">
        <v>0</v>
      </c>
      <c r="CG206" s="4">
        <v>0</v>
      </c>
      <c r="CH206" s="4">
        <v>0</v>
      </c>
      <c r="CI206" s="4">
        <v>0</v>
      </c>
      <c r="CJ206" s="4">
        <v>0</v>
      </c>
      <c r="CK206" s="4">
        <v>0</v>
      </c>
      <c r="CL206" s="4">
        <v>0</v>
      </c>
      <c r="CM206" s="4">
        <v>0</v>
      </c>
      <c r="CN206" s="4">
        <v>0</v>
      </c>
      <c r="CO206" s="4">
        <v>0</v>
      </c>
      <c r="CP206" s="4">
        <v>0</v>
      </c>
      <c r="CQ206" s="4">
        <v>0</v>
      </c>
      <c r="CR206" s="4">
        <v>0</v>
      </c>
      <c r="CS206" s="4">
        <v>0</v>
      </c>
      <c r="CT206" s="4">
        <v>0</v>
      </c>
      <c r="CU206" s="4">
        <v>0</v>
      </c>
      <c r="CV206" s="4">
        <v>0</v>
      </c>
      <c r="CW206" s="4">
        <v>0</v>
      </c>
      <c r="CX206" s="4">
        <v>0</v>
      </c>
      <c r="CY206" s="4">
        <v>0</v>
      </c>
      <c r="CZ206" s="4">
        <v>0</v>
      </c>
      <c r="DA206" s="4">
        <v>0</v>
      </c>
      <c r="DB206" s="4">
        <v>0</v>
      </c>
      <c r="DC206" s="4">
        <v>0</v>
      </c>
      <c r="DD206" s="4">
        <v>0</v>
      </c>
      <c r="DE206" s="4">
        <v>0</v>
      </c>
      <c r="DF206" s="4">
        <v>0</v>
      </c>
      <c r="DG206" s="4">
        <v>0</v>
      </c>
      <c r="DH206" s="4">
        <v>0</v>
      </c>
      <c r="DI206" s="4">
        <v>0</v>
      </c>
      <c r="DJ206" s="4">
        <v>0</v>
      </c>
      <c r="DK206" s="4">
        <v>0</v>
      </c>
      <c r="DL206" s="4">
        <v>0</v>
      </c>
      <c r="DM206" s="4">
        <v>0</v>
      </c>
      <c r="DN206" s="4">
        <v>0</v>
      </c>
      <c r="DO206" s="4">
        <v>0</v>
      </c>
      <c r="DP206" s="4">
        <v>0</v>
      </c>
      <c r="DQ206" s="4">
        <v>0</v>
      </c>
      <c r="DR206" s="4">
        <v>0</v>
      </c>
      <c r="DS206" s="4">
        <v>0</v>
      </c>
      <c r="DT206" s="4">
        <v>0</v>
      </c>
      <c r="DU206" s="4">
        <v>0</v>
      </c>
      <c r="DV206" s="4">
        <v>0</v>
      </c>
      <c r="DW206" s="4">
        <v>0</v>
      </c>
      <c r="DX206" s="4">
        <v>0</v>
      </c>
      <c r="DY206" s="4">
        <v>0</v>
      </c>
      <c r="DZ206" s="4">
        <v>0</v>
      </c>
      <c r="EA206" s="4">
        <v>0</v>
      </c>
      <c r="EB206" s="4">
        <v>0</v>
      </c>
      <c r="EC206" s="4">
        <v>0</v>
      </c>
      <c r="ED206" s="4">
        <v>0</v>
      </c>
      <c r="EE206" s="4">
        <v>0</v>
      </c>
      <c r="EF206" s="4">
        <v>0</v>
      </c>
      <c r="EG206" s="4">
        <v>0</v>
      </c>
      <c r="EH206" s="4">
        <v>0</v>
      </c>
      <c r="EI206" s="4">
        <v>0</v>
      </c>
      <c r="EJ206" s="4">
        <v>0</v>
      </c>
      <c r="EK206" s="4">
        <v>0</v>
      </c>
      <c r="EL206" s="4">
        <v>0</v>
      </c>
      <c r="EM206" s="4">
        <v>0</v>
      </c>
      <c r="EN206" s="4"/>
      <c r="EO206" s="4"/>
      <c r="EP206" s="4"/>
      <c r="EQ206" s="4"/>
      <c r="ER206" s="4"/>
      <c r="ES206" s="4">
        <v>0</v>
      </c>
      <c r="ET206" s="4">
        <v>0</v>
      </c>
      <c r="EU206" s="4">
        <v>0</v>
      </c>
      <c r="EV206" s="4">
        <v>0</v>
      </c>
      <c r="EW206" s="4">
        <v>0</v>
      </c>
      <c r="EX206" s="4">
        <v>0</v>
      </c>
      <c r="EY206" s="4">
        <v>0</v>
      </c>
      <c r="EZ206" s="4">
        <v>0</v>
      </c>
      <c r="FA206" s="4">
        <v>0</v>
      </c>
      <c r="FB206" s="4">
        <v>0</v>
      </c>
      <c r="FC206" s="4">
        <v>0</v>
      </c>
      <c r="FD206" s="4">
        <v>0</v>
      </c>
      <c r="FE206" s="4">
        <v>0</v>
      </c>
      <c r="FF206" s="4">
        <v>0</v>
      </c>
      <c r="FG206" s="4">
        <v>0</v>
      </c>
      <c r="FH206" s="4">
        <v>0</v>
      </c>
      <c r="FJ206" s="4">
        <f t="shared" si="10"/>
        <v>0</v>
      </c>
      <c r="FK206" s="5" t="str">
        <f t="shared" si="11"/>
        <v>N/A</v>
      </c>
    </row>
    <row r="207" spans="1:167" x14ac:dyDescent="0.25">
      <c r="A207" s="2" t="s">
        <v>489</v>
      </c>
      <c r="B207">
        <v>2023</v>
      </c>
      <c r="C207" t="s">
        <v>488</v>
      </c>
      <c r="D207" t="s">
        <v>487</v>
      </c>
      <c r="E207" t="s">
        <v>486</v>
      </c>
      <c r="F207" t="s">
        <v>485</v>
      </c>
      <c r="G207" t="s">
        <v>3</v>
      </c>
      <c r="H207">
        <v>162992</v>
      </c>
      <c r="I207">
        <v>24045</v>
      </c>
      <c r="J207">
        <v>118445</v>
      </c>
      <c r="K207">
        <v>118445</v>
      </c>
      <c r="L207">
        <v>0</v>
      </c>
      <c r="M207">
        <v>0</v>
      </c>
      <c r="N207">
        <v>0</v>
      </c>
      <c r="O207">
        <v>0</v>
      </c>
      <c r="P207">
        <v>27872</v>
      </c>
      <c r="Q207">
        <v>0</v>
      </c>
      <c r="R207">
        <v>24045</v>
      </c>
      <c r="S207">
        <v>16675</v>
      </c>
      <c r="T207">
        <v>0</v>
      </c>
      <c r="U207">
        <v>0</v>
      </c>
      <c r="Z207">
        <v>16675</v>
      </c>
      <c r="AA207">
        <v>0</v>
      </c>
      <c r="AB207">
        <v>0</v>
      </c>
      <c r="AC207">
        <v>0</v>
      </c>
      <c r="AD207">
        <v>0</v>
      </c>
      <c r="AE207">
        <v>100</v>
      </c>
      <c r="AF207" s="4">
        <v>3477404</v>
      </c>
      <c r="AG207" s="4">
        <v>1296985</v>
      </c>
      <c r="AH207" s="15">
        <v>332492</v>
      </c>
      <c r="AI207" s="15">
        <f t="shared" si="9"/>
        <v>1629477</v>
      </c>
      <c r="AJ207" s="4">
        <v>19969.61</v>
      </c>
      <c r="AK207" s="4">
        <v>13518.7</v>
      </c>
      <c r="AL207" s="4">
        <v>6450.91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97678.89</v>
      </c>
      <c r="AU207" s="4">
        <v>94011.26</v>
      </c>
      <c r="AV207" s="4">
        <v>3667.63</v>
      </c>
      <c r="AW207" s="4">
        <v>0</v>
      </c>
      <c r="AX207" s="4">
        <v>0</v>
      </c>
      <c r="AY207" s="4">
        <v>0</v>
      </c>
      <c r="AZ207" s="4">
        <v>0</v>
      </c>
      <c r="BA207" s="4">
        <v>0</v>
      </c>
      <c r="BB207" s="4">
        <v>0</v>
      </c>
      <c r="BC207" s="4">
        <v>0</v>
      </c>
      <c r="BD207" s="4">
        <v>8986.89</v>
      </c>
      <c r="BE207" s="4">
        <v>6099.37</v>
      </c>
      <c r="BF207" s="4">
        <v>2887.52</v>
      </c>
      <c r="BG207" s="4">
        <v>0</v>
      </c>
      <c r="BH207" s="4">
        <v>0</v>
      </c>
      <c r="BI207" s="4">
        <v>0</v>
      </c>
      <c r="BJ207" s="4">
        <v>0</v>
      </c>
      <c r="BK207" s="4">
        <v>0</v>
      </c>
      <c r="BL207" s="4">
        <v>0</v>
      </c>
      <c r="BM207" s="4">
        <v>0</v>
      </c>
      <c r="BN207" s="4">
        <v>205856.61</v>
      </c>
      <c r="BO207" s="4">
        <v>109421.86</v>
      </c>
      <c r="BP207" s="4">
        <v>89915.36</v>
      </c>
      <c r="BQ207" s="4">
        <v>0</v>
      </c>
      <c r="BR207" s="4">
        <v>0</v>
      </c>
      <c r="BS207" s="4">
        <v>0</v>
      </c>
      <c r="BT207" s="4">
        <v>0</v>
      </c>
      <c r="BU207" s="4">
        <v>0</v>
      </c>
      <c r="BV207" s="4">
        <v>0</v>
      </c>
      <c r="BW207" s="4">
        <v>6519.39</v>
      </c>
      <c r="BX207" s="11">
        <v>0</v>
      </c>
      <c r="BY207" s="11">
        <v>755196</v>
      </c>
      <c r="BZ207" s="4">
        <v>45357.39</v>
      </c>
      <c r="CA207" s="4">
        <v>30705.3</v>
      </c>
      <c r="CB207" s="4">
        <v>14652.09</v>
      </c>
      <c r="CC207" s="4">
        <v>0</v>
      </c>
      <c r="CD207" s="4">
        <v>0</v>
      </c>
      <c r="CE207" s="4">
        <v>0</v>
      </c>
      <c r="CF207" s="4">
        <v>0</v>
      </c>
      <c r="CG207" s="4">
        <v>0</v>
      </c>
      <c r="CH207" s="4">
        <v>0</v>
      </c>
      <c r="CI207" s="4">
        <v>0</v>
      </c>
      <c r="CJ207" s="4">
        <v>221860.11</v>
      </c>
      <c r="CK207" s="4">
        <v>213529.74</v>
      </c>
      <c r="CL207" s="4">
        <v>8330.3700000000008</v>
      </c>
      <c r="CM207" s="4">
        <v>0</v>
      </c>
      <c r="CN207" s="4">
        <v>0</v>
      </c>
      <c r="CO207" s="4">
        <v>0</v>
      </c>
      <c r="CP207" s="4">
        <v>0</v>
      </c>
      <c r="CQ207" s="4">
        <v>0</v>
      </c>
      <c r="CR207" s="4">
        <v>0</v>
      </c>
      <c r="CS207" s="4">
        <v>0</v>
      </c>
      <c r="CT207" s="4">
        <v>20412.11</v>
      </c>
      <c r="CU207" s="4">
        <v>13853.63</v>
      </c>
      <c r="CV207" s="4">
        <v>6558.48</v>
      </c>
      <c r="CW207" s="4">
        <v>0</v>
      </c>
      <c r="CX207" s="4">
        <v>0</v>
      </c>
      <c r="CY207" s="4">
        <v>0</v>
      </c>
      <c r="CZ207" s="4">
        <v>0</v>
      </c>
      <c r="DA207" s="4">
        <v>0</v>
      </c>
      <c r="DB207" s="4">
        <v>0</v>
      </c>
      <c r="DC207" s="4">
        <v>0</v>
      </c>
      <c r="DD207" s="4">
        <v>467566.39</v>
      </c>
      <c r="DE207" s="4">
        <v>248532.14</v>
      </c>
      <c r="DF207" s="4">
        <v>204226.64</v>
      </c>
      <c r="DG207" s="4">
        <v>0</v>
      </c>
      <c r="DH207" s="4">
        <v>0</v>
      </c>
      <c r="DI207" s="4">
        <v>0</v>
      </c>
      <c r="DJ207" s="4">
        <v>0</v>
      </c>
      <c r="DK207" s="4">
        <v>0</v>
      </c>
      <c r="DL207" s="4">
        <v>0</v>
      </c>
      <c r="DM207" s="4">
        <v>14807.61</v>
      </c>
      <c r="DN207" s="4">
        <v>65327</v>
      </c>
      <c r="DO207" s="4">
        <v>0</v>
      </c>
      <c r="DP207" s="4">
        <v>0</v>
      </c>
      <c r="DQ207" s="4">
        <v>0</v>
      </c>
      <c r="DR207" s="4">
        <v>0</v>
      </c>
      <c r="DS207" s="4">
        <v>0</v>
      </c>
      <c r="DT207" s="4">
        <v>0</v>
      </c>
      <c r="DU207" s="4">
        <v>0</v>
      </c>
      <c r="DV207" s="4">
        <v>270261</v>
      </c>
      <c r="DW207" s="4">
        <v>49279</v>
      </c>
      <c r="DX207" s="4">
        <v>0</v>
      </c>
      <c r="DY207" s="4">
        <v>0</v>
      </c>
      <c r="DZ207" s="4">
        <v>0</v>
      </c>
      <c r="EA207" s="4">
        <v>0</v>
      </c>
      <c r="EB207" s="4">
        <v>0</v>
      </c>
      <c r="EC207" s="4">
        <v>0</v>
      </c>
      <c r="ED207" s="4">
        <v>0</v>
      </c>
      <c r="EE207" s="4">
        <v>0</v>
      </c>
      <c r="EF207" s="4">
        <v>29399</v>
      </c>
      <c r="EG207" s="4">
        <v>0</v>
      </c>
      <c r="EH207" s="4">
        <v>509250</v>
      </c>
      <c r="EI207" s="4">
        <v>94939</v>
      </c>
      <c r="EJ207" s="4">
        <v>0</v>
      </c>
      <c r="EK207" s="4">
        <v>0</v>
      </c>
      <c r="EL207" s="4">
        <v>69233</v>
      </c>
      <c r="EM207" s="4">
        <v>1092731</v>
      </c>
      <c r="EN207" s="4">
        <v>7</v>
      </c>
      <c r="EO207" s="4">
        <v>93</v>
      </c>
      <c r="EP207" s="4">
        <v>0</v>
      </c>
      <c r="EQ207" s="4">
        <v>0</v>
      </c>
      <c r="ER207" s="4">
        <v>0</v>
      </c>
      <c r="ES207" s="4">
        <v>755196</v>
      </c>
      <c r="ET207" s="4">
        <v>755196</v>
      </c>
      <c r="EU207" s="4">
        <v>0</v>
      </c>
      <c r="EV207" s="4">
        <v>0</v>
      </c>
      <c r="EW207" s="4">
        <v>0</v>
      </c>
      <c r="EX207" s="4">
        <v>0</v>
      </c>
      <c r="EY207" s="4">
        <v>4908</v>
      </c>
      <c r="EZ207" s="4">
        <v>65327</v>
      </c>
      <c r="FA207" s="4">
        <v>0</v>
      </c>
      <c r="FB207" s="4">
        <v>0</v>
      </c>
      <c r="FC207" s="4">
        <v>431114</v>
      </c>
      <c r="FD207" s="4">
        <v>94939</v>
      </c>
      <c r="FE207" s="4">
        <v>80231</v>
      </c>
      <c r="FF207" s="4">
        <v>78677</v>
      </c>
      <c r="FG207" s="4">
        <v>0</v>
      </c>
      <c r="FH207" s="4">
        <v>0</v>
      </c>
      <c r="FJ207" s="4">
        <f t="shared" si="10"/>
        <v>755196</v>
      </c>
      <c r="FK207" s="5">
        <f t="shared" si="11"/>
        <v>0.21717235040852315</v>
      </c>
    </row>
    <row r="208" spans="1:167" x14ac:dyDescent="0.25">
      <c r="A208" s="2" t="s">
        <v>479</v>
      </c>
      <c r="B208">
        <v>2023</v>
      </c>
      <c r="C208" t="s">
        <v>478</v>
      </c>
      <c r="D208" t="s">
        <v>477</v>
      </c>
      <c r="E208" t="s">
        <v>476</v>
      </c>
      <c r="F208" t="s">
        <v>475</v>
      </c>
      <c r="G208" t="s">
        <v>3</v>
      </c>
      <c r="H208">
        <v>999607</v>
      </c>
      <c r="I208">
        <v>226644</v>
      </c>
      <c r="J208">
        <v>422717</v>
      </c>
      <c r="K208">
        <v>348247</v>
      </c>
      <c r="L208">
        <v>44135</v>
      </c>
      <c r="M208">
        <v>238561</v>
      </c>
      <c r="N208">
        <v>0</v>
      </c>
      <c r="O208">
        <v>12475</v>
      </c>
      <c r="P208">
        <v>121327</v>
      </c>
      <c r="Q208">
        <v>0</v>
      </c>
      <c r="R208">
        <v>95067</v>
      </c>
      <c r="S208">
        <v>217002</v>
      </c>
      <c r="T208">
        <v>0</v>
      </c>
      <c r="U208">
        <v>74967</v>
      </c>
      <c r="V208" t="s">
        <v>1801</v>
      </c>
      <c r="W208" t="s">
        <v>3</v>
      </c>
      <c r="X208" t="s">
        <v>1801</v>
      </c>
      <c r="Y208" t="s">
        <v>1801</v>
      </c>
      <c r="Z208">
        <v>142035</v>
      </c>
      <c r="AA208">
        <v>0</v>
      </c>
      <c r="AB208">
        <v>88</v>
      </c>
      <c r="AC208">
        <v>12</v>
      </c>
      <c r="AD208">
        <v>0</v>
      </c>
      <c r="AE208">
        <v>0</v>
      </c>
      <c r="AF208" s="4">
        <v>15156359</v>
      </c>
      <c r="AG208" s="4">
        <v>680486</v>
      </c>
      <c r="AH208" s="15">
        <v>1029849</v>
      </c>
      <c r="AI208" s="15">
        <f t="shared" si="9"/>
        <v>1710335</v>
      </c>
      <c r="AJ208" s="4">
        <v>55079.73</v>
      </c>
      <c r="AK208" s="4">
        <v>27363.84</v>
      </c>
      <c r="AL208" s="4">
        <v>5760.73</v>
      </c>
      <c r="AM208" s="4">
        <v>2876.06</v>
      </c>
      <c r="AN208" s="4">
        <v>19079.099999999999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549523.38</v>
      </c>
      <c r="AU208" s="4">
        <v>37246.46</v>
      </c>
      <c r="AV208" s="4">
        <v>10143.43</v>
      </c>
      <c r="AW208" s="4">
        <v>342971.18</v>
      </c>
      <c r="AX208" s="4">
        <v>0</v>
      </c>
      <c r="AY208" s="4">
        <v>0</v>
      </c>
      <c r="AZ208" s="4">
        <v>159162.31</v>
      </c>
      <c r="BA208" s="4">
        <v>0</v>
      </c>
      <c r="BB208" s="4">
        <v>0</v>
      </c>
      <c r="BC208" s="4">
        <v>0</v>
      </c>
      <c r="BD208" s="4">
        <v>0</v>
      </c>
      <c r="BE208" s="4">
        <v>0</v>
      </c>
      <c r="BF208" s="4">
        <v>0</v>
      </c>
      <c r="BG208" s="4">
        <v>0</v>
      </c>
      <c r="BH208" s="4">
        <v>0</v>
      </c>
      <c r="BI208" s="4">
        <v>0</v>
      </c>
      <c r="BJ208" s="4">
        <v>0</v>
      </c>
      <c r="BK208" s="4">
        <v>0</v>
      </c>
      <c r="BL208" s="4">
        <v>0</v>
      </c>
      <c r="BM208" s="4">
        <v>0</v>
      </c>
      <c r="BN208" s="4">
        <v>425245.9</v>
      </c>
      <c r="BO208" s="4">
        <v>194383.39</v>
      </c>
      <c r="BP208" s="4">
        <v>69142.429999999993</v>
      </c>
      <c r="BQ208" s="4">
        <v>0</v>
      </c>
      <c r="BR208" s="4">
        <v>0</v>
      </c>
      <c r="BS208" s="4">
        <v>0</v>
      </c>
      <c r="BT208" s="4">
        <v>80737.899999999994</v>
      </c>
      <c r="BU208" s="4">
        <v>0</v>
      </c>
      <c r="BV208" s="4">
        <v>0</v>
      </c>
      <c r="BW208" s="4">
        <v>80982.179999999993</v>
      </c>
      <c r="BX208" s="11">
        <v>0</v>
      </c>
      <c r="BY208" s="11">
        <v>403533</v>
      </c>
      <c r="BZ208" s="4">
        <v>21582.27</v>
      </c>
      <c r="CA208" s="4">
        <v>10722.16</v>
      </c>
      <c r="CB208" s="4">
        <v>2257.27</v>
      </c>
      <c r="CC208" s="4">
        <v>1126.94</v>
      </c>
      <c r="CD208" s="4">
        <v>7475.9</v>
      </c>
      <c r="CE208" s="4">
        <v>0</v>
      </c>
      <c r="CF208" s="4">
        <v>0</v>
      </c>
      <c r="CG208" s="4">
        <v>0</v>
      </c>
      <c r="CH208" s="4">
        <v>0</v>
      </c>
      <c r="CI208" s="4">
        <v>0</v>
      </c>
      <c r="CJ208" s="4">
        <v>215323.62</v>
      </c>
      <c r="CK208" s="4">
        <v>14594.54</v>
      </c>
      <c r="CL208" s="4">
        <v>3974.57</v>
      </c>
      <c r="CM208" s="4">
        <v>134388.82</v>
      </c>
      <c r="CN208" s="4">
        <v>0</v>
      </c>
      <c r="CO208" s="4">
        <v>0</v>
      </c>
      <c r="CP208" s="4">
        <v>62365.69</v>
      </c>
      <c r="CQ208" s="4">
        <v>0</v>
      </c>
      <c r="CR208" s="4">
        <v>0</v>
      </c>
      <c r="CS208" s="4">
        <v>0</v>
      </c>
      <c r="CT208" s="4">
        <v>0</v>
      </c>
      <c r="CU208" s="4">
        <v>0</v>
      </c>
      <c r="CV208" s="4">
        <v>0</v>
      </c>
      <c r="CW208" s="4">
        <v>0</v>
      </c>
      <c r="CX208" s="4">
        <v>0</v>
      </c>
      <c r="CY208" s="4">
        <v>0</v>
      </c>
      <c r="CZ208" s="4">
        <v>0</v>
      </c>
      <c r="DA208" s="4">
        <v>0</v>
      </c>
      <c r="DB208" s="4">
        <v>0</v>
      </c>
      <c r="DC208" s="4">
        <v>0</v>
      </c>
      <c r="DD208" s="4">
        <v>166627.1</v>
      </c>
      <c r="DE208" s="4">
        <v>76166.61</v>
      </c>
      <c r="DF208" s="4">
        <v>27092.57</v>
      </c>
      <c r="DG208" s="4">
        <v>0</v>
      </c>
      <c r="DH208" s="4">
        <v>0</v>
      </c>
      <c r="DI208" s="4">
        <v>0</v>
      </c>
      <c r="DJ208" s="4">
        <v>31636.1</v>
      </c>
      <c r="DK208" s="4">
        <v>0</v>
      </c>
      <c r="DL208" s="4">
        <v>0</v>
      </c>
      <c r="DM208" s="4">
        <v>31731.82</v>
      </c>
      <c r="DN208" s="4">
        <v>30558</v>
      </c>
      <c r="DO208" s="4">
        <v>0</v>
      </c>
      <c r="DP208" s="4">
        <v>0</v>
      </c>
      <c r="DQ208" s="4">
        <v>0</v>
      </c>
      <c r="DR208" s="4">
        <v>46104</v>
      </c>
      <c r="DS208" s="4">
        <v>0</v>
      </c>
      <c r="DT208" s="4">
        <v>464610</v>
      </c>
      <c r="DU208" s="4">
        <v>65959</v>
      </c>
      <c r="DV208" s="4">
        <v>0</v>
      </c>
      <c r="DW208" s="4">
        <v>0</v>
      </c>
      <c r="DX208" s="4">
        <v>12750</v>
      </c>
      <c r="DY208" s="4">
        <v>0</v>
      </c>
      <c r="DZ208" s="4">
        <v>0</v>
      </c>
      <c r="EA208" s="4">
        <v>221528</v>
      </c>
      <c r="EB208" s="4">
        <v>0</v>
      </c>
      <c r="EC208" s="4">
        <v>0</v>
      </c>
      <c r="ED208" s="4">
        <v>0</v>
      </c>
      <c r="EE208" s="4">
        <v>0</v>
      </c>
      <c r="EF208" s="4">
        <v>0</v>
      </c>
      <c r="EG208" s="4">
        <v>0</v>
      </c>
      <c r="EH208" s="4">
        <v>362364</v>
      </c>
      <c r="EI208" s="4">
        <v>97721</v>
      </c>
      <c r="EJ208" s="4">
        <v>0</v>
      </c>
      <c r="EK208" s="4">
        <v>0</v>
      </c>
      <c r="EL208" s="4">
        <v>131788</v>
      </c>
      <c r="EM208" s="4">
        <v>13042491</v>
      </c>
      <c r="EN208" s="4">
        <v>11</v>
      </c>
      <c r="EO208" s="4">
        <v>43</v>
      </c>
      <c r="EP208" s="4">
        <v>0</v>
      </c>
      <c r="EQ208" s="4">
        <v>45</v>
      </c>
      <c r="ER208" s="4">
        <v>1</v>
      </c>
      <c r="ES208" s="4">
        <v>403533</v>
      </c>
      <c r="ET208" s="4">
        <v>403532.99</v>
      </c>
      <c r="EU208" s="4">
        <v>71106</v>
      </c>
      <c r="EV208" s="4">
        <v>0</v>
      </c>
      <c r="EW208" s="4">
        <v>0</v>
      </c>
      <c r="EX208" s="4">
        <v>16250</v>
      </c>
      <c r="EY208" s="4">
        <v>0</v>
      </c>
      <c r="EZ208" s="4">
        <v>77184</v>
      </c>
      <c r="FA208" s="4">
        <v>0</v>
      </c>
      <c r="FB208" s="4">
        <v>0</v>
      </c>
      <c r="FC208" s="4">
        <v>0</v>
      </c>
      <c r="FD208" s="4">
        <v>141272</v>
      </c>
      <c r="FE208" s="4">
        <v>0</v>
      </c>
      <c r="FF208" s="4">
        <v>0</v>
      </c>
      <c r="FG208" s="4">
        <v>97721</v>
      </c>
      <c r="FH208" s="4">
        <v>0</v>
      </c>
      <c r="FJ208" s="4">
        <f t="shared" si="10"/>
        <v>403533</v>
      </c>
      <c r="FK208" s="5">
        <f t="shared" si="11"/>
        <v>2.6624666253946612E-2</v>
      </c>
    </row>
    <row r="209" spans="1:167" x14ac:dyDescent="0.25">
      <c r="A209" s="2" t="s">
        <v>1545</v>
      </c>
      <c r="B209">
        <v>2023</v>
      </c>
      <c r="C209" t="s">
        <v>1544</v>
      </c>
      <c r="D209" t="s">
        <v>1543</v>
      </c>
      <c r="E209" t="s">
        <v>1542</v>
      </c>
      <c r="F209" t="s">
        <v>1541</v>
      </c>
      <c r="G209" t="s">
        <v>3</v>
      </c>
      <c r="H209">
        <v>9652</v>
      </c>
      <c r="I209">
        <v>609</v>
      </c>
      <c r="J209">
        <v>5383</v>
      </c>
      <c r="K209">
        <v>5383</v>
      </c>
      <c r="L209">
        <v>0</v>
      </c>
      <c r="M209">
        <v>0</v>
      </c>
      <c r="N209">
        <v>0</v>
      </c>
      <c r="O209">
        <v>0</v>
      </c>
      <c r="P209">
        <v>2342</v>
      </c>
      <c r="Q209">
        <v>0</v>
      </c>
      <c r="R209">
        <v>609</v>
      </c>
      <c r="S209">
        <v>1927</v>
      </c>
      <c r="T209">
        <v>0</v>
      </c>
      <c r="U209">
        <v>0</v>
      </c>
      <c r="Z209">
        <v>1927</v>
      </c>
      <c r="AA209">
        <v>0</v>
      </c>
      <c r="AB209">
        <v>0</v>
      </c>
      <c r="AC209">
        <v>0</v>
      </c>
      <c r="AD209">
        <v>0</v>
      </c>
      <c r="AE209">
        <v>100</v>
      </c>
      <c r="AF209" s="4">
        <v>555228</v>
      </c>
      <c r="AG209" s="4">
        <v>190758</v>
      </c>
      <c r="AH209" s="15">
        <v>171839</v>
      </c>
      <c r="AI209" s="15">
        <f t="shared" si="9"/>
        <v>362597</v>
      </c>
      <c r="AJ209" s="4">
        <v>17644</v>
      </c>
      <c r="AK209" s="4">
        <v>17625</v>
      </c>
      <c r="AL209" s="4">
        <v>19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91764</v>
      </c>
      <c r="AU209" s="4">
        <v>91764</v>
      </c>
      <c r="AV209" s="4">
        <v>0</v>
      </c>
      <c r="AW209" s="4">
        <v>0</v>
      </c>
      <c r="AX209" s="4">
        <v>0</v>
      </c>
      <c r="AY209" s="4">
        <v>0</v>
      </c>
      <c r="AZ209" s="4">
        <v>0</v>
      </c>
      <c r="BA209" s="4">
        <v>0</v>
      </c>
      <c r="BB209" s="4">
        <v>0</v>
      </c>
      <c r="BC209" s="4">
        <v>0</v>
      </c>
      <c r="BD209" s="4">
        <v>0</v>
      </c>
      <c r="BE209" s="4">
        <v>0</v>
      </c>
      <c r="BF209" s="4">
        <v>0</v>
      </c>
      <c r="BG209" s="4">
        <v>0</v>
      </c>
      <c r="BH209" s="4">
        <v>0</v>
      </c>
      <c r="BI209" s="4">
        <v>0</v>
      </c>
      <c r="BJ209" s="4">
        <v>0</v>
      </c>
      <c r="BK209" s="4">
        <v>0</v>
      </c>
      <c r="BL209" s="4">
        <v>0</v>
      </c>
      <c r="BM209" s="4">
        <v>0</v>
      </c>
      <c r="BN209" s="4">
        <v>62431</v>
      </c>
      <c r="BO209" s="4">
        <v>62431</v>
      </c>
      <c r="BP209" s="4">
        <v>0</v>
      </c>
      <c r="BQ209" s="4">
        <v>0</v>
      </c>
      <c r="BR209" s="4">
        <v>0</v>
      </c>
      <c r="BS209" s="4">
        <v>0</v>
      </c>
      <c r="BT209" s="4">
        <v>0</v>
      </c>
      <c r="BU209" s="4">
        <v>0</v>
      </c>
      <c r="BV209" s="4">
        <v>0</v>
      </c>
      <c r="BW209" s="4">
        <v>0</v>
      </c>
      <c r="BX209" s="11">
        <v>0</v>
      </c>
      <c r="BY209" s="11">
        <v>0</v>
      </c>
      <c r="BZ209" s="4">
        <v>0</v>
      </c>
      <c r="CA209" s="4">
        <v>0</v>
      </c>
      <c r="CB209" s="4">
        <v>0</v>
      </c>
      <c r="CC209" s="4">
        <v>0</v>
      </c>
      <c r="CD209" s="4">
        <v>0</v>
      </c>
      <c r="CE209" s="4">
        <v>0</v>
      </c>
      <c r="CF209" s="4">
        <v>0</v>
      </c>
      <c r="CG209" s="4">
        <v>0</v>
      </c>
      <c r="CH209" s="4">
        <v>0</v>
      </c>
      <c r="CI209" s="4">
        <v>0</v>
      </c>
      <c r="CJ209" s="4">
        <v>0</v>
      </c>
      <c r="CK209" s="4">
        <v>0</v>
      </c>
      <c r="CL209" s="4">
        <v>0</v>
      </c>
      <c r="CM209" s="4">
        <v>0</v>
      </c>
      <c r="CN209" s="4">
        <v>0</v>
      </c>
      <c r="CO209" s="4">
        <v>0</v>
      </c>
      <c r="CP209" s="4">
        <v>0</v>
      </c>
      <c r="CQ209" s="4">
        <v>0</v>
      </c>
      <c r="CR209" s="4">
        <v>0</v>
      </c>
      <c r="CS209" s="4">
        <v>0</v>
      </c>
      <c r="CT209" s="4">
        <v>0</v>
      </c>
      <c r="CU209" s="4">
        <v>0</v>
      </c>
      <c r="CV209" s="4">
        <v>0</v>
      </c>
      <c r="CW209" s="4">
        <v>0</v>
      </c>
      <c r="CX209" s="4">
        <v>0</v>
      </c>
      <c r="CY209" s="4">
        <v>0</v>
      </c>
      <c r="CZ209" s="4">
        <v>0</v>
      </c>
      <c r="DA209" s="4">
        <v>0</v>
      </c>
      <c r="DB209" s="4">
        <v>0</v>
      </c>
      <c r="DC209" s="4">
        <v>0</v>
      </c>
      <c r="DD209" s="4">
        <v>0</v>
      </c>
      <c r="DE209" s="4">
        <v>0</v>
      </c>
      <c r="DF209" s="4">
        <v>0</v>
      </c>
      <c r="DG209" s="4">
        <v>0</v>
      </c>
      <c r="DH209" s="4">
        <v>0</v>
      </c>
      <c r="DI209" s="4">
        <v>0</v>
      </c>
      <c r="DJ209" s="4">
        <v>0</v>
      </c>
      <c r="DK209" s="4">
        <v>0</v>
      </c>
      <c r="DL209" s="4">
        <v>0</v>
      </c>
      <c r="DM209" s="4">
        <v>0</v>
      </c>
      <c r="DN209" s="4">
        <v>0</v>
      </c>
      <c r="DO209" s="4">
        <v>7363</v>
      </c>
      <c r="DP209" s="4">
        <v>7546</v>
      </c>
      <c r="DQ209" s="4">
        <v>0</v>
      </c>
      <c r="DR209" s="4">
        <v>2735</v>
      </c>
      <c r="DS209" s="4">
        <v>0</v>
      </c>
      <c r="DT209" s="4">
        <v>0</v>
      </c>
      <c r="DU209" s="4">
        <v>0</v>
      </c>
      <c r="DV209" s="4">
        <v>91764</v>
      </c>
      <c r="DW209" s="4">
        <v>0</v>
      </c>
      <c r="DX209" s="4">
        <v>0</v>
      </c>
      <c r="DY209" s="4">
        <v>0</v>
      </c>
      <c r="DZ209" s="4">
        <v>0</v>
      </c>
      <c r="EA209" s="4">
        <v>0</v>
      </c>
      <c r="EB209" s="4">
        <v>0</v>
      </c>
      <c r="EC209" s="4">
        <v>0</v>
      </c>
      <c r="ED209" s="4">
        <v>0</v>
      </c>
      <c r="EE209" s="4">
        <v>0</v>
      </c>
      <c r="EF209" s="4">
        <v>0</v>
      </c>
      <c r="EG209" s="4">
        <v>0</v>
      </c>
      <c r="EH209" s="4">
        <v>44658</v>
      </c>
      <c r="EI209" s="4">
        <v>0</v>
      </c>
      <c r="EJ209" s="4">
        <v>0</v>
      </c>
      <c r="EK209" s="4">
        <v>0</v>
      </c>
      <c r="EL209" s="4">
        <v>17773</v>
      </c>
      <c r="EM209" s="4">
        <v>192631</v>
      </c>
      <c r="EN209" s="4">
        <v>0</v>
      </c>
      <c r="EO209" s="4">
        <v>0</v>
      </c>
      <c r="EP209" s="4">
        <v>0</v>
      </c>
      <c r="EQ209" s="4">
        <v>0</v>
      </c>
      <c r="ER209" s="4">
        <v>100</v>
      </c>
      <c r="ES209" s="4">
        <v>0</v>
      </c>
      <c r="ET209" s="4">
        <v>0</v>
      </c>
      <c r="EU209" s="4">
        <v>0</v>
      </c>
      <c r="EV209" s="4">
        <v>0</v>
      </c>
      <c r="EW209" s="4">
        <v>0</v>
      </c>
      <c r="EX209" s="4">
        <v>0</v>
      </c>
      <c r="EY209" s="4">
        <v>0</v>
      </c>
      <c r="EZ209" s="4">
        <v>0</v>
      </c>
      <c r="FA209" s="4">
        <v>0</v>
      </c>
      <c r="FB209" s="4">
        <v>0</v>
      </c>
      <c r="FC209" s="4">
        <v>0</v>
      </c>
      <c r="FD209" s="4">
        <v>0</v>
      </c>
      <c r="FE209" s="4">
        <v>0</v>
      </c>
      <c r="FF209" s="4">
        <v>0</v>
      </c>
      <c r="FG209" s="4">
        <v>0</v>
      </c>
      <c r="FH209" s="4">
        <v>0</v>
      </c>
      <c r="FJ209" s="4">
        <f t="shared" si="10"/>
        <v>0</v>
      </c>
      <c r="FK209" s="5">
        <f t="shared" si="11"/>
        <v>0</v>
      </c>
    </row>
    <row r="210" spans="1:167" x14ac:dyDescent="0.25">
      <c r="A210" s="2" t="s">
        <v>113</v>
      </c>
      <c r="B210">
        <v>2023</v>
      </c>
      <c r="C210" t="s">
        <v>112</v>
      </c>
      <c r="D210" t="s">
        <v>111</v>
      </c>
      <c r="E210" t="s">
        <v>110</v>
      </c>
      <c r="F210" t="s">
        <v>109</v>
      </c>
      <c r="G210" t="s">
        <v>3</v>
      </c>
      <c r="H210">
        <v>356836</v>
      </c>
      <c r="I210">
        <v>17626</v>
      </c>
      <c r="J210">
        <v>25836</v>
      </c>
      <c r="K210">
        <v>25836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331000</v>
      </c>
      <c r="T210">
        <v>62922</v>
      </c>
      <c r="U210">
        <v>17626</v>
      </c>
      <c r="V210" t="s">
        <v>3</v>
      </c>
      <c r="W210" t="s">
        <v>3</v>
      </c>
      <c r="X210" t="s">
        <v>1801</v>
      </c>
      <c r="Y210" t="s">
        <v>3</v>
      </c>
      <c r="Z210">
        <v>250452</v>
      </c>
      <c r="AA210">
        <v>0</v>
      </c>
      <c r="AB210">
        <v>0</v>
      </c>
      <c r="AC210">
        <v>0</v>
      </c>
      <c r="AD210">
        <v>100</v>
      </c>
      <c r="AE210">
        <v>0</v>
      </c>
      <c r="AF210" s="4">
        <v>0</v>
      </c>
      <c r="AG210" s="4">
        <v>0</v>
      </c>
      <c r="AH210" s="15">
        <v>0</v>
      </c>
      <c r="AI210" s="15">
        <f t="shared" si="9"/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0</v>
      </c>
      <c r="AW210" s="4">
        <v>0</v>
      </c>
      <c r="AX210" s="4">
        <v>0</v>
      </c>
      <c r="AY210" s="4">
        <v>0</v>
      </c>
      <c r="AZ210" s="4">
        <v>0</v>
      </c>
      <c r="BA210" s="4">
        <v>0</v>
      </c>
      <c r="BB210" s="4">
        <v>0</v>
      </c>
      <c r="BC210" s="4">
        <v>0</v>
      </c>
      <c r="BD210" s="4">
        <v>0</v>
      </c>
      <c r="BE210" s="4">
        <v>0</v>
      </c>
      <c r="BF210" s="4">
        <v>0</v>
      </c>
      <c r="BG210" s="4">
        <v>0</v>
      </c>
      <c r="BH210" s="4">
        <v>0</v>
      </c>
      <c r="BI210" s="4">
        <v>0</v>
      </c>
      <c r="BJ210" s="4">
        <v>0</v>
      </c>
      <c r="BK210" s="4">
        <v>0</v>
      </c>
      <c r="BL210" s="4">
        <v>0</v>
      </c>
      <c r="BM210" s="4">
        <v>0</v>
      </c>
      <c r="BN210" s="4">
        <v>0</v>
      </c>
      <c r="BO210" s="4">
        <v>0</v>
      </c>
      <c r="BP210" s="4">
        <v>0</v>
      </c>
      <c r="BQ210" s="4">
        <v>0</v>
      </c>
      <c r="BR210" s="4">
        <v>0</v>
      </c>
      <c r="BS210" s="4">
        <v>0</v>
      </c>
      <c r="BT210" s="4">
        <v>0</v>
      </c>
      <c r="BU210" s="4">
        <v>0</v>
      </c>
      <c r="BV210" s="4">
        <v>0</v>
      </c>
      <c r="BW210" s="4">
        <v>0</v>
      </c>
      <c r="BX210" s="11">
        <v>0</v>
      </c>
      <c r="BY210" s="11">
        <v>0</v>
      </c>
      <c r="BZ210" s="4">
        <v>0</v>
      </c>
      <c r="CA210" s="4">
        <v>0</v>
      </c>
      <c r="CB210" s="4">
        <v>0</v>
      </c>
      <c r="CC210" s="4">
        <v>0</v>
      </c>
      <c r="CD210" s="4">
        <v>0</v>
      </c>
      <c r="CE210" s="4">
        <v>0</v>
      </c>
      <c r="CF210" s="4">
        <v>0</v>
      </c>
      <c r="CG210" s="4">
        <v>0</v>
      </c>
      <c r="CH210" s="4">
        <v>0</v>
      </c>
      <c r="CI210" s="4">
        <v>0</v>
      </c>
      <c r="CJ210" s="4">
        <v>0</v>
      </c>
      <c r="CK210" s="4">
        <v>0</v>
      </c>
      <c r="CL210" s="4">
        <v>0</v>
      </c>
      <c r="CM210" s="4">
        <v>0</v>
      </c>
      <c r="CN210" s="4">
        <v>0</v>
      </c>
      <c r="CO210" s="4">
        <v>0</v>
      </c>
      <c r="CP210" s="4">
        <v>0</v>
      </c>
      <c r="CQ210" s="4">
        <v>0</v>
      </c>
      <c r="CR210" s="4">
        <v>0</v>
      </c>
      <c r="CS210" s="4">
        <v>0</v>
      </c>
      <c r="CT210" s="4">
        <v>0</v>
      </c>
      <c r="CU210" s="4">
        <v>0</v>
      </c>
      <c r="CV210" s="4">
        <v>0</v>
      </c>
      <c r="CW210" s="4">
        <v>0</v>
      </c>
      <c r="CX210" s="4">
        <v>0</v>
      </c>
      <c r="CY210" s="4">
        <v>0</v>
      </c>
      <c r="CZ210" s="4">
        <v>0</v>
      </c>
      <c r="DA210" s="4">
        <v>0</v>
      </c>
      <c r="DB210" s="4">
        <v>0</v>
      </c>
      <c r="DC210" s="4">
        <v>0</v>
      </c>
      <c r="DD210" s="4">
        <v>0</v>
      </c>
      <c r="DE210" s="4">
        <v>0</v>
      </c>
      <c r="DF210" s="4">
        <v>0</v>
      </c>
      <c r="DG210" s="4">
        <v>0</v>
      </c>
      <c r="DH210" s="4">
        <v>0</v>
      </c>
      <c r="DI210" s="4">
        <v>0</v>
      </c>
      <c r="DJ210" s="4">
        <v>0</v>
      </c>
      <c r="DK210" s="4">
        <v>0</v>
      </c>
      <c r="DL210" s="4">
        <v>0</v>
      </c>
      <c r="DM210" s="4">
        <v>0</v>
      </c>
      <c r="DN210" s="4">
        <v>0</v>
      </c>
      <c r="DO210" s="4">
        <v>0</v>
      </c>
      <c r="DP210" s="4">
        <v>0</v>
      </c>
      <c r="DQ210" s="4">
        <v>0</v>
      </c>
      <c r="DR210" s="4">
        <v>0</v>
      </c>
      <c r="DS210" s="4">
        <v>0</v>
      </c>
      <c r="DT210" s="4">
        <v>0</v>
      </c>
      <c r="DU210" s="4">
        <v>0</v>
      </c>
      <c r="DV210" s="4">
        <v>0</v>
      </c>
      <c r="DW210" s="4">
        <v>0</v>
      </c>
      <c r="DX210" s="4">
        <v>0</v>
      </c>
      <c r="DY210" s="4">
        <v>0</v>
      </c>
      <c r="DZ210" s="4">
        <v>0</v>
      </c>
      <c r="EA210" s="4">
        <v>0</v>
      </c>
      <c r="EB210" s="4">
        <v>0</v>
      </c>
      <c r="EC210" s="4">
        <v>0</v>
      </c>
      <c r="ED210" s="4">
        <v>0</v>
      </c>
      <c r="EE210" s="4">
        <v>0</v>
      </c>
      <c r="EF210" s="4">
        <v>0</v>
      </c>
      <c r="EG210" s="4">
        <v>0</v>
      </c>
      <c r="EH210" s="4">
        <v>0</v>
      </c>
      <c r="EI210" s="4">
        <v>0</v>
      </c>
      <c r="EJ210" s="4">
        <v>0</v>
      </c>
      <c r="EK210" s="4">
        <v>0</v>
      </c>
      <c r="EL210" s="4">
        <v>0</v>
      </c>
      <c r="EM210" s="4">
        <v>0</v>
      </c>
      <c r="EN210" s="4"/>
      <c r="EO210" s="4"/>
      <c r="EP210" s="4"/>
      <c r="EQ210" s="4"/>
      <c r="ER210" s="4"/>
      <c r="ES210" s="4">
        <v>0</v>
      </c>
      <c r="ET210" s="4">
        <v>0</v>
      </c>
      <c r="EU210" s="4">
        <v>0</v>
      </c>
      <c r="EV210" s="4">
        <v>0</v>
      </c>
      <c r="EW210" s="4">
        <v>0</v>
      </c>
      <c r="EX210" s="4">
        <v>0</v>
      </c>
      <c r="EY210" s="4">
        <v>0</v>
      </c>
      <c r="EZ210" s="4">
        <v>0</v>
      </c>
      <c r="FA210" s="4">
        <v>0</v>
      </c>
      <c r="FB210" s="4">
        <v>0</v>
      </c>
      <c r="FC210" s="4">
        <v>0</v>
      </c>
      <c r="FD210" s="4">
        <v>0</v>
      </c>
      <c r="FE210" s="4">
        <v>0</v>
      </c>
      <c r="FF210" s="4">
        <v>0</v>
      </c>
      <c r="FG210" s="4">
        <v>0</v>
      </c>
      <c r="FH210" s="4">
        <v>0</v>
      </c>
      <c r="FJ210" s="4">
        <f t="shared" si="10"/>
        <v>0</v>
      </c>
      <c r="FK210" s="5" t="str">
        <f t="shared" si="11"/>
        <v>N/A</v>
      </c>
    </row>
    <row r="211" spans="1:167" x14ac:dyDescent="0.25">
      <c r="A211" s="2" t="s">
        <v>469</v>
      </c>
      <c r="B211">
        <v>2023</v>
      </c>
      <c r="C211" t="s">
        <v>468</v>
      </c>
      <c r="D211" t="s">
        <v>467</v>
      </c>
      <c r="E211" t="s">
        <v>466</v>
      </c>
      <c r="F211" t="s">
        <v>465</v>
      </c>
      <c r="G211" t="s">
        <v>3</v>
      </c>
      <c r="H211">
        <v>1372048</v>
      </c>
      <c r="I211">
        <v>213655</v>
      </c>
      <c r="J211">
        <v>991389</v>
      </c>
      <c r="K211">
        <v>656674</v>
      </c>
      <c r="L211">
        <v>150816</v>
      </c>
      <c r="M211">
        <v>248746</v>
      </c>
      <c r="N211">
        <v>0</v>
      </c>
      <c r="O211">
        <v>32839</v>
      </c>
      <c r="P211">
        <v>0</v>
      </c>
      <c r="Q211">
        <v>0</v>
      </c>
      <c r="R211">
        <v>0</v>
      </c>
      <c r="S211">
        <v>131913</v>
      </c>
      <c r="T211">
        <v>55798</v>
      </c>
      <c r="U211">
        <v>30000</v>
      </c>
      <c r="V211" t="s">
        <v>3</v>
      </c>
      <c r="W211" t="s">
        <v>3</v>
      </c>
      <c r="X211" t="s">
        <v>3</v>
      </c>
      <c r="Y211" t="s">
        <v>3</v>
      </c>
      <c r="Z211">
        <v>46115</v>
      </c>
      <c r="AA211">
        <v>10</v>
      </c>
      <c r="AB211">
        <v>90</v>
      </c>
      <c r="AC211">
        <v>0</v>
      </c>
      <c r="AD211">
        <v>0</v>
      </c>
      <c r="AE211">
        <v>0</v>
      </c>
      <c r="AF211" s="4">
        <v>16727840</v>
      </c>
      <c r="AG211" s="4">
        <v>2934531</v>
      </c>
      <c r="AH211" s="15">
        <v>2174114</v>
      </c>
      <c r="AI211" s="15">
        <f t="shared" si="9"/>
        <v>5108645</v>
      </c>
      <c r="AJ211" s="4">
        <v>99972</v>
      </c>
      <c r="AK211" s="4">
        <v>69005</v>
      </c>
      <c r="AL211" s="4">
        <v>30967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847015</v>
      </c>
      <c r="AU211" s="4">
        <v>329377</v>
      </c>
      <c r="AV211" s="4">
        <v>101664</v>
      </c>
      <c r="AW211" s="4">
        <v>3650</v>
      </c>
      <c r="AX211" s="4">
        <v>0</v>
      </c>
      <c r="AY211" s="4">
        <v>3123</v>
      </c>
      <c r="AZ211" s="4">
        <v>382630</v>
      </c>
      <c r="BA211" s="4">
        <v>0</v>
      </c>
      <c r="BB211" s="4">
        <v>0</v>
      </c>
      <c r="BC211" s="4">
        <v>26571</v>
      </c>
      <c r="BD211" s="4">
        <v>14259</v>
      </c>
      <c r="BE211" s="4">
        <v>1545</v>
      </c>
      <c r="BF211" s="4">
        <v>11214</v>
      </c>
      <c r="BG211" s="4">
        <v>0</v>
      </c>
      <c r="BH211" s="4">
        <v>1500</v>
      </c>
      <c r="BI211" s="4">
        <v>0</v>
      </c>
      <c r="BJ211" s="4">
        <v>0</v>
      </c>
      <c r="BK211" s="4">
        <v>0</v>
      </c>
      <c r="BL211" s="4">
        <v>0</v>
      </c>
      <c r="BM211" s="4">
        <v>0</v>
      </c>
      <c r="BN211" s="4">
        <v>1212868</v>
      </c>
      <c r="BO211" s="4">
        <v>732061</v>
      </c>
      <c r="BP211" s="4">
        <v>220829</v>
      </c>
      <c r="BQ211" s="4">
        <v>0</v>
      </c>
      <c r="BR211" s="4">
        <v>0</v>
      </c>
      <c r="BS211" s="4">
        <v>155967</v>
      </c>
      <c r="BT211" s="4">
        <v>65324</v>
      </c>
      <c r="BU211" s="4">
        <v>0</v>
      </c>
      <c r="BV211" s="4">
        <v>0</v>
      </c>
      <c r="BW211" s="4">
        <v>38687</v>
      </c>
      <c r="BX211" s="11">
        <v>0</v>
      </c>
      <c r="BY211" s="11">
        <v>0</v>
      </c>
      <c r="BZ211" s="4">
        <v>0</v>
      </c>
      <c r="CA211" s="4">
        <v>0</v>
      </c>
      <c r="CB211" s="4">
        <v>0</v>
      </c>
      <c r="CC211" s="4">
        <v>0</v>
      </c>
      <c r="CD211" s="4">
        <v>0</v>
      </c>
      <c r="CE211" s="4">
        <v>0</v>
      </c>
      <c r="CF211" s="4">
        <v>0</v>
      </c>
      <c r="CG211" s="4">
        <v>0</v>
      </c>
      <c r="CH211" s="4">
        <v>0</v>
      </c>
      <c r="CI211" s="4">
        <v>0</v>
      </c>
      <c r="CJ211" s="4">
        <v>0</v>
      </c>
      <c r="CK211" s="4">
        <v>0</v>
      </c>
      <c r="CL211" s="4">
        <v>0</v>
      </c>
      <c r="CM211" s="4">
        <v>0</v>
      </c>
      <c r="CN211" s="4">
        <v>0</v>
      </c>
      <c r="CO211" s="4">
        <v>0</v>
      </c>
      <c r="CP211" s="4">
        <v>0</v>
      </c>
      <c r="CQ211" s="4">
        <v>0</v>
      </c>
      <c r="CR211" s="4">
        <v>0</v>
      </c>
      <c r="CS211" s="4">
        <v>0</v>
      </c>
      <c r="CT211" s="4">
        <v>0</v>
      </c>
      <c r="CU211" s="4">
        <v>0</v>
      </c>
      <c r="CV211" s="4">
        <v>0</v>
      </c>
      <c r="CW211" s="4">
        <v>0</v>
      </c>
      <c r="CX211" s="4">
        <v>0</v>
      </c>
      <c r="CY211" s="4">
        <v>0</v>
      </c>
      <c r="CZ211" s="4">
        <v>0</v>
      </c>
      <c r="DA211" s="4">
        <v>0</v>
      </c>
      <c r="DB211" s="4">
        <v>0</v>
      </c>
      <c r="DC211" s="4">
        <v>0</v>
      </c>
      <c r="DD211" s="4">
        <v>0</v>
      </c>
      <c r="DE211" s="4">
        <v>0</v>
      </c>
      <c r="DF211" s="4">
        <v>0</v>
      </c>
      <c r="DG211" s="4">
        <v>0</v>
      </c>
      <c r="DH211" s="4">
        <v>0</v>
      </c>
      <c r="DI211" s="4">
        <v>0</v>
      </c>
      <c r="DJ211" s="4">
        <v>0</v>
      </c>
      <c r="DK211" s="4">
        <v>0</v>
      </c>
      <c r="DL211" s="4">
        <v>0</v>
      </c>
      <c r="DM211" s="4">
        <v>0</v>
      </c>
      <c r="DN211" s="4">
        <v>98832</v>
      </c>
      <c r="DO211" s="4">
        <v>0</v>
      </c>
      <c r="DP211" s="4">
        <v>0</v>
      </c>
      <c r="DQ211" s="4">
        <v>0</v>
      </c>
      <c r="DR211" s="4">
        <v>1141</v>
      </c>
      <c r="DS211" s="4">
        <v>0</v>
      </c>
      <c r="DT211" s="4">
        <v>8883</v>
      </c>
      <c r="DU211" s="4">
        <v>90024</v>
      </c>
      <c r="DV211" s="4">
        <v>147756</v>
      </c>
      <c r="DW211" s="4">
        <v>75655</v>
      </c>
      <c r="DX211" s="4">
        <v>40878</v>
      </c>
      <c r="DY211" s="4">
        <v>0</v>
      </c>
      <c r="DZ211" s="4">
        <v>102996</v>
      </c>
      <c r="EA211" s="4">
        <v>379072</v>
      </c>
      <c r="EB211" s="4">
        <v>0</v>
      </c>
      <c r="EC211" s="4">
        <v>1752</v>
      </c>
      <c r="ED211" s="4">
        <v>0</v>
      </c>
      <c r="EE211" s="4">
        <v>0</v>
      </c>
      <c r="EF211" s="4">
        <v>14259</v>
      </c>
      <c r="EG211" s="4">
        <v>0</v>
      </c>
      <c r="EH211" s="4">
        <v>763272</v>
      </c>
      <c r="EI211" s="4">
        <v>287688</v>
      </c>
      <c r="EJ211" s="4">
        <v>0</v>
      </c>
      <c r="EK211" s="4">
        <v>42576</v>
      </c>
      <c r="EL211" s="4">
        <v>119330</v>
      </c>
      <c r="EM211" s="4">
        <v>11619195</v>
      </c>
      <c r="EN211" s="4">
        <v>0</v>
      </c>
      <c r="EO211" s="4">
        <v>0</v>
      </c>
      <c r="EP211" s="4">
        <v>0</v>
      </c>
      <c r="EQ211" s="4">
        <v>0</v>
      </c>
      <c r="ER211" s="4">
        <v>100</v>
      </c>
      <c r="ES211" s="4">
        <v>0</v>
      </c>
      <c r="ET211" s="4">
        <v>0</v>
      </c>
      <c r="EU211" s="4">
        <v>0</v>
      </c>
      <c r="EV211" s="4">
        <v>0</v>
      </c>
      <c r="EW211" s="4">
        <v>0</v>
      </c>
      <c r="EX211" s="4">
        <v>0</v>
      </c>
      <c r="EY211" s="4">
        <v>0</v>
      </c>
      <c r="EZ211" s="4">
        <v>0</v>
      </c>
      <c r="FA211" s="4">
        <v>0</v>
      </c>
      <c r="FB211" s="4">
        <v>0</v>
      </c>
      <c r="FC211" s="4">
        <v>0</v>
      </c>
      <c r="FD211" s="4">
        <v>0</v>
      </c>
      <c r="FE211" s="4">
        <v>0</v>
      </c>
      <c r="FF211" s="4">
        <v>0</v>
      </c>
      <c r="FG211" s="4">
        <v>0</v>
      </c>
      <c r="FH211" s="4">
        <v>0</v>
      </c>
      <c r="FJ211" s="4">
        <f t="shared" si="10"/>
        <v>0</v>
      </c>
      <c r="FK211" s="5">
        <f t="shared" si="11"/>
        <v>0</v>
      </c>
    </row>
    <row r="212" spans="1:167" x14ac:dyDescent="0.25">
      <c r="A212" s="2" t="s">
        <v>464</v>
      </c>
      <c r="B212">
        <v>2023</v>
      </c>
      <c r="C212" t="s">
        <v>463</v>
      </c>
      <c r="D212" t="s">
        <v>462</v>
      </c>
      <c r="E212" t="s">
        <v>461</v>
      </c>
      <c r="F212" t="s">
        <v>460</v>
      </c>
      <c r="G212" t="s">
        <v>3</v>
      </c>
      <c r="H212">
        <v>207248</v>
      </c>
      <c r="I212">
        <v>8819</v>
      </c>
      <c r="J212">
        <v>143321</v>
      </c>
      <c r="K212">
        <v>130869</v>
      </c>
      <c r="L212">
        <v>5038</v>
      </c>
      <c r="M212">
        <v>0</v>
      </c>
      <c r="N212">
        <v>0</v>
      </c>
      <c r="O212">
        <v>0</v>
      </c>
      <c r="P212">
        <v>37593</v>
      </c>
      <c r="Q212">
        <v>0</v>
      </c>
      <c r="R212">
        <v>3781</v>
      </c>
      <c r="S212">
        <v>26334</v>
      </c>
      <c r="T212">
        <v>0</v>
      </c>
      <c r="U212">
        <v>0</v>
      </c>
      <c r="Z212">
        <v>26334</v>
      </c>
      <c r="AA212">
        <v>0</v>
      </c>
      <c r="AB212">
        <v>0</v>
      </c>
      <c r="AC212">
        <v>0</v>
      </c>
      <c r="AD212">
        <v>0</v>
      </c>
      <c r="AE212">
        <v>100</v>
      </c>
      <c r="AF212" s="4">
        <v>4165730</v>
      </c>
      <c r="AG212" s="4">
        <v>722222</v>
      </c>
      <c r="AH212" s="15">
        <v>616813</v>
      </c>
      <c r="AI212" s="15">
        <f t="shared" si="9"/>
        <v>1339035</v>
      </c>
      <c r="AJ212" s="4">
        <v>239521.92000000001</v>
      </c>
      <c r="AK212" s="4">
        <v>6286.96</v>
      </c>
      <c r="AL212" s="4">
        <v>497.08</v>
      </c>
      <c r="AM212" s="4">
        <v>0</v>
      </c>
      <c r="AN212" s="4">
        <v>202644.78</v>
      </c>
      <c r="AO212" s="4">
        <v>0</v>
      </c>
      <c r="AP212" s="4">
        <v>0</v>
      </c>
      <c r="AQ212" s="4">
        <v>30093.1</v>
      </c>
      <c r="AR212" s="4">
        <v>0</v>
      </c>
      <c r="AS212" s="4">
        <v>0</v>
      </c>
      <c r="AT212" s="4">
        <v>33768.06</v>
      </c>
      <c r="AU212" s="4">
        <v>16760.02</v>
      </c>
      <c r="AV212" s="4">
        <v>5018.21</v>
      </c>
      <c r="AW212" s="4">
        <v>0</v>
      </c>
      <c r="AX212" s="4">
        <v>0</v>
      </c>
      <c r="AY212" s="4">
        <v>0</v>
      </c>
      <c r="AZ212" s="4">
        <v>11989.83</v>
      </c>
      <c r="BA212" s="4">
        <v>0</v>
      </c>
      <c r="BB212" s="4">
        <v>0</v>
      </c>
      <c r="BC212" s="4">
        <v>0</v>
      </c>
      <c r="BD212" s="4">
        <v>68599.039999999994</v>
      </c>
      <c r="BE212" s="4">
        <v>47368.44</v>
      </c>
      <c r="BF212" s="4">
        <v>21230.6</v>
      </c>
      <c r="BG212" s="4">
        <v>0</v>
      </c>
      <c r="BH212" s="4">
        <v>0</v>
      </c>
      <c r="BI212" s="4">
        <v>0</v>
      </c>
      <c r="BJ212" s="4">
        <v>0</v>
      </c>
      <c r="BK212" s="4">
        <v>0</v>
      </c>
      <c r="BL212" s="4">
        <v>0</v>
      </c>
      <c r="BM212" s="4">
        <v>0</v>
      </c>
      <c r="BN212" s="4">
        <v>274923.98</v>
      </c>
      <c r="BO212" s="4">
        <v>145639.04999999999</v>
      </c>
      <c r="BP212" s="4">
        <v>61053.23</v>
      </c>
      <c r="BQ212" s="4">
        <v>0</v>
      </c>
      <c r="BR212" s="4">
        <v>0</v>
      </c>
      <c r="BS212" s="4">
        <v>88.58</v>
      </c>
      <c r="BT212" s="4">
        <v>16498.97</v>
      </c>
      <c r="BU212" s="4">
        <v>0</v>
      </c>
      <c r="BV212" s="4">
        <v>0</v>
      </c>
      <c r="BW212" s="4">
        <v>51644.15</v>
      </c>
      <c r="BX212" s="11">
        <v>0</v>
      </c>
      <c r="BY212" s="11">
        <v>566981</v>
      </c>
      <c r="BZ212" s="4">
        <v>220171.08</v>
      </c>
      <c r="CA212" s="4">
        <v>5779.04</v>
      </c>
      <c r="CB212" s="4">
        <v>456.92</v>
      </c>
      <c r="CC212" s="4">
        <v>0</v>
      </c>
      <c r="CD212" s="4">
        <v>186273.22</v>
      </c>
      <c r="CE212" s="4">
        <v>0</v>
      </c>
      <c r="CF212" s="4">
        <v>0</v>
      </c>
      <c r="CG212" s="4">
        <v>27661.9</v>
      </c>
      <c r="CH212" s="4">
        <v>0</v>
      </c>
      <c r="CI212" s="4">
        <v>0</v>
      </c>
      <c r="CJ212" s="4">
        <v>31039.94</v>
      </c>
      <c r="CK212" s="4">
        <v>15405.98</v>
      </c>
      <c r="CL212" s="4">
        <v>4612.79</v>
      </c>
      <c r="CM212" s="4">
        <v>0</v>
      </c>
      <c r="CN212" s="4">
        <v>0</v>
      </c>
      <c r="CO212" s="4">
        <v>0</v>
      </c>
      <c r="CP212" s="4">
        <v>11021.17</v>
      </c>
      <c r="CQ212" s="4">
        <v>0</v>
      </c>
      <c r="CR212" s="4">
        <v>0</v>
      </c>
      <c r="CS212" s="4">
        <v>0</v>
      </c>
      <c r="CT212" s="4">
        <v>63056.959999999999</v>
      </c>
      <c r="CU212" s="4">
        <v>43541.56</v>
      </c>
      <c r="CV212" s="4">
        <v>19515.400000000001</v>
      </c>
      <c r="CW212" s="4">
        <v>0</v>
      </c>
      <c r="CX212" s="4">
        <v>0</v>
      </c>
      <c r="CY212" s="4">
        <v>0</v>
      </c>
      <c r="CZ212" s="4">
        <v>0</v>
      </c>
      <c r="DA212" s="4">
        <v>0</v>
      </c>
      <c r="DB212" s="4">
        <v>0</v>
      </c>
      <c r="DC212" s="4">
        <v>0</v>
      </c>
      <c r="DD212" s="4">
        <v>252713.02</v>
      </c>
      <c r="DE212" s="4">
        <v>133872.95000000001</v>
      </c>
      <c r="DF212" s="4">
        <v>56120.77</v>
      </c>
      <c r="DG212" s="4">
        <v>0</v>
      </c>
      <c r="DH212" s="4">
        <v>0</v>
      </c>
      <c r="DI212" s="4">
        <v>81.42</v>
      </c>
      <c r="DJ212" s="4">
        <v>15166.03</v>
      </c>
      <c r="DK212" s="4">
        <v>0</v>
      </c>
      <c r="DL212" s="4">
        <v>0</v>
      </c>
      <c r="DM212" s="4">
        <v>47471.85</v>
      </c>
      <c r="DN212" s="4">
        <v>446673</v>
      </c>
      <c r="DO212" s="4">
        <v>0</v>
      </c>
      <c r="DP212" s="4">
        <v>0</v>
      </c>
      <c r="DQ212" s="4">
        <v>0</v>
      </c>
      <c r="DR212" s="4">
        <v>13020</v>
      </c>
      <c r="DS212" s="4">
        <v>0</v>
      </c>
      <c r="DT212" s="4">
        <v>0</v>
      </c>
      <c r="DU212" s="4">
        <v>10444</v>
      </c>
      <c r="DV212" s="4">
        <v>23741</v>
      </c>
      <c r="DW212" s="4">
        <v>7612</v>
      </c>
      <c r="DX212" s="4">
        <v>0</v>
      </c>
      <c r="DY212" s="4">
        <v>0</v>
      </c>
      <c r="DZ212" s="4">
        <v>0</v>
      </c>
      <c r="EA212" s="4">
        <v>10641</v>
      </c>
      <c r="EB212" s="4">
        <v>0</v>
      </c>
      <c r="EC212" s="4">
        <v>12371</v>
      </c>
      <c r="ED212" s="4">
        <v>0</v>
      </c>
      <c r="EE212" s="4">
        <v>0</v>
      </c>
      <c r="EF212" s="4">
        <v>131657</v>
      </c>
      <c r="EG212" s="4">
        <v>0</v>
      </c>
      <c r="EH212" s="4">
        <v>226694</v>
      </c>
      <c r="EI212" s="4">
        <v>130413</v>
      </c>
      <c r="EJ212" s="4">
        <v>0</v>
      </c>
      <c r="EK212" s="4">
        <v>0</v>
      </c>
      <c r="EL212" s="4">
        <v>170528</v>
      </c>
      <c r="EM212" s="4">
        <v>2259714</v>
      </c>
      <c r="EN212" s="4">
        <v>65</v>
      </c>
      <c r="EO212" s="4">
        <v>27</v>
      </c>
      <c r="EP212" s="4">
        <v>0</v>
      </c>
      <c r="EQ212" s="4">
        <v>8</v>
      </c>
      <c r="ER212" s="4">
        <v>0</v>
      </c>
      <c r="ES212" s="4">
        <v>566981</v>
      </c>
      <c r="ET212" s="4">
        <v>566981</v>
      </c>
      <c r="EU212" s="4">
        <v>35032</v>
      </c>
      <c r="EV212" s="4">
        <v>0</v>
      </c>
      <c r="EW212" s="4">
        <v>0</v>
      </c>
      <c r="EX212" s="4">
        <v>52226</v>
      </c>
      <c r="EY212" s="4">
        <v>0</v>
      </c>
      <c r="EZ212" s="4">
        <v>0</v>
      </c>
      <c r="FA212" s="4">
        <v>0</v>
      </c>
      <c r="FB212" s="4">
        <v>0</v>
      </c>
      <c r="FC212" s="4">
        <v>23741</v>
      </c>
      <c r="FD212" s="4">
        <v>0</v>
      </c>
      <c r="FE212" s="4">
        <v>291351</v>
      </c>
      <c r="FF212" s="4">
        <v>55044</v>
      </c>
      <c r="FG212" s="4">
        <v>109587</v>
      </c>
      <c r="FH212" s="4">
        <v>0</v>
      </c>
      <c r="FJ212" s="4">
        <f t="shared" si="10"/>
        <v>566981</v>
      </c>
      <c r="FK212" s="5">
        <f t="shared" si="11"/>
        <v>0.13610603663703599</v>
      </c>
    </row>
    <row r="213" spans="1:167" x14ac:dyDescent="0.25">
      <c r="A213" s="2" t="s">
        <v>459</v>
      </c>
      <c r="B213">
        <v>2023</v>
      </c>
      <c r="C213" t="s">
        <v>458</v>
      </c>
      <c r="D213" t="s">
        <v>457</v>
      </c>
      <c r="E213" t="s">
        <v>456</v>
      </c>
      <c r="F213" t="s">
        <v>455</v>
      </c>
      <c r="G213" t="s">
        <v>3</v>
      </c>
      <c r="H213">
        <v>521883</v>
      </c>
      <c r="I213">
        <v>162232</v>
      </c>
      <c r="J213">
        <v>361053</v>
      </c>
      <c r="K213">
        <v>316322</v>
      </c>
      <c r="L213">
        <v>11487</v>
      </c>
      <c r="M213">
        <v>0</v>
      </c>
      <c r="N213">
        <v>0</v>
      </c>
      <c r="O213">
        <v>0</v>
      </c>
      <c r="P213">
        <v>93806</v>
      </c>
      <c r="Q213">
        <v>0</v>
      </c>
      <c r="R213">
        <v>93149</v>
      </c>
      <c r="S213">
        <v>67024</v>
      </c>
      <c r="T213">
        <v>0</v>
      </c>
      <c r="U213">
        <v>57596</v>
      </c>
      <c r="V213" t="s">
        <v>1801</v>
      </c>
      <c r="W213" t="s">
        <v>3</v>
      </c>
      <c r="X213" t="s">
        <v>3</v>
      </c>
      <c r="Y213" t="s">
        <v>3</v>
      </c>
      <c r="Z213">
        <v>9428</v>
      </c>
      <c r="AA213">
        <v>0</v>
      </c>
      <c r="AB213">
        <v>90</v>
      </c>
      <c r="AC213">
        <v>4</v>
      </c>
      <c r="AD213">
        <v>6</v>
      </c>
      <c r="AE213">
        <v>0</v>
      </c>
      <c r="AF213" s="4">
        <v>10698413</v>
      </c>
      <c r="AG213" s="4">
        <v>3036484</v>
      </c>
      <c r="AH213" s="15">
        <v>1031362</v>
      </c>
      <c r="AI213" s="15">
        <f t="shared" si="9"/>
        <v>4067846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105762.51</v>
      </c>
      <c r="AU213" s="4">
        <v>55325.54</v>
      </c>
      <c r="AV213" s="4">
        <v>24733.87</v>
      </c>
      <c r="AW213" s="4">
        <v>0</v>
      </c>
      <c r="AX213" s="4">
        <v>0</v>
      </c>
      <c r="AY213" s="4">
        <v>0</v>
      </c>
      <c r="AZ213" s="4">
        <v>25703.1</v>
      </c>
      <c r="BA213" s="4">
        <v>0</v>
      </c>
      <c r="BB213" s="4">
        <v>0</v>
      </c>
      <c r="BC213" s="4">
        <v>0</v>
      </c>
      <c r="BD213" s="4">
        <v>0</v>
      </c>
      <c r="BE213" s="4">
        <v>0</v>
      </c>
      <c r="BF213" s="4">
        <v>0</v>
      </c>
      <c r="BG213" s="4">
        <v>0</v>
      </c>
      <c r="BH213" s="4">
        <v>0</v>
      </c>
      <c r="BI213" s="4">
        <v>0</v>
      </c>
      <c r="BJ213" s="4">
        <v>0</v>
      </c>
      <c r="BK213" s="4">
        <v>0</v>
      </c>
      <c r="BL213" s="4">
        <v>0</v>
      </c>
      <c r="BM213" s="4">
        <v>0</v>
      </c>
      <c r="BN213" s="4">
        <v>925599.49</v>
      </c>
      <c r="BO213" s="4">
        <v>81861.75</v>
      </c>
      <c r="BP213" s="4">
        <v>34329.230000000003</v>
      </c>
      <c r="BQ213" s="4">
        <v>35962.82</v>
      </c>
      <c r="BR213" s="4">
        <v>0</v>
      </c>
      <c r="BS213" s="4">
        <v>0</v>
      </c>
      <c r="BT213" s="4">
        <v>0</v>
      </c>
      <c r="BU213" s="4">
        <v>767824.28</v>
      </c>
      <c r="BV213" s="4">
        <v>0</v>
      </c>
      <c r="BW213" s="4">
        <v>5621.41</v>
      </c>
      <c r="BX213" s="11">
        <v>0</v>
      </c>
      <c r="BY213" s="11">
        <v>233850</v>
      </c>
      <c r="BZ213" s="4">
        <v>0</v>
      </c>
      <c r="CA213" s="4">
        <v>0</v>
      </c>
      <c r="CB213" s="4">
        <v>0</v>
      </c>
      <c r="CC213" s="4">
        <v>0</v>
      </c>
      <c r="CD213" s="4">
        <v>0</v>
      </c>
      <c r="CE213" s="4">
        <v>0</v>
      </c>
      <c r="CF213" s="4">
        <v>0</v>
      </c>
      <c r="CG213" s="4">
        <v>0</v>
      </c>
      <c r="CH213" s="4">
        <v>0</v>
      </c>
      <c r="CI213" s="4">
        <v>0</v>
      </c>
      <c r="CJ213" s="4">
        <v>23980.49</v>
      </c>
      <c r="CK213" s="4">
        <v>12544.46</v>
      </c>
      <c r="CL213" s="4">
        <v>5608.13</v>
      </c>
      <c r="CM213" s="4">
        <v>0</v>
      </c>
      <c r="CN213" s="4">
        <v>0</v>
      </c>
      <c r="CO213" s="4">
        <v>0</v>
      </c>
      <c r="CP213" s="4">
        <v>5827.9</v>
      </c>
      <c r="CQ213" s="4">
        <v>0</v>
      </c>
      <c r="CR213" s="4">
        <v>0</v>
      </c>
      <c r="CS213" s="4">
        <v>0</v>
      </c>
      <c r="CT213" s="4">
        <v>0</v>
      </c>
      <c r="CU213" s="4">
        <v>0</v>
      </c>
      <c r="CV213" s="4">
        <v>0</v>
      </c>
      <c r="CW213" s="4">
        <v>0</v>
      </c>
      <c r="CX213" s="4">
        <v>0</v>
      </c>
      <c r="CY213" s="4">
        <v>0</v>
      </c>
      <c r="CZ213" s="4">
        <v>0</v>
      </c>
      <c r="DA213" s="4">
        <v>0</v>
      </c>
      <c r="DB213" s="4">
        <v>0</v>
      </c>
      <c r="DC213" s="4">
        <v>0</v>
      </c>
      <c r="DD213" s="4">
        <v>209869.51</v>
      </c>
      <c r="DE213" s="4">
        <v>18561.25</v>
      </c>
      <c r="DF213" s="4">
        <v>7783.77</v>
      </c>
      <c r="DG213" s="4">
        <v>8154.18</v>
      </c>
      <c r="DH213" s="4">
        <v>0</v>
      </c>
      <c r="DI213" s="4">
        <v>0</v>
      </c>
      <c r="DJ213" s="4">
        <v>0</v>
      </c>
      <c r="DK213" s="4">
        <v>174095.72</v>
      </c>
      <c r="DL213" s="4">
        <v>0</v>
      </c>
      <c r="DM213" s="4">
        <v>1274.5899999999999</v>
      </c>
      <c r="DN213" s="4">
        <v>0</v>
      </c>
      <c r="DO213" s="4">
        <v>0</v>
      </c>
      <c r="DP213" s="4">
        <v>0</v>
      </c>
      <c r="DQ213" s="4">
        <v>0</v>
      </c>
      <c r="DR213" s="4">
        <v>0</v>
      </c>
      <c r="DS213" s="4">
        <v>0</v>
      </c>
      <c r="DT213" s="4">
        <v>6898</v>
      </c>
      <c r="DU213" s="4">
        <v>0</v>
      </c>
      <c r="DV213" s="4">
        <v>0</v>
      </c>
      <c r="DW213" s="4">
        <v>0</v>
      </c>
      <c r="DX213" s="4">
        <v>91314</v>
      </c>
      <c r="DY213" s="4">
        <v>0</v>
      </c>
      <c r="DZ213" s="4">
        <v>0</v>
      </c>
      <c r="EA213" s="4">
        <v>31531</v>
      </c>
      <c r="EB213" s="4">
        <v>0</v>
      </c>
      <c r="EC213" s="4">
        <v>0</v>
      </c>
      <c r="ED213" s="4">
        <v>0</v>
      </c>
      <c r="EE213" s="4">
        <v>0</v>
      </c>
      <c r="EF213" s="4">
        <v>0</v>
      </c>
      <c r="EG213" s="4">
        <v>0</v>
      </c>
      <c r="EH213" s="4">
        <v>1095574</v>
      </c>
      <c r="EI213" s="4">
        <v>33000</v>
      </c>
      <c r="EJ213" s="4">
        <v>0</v>
      </c>
      <c r="EK213" s="4">
        <v>0</v>
      </c>
      <c r="EL213" s="4">
        <v>6895</v>
      </c>
      <c r="EM213" s="4">
        <v>6396717</v>
      </c>
      <c r="EN213" s="4">
        <v>52</v>
      </c>
      <c r="EO213" s="4">
        <v>12</v>
      </c>
      <c r="EP213" s="4">
        <v>0</v>
      </c>
      <c r="EQ213" s="4">
        <v>36</v>
      </c>
      <c r="ER213" s="4">
        <v>0</v>
      </c>
      <c r="ES213" s="4">
        <v>233850</v>
      </c>
      <c r="ET213" s="4">
        <v>233850</v>
      </c>
      <c r="EU213" s="4">
        <v>0</v>
      </c>
      <c r="EV213" s="4">
        <v>0</v>
      </c>
      <c r="EW213" s="4">
        <v>0</v>
      </c>
      <c r="EX213" s="4">
        <v>0</v>
      </c>
      <c r="EY213" s="4">
        <v>0</v>
      </c>
      <c r="EZ213" s="4">
        <v>0</v>
      </c>
      <c r="FA213" s="4">
        <v>0</v>
      </c>
      <c r="FB213" s="4">
        <v>0</v>
      </c>
      <c r="FC213" s="4">
        <v>0</v>
      </c>
      <c r="FD213" s="4">
        <v>0</v>
      </c>
      <c r="FE213" s="4">
        <v>0</v>
      </c>
      <c r="FF213" s="4">
        <v>0</v>
      </c>
      <c r="FG213" s="4">
        <v>233850</v>
      </c>
      <c r="FH213" s="4">
        <v>0</v>
      </c>
      <c r="FJ213" s="4">
        <f t="shared" si="10"/>
        <v>233850</v>
      </c>
      <c r="FK213" s="5">
        <f t="shared" si="11"/>
        <v>2.1858382173131661E-2</v>
      </c>
    </row>
    <row r="214" spans="1:167" x14ac:dyDescent="0.25">
      <c r="A214" s="2" t="s">
        <v>1059</v>
      </c>
      <c r="B214">
        <v>2023</v>
      </c>
      <c r="C214" t="s">
        <v>1058</v>
      </c>
      <c r="D214" t="s">
        <v>1057</v>
      </c>
      <c r="E214" t="s">
        <v>1056</v>
      </c>
      <c r="F214" t="s">
        <v>1055</v>
      </c>
      <c r="G214" t="s">
        <v>3</v>
      </c>
      <c r="H214">
        <v>76256</v>
      </c>
      <c r="I214">
        <v>0</v>
      </c>
      <c r="J214">
        <v>59235</v>
      </c>
      <c r="K214">
        <v>59235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17021</v>
      </c>
      <c r="T214">
        <v>0</v>
      </c>
      <c r="U214">
        <v>0</v>
      </c>
      <c r="Z214">
        <v>17021</v>
      </c>
      <c r="AA214">
        <v>0</v>
      </c>
      <c r="AB214">
        <v>0</v>
      </c>
      <c r="AC214">
        <v>0</v>
      </c>
      <c r="AD214">
        <v>0</v>
      </c>
      <c r="AE214">
        <v>100</v>
      </c>
      <c r="AF214" s="4">
        <v>753286</v>
      </c>
      <c r="AG214" s="4">
        <v>55049</v>
      </c>
      <c r="AH214" s="15">
        <v>19092</v>
      </c>
      <c r="AI214" s="15">
        <f t="shared" si="9"/>
        <v>74141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0</v>
      </c>
      <c r="AW214" s="4">
        <v>0</v>
      </c>
      <c r="AX214" s="4">
        <v>0</v>
      </c>
      <c r="AY214" s="4">
        <v>0</v>
      </c>
      <c r="AZ214" s="4">
        <v>0</v>
      </c>
      <c r="BA214" s="4">
        <v>0</v>
      </c>
      <c r="BB214" s="4">
        <v>0</v>
      </c>
      <c r="BC214" s="4">
        <v>0</v>
      </c>
      <c r="BD214" s="4">
        <v>0</v>
      </c>
      <c r="BE214" s="4">
        <v>0</v>
      </c>
      <c r="BF214" s="4">
        <v>0</v>
      </c>
      <c r="BG214" s="4">
        <v>0</v>
      </c>
      <c r="BH214" s="4">
        <v>0</v>
      </c>
      <c r="BI214" s="4">
        <v>0</v>
      </c>
      <c r="BJ214" s="4">
        <v>0</v>
      </c>
      <c r="BK214" s="4">
        <v>0</v>
      </c>
      <c r="BL214" s="4">
        <v>0</v>
      </c>
      <c r="BM214" s="4">
        <v>0</v>
      </c>
      <c r="BN214" s="4">
        <v>19092</v>
      </c>
      <c r="BO214" s="4">
        <v>0</v>
      </c>
      <c r="BP214" s="4">
        <v>0</v>
      </c>
      <c r="BQ214" s="4">
        <v>0</v>
      </c>
      <c r="BR214" s="4">
        <v>0</v>
      </c>
      <c r="BS214" s="4">
        <v>1848.32</v>
      </c>
      <c r="BT214" s="4">
        <v>17243.68</v>
      </c>
      <c r="BU214" s="4">
        <v>0</v>
      </c>
      <c r="BV214" s="4">
        <v>0</v>
      </c>
      <c r="BW214" s="4">
        <v>0</v>
      </c>
      <c r="BX214" s="11">
        <v>0</v>
      </c>
      <c r="BY214" s="11">
        <v>16534</v>
      </c>
      <c r="BZ214" s="4">
        <v>0</v>
      </c>
      <c r="CA214" s="4">
        <v>0</v>
      </c>
      <c r="CB214" s="4">
        <v>0</v>
      </c>
      <c r="CC214" s="4">
        <v>0</v>
      </c>
      <c r="CD214" s="4">
        <v>0</v>
      </c>
      <c r="CE214" s="4">
        <v>0</v>
      </c>
      <c r="CF214" s="4">
        <v>0</v>
      </c>
      <c r="CG214" s="4">
        <v>0</v>
      </c>
      <c r="CH214" s="4">
        <v>0</v>
      </c>
      <c r="CI214" s="4">
        <v>0</v>
      </c>
      <c r="CJ214" s="4">
        <v>0</v>
      </c>
      <c r="CK214" s="4">
        <v>0</v>
      </c>
      <c r="CL214" s="4">
        <v>0</v>
      </c>
      <c r="CM214" s="4">
        <v>0</v>
      </c>
      <c r="CN214" s="4">
        <v>0</v>
      </c>
      <c r="CO214" s="4">
        <v>0</v>
      </c>
      <c r="CP214" s="4">
        <v>0</v>
      </c>
      <c r="CQ214" s="4">
        <v>0</v>
      </c>
      <c r="CR214" s="4">
        <v>0</v>
      </c>
      <c r="CS214" s="4">
        <v>0</v>
      </c>
      <c r="CT214" s="4">
        <v>0</v>
      </c>
      <c r="CU214" s="4">
        <v>0</v>
      </c>
      <c r="CV214" s="4">
        <v>0</v>
      </c>
      <c r="CW214" s="4">
        <v>0</v>
      </c>
      <c r="CX214" s="4">
        <v>0</v>
      </c>
      <c r="CY214" s="4">
        <v>0</v>
      </c>
      <c r="CZ214" s="4">
        <v>0</v>
      </c>
      <c r="DA214" s="4">
        <v>0</v>
      </c>
      <c r="DB214" s="4">
        <v>0</v>
      </c>
      <c r="DC214" s="4">
        <v>0</v>
      </c>
      <c r="DD214" s="4">
        <v>16534</v>
      </c>
      <c r="DE214" s="4">
        <v>0</v>
      </c>
      <c r="DF214" s="4">
        <v>0</v>
      </c>
      <c r="DG214" s="4">
        <v>0</v>
      </c>
      <c r="DH214" s="4">
        <v>0</v>
      </c>
      <c r="DI214" s="4">
        <v>1600.68</v>
      </c>
      <c r="DJ214" s="4">
        <v>14933.32</v>
      </c>
      <c r="DK214" s="4">
        <v>0</v>
      </c>
      <c r="DL214" s="4">
        <v>0</v>
      </c>
      <c r="DM214" s="4">
        <v>0</v>
      </c>
      <c r="DN214" s="4">
        <v>0</v>
      </c>
      <c r="DO214" s="4">
        <v>0</v>
      </c>
      <c r="DP214" s="4">
        <v>0</v>
      </c>
      <c r="DQ214" s="4">
        <v>0</v>
      </c>
      <c r="DR214" s="4">
        <v>0</v>
      </c>
      <c r="DS214" s="4">
        <v>0</v>
      </c>
      <c r="DT214" s="4">
        <v>0</v>
      </c>
      <c r="DU214" s="4">
        <v>0</v>
      </c>
      <c r="DV214" s="4">
        <v>0</v>
      </c>
      <c r="DW214" s="4">
        <v>0</v>
      </c>
      <c r="DX214" s="4">
        <v>0</v>
      </c>
      <c r="DY214" s="4">
        <v>0</v>
      </c>
      <c r="DZ214" s="4">
        <v>0</v>
      </c>
      <c r="EA214" s="4">
        <v>0</v>
      </c>
      <c r="EB214" s="4">
        <v>0</v>
      </c>
      <c r="EC214" s="4">
        <v>0</v>
      </c>
      <c r="ED214" s="4">
        <v>0</v>
      </c>
      <c r="EE214" s="4">
        <v>0</v>
      </c>
      <c r="EF214" s="4">
        <v>0</v>
      </c>
      <c r="EG214" s="4">
        <v>0</v>
      </c>
      <c r="EH214" s="4">
        <v>35626</v>
      </c>
      <c r="EI214" s="4">
        <v>0</v>
      </c>
      <c r="EJ214" s="4">
        <v>0</v>
      </c>
      <c r="EK214" s="4">
        <v>0</v>
      </c>
      <c r="EL214" s="4">
        <v>0</v>
      </c>
      <c r="EM214" s="4">
        <v>662611</v>
      </c>
      <c r="EN214" s="4">
        <v>82</v>
      </c>
      <c r="EO214" s="4">
        <v>17</v>
      </c>
      <c r="EP214" s="4">
        <v>0</v>
      </c>
      <c r="EQ214" s="4">
        <v>1</v>
      </c>
      <c r="ER214" s="4">
        <v>0</v>
      </c>
      <c r="ES214" s="4">
        <v>16534</v>
      </c>
      <c r="ET214" s="4">
        <v>16534</v>
      </c>
      <c r="EU214" s="4">
        <v>16534</v>
      </c>
      <c r="EV214" s="4">
        <v>0</v>
      </c>
      <c r="EW214" s="4">
        <v>0</v>
      </c>
      <c r="EX214" s="4">
        <v>0</v>
      </c>
      <c r="EY214" s="4">
        <v>0</v>
      </c>
      <c r="EZ214" s="4">
        <v>0</v>
      </c>
      <c r="FA214" s="4">
        <v>0</v>
      </c>
      <c r="FB214" s="4">
        <v>0</v>
      </c>
      <c r="FC214" s="4">
        <v>0</v>
      </c>
      <c r="FD214" s="4">
        <v>0</v>
      </c>
      <c r="FE214" s="4">
        <v>0</v>
      </c>
      <c r="FF214" s="4">
        <v>0</v>
      </c>
      <c r="FG214" s="4">
        <v>0</v>
      </c>
      <c r="FH214" s="4">
        <v>0</v>
      </c>
      <c r="FJ214" s="4">
        <f t="shared" si="10"/>
        <v>16534</v>
      </c>
      <c r="FK214" s="5">
        <f t="shared" si="11"/>
        <v>2.194916671755482E-2</v>
      </c>
    </row>
    <row r="215" spans="1:167" x14ac:dyDescent="0.25">
      <c r="A215" s="2" t="s">
        <v>1034</v>
      </c>
      <c r="B215">
        <v>2023</v>
      </c>
      <c r="C215" t="s">
        <v>1033</v>
      </c>
      <c r="D215" t="s">
        <v>1032</v>
      </c>
      <c r="E215" t="s">
        <v>1031</v>
      </c>
      <c r="F215" t="s">
        <v>1030</v>
      </c>
      <c r="G215" t="s">
        <v>3</v>
      </c>
      <c r="H215">
        <v>32665</v>
      </c>
      <c r="I215">
        <v>4305</v>
      </c>
      <c r="J215">
        <v>26925</v>
      </c>
      <c r="K215">
        <v>26925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5740</v>
      </c>
      <c r="T215">
        <v>0</v>
      </c>
      <c r="U215">
        <v>4305</v>
      </c>
      <c r="V215" t="s">
        <v>1801</v>
      </c>
      <c r="W215" t="s">
        <v>1801</v>
      </c>
      <c r="X215" t="s">
        <v>1801</v>
      </c>
      <c r="Y215" t="s">
        <v>3</v>
      </c>
      <c r="Z215">
        <v>1435</v>
      </c>
      <c r="AA215">
        <v>0</v>
      </c>
      <c r="AB215">
        <v>0</v>
      </c>
      <c r="AC215">
        <v>0</v>
      </c>
      <c r="AD215">
        <v>0</v>
      </c>
      <c r="AE215">
        <v>100</v>
      </c>
      <c r="AF215" s="4">
        <v>399374</v>
      </c>
      <c r="AG215" s="4">
        <v>194386</v>
      </c>
      <c r="AH215" s="15">
        <v>114217</v>
      </c>
      <c r="AI215" s="15">
        <f t="shared" si="9"/>
        <v>308603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0</v>
      </c>
      <c r="AT215" s="4">
        <v>8592.48</v>
      </c>
      <c r="AU215" s="4">
        <v>0</v>
      </c>
      <c r="AV215" s="4">
        <v>0</v>
      </c>
      <c r="AW215" s="4">
        <v>0</v>
      </c>
      <c r="AX215" s="4">
        <v>0</v>
      </c>
      <c r="AY215" s="4">
        <v>0</v>
      </c>
      <c r="AZ215" s="4">
        <v>8592.48</v>
      </c>
      <c r="BA215" s="4">
        <v>0</v>
      </c>
      <c r="BB215" s="4">
        <v>0</v>
      </c>
      <c r="BC215" s="4">
        <v>0</v>
      </c>
      <c r="BD215" s="4">
        <v>0</v>
      </c>
      <c r="BE215" s="4">
        <v>0</v>
      </c>
      <c r="BF215" s="4">
        <v>0</v>
      </c>
      <c r="BG215" s="4">
        <v>0</v>
      </c>
      <c r="BH215" s="4">
        <v>0</v>
      </c>
      <c r="BI215" s="4">
        <v>0</v>
      </c>
      <c r="BJ215" s="4">
        <v>0</v>
      </c>
      <c r="BK215" s="4">
        <v>0</v>
      </c>
      <c r="BL215" s="4">
        <v>0</v>
      </c>
      <c r="BM215" s="4">
        <v>0</v>
      </c>
      <c r="BN215" s="4">
        <v>105624.53</v>
      </c>
      <c r="BO215" s="4">
        <v>98413.84</v>
      </c>
      <c r="BP215" s="4">
        <v>7210.69</v>
      </c>
      <c r="BQ215" s="4">
        <v>0</v>
      </c>
      <c r="BR215" s="4">
        <v>0</v>
      </c>
      <c r="BS215" s="4">
        <v>0</v>
      </c>
      <c r="BT215" s="4">
        <v>0</v>
      </c>
      <c r="BU215" s="4">
        <v>0</v>
      </c>
      <c r="BV215" s="4">
        <v>0</v>
      </c>
      <c r="BW215" s="4">
        <v>0</v>
      </c>
      <c r="BX215" s="11">
        <v>0</v>
      </c>
      <c r="BY215" s="11">
        <v>100</v>
      </c>
      <c r="BZ215" s="4">
        <v>0</v>
      </c>
      <c r="CA215" s="4">
        <v>0</v>
      </c>
      <c r="CB215" s="4">
        <v>0</v>
      </c>
      <c r="CC215" s="4">
        <v>0</v>
      </c>
      <c r="CD215" s="4">
        <v>0</v>
      </c>
      <c r="CE215" s="4">
        <v>0</v>
      </c>
      <c r="CF215" s="4">
        <v>0</v>
      </c>
      <c r="CG215" s="4">
        <v>0</v>
      </c>
      <c r="CH215" s="4">
        <v>0</v>
      </c>
      <c r="CI215" s="4">
        <v>0</v>
      </c>
      <c r="CJ215" s="4">
        <v>7.52</v>
      </c>
      <c r="CK215" s="4">
        <v>0</v>
      </c>
      <c r="CL215" s="4">
        <v>0</v>
      </c>
      <c r="CM215" s="4">
        <v>0</v>
      </c>
      <c r="CN215" s="4">
        <v>0</v>
      </c>
      <c r="CO215" s="4">
        <v>0</v>
      </c>
      <c r="CP215" s="4">
        <v>7.52</v>
      </c>
      <c r="CQ215" s="4">
        <v>0</v>
      </c>
      <c r="CR215" s="4">
        <v>0</v>
      </c>
      <c r="CS215" s="4">
        <v>0</v>
      </c>
      <c r="CT215" s="4">
        <v>0</v>
      </c>
      <c r="CU215" s="4">
        <v>0</v>
      </c>
      <c r="CV215" s="4">
        <v>0</v>
      </c>
      <c r="CW215" s="4">
        <v>0</v>
      </c>
      <c r="CX215" s="4">
        <v>0</v>
      </c>
      <c r="CY215" s="4">
        <v>0</v>
      </c>
      <c r="CZ215" s="4">
        <v>0</v>
      </c>
      <c r="DA215" s="4">
        <v>0</v>
      </c>
      <c r="DB215" s="4">
        <v>0</v>
      </c>
      <c r="DC215" s="4">
        <v>0</v>
      </c>
      <c r="DD215" s="4">
        <v>92.47</v>
      </c>
      <c r="DE215" s="4">
        <v>86.16</v>
      </c>
      <c r="DF215" s="4">
        <v>6.31</v>
      </c>
      <c r="DG215" s="4">
        <v>0</v>
      </c>
      <c r="DH215" s="4">
        <v>0</v>
      </c>
      <c r="DI215" s="4">
        <v>0</v>
      </c>
      <c r="DJ215" s="4">
        <v>0</v>
      </c>
      <c r="DK215" s="4">
        <v>0</v>
      </c>
      <c r="DL215" s="4">
        <v>0</v>
      </c>
      <c r="DM215" s="4">
        <v>0</v>
      </c>
      <c r="DN215" s="4">
        <v>0</v>
      </c>
      <c r="DO215" s="4">
        <v>0</v>
      </c>
      <c r="DP215" s="4">
        <v>0</v>
      </c>
      <c r="DQ215" s="4">
        <v>0</v>
      </c>
      <c r="DR215" s="4">
        <v>0</v>
      </c>
      <c r="DS215" s="4">
        <v>0</v>
      </c>
      <c r="DT215" s="4">
        <v>0</v>
      </c>
      <c r="DU215" s="4">
        <v>0</v>
      </c>
      <c r="DV215" s="4">
        <v>0</v>
      </c>
      <c r="DW215" s="4">
        <v>0</v>
      </c>
      <c r="DX215" s="4">
        <v>0</v>
      </c>
      <c r="DY215" s="4">
        <v>0</v>
      </c>
      <c r="DZ215" s="4">
        <v>0</v>
      </c>
      <c r="EA215" s="4">
        <v>8600</v>
      </c>
      <c r="EB215" s="4">
        <v>0</v>
      </c>
      <c r="EC215" s="4">
        <v>0</v>
      </c>
      <c r="ED215" s="4">
        <v>0</v>
      </c>
      <c r="EE215" s="4">
        <v>0</v>
      </c>
      <c r="EF215" s="4">
        <v>0</v>
      </c>
      <c r="EG215" s="4">
        <v>0</v>
      </c>
      <c r="EH215" s="4">
        <v>26374</v>
      </c>
      <c r="EI215" s="4">
        <v>0</v>
      </c>
      <c r="EJ215" s="4">
        <v>0</v>
      </c>
      <c r="EK215" s="4">
        <v>0</v>
      </c>
      <c r="EL215" s="4">
        <v>79343</v>
      </c>
      <c r="EM215" s="4">
        <v>90671</v>
      </c>
      <c r="EN215" s="4">
        <v>0</v>
      </c>
      <c r="EO215" s="4">
        <v>100</v>
      </c>
      <c r="EP215" s="4">
        <v>0</v>
      </c>
      <c r="EQ215" s="4">
        <v>0</v>
      </c>
      <c r="ER215" s="4">
        <v>0</v>
      </c>
      <c r="ES215" s="4">
        <v>100</v>
      </c>
      <c r="ET215" s="4">
        <v>99.99</v>
      </c>
      <c r="EU215" s="4">
        <v>20</v>
      </c>
      <c r="EV215" s="4">
        <v>0</v>
      </c>
      <c r="EW215" s="4">
        <v>0</v>
      </c>
      <c r="EX215" s="4">
        <v>0</v>
      </c>
      <c r="EY215" s="4">
        <v>0</v>
      </c>
      <c r="EZ215" s="4">
        <v>0</v>
      </c>
      <c r="FA215" s="4">
        <v>0</v>
      </c>
      <c r="FB215" s="4">
        <v>80</v>
      </c>
      <c r="FC215" s="4">
        <v>0</v>
      </c>
      <c r="FD215" s="4">
        <v>0</v>
      </c>
      <c r="FE215" s="4">
        <v>0</v>
      </c>
      <c r="FF215" s="4">
        <v>0</v>
      </c>
      <c r="FG215" s="4">
        <v>0</v>
      </c>
      <c r="FH215" s="4">
        <v>0</v>
      </c>
      <c r="FJ215" s="4">
        <f t="shared" si="10"/>
        <v>100</v>
      </c>
      <c r="FK215" s="5">
        <f t="shared" si="11"/>
        <v>2.5039186326601128E-4</v>
      </c>
    </row>
    <row r="216" spans="1:167" x14ac:dyDescent="0.25">
      <c r="A216" s="2" t="s">
        <v>1124</v>
      </c>
      <c r="B216">
        <v>2023</v>
      </c>
      <c r="C216" t="s">
        <v>1123</v>
      </c>
      <c r="D216" t="s">
        <v>1122</v>
      </c>
      <c r="E216" t="s">
        <v>1121</v>
      </c>
      <c r="F216" t="s">
        <v>1120</v>
      </c>
      <c r="G216" t="s">
        <v>3</v>
      </c>
      <c r="H216">
        <v>142635</v>
      </c>
      <c r="I216">
        <v>9485</v>
      </c>
      <c r="J216">
        <v>115286</v>
      </c>
      <c r="K216">
        <v>115286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27349</v>
      </c>
      <c r="T216">
        <v>0</v>
      </c>
      <c r="U216">
        <v>9485</v>
      </c>
      <c r="V216" t="s">
        <v>1801</v>
      </c>
      <c r="W216" t="s">
        <v>1801</v>
      </c>
      <c r="X216" t="s">
        <v>1801</v>
      </c>
      <c r="Y216" t="s">
        <v>3</v>
      </c>
      <c r="Z216">
        <v>17864</v>
      </c>
      <c r="AA216">
        <v>0</v>
      </c>
      <c r="AB216">
        <v>0</v>
      </c>
      <c r="AC216">
        <v>0</v>
      </c>
      <c r="AD216">
        <v>0</v>
      </c>
      <c r="AE216">
        <v>100</v>
      </c>
      <c r="AF216" s="4">
        <v>1246807</v>
      </c>
      <c r="AG216" s="4">
        <v>150117</v>
      </c>
      <c r="AH216" s="15">
        <v>499632</v>
      </c>
      <c r="AI216" s="15">
        <f t="shared" si="9"/>
        <v>649749</v>
      </c>
      <c r="AJ216" s="4">
        <v>12845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12845</v>
      </c>
      <c r="AQ216" s="4">
        <v>0</v>
      </c>
      <c r="AR216" s="4">
        <v>0</v>
      </c>
      <c r="AS216" s="4">
        <v>0</v>
      </c>
      <c r="AT216" s="4">
        <v>177678</v>
      </c>
      <c r="AU216" s="4">
        <v>94988</v>
      </c>
      <c r="AV216" s="4">
        <v>27403</v>
      </c>
      <c r="AW216" s="4">
        <v>0</v>
      </c>
      <c r="AX216" s="4">
        <v>0</v>
      </c>
      <c r="AY216" s="4">
        <v>0</v>
      </c>
      <c r="AZ216" s="4">
        <v>55287</v>
      </c>
      <c r="BA216" s="4">
        <v>0</v>
      </c>
      <c r="BB216" s="4">
        <v>0</v>
      </c>
      <c r="BC216" s="4">
        <v>0</v>
      </c>
      <c r="BD216" s="4">
        <v>0</v>
      </c>
      <c r="BE216" s="4">
        <v>0</v>
      </c>
      <c r="BF216" s="4">
        <v>0</v>
      </c>
      <c r="BG216" s="4">
        <v>0</v>
      </c>
      <c r="BH216" s="4">
        <v>0</v>
      </c>
      <c r="BI216" s="4">
        <v>0</v>
      </c>
      <c r="BJ216" s="4">
        <v>0</v>
      </c>
      <c r="BK216" s="4">
        <v>0</v>
      </c>
      <c r="BL216" s="4">
        <v>0</v>
      </c>
      <c r="BM216" s="4">
        <v>0</v>
      </c>
      <c r="BN216" s="4">
        <v>309109</v>
      </c>
      <c r="BO216" s="4">
        <v>245878</v>
      </c>
      <c r="BP216" s="4">
        <v>56381</v>
      </c>
      <c r="BQ216" s="4">
        <v>6850</v>
      </c>
      <c r="BR216" s="4">
        <v>0</v>
      </c>
      <c r="BS216" s="4">
        <v>0</v>
      </c>
      <c r="BT216" s="4">
        <v>0</v>
      </c>
      <c r="BU216" s="4">
        <v>0</v>
      </c>
      <c r="BV216" s="4">
        <v>0</v>
      </c>
      <c r="BW216" s="4">
        <v>0</v>
      </c>
      <c r="BX216" s="11">
        <v>0</v>
      </c>
      <c r="BY216" s="11">
        <v>0</v>
      </c>
      <c r="BZ216" s="4">
        <v>0</v>
      </c>
      <c r="CA216" s="4">
        <v>0</v>
      </c>
      <c r="CB216" s="4">
        <v>0</v>
      </c>
      <c r="CC216" s="4">
        <v>0</v>
      </c>
      <c r="CD216" s="4">
        <v>0</v>
      </c>
      <c r="CE216" s="4">
        <v>0</v>
      </c>
      <c r="CF216" s="4">
        <v>0</v>
      </c>
      <c r="CG216" s="4">
        <v>0</v>
      </c>
      <c r="CH216" s="4">
        <v>0</v>
      </c>
      <c r="CI216" s="4">
        <v>0</v>
      </c>
      <c r="CJ216" s="4">
        <v>0</v>
      </c>
      <c r="CK216" s="4">
        <v>0</v>
      </c>
      <c r="CL216" s="4">
        <v>0</v>
      </c>
      <c r="CM216" s="4">
        <v>0</v>
      </c>
      <c r="CN216" s="4">
        <v>0</v>
      </c>
      <c r="CO216" s="4">
        <v>0</v>
      </c>
      <c r="CP216" s="4">
        <v>0</v>
      </c>
      <c r="CQ216" s="4">
        <v>0</v>
      </c>
      <c r="CR216" s="4">
        <v>0</v>
      </c>
      <c r="CS216" s="4">
        <v>0</v>
      </c>
      <c r="CT216" s="4">
        <v>0</v>
      </c>
      <c r="CU216" s="4">
        <v>0</v>
      </c>
      <c r="CV216" s="4">
        <v>0</v>
      </c>
      <c r="CW216" s="4">
        <v>0</v>
      </c>
      <c r="CX216" s="4">
        <v>0</v>
      </c>
      <c r="CY216" s="4">
        <v>0</v>
      </c>
      <c r="CZ216" s="4">
        <v>0</v>
      </c>
      <c r="DA216" s="4">
        <v>0</v>
      </c>
      <c r="DB216" s="4">
        <v>0</v>
      </c>
      <c r="DC216" s="4">
        <v>0</v>
      </c>
      <c r="DD216" s="4">
        <v>0</v>
      </c>
      <c r="DE216" s="4">
        <v>0</v>
      </c>
      <c r="DF216" s="4">
        <v>0</v>
      </c>
      <c r="DG216" s="4">
        <v>0</v>
      </c>
      <c r="DH216" s="4">
        <v>0</v>
      </c>
      <c r="DI216" s="4">
        <v>0</v>
      </c>
      <c r="DJ216" s="4">
        <v>0</v>
      </c>
      <c r="DK216" s="4">
        <v>0</v>
      </c>
      <c r="DL216" s="4">
        <v>0</v>
      </c>
      <c r="DM216" s="4">
        <v>0</v>
      </c>
      <c r="DN216" s="4">
        <v>11300</v>
      </c>
      <c r="DO216" s="4">
        <v>0</v>
      </c>
      <c r="DP216" s="4">
        <v>1545</v>
      </c>
      <c r="DQ216" s="4">
        <v>0</v>
      </c>
      <c r="DR216" s="4">
        <v>0</v>
      </c>
      <c r="DS216" s="4">
        <v>0</v>
      </c>
      <c r="DT216" s="4">
        <v>122391</v>
      </c>
      <c r="DU216" s="4">
        <v>0</v>
      </c>
      <c r="DV216" s="4">
        <v>0</v>
      </c>
      <c r="DW216" s="4">
        <v>0</v>
      </c>
      <c r="DX216" s="4">
        <v>0</v>
      </c>
      <c r="DY216" s="4">
        <v>0</v>
      </c>
      <c r="DZ216" s="4">
        <v>0</v>
      </c>
      <c r="EA216" s="4">
        <v>55287</v>
      </c>
      <c r="EB216" s="4">
        <v>0</v>
      </c>
      <c r="EC216" s="4">
        <v>0</v>
      </c>
      <c r="ED216" s="4">
        <v>0</v>
      </c>
      <c r="EE216" s="4">
        <v>0</v>
      </c>
      <c r="EF216" s="4">
        <v>0</v>
      </c>
      <c r="EG216" s="4">
        <v>0</v>
      </c>
      <c r="EH216" s="4">
        <v>302259</v>
      </c>
      <c r="EI216" s="4">
        <v>6850</v>
      </c>
      <c r="EJ216" s="4">
        <v>0</v>
      </c>
      <c r="EK216" s="4">
        <v>0</v>
      </c>
      <c r="EL216" s="4">
        <v>0</v>
      </c>
      <c r="EM216" s="4">
        <v>597058</v>
      </c>
      <c r="EN216" s="4">
        <v>0</v>
      </c>
      <c r="EO216" s="4">
        <v>0</v>
      </c>
      <c r="EP216" s="4">
        <v>0</v>
      </c>
      <c r="EQ216" s="4">
        <v>0</v>
      </c>
      <c r="ER216" s="4">
        <v>100</v>
      </c>
      <c r="ES216" s="4">
        <v>0</v>
      </c>
      <c r="ET216" s="4">
        <v>0</v>
      </c>
      <c r="EU216" s="4">
        <v>0</v>
      </c>
      <c r="EV216" s="4">
        <v>0</v>
      </c>
      <c r="EW216" s="4">
        <v>0</v>
      </c>
      <c r="EX216" s="4">
        <v>0</v>
      </c>
      <c r="EY216" s="4">
        <v>0</v>
      </c>
      <c r="EZ216" s="4">
        <v>0</v>
      </c>
      <c r="FA216" s="4">
        <v>0</v>
      </c>
      <c r="FB216" s="4">
        <v>0</v>
      </c>
      <c r="FC216" s="4">
        <v>0</v>
      </c>
      <c r="FD216" s="4">
        <v>0</v>
      </c>
      <c r="FE216" s="4">
        <v>0</v>
      </c>
      <c r="FF216" s="4">
        <v>0</v>
      </c>
      <c r="FG216" s="4">
        <v>0</v>
      </c>
      <c r="FH216" s="4">
        <v>0</v>
      </c>
      <c r="FJ216" s="4">
        <f t="shared" si="10"/>
        <v>0</v>
      </c>
      <c r="FK216" s="5">
        <f t="shared" si="11"/>
        <v>0</v>
      </c>
    </row>
    <row r="217" spans="1:167" x14ac:dyDescent="0.25">
      <c r="A217" s="2" t="s">
        <v>904</v>
      </c>
      <c r="B217">
        <v>2023</v>
      </c>
      <c r="C217" t="s">
        <v>903</v>
      </c>
      <c r="D217" t="s">
        <v>902</v>
      </c>
      <c r="E217" t="s">
        <v>901</v>
      </c>
      <c r="F217" t="s">
        <v>900</v>
      </c>
      <c r="G217" t="s">
        <v>3</v>
      </c>
      <c r="H217">
        <v>876070</v>
      </c>
      <c r="I217">
        <v>430424</v>
      </c>
      <c r="J217">
        <v>120070</v>
      </c>
      <c r="K217">
        <v>120070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756000</v>
      </c>
      <c r="T217">
        <v>236674</v>
      </c>
      <c r="U217">
        <v>430424</v>
      </c>
      <c r="V217" t="s">
        <v>3</v>
      </c>
      <c r="W217" t="s">
        <v>3</v>
      </c>
      <c r="X217" t="s">
        <v>3</v>
      </c>
      <c r="Y217" t="s">
        <v>3</v>
      </c>
      <c r="Z217">
        <v>88902</v>
      </c>
      <c r="AA217">
        <v>0</v>
      </c>
      <c r="AB217">
        <v>100</v>
      </c>
      <c r="AC217">
        <v>0</v>
      </c>
      <c r="AD217">
        <v>0</v>
      </c>
      <c r="AE217">
        <v>0</v>
      </c>
      <c r="AF217" s="4">
        <v>0</v>
      </c>
      <c r="AG217" s="4">
        <v>0</v>
      </c>
      <c r="AH217" s="15">
        <v>0</v>
      </c>
      <c r="AI217" s="15">
        <f t="shared" si="9"/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4">
        <v>0</v>
      </c>
      <c r="AX217" s="4">
        <v>0</v>
      </c>
      <c r="AY217" s="4">
        <v>0</v>
      </c>
      <c r="AZ217" s="4">
        <v>0</v>
      </c>
      <c r="BA217" s="4">
        <v>0</v>
      </c>
      <c r="BB217" s="4">
        <v>0</v>
      </c>
      <c r="BC217" s="4">
        <v>0</v>
      </c>
      <c r="BD217" s="4">
        <v>0</v>
      </c>
      <c r="BE217" s="4">
        <v>0</v>
      </c>
      <c r="BF217" s="4">
        <v>0</v>
      </c>
      <c r="BG217" s="4">
        <v>0</v>
      </c>
      <c r="BH217" s="4">
        <v>0</v>
      </c>
      <c r="BI217" s="4">
        <v>0</v>
      </c>
      <c r="BJ217" s="4">
        <v>0</v>
      </c>
      <c r="BK217" s="4">
        <v>0</v>
      </c>
      <c r="BL217" s="4">
        <v>0</v>
      </c>
      <c r="BM217" s="4">
        <v>0</v>
      </c>
      <c r="BN217" s="4">
        <v>0</v>
      </c>
      <c r="BO217" s="4">
        <v>0</v>
      </c>
      <c r="BP217" s="4">
        <v>0</v>
      </c>
      <c r="BQ217" s="4">
        <v>0</v>
      </c>
      <c r="BR217" s="4">
        <v>0</v>
      </c>
      <c r="BS217" s="4">
        <v>0</v>
      </c>
      <c r="BT217" s="4">
        <v>0</v>
      </c>
      <c r="BU217" s="4">
        <v>0</v>
      </c>
      <c r="BV217" s="4">
        <v>0</v>
      </c>
      <c r="BW217" s="4">
        <v>0</v>
      </c>
      <c r="BX217" s="11">
        <v>0</v>
      </c>
      <c r="BY217" s="11">
        <v>0</v>
      </c>
      <c r="BZ217" s="4">
        <v>0</v>
      </c>
      <c r="CA217" s="4">
        <v>0</v>
      </c>
      <c r="CB217" s="4">
        <v>0</v>
      </c>
      <c r="CC217" s="4">
        <v>0</v>
      </c>
      <c r="CD217" s="4">
        <v>0</v>
      </c>
      <c r="CE217" s="4">
        <v>0</v>
      </c>
      <c r="CF217" s="4">
        <v>0</v>
      </c>
      <c r="CG217" s="4">
        <v>0</v>
      </c>
      <c r="CH217" s="4">
        <v>0</v>
      </c>
      <c r="CI217" s="4">
        <v>0</v>
      </c>
      <c r="CJ217" s="4">
        <v>0</v>
      </c>
      <c r="CK217" s="4">
        <v>0</v>
      </c>
      <c r="CL217" s="4">
        <v>0</v>
      </c>
      <c r="CM217" s="4">
        <v>0</v>
      </c>
      <c r="CN217" s="4">
        <v>0</v>
      </c>
      <c r="CO217" s="4">
        <v>0</v>
      </c>
      <c r="CP217" s="4">
        <v>0</v>
      </c>
      <c r="CQ217" s="4">
        <v>0</v>
      </c>
      <c r="CR217" s="4">
        <v>0</v>
      </c>
      <c r="CS217" s="4">
        <v>0</v>
      </c>
      <c r="CT217" s="4">
        <v>0</v>
      </c>
      <c r="CU217" s="4">
        <v>0</v>
      </c>
      <c r="CV217" s="4">
        <v>0</v>
      </c>
      <c r="CW217" s="4">
        <v>0</v>
      </c>
      <c r="CX217" s="4">
        <v>0</v>
      </c>
      <c r="CY217" s="4">
        <v>0</v>
      </c>
      <c r="CZ217" s="4">
        <v>0</v>
      </c>
      <c r="DA217" s="4">
        <v>0</v>
      </c>
      <c r="DB217" s="4">
        <v>0</v>
      </c>
      <c r="DC217" s="4">
        <v>0</v>
      </c>
      <c r="DD217" s="4">
        <v>0</v>
      </c>
      <c r="DE217" s="4">
        <v>0</v>
      </c>
      <c r="DF217" s="4">
        <v>0</v>
      </c>
      <c r="DG217" s="4">
        <v>0</v>
      </c>
      <c r="DH217" s="4">
        <v>0</v>
      </c>
      <c r="DI217" s="4">
        <v>0</v>
      </c>
      <c r="DJ217" s="4">
        <v>0</v>
      </c>
      <c r="DK217" s="4">
        <v>0</v>
      </c>
      <c r="DL217" s="4">
        <v>0</v>
      </c>
      <c r="DM217" s="4">
        <v>0</v>
      </c>
      <c r="DN217" s="4">
        <v>0</v>
      </c>
      <c r="DO217" s="4">
        <v>0</v>
      </c>
      <c r="DP217" s="4">
        <v>0</v>
      </c>
      <c r="DQ217" s="4">
        <v>0</v>
      </c>
      <c r="DR217" s="4">
        <v>0</v>
      </c>
      <c r="DS217" s="4">
        <v>0</v>
      </c>
      <c r="DT217" s="4">
        <v>0</v>
      </c>
      <c r="DU217" s="4">
        <v>0</v>
      </c>
      <c r="DV217" s="4">
        <v>0</v>
      </c>
      <c r="DW217" s="4">
        <v>0</v>
      </c>
      <c r="DX217" s="4">
        <v>0</v>
      </c>
      <c r="DY217" s="4">
        <v>0</v>
      </c>
      <c r="DZ217" s="4">
        <v>0</v>
      </c>
      <c r="EA217" s="4">
        <v>0</v>
      </c>
      <c r="EB217" s="4">
        <v>0</v>
      </c>
      <c r="EC217" s="4">
        <v>0</v>
      </c>
      <c r="ED217" s="4">
        <v>0</v>
      </c>
      <c r="EE217" s="4">
        <v>0</v>
      </c>
      <c r="EF217" s="4">
        <v>0</v>
      </c>
      <c r="EG217" s="4">
        <v>0</v>
      </c>
      <c r="EH217" s="4">
        <v>0</v>
      </c>
      <c r="EI217" s="4">
        <v>0</v>
      </c>
      <c r="EJ217" s="4">
        <v>0</v>
      </c>
      <c r="EK217" s="4">
        <v>0</v>
      </c>
      <c r="EL217" s="4">
        <v>0</v>
      </c>
      <c r="EM217" s="4">
        <v>0</v>
      </c>
      <c r="EN217" s="4"/>
      <c r="EO217" s="4"/>
      <c r="EP217" s="4"/>
      <c r="EQ217" s="4"/>
      <c r="ER217" s="4"/>
      <c r="ES217" s="4">
        <v>0</v>
      </c>
      <c r="ET217" s="4">
        <v>0</v>
      </c>
      <c r="EU217" s="4">
        <v>0</v>
      </c>
      <c r="EV217" s="4">
        <v>0</v>
      </c>
      <c r="EW217" s="4">
        <v>0</v>
      </c>
      <c r="EX217" s="4">
        <v>0</v>
      </c>
      <c r="EY217" s="4">
        <v>0</v>
      </c>
      <c r="EZ217" s="4">
        <v>0</v>
      </c>
      <c r="FA217" s="4">
        <v>0</v>
      </c>
      <c r="FB217" s="4">
        <v>0</v>
      </c>
      <c r="FC217" s="4">
        <v>0</v>
      </c>
      <c r="FD217" s="4">
        <v>0</v>
      </c>
      <c r="FE217" s="4">
        <v>0</v>
      </c>
      <c r="FF217" s="4">
        <v>0</v>
      </c>
      <c r="FG217" s="4">
        <v>0</v>
      </c>
      <c r="FH217" s="4">
        <v>0</v>
      </c>
      <c r="FJ217" s="4">
        <f t="shared" si="10"/>
        <v>0</v>
      </c>
      <c r="FK217" s="5" t="str">
        <f t="shared" si="11"/>
        <v>N/A</v>
      </c>
    </row>
    <row r="218" spans="1:167" x14ac:dyDescent="0.25">
      <c r="A218" s="2" t="s">
        <v>108</v>
      </c>
      <c r="B218">
        <v>2023</v>
      </c>
      <c r="C218" t="s">
        <v>107</v>
      </c>
      <c r="D218" t="s">
        <v>106</v>
      </c>
      <c r="E218" t="s">
        <v>105</v>
      </c>
      <c r="F218" t="s">
        <v>104</v>
      </c>
      <c r="G218" t="s">
        <v>3</v>
      </c>
      <c r="H218">
        <v>435456</v>
      </c>
      <c r="I218">
        <v>87798</v>
      </c>
      <c r="J218">
        <v>58410</v>
      </c>
      <c r="K218">
        <v>58410</v>
      </c>
      <c r="L218">
        <v>0</v>
      </c>
      <c r="M218">
        <v>0</v>
      </c>
      <c r="N218">
        <v>0</v>
      </c>
      <c r="O218">
        <v>0</v>
      </c>
      <c r="P218">
        <v>35133</v>
      </c>
      <c r="Q218">
        <v>0</v>
      </c>
      <c r="R218">
        <v>24048</v>
      </c>
      <c r="S218">
        <v>341913</v>
      </c>
      <c r="T218">
        <v>244363</v>
      </c>
      <c r="U218">
        <v>63750</v>
      </c>
      <c r="V218" t="s">
        <v>1801</v>
      </c>
      <c r="W218" t="s">
        <v>3</v>
      </c>
      <c r="X218" t="s">
        <v>1801</v>
      </c>
      <c r="Y218" t="s">
        <v>1801</v>
      </c>
      <c r="Z218">
        <v>33800</v>
      </c>
      <c r="AA218">
        <v>0</v>
      </c>
      <c r="AB218">
        <v>0</v>
      </c>
      <c r="AC218">
        <v>0</v>
      </c>
      <c r="AD218">
        <v>0</v>
      </c>
      <c r="AE218">
        <v>100</v>
      </c>
      <c r="AF218" s="4">
        <v>0</v>
      </c>
      <c r="AG218" s="4">
        <v>0</v>
      </c>
      <c r="AH218" s="15">
        <v>0</v>
      </c>
      <c r="AI218" s="15">
        <f t="shared" si="9"/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0</v>
      </c>
      <c r="AX218" s="4">
        <v>0</v>
      </c>
      <c r="AY218" s="4">
        <v>0</v>
      </c>
      <c r="AZ218" s="4">
        <v>0</v>
      </c>
      <c r="BA218" s="4">
        <v>0</v>
      </c>
      <c r="BB218" s="4">
        <v>0</v>
      </c>
      <c r="BC218" s="4">
        <v>0</v>
      </c>
      <c r="BD218" s="4">
        <v>0</v>
      </c>
      <c r="BE218" s="4">
        <v>0</v>
      </c>
      <c r="BF218" s="4">
        <v>0</v>
      </c>
      <c r="BG218" s="4">
        <v>0</v>
      </c>
      <c r="BH218" s="4">
        <v>0</v>
      </c>
      <c r="BI218" s="4">
        <v>0</v>
      </c>
      <c r="BJ218" s="4">
        <v>0</v>
      </c>
      <c r="BK218" s="4">
        <v>0</v>
      </c>
      <c r="BL218" s="4">
        <v>0</v>
      </c>
      <c r="BM218" s="4">
        <v>0</v>
      </c>
      <c r="BN218" s="4">
        <v>0</v>
      </c>
      <c r="BO218" s="4">
        <v>0</v>
      </c>
      <c r="BP218" s="4">
        <v>0</v>
      </c>
      <c r="BQ218" s="4">
        <v>0</v>
      </c>
      <c r="BR218" s="4">
        <v>0</v>
      </c>
      <c r="BS218" s="4">
        <v>0</v>
      </c>
      <c r="BT218" s="4">
        <v>0</v>
      </c>
      <c r="BU218" s="4">
        <v>0</v>
      </c>
      <c r="BV218" s="4">
        <v>0</v>
      </c>
      <c r="BW218" s="4">
        <v>0</v>
      </c>
      <c r="BX218" s="11">
        <v>0</v>
      </c>
      <c r="BY218" s="11">
        <v>0</v>
      </c>
      <c r="BZ218" s="4">
        <v>0</v>
      </c>
      <c r="CA218" s="4">
        <v>0</v>
      </c>
      <c r="CB218" s="4">
        <v>0</v>
      </c>
      <c r="CC218" s="4">
        <v>0</v>
      </c>
      <c r="CD218" s="4">
        <v>0</v>
      </c>
      <c r="CE218" s="4">
        <v>0</v>
      </c>
      <c r="CF218" s="4">
        <v>0</v>
      </c>
      <c r="CG218" s="4">
        <v>0</v>
      </c>
      <c r="CH218" s="4">
        <v>0</v>
      </c>
      <c r="CI218" s="4">
        <v>0</v>
      </c>
      <c r="CJ218" s="4">
        <v>0</v>
      </c>
      <c r="CK218" s="4">
        <v>0</v>
      </c>
      <c r="CL218" s="4">
        <v>0</v>
      </c>
      <c r="CM218" s="4">
        <v>0</v>
      </c>
      <c r="CN218" s="4">
        <v>0</v>
      </c>
      <c r="CO218" s="4">
        <v>0</v>
      </c>
      <c r="CP218" s="4">
        <v>0</v>
      </c>
      <c r="CQ218" s="4">
        <v>0</v>
      </c>
      <c r="CR218" s="4">
        <v>0</v>
      </c>
      <c r="CS218" s="4">
        <v>0</v>
      </c>
      <c r="CT218" s="4">
        <v>0</v>
      </c>
      <c r="CU218" s="4">
        <v>0</v>
      </c>
      <c r="CV218" s="4">
        <v>0</v>
      </c>
      <c r="CW218" s="4">
        <v>0</v>
      </c>
      <c r="CX218" s="4">
        <v>0</v>
      </c>
      <c r="CY218" s="4">
        <v>0</v>
      </c>
      <c r="CZ218" s="4">
        <v>0</v>
      </c>
      <c r="DA218" s="4">
        <v>0</v>
      </c>
      <c r="DB218" s="4">
        <v>0</v>
      </c>
      <c r="DC218" s="4">
        <v>0</v>
      </c>
      <c r="DD218" s="4">
        <v>0</v>
      </c>
      <c r="DE218" s="4">
        <v>0</v>
      </c>
      <c r="DF218" s="4">
        <v>0</v>
      </c>
      <c r="DG218" s="4">
        <v>0</v>
      </c>
      <c r="DH218" s="4">
        <v>0</v>
      </c>
      <c r="DI218" s="4">
        <v>0</v>
      </c>
      <c r="DJ218" s="4">
        <v>0</v>
      </c>
      <c r="DK218" s="4">
        <v>0</v>
      </c>
      <c r="DL218" s="4">
        <v>0</v>
      </c>
      <c r="DM218" s="4">
        <v>0</v>
      </c>
      <c r="DN218" s="4">
        <v>0</v>
      </c>
      <c r="DO218" s="4">
        <v>0</v>
      </c>
      <c r="DP218" s="4">
        <v>0</v>
      </c>
      <c r="DQ218" s="4">
        <v>0</v>
      </c>
      <c r="DR218" s="4">
        <v>0</v>
      </c>
      <c r="DS218" s="4">
        <v>0</v>
      </c>
      <c r="DT218" s="4">
        <v>0</v>
      </c>
      <c r="DU218" s="4">
        <v>0</v>
      </c>
      <c r="DV218" s="4">
        <v>0</v>
      </c>
      <c r="DW218" s="4">
        <v>0</v>
      </c>
      <c r="DX218" s="4">
        <v>0</v>
      </c>
      <c r="DY218" s="4">
        <v>0</v>
      </c>
      <c r="DZ218" s="4">
        <v>0</v>
      </c>
      <c r="EA218" s="4">
        <v>0</v>
      </c>
      <c r="EB218" s="4">
        <v>0</v>
      </c>
      <c r="EC218" s="4">
        <v>0</v>
      </c>
      <c r="ED218" s="4">
        <v>0</v>
      </c>
      <c r="EE218" s="4">
        <v>0</v>
      </c>
      <c r="EF218" s="4">
        <v>0</v>
      </c>
      <c r="EG218" s="4">
        <v>0</v>
      </c>
      <c r="EH218" s="4">
        <v>0</v>
      </c>
      <c r="EI218" s="4">
        <v>0</v>
      </c>
      <c r="EJ218" s="4">
        <v>0</v>
      </c>
      <c r="EK218" s="4">
        <v>0</v>
      </c>
      <c r="EL218" s="4">
        <v>0</v>
      </c>
      <c r="EM218" s="4">
        <v>0</v>
      </c>
      <c r="EN218" s="4"/>
      <c r="EO218" s="4"/>
      <c r="EP218" s="4"/>
      <c r="EQ218" s="4"/>
      <c r="ER218" s="4"/>
      <c r="ES218" s="4">
        <v>0</v>
      </c>
      <c r="ET218" s="4">
        <v>0</v>
      </c>
      <c r="EU218" s="4">
        <v>0</v>
      </c>
      <c r="EV218" s="4">
        <v>0</v>
      </c>
      <c r="EW218" s="4">
        <v>0</v>
      </c>
      <c r="EX218" s="4">
        <v>0</v>
      </c>
      <c r="EY218" s="4">
        <v>0</v>
      </c>
      <c r="EZ218" s="4">
        <v>0</v>
      </c>
      <c r="FA218" s="4">
        <v>0</v>
      </c>
      <c r="FB218" s="4">
        <v>0</v>
      </c>
      <c r="FC218" s="4">
        <v>0</v>
      </c>
      <c r="FD218" s="4">
        <v>0</v>
      </c>
      <c r="FE218" s="4">
        <v>0</v>
      </c>
      <c r="FF218" s="4">
        <v>0</v>
      </c>
      <c r="FG218" s="4">
        <v>0</v>
      </c>
      <c r="FH218" s="4">
        <v>0</v>
      </c>
      <c r="FJ218" s="4">
        <f t="shared" si="10"/>
        <v>0</v>
      </c>
      <c r="FK218" s="5" t="str">
        <f t="shared" si="11"/>
        <v>N/A</v>
      </c>
    </row>
    <row r="219" spans="1:167" x14ac:dyDescent="0.25">
      <c r="A219" s="2" t="s">
        <v>1358</v>
      </c>
      <c r="B219">
        <v>2023</v>
      </c>
      <c r="C219" t="s">
        <v>1357</v>
      </c>
      <c r="D219" t="s">
        <v>1356</v>
      </c>
      <c r="E219" t="s">
        <v>1355</v>
      </c>
      <c r="F219" t="s">
        <v>1354</v>
      </c>
      <c r="G219" t="s">
        <v>3</v>
      </c>
      <c r="H219">
        <v>57044</v>
      </c>
      <c r="I219">
        <v>12199</v>
      </c>
      <c r="J219">
        <v>44845</v>
      </c>
      <c r="K219">
        <v>44845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12199</v>
      </c>
      <c r="T219">
        <v>0</v>
      </c>
      <c r="U219">
        <v>12199</v>
      </c>
      <c r="V219" t="s">
        <v>3</v>
      </c>
      <c r="W219" t="s">
        <v>3</v>
      </c>
      <c r="X219" t="s">
        <v>3</v>
      </c>
      <c r="Y219" t="s">
        <v>3</v>
      </c>
      <c r="Z219">
        <v>0</v>
      </c>
      <c r="AF219" s="4">
        <v>714324</v>
      </c>
      <c r="AG219" s="4">
        <v>162696</v>
      </c>
      <c r="AH219" s="15">
        <v>1386</v>
      </c>
      <c r="AI219" s="15">
        <f t="shared" si="9"/>
        <v>164082</v>
      </c>
      <c r="AJ219" s="4">
        <v>46.81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46.81</v>
      </c>
      <c r="AQ219" s="4">
        <v>0</v>
      </c>
      <c r="AR219" s="4">
        <v>0</v>
      </c>
      <c r="AS219" s="4">
        <v>0</v>
      </c>
      <c r="AT219" s="4">
        <v>1339.19</v>
      </c>
      <c r="AU219" s="4">
        <v>22.8</v>
      </c>
      <c r="AV219" s="4">
        <v>1.76</v>
      </c>
      <c r="AW219" s="4">
        <v>0</v>
      </c>
      <c r="AX219" s="4">
        <v>0</v>
      </c>
      <c r="AY219" s="4">
        <v>0</v>
      </c>
      <c r="AZ219" s="4">
        <v>1314.63</v>
      </c>
      <c r="BA219" s="4">
        <v>0</v>
      </c>
      <c r="BB219" s="4">
        <v>0</v>
      </c>
      <c r="BC219" s="4">
        <v>0</v>
      </c>
      <c r="BD219" s="4">
        <v>0</v>
      </c>
      <c r="BE219" s="4">
        <v>0</v>
      </c>
      <c r="BF219" s="4">
        <v>0</v>
      </c>
      <c r="BG219" s="4">
        <v>0</v>
      </c>
      <c r="BH219" s="4">
        <v>0</v>
      </c>
      <c r="BI219" s="4">
        <v>0</v>
      </c>
      <c r="BJ219" s="4">
        <v>0</v>
      </c>
      <c r="BK219" s="4">
        <v>0</v>
      </c>
      <c r="BL219" s="4">
        <v>0</v>
      </c>
      <c r="BM219" s="4">
        <v>0</v>
      </c>
      <c r="BN219" s="4">
        <v>0</v>
      </c>
      <c r="BO219" s="4">
        <v>0</v>
      </c>
      <c r="BP219" s="4">
        <v>0</v>
      </c>
      <c r="BQ219" s="4">
        <v>0</v>
      </c>
      <c r="BR219" s="4">
        <v>0</v>
      </c>
      <c r="BS219" s="4">
        <v>0</v>
      </c>
      <c r="BT219" s="4">
        <v>0</v>
      </c>
      <c r="BU219" s="4">
        <v>0</v>
      </c>
      <c r="BV219" s="4">
        <v>0</v>
      </c>
      <c r="BW219" s="4">
        <v>0</v>
      </c>
      <c r="BX219" s="11">
        <v>0</v>
      </c>
      <c r="BY219" s="11">
        <v>39649</v>
      </c>
      <c r="BZ219" s="4">
        <v>1339.19</v>
      </c>
      <c r="CA219" s="4">
        <v>0</v>
      </c>
      <c r="CB219" s="4">
        <v>0</v>
      </c>
      <c r="CC219" s="4">
        <v>0</v>
      </c>
      <c r="CD219" s="4">
        <v>0</v>
      </c>
      <c r="CE219" s="4">
        <v>0</v>
      </c>
      <c r="CF219" s="4">
        <v>1339.19</v>
      </c>
      <c r="CG219" s="4">
        <v>0</v>
      </c>
      <c r="CH219" s="4">
        <v>0</v>
      </c>
      <c r="CI219" s="4">
        <v>0</v>
      </c>
      <c r="CJ219" s="4">
        <v>38309.81</v>
      </c>
      <c r="CK219" s="4">
        <v>652.20000000000005</v>
      </c>
      <c r="CL219" s="4">
        <v>50.24</v>
      </c>
      <c r="CM219" s="4">
        <v>0</v>
      </c>
      <c r="CN219" s="4">
        <v>0</v>
      </c>
      <c r="CO219" s="4">
        <v>0</v>
      </c>
      <c r="CP219" s="4">
        <v>37607.370000000003</v>
      </c>
      <c r="CQ219" s="4">
        <v>0</v>
      </c>
      <c r="CR219" s="4">
        <v>0</v>
      </c>
      <c r="CS219" s="4">
        <v>0</v>
      </c>
      <c r="CT219" s="4">
        <v>0</v>
      </c>
      <c r="CU219" s="4">
        <v>0</v>
      </c>
      <c r="CV219" s="4">
        <v>0</v>
      </c>
      <c r="CW219" s="4">
        <v>0</v>
      </c>
      <c r="CX219" s="4">
        <v>0</v>
      </c>
      <c r="CY219" s="4">
        <v>0</v>
      </c>
      <c r="CZ219" s="4">
        <v>0</v>
      </c>
      <c r="DA219" s="4">
        <v>0</v>
      </c>
      <c r="DB219" s="4">
        <v>0</v>
      </c>
      <c r="DC219" s="4">
        <v>0</v>
      </c>
      <c r="DD219" s="4">
        <v>0</v>
      </c>
      <c r="DE219" s="4">
        <v>0</v>
      </c>
      <c r="DF219" s="4">
        <v>0</v>
      </c>
      <c r="DG219" s="4">
        <v>0</v>
      </c>
      <c r="DH219" s="4">
        <v>0</v>
      </c>
      <c r="DI219" s="4">
        <v>0</v>
      </c>
      <c r="DJ219" s="4">
        <v>0</v>
      </c>
      <c r="DK219" s="4">
        <v>0</v>
      </c>
      <c r="DL219" s="4">
        <v>0</v>
      </c>
      <c r="DM219" s="4">
        <v>0</v>
      </c>
      <c r="DN219" s="4">
        <v>1386</v>
      </c>
      <c r="DO219" s="4">
        <v>0</v>
      </c>
      <c r="DP219" s="4">
        <v>0</v>
      </c>
      <c r="DQ219" s="4">
        <v>0</v>
      </c>
      <c r="DR219" s="4">
        <v>0</v>
      </c>
      <c r="DS219" s="4">
        <v>0</v>
      </c>
      <c r="DT219" s="4">
        <v>0</v>
      </c>
      <c r="DU219" s="4">
        <v>0</v>
      </c>
      <c r="DV219" s="4">
        <v>0</v>
      </c>
      <c r="DW219" s="4">
        <v>0</v>
      </c>
      <c r="DX219" s="4">
        <v>0</v>
      </c>
      <c r="DY219" s="4">
        <v>52</v>
      </c>
      <c r="DZ219" s="4">
        <v>0</v>
      </c>
      <c r="EA219" s="4">
        <v>38922</v>
      </c>
      <c r="EB219" s="4">
        <v>0</v>
      </c>
      <c r="EC219" s="4">
        <v>0</v>
      </c>
      <c r="ED219" s="4">
        <v>675</v>
      </c>
      <c r="EE219" s="4">
        <v>0</v>
      </c>
      <c r="EF219" s="4">
        <v>0</v>
      </c>
      <c r="EG219" s="4">
        <v>0</v>
      </c>
      <c r="EH219" s="4">
        <v>0</v>
      </c>
      <c r="EI219" s="4">
        <v>0</v>
      </c>
      <c r="EJ219" s="4">
        <v>0</v>
      </c>
      <c r="EK219" s="4">
        <v>0</v>
      </c>
      <c r="EL219" s="4">
        <v>0</v>
      </c>
      <c r="EM219" s="4">
        <v>510593</v>
      </c>
      <c r="EN219" s="4">
        <v>32</v>
      </c>
      <c r="EO219" s="4">
        <v>52</v>
      </c>
      <c r="EP219" s="4">
        <v>12</v>
      </c>
      <c r="EQ219" s="4">
        <v>4</v>
      </c>
      <c r="ER219" s="4">
        <v>0</v>
      </c>
      <c r="ES219" s="4">
        <v>39649</v>
      </c>
      <c r="ET219" s="4">
        <v>39649</v>
      </c>
      <c r="EU219" s="4">
        <v>0</v>
      </c>
      <c r="EV219" s="4">
        <v>0</v>
      </c>
      <c r="EW219" s="4">
        <v>0</v>
      </c>
      <c r="EX219" s="4">
        <v>38922</v>
      </c>
      <c r="EY219" s="4">
        <v>727</v>
      </c>
      <c r="EZ219" s="4">
        <v>0</v>
      </c>
      <c r="FA219" s="4">
        <v>0</v>
      </c>
      <c r="FB219" s="4">
        <v>0</v>
      </c>
      <c r="FC219" s="4">
        <v>0</v>
      </c>
      <c r="FD219" s="4">
        <v>0</v>
      </c>
      <c r="FE219" s="4">
        <v>0</v>
      </c>
      <c r="FF219" s="4">
        <v>0</v>
      </c>
      <c r="FG219" s="4">
        <v>0</v>
      </c>
      <c r="FH219" s="4">
        <v>0</v>
      </c>
      <c r="FJ219" s="4">
        <f t="shared" si="10"/>
        <v>39649</v>
      </c>
      <c r="FK219" s="5">
        <f t="shared" si="11"/>
        <v>5.550562489850544E-2</v>
      </c>
    </row>
    <row r="220" spans="1:167" x14ac:dyDescent="0.25">
      <c r="A220" s="2" t="s">
        <v>711</v>
      </c>
      <c r="B220">
        <v>2023</v>
      </c>
      <c r="C220" t="s">
        <v>710</v>
      </c>
      <c r="D220" t="s">
        <v>709</v>
      </c>
      <c r="E220" t="s">
        <v>708</v>
      </c>
      <c r="F220" t="s">
        <v>707</v>
      </c>
      <c r="G220" t="s">
        <v>3</v>
      </c>
      <c r="H220">
        <v>165109</v>
      </c>
      <c r="I220">
        <v>0</v>
      </c>
      <c r="J220">
        <v>47088</v>
      </c>
      <c r="K220">
        <v>47088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118021</v>
      </c>
      <c r="T220">
        <v>118021</v>
      </c>
      <c r="U220">
        <v>0</v>
      </c>
      <c r="Z220">
        <v>0</v>
      </c>
      <c r="AF220" s="4">
        <v>58455</v>
      </c>
      <c r="AG220" s="4">
        <v>58361</v>
      </c>
      <c r="AH220" s="15">
        <v>0</v>
      </c>
      <c r="AI220" s="15">
        <f t="shared" si="9"/>
        <v>58361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4">
        <v>0</v>
      </c>
      <c r="AZ220" s="4">
        <v>0</v>
      </c>
      <c r="BA220" s="4">
        <v>0</v>
      </c>
      <c r="BB220" s="4">
        <v>0</v>
      </c>
      <c r="BC220" s="4">
        <v>0</v>
      </c>
      <c r="BD220" s="4">
        <v>0</v>
      </c>
      <c r="BE220" s="4">
        <v>0</v>
      </c>
      <c r="BF220" s="4">
        <v>0</v>
      </c>
      <c r="BG220" s="4">
        <v>0</v>
      </c>
      <c r="BH220" s="4">
        <v>0</v>
      </c>
      <c r="BI220" s="4">
        <v>0</v>
      </c>
      <c r="BJ220" s="4">
        <v>0</v>
      </c>
      <c r="BK220" s="4">
        <v>0</v>
      </c>
      <c r="BL220" s="4">
        <v>0</v>
      </c>
      <c r="BM220" s="4">
        <v>0</v>
      </c>
      <c r="BN220" s="4">
        <v>0</v>
      </c>
      <c r="BO220" s="4">
        <v>0</v>
      </c>
      <c r="BP220" s="4">
        <v>0</v>
      </c>
      <c r="BQ220" s="4">
        <v>0</v>
      </c>
      <c r="BR220" s="4">
        <v>0</v>
      </c>
      <c r="BS220" s="4">
        <v>0</v>
      </c>
      <c r="BT220" s="4">
        <v>0</v>
      </c>
      <c r="BU220" s="4">
        <v>0</v>
      </c>
      <c r="BV220" s="4">
        <v>0</v>
      </c>
      <c r="BW220" s="4">
        <v>0</v>
      </c>
      <c r="BX220" s="11">
        <v>0</v>
      </c>
      <c r="BY220" s="11">
        <v>94</v>
      </c>
      <c r="BZ220" s="4">
        <v>94</v>
      </c>
      <c r="CA220" s="4">
        <v>0</v>
      </c>
      <c r="CB220" s="4">
        <v>0</v>
      </c>
      <c r="CC220" s="4">
        <v>94</v>
      </c>
      <c r="CD220" s="4">
        <v>0</v>
      </c>
      <c r="CE220" s="4">
        <v>0</v>
      </c>
      <c r="CF220" s="4">
        <v>0</v>
      </c>
      <c r="CG220" s="4">
        <v>0</v>
      </c>
      <c r="CH220" s="4">
        <v>0</v>
      </c>
      <c r="CI220" s="4">
        <v>0</v>
      </c>
      <c r="CJ220" s="4">
        <v>0</v>
      </c>
      <c r="CK220" s="4">
        <v>0</v>
      </c>
      <c r="CL220" s="4">
        <v>0</v>
      </c>
      <c r="CM220" s="4">
        <v>0</v>
      </c>
      <c r="CN220" s="4">
        <v>0</v>
      </c>
      <c r="CO220" s="4">
        <v>0</v>
      </c>
      <c r="CP220" s="4">
        <v>0</v>
      </c>
      <c r="CQ220" s="4">
        <v>0</v>
      </c>
      <c r="CR220" s="4">
        <v>0</v>
      </c>
      <c r="CS220" s="4">
        <v>0</v>
      </c>
      <c r="CT220" s="4">
        <v>0</v>
      </c>
      <c r="CU220" s="4">
        <v>0</v>
      </c>
      <c r="CV220" s="4">
        <v>0</v>
      </c>
      <c r="CW220" s="4">
        <v>0</v>
      </c>
      <c r="CX220" s="4">
        <v>0</v>
      </c>
      <c r="CY220" s="4">
        <v>0</v>
      </c>
      <c r="CZ220" s="4">
        <v>0</v>
      </c>
      <c r="DA220" s="4">
        <v>0</v>
      </c>
      <c r="DB220" s="4">
        <v>0</v>
      </c>
      <c r="DC220" s="4">
        <v>0</v>
      </c>
      <c r="DD220" s="4">
        <v>0</v>
      </c>
      <c r="DE220" s="4">
        <v>0</v>
      </c>
      <c r="DF220" s="4">
        <v>0</v>
      </c>
      <c r="DG220" s="4">
        <v>0</v>
      </c>
      <c r="DH220" s="4">
        <v>0</v>
      </c>
      <c r="DI220" s="4">
        <v>0</v>
      </c>
      <c r="DJ220" s="4">
        <v>0</v>
      </c>
      <c r="DK220" s="4">
        <v>0</v>
      </c>
      <c r="DL220" s="4">
        <v>0</v>
      </c>
      <c r="DM220" s="4">
        <v>0</v>
      </c>
      <c r="DN220" s="4">
        <v>0</v>
      </c>
      <c r="DO220" s="4">
        <v>0</v>
      </c>
      <c r="DP220" s="4">
        <v>94</v>
      </c>
      <c r="DQ220" s="4">
        <v>0</v>
      </c>
      <c r="DR220" s="4">
        <v>0</v>
      </c>
      <c r="DS220" s="4">
        <v>0</v>
      </c>
      <c r="DT220" s="4">
        <v>0</v>
      </c>
      <c r="DU220" s="4">
        <v>0</v>
      </c>
      <c r="DV220" s="4">
        <v>0</v>
      </c>
      <c r="DW220" s="4">
        <v>0</v>
      </c>
      <c r="DX220" s="4">
        <v>0</v>
      </c>
      <c r="DY220" s="4">
        <v>0</v>
      </c>
      <c r="DZ220" s="4">
        <v>0</v>
      </c>
      <c r="EA220" s="4">
        <v>0</v>
      </c>
      <c r="EB220" s="4">
        <v>0</v>
      </c>
      <c r="EC220" s="4">
        <v>0</v>
      </c>
      <c r="ED220" s="4">
        <v>0</v>
      </c>
      <c r="EE220" s="4">
        <v>0</v>
      </c>
      <c r="EF220" s="4">
        <v>0</v>
      </c>
      <c r="EG220" s="4">
        <v>0</v>
      </c>
      <c r="EH220" s="4">
        <v>0</v>
      </c>
      <c r="EI220" s="4">
        <v>0</v>
      </c>
      <c r="EJ220" s="4">
        <v>0</v>
      </c>
      <c r="EK220" s="4">
        <v>0</v>
      </c>
      <c r="EL220" s="4">
        <v>0</v>
      </c>
      <c r="EM220" s="4">
        <v>0</v>
      </c>
      <c r="EN220" s="4"/>
      <c r="EO220" s="4"/>
      <c r="EP220" s="4"/>
      <c r="EQ220" s="4"/>
      <c r="ER220" s="4"/>
      <c r="ES220" s="4">
        <v>94</v>
      </c>
      <c r="ET220" s="4">
        <v>94</v>
      </c>
      <c r="EU220" s="4">
        <v>0</v>
      </c>
      <c r="EV220" s="4">
        <v>0</v>
      </c>
      <c r="EW220" s="4">
        <v>0</v>
      </c>
      <c r="EX220" s="4">
        <v>0</v>
      </c>
      <c r="EY220" s="4">
        <v>0</v>
      </c>
      <c r="EZ220" s="4">
        <v>94</v>
      </c>
      <c r="FA220" s="4">
        <v>0</v>
      </c>
      <c r="FB220" s="4">
        <v>0</v>
      </c>
      <c r="FC220" s="4">
        <v>0</v>
      </c>
      <c r="FD220" s="4">
        <v>0</v>
      </c>
      <c r="FE220" s="4">
        <v>0</v>
      </c>
      <c r="FF220" s="4">
        <v>0</v>
      </c>
      <c r="FG220" s="4">
        <v>0</v>
      </c>
      <c r="FH220" s="4">
        <v>0</v>
      </c>
      <c r="FJ220" s="4">
        <f t="shared" si="10"/>
        <v>94</v>
      </c>
      <c r="FK220" s="5">
        <f t="shared" si="11"/>
        <v>1.6080745872893679E-3</v>
      </c>
    </row>
    <row r="221" spans="1:167" x14ac:dyDescent="0.25">
      <c r="A221" s="2" t="s">
        <v>444</v>
      </c>
      <c r="B221">
        <v>2023</v>
      </c>
      <c r="C221" t="s">
        <v>443</v>
      </c>
      <c r="D221" t="s">
        <v>442</v>
      </c>
      <c r="E221" t="s">
        <v>441</v>
      </c>
      <c r="F221" t="s">
        <v>440</v>
      </c>
      <c r="G221" t="s">
        <v>3</v>
      </c>
      <c r="H221">
        <v>2786160</v>
      </c>
      <c r="I221">
        <v>291504</v>
      </c>
      <c r="J221">
        <v>2059965</v>
      </c>
      <c r="K221">
        <v>1861212</v>
      </c>
      <c r="L221">
        <v>88360</v>
      </c>
      <c r="M221">
        <v>0</v>
      </c>
      <c r="N221">
        <v>0</v>
      </c>
      <c r="O221">
        <v>0</v>
      </c>
      <c r="P221">
        <v>549250</v>
      </c>
      <c r="Q221">
        <v>0</v>
      </c>
      <c r="R221">
        <v>131477</v>
      </c>
      <c r="S221">
        <v>176945</v>
      </c>
      <c r="T221">
        <v>0</v>
      </c>
      <c r="U221">
        <v>71667</v>
      </c>
      <c r="V221" t="s">
        <v>1801</v>
      </c>
      <c r="W221" t="s">
        <v>3</v>
      </c>
      <c r="X221" t="s">
        <v>3</v>
      </c>
      <c r="Y221" t="s">
        <v>3</v>
      </c>
      <c r="Z221">
        <v>105278</v>
      </c>
      <c r="AA221">
        <v>0</v>
      </c>
      <c r="AB221">
        <v>96</v>
      </c>
      <c r="AC221">
        <v>3</v>
      </c>
      <c r="AD221">
        <v>1</v>
      </c>
      <c r="AE221">
        <v>0</v>
      </c>
      <c r="AF221" s="4">
        <v>68437338</v>
      </c>
      <c r="AG221" s="4">
        <v>19837870</v>
      </c>
      <c r="AH221" s="15">
        <v>3608319</v>
      </c>
      <c r="AI221" s="15">
        <f t="shared" si="9"/>
        <v>23446189</v>
      </c>
      <c r="AJ221" s="4">
        <v>841351.1</v>
      </c>
      <c r="AK221" s="4">
        <v>3999.51</v>
      </c>
      <c r="AL221" s="4">
        <v>1103.9100000000001</v>
      </c>
      <c r="AM221" s="4">
        <v>0</v>
      </c>
      <c r="AN221" s="4">
        <v>718384.04</v>
      </c>
      <c r="AO221" s="4">
        <v>42837.83</v>
      </c>
      <c r="AP221" s="4">
        <v>75025.81</v>
      </c>
      <c r="AQ221" s="4">
        <v>0</v>
      </c>
      <c r="AR221" s="4">
        <v>0</v>
      </c>
      <c r="AS221" s="4">
        <v>0</v>
      </c>
      <c r="AT221" s="4">
        <v>1666416.73</v>
      </c>
      <c r="AU221" s="4">
        <v>809560.31</v>
      </c>
      <c r="AV221" s="4">
        <v>213144.84</v>
      </c>
      <c r="AW221" s="4">
        <v>36698</v>
      </c>
      <c r="AX221" s="4">
        <v>0</v>
      </c>
      <c r="AY221" s="4">
        <v>13461.34</v>
      </c>
      <c r="AZ221" s="4">
        <v>593552.24</v>
      </c>
      <c r="BA221" s="4">
        <v>0</v>
      </c>
      <c r="BB221" s="4">
        <v>0</v>
      </c>
      <c r="BC221" s="4">
        <v>0</v>
      </c>
      <c r="BD221" s="4">
        <v>118570.36</v>
      </c>
      <c r="BE221" s="4">
        <v>83607.59</v>
      </c>
      <c r="BF221" s="4">
        <v>34962.769999999997</v>
      </c>
      <c r="BG221" s="4">
        <v>0</v>
      </c>
      <c r="BH221" s="4">
        <v>0</v>
      </c>
      <c r="BI221" s="4">
        <v>0</v>
      </c>
      <c r="BJ221" s="4">
        <v>0</v>
      </c>
      <c r="BK221" s="4">
        <v>0</v>
      </c>
      <c r="BL221" s="4">
        <v>0</v>
      </c>
      <c r="BM221" s="4">
        <v>0</v>
      </c>
      <c r="BN221" s="4">
        <v>981980.78</v>
      </c>
      <c r="BO221" s="4">
        <v>422559.43</v>
      </c>
      <c r="BP221" s="4">
        <v>74778.66</v>
      </c>
      <c r="BQ221" s="4">
        <v>888.34</v>
      </c>
      <c r="BR221" s="4">
        <v>0</v>
      </c>
      <c r="BS221" s="4">
        <v>11356.96</v>
      </c>
      <c r="BT221" s="4">
        <v>131555.95000000001</v>
      </c>
      <c r="BU221" s="4">
        <v>66550.240000000005</v>
      </c>
      <c r="BV221" s="4">
        <v>0</v>
      </c>
      <c r="BW221" s="4">
        <v>274291.20000000001</v>
      </c>
      <c r="BX221" s="11">
        <v>0</v>
      </c>
      <c r="BY221" s="11">
        <v>5530861</v>
      </c>
      <c r="BZ221" s="4">
        <v>1289629.8999999999</v>
      </c>
      <c r="CA221" s="4">
        <v>6130.49</v>
      </c>
      <c r="CB221" s="4">
        <v>1692.09</v>
      </c>
      <c r="CC221" s="4">
        <v>0</v>
      </c>
      <c r="CD221" s="4">
        <v>1101144.96</v>
      </c>
      <c r="CE221" s="4">
        <v>65662.17</v>
      </c>
      <c r="CF221" s="4">
        <v>115000.19</v>
      </c>
      <c r="CG221" s="4">
        <v>0</v>
      </c>
      <c r="CH221" s="4">
        <v>0</v>
      </c>
      <c r="CI221" s="4">
        <v>0</v>
      </c>
      <c r="CJ221" s="4">
        <v>2554297.27</v>
      </c>
      <c r="CK221" s="4">
        <v>1240900.69</v>
      </c>
      <c r="CL221" s="4">
        <v>326710.15999999997</v>
      </c>
      <c r="CM221" s="4">
        <v>56251</v>
      </c>
      <c r="CN221" s="4">
        <v>0</v>
      </c>
      <c r="CO221" s="4">
        <v>20633.66</v>
      </c>
      <c r="CP221" s="4">
        <v>909801.76</v>
      </c>
      <c r="CQ221" s="4">
        <v>0</v>
      </c>
      <c r="CR221" s="4">
        <v>0</v>
      </c>
      <c r="CS221" s="4">
        <v>0</v>
      </c>
      <c r="CT221" s="4">
        <v>181745.64</v>
      </c>
      <c r="CU221" s="4">
        <v>128154.41</v>
      </c>
      <c r="CV221" s="4">
        <v>53591.23</v>
      </c>
      <c r="CW221" s="4">
        <v>0</v>
      </c>
      <c r="CX221" s="4">
        <v>0</v>
      </c>
      <c r="CY221" s="4">
        <v>0</v>
      </c>
      <c r="CZ221" s="4">
        <v>0</v>
      </c>
      <c r="DA221" s="4">
        <v>0</v>
      </c>
      <c r="DB221" s="4">
        <v>0</v>
      </c>
      <c r="DC221" s="4">
        <v>0</v>
      </c>
      <c r="DD221" s="4">
        <v>1505188.22</v>
      </c>
      <c r="DE221" s="4">
        <v>647702.56999999995</v>
      </c>
      <c r="DF221" s="4">
        <v>114621.34</v>
      </c>
      <c r="DG221" s="4">
        <v>1361.66</v>
      </c>
      <c r="DH221" s="4">
        <v>0</v>
      </c>
      <c r="DI221" s="4">
        <v>17408.04</v>
      </c>
      <c r="DJ221" s="4">
        <v>201650.05</v>
      </c>
      <c r="DK221" s="4">
        <v>102008.76</v>
      </c>
      <c r="DL221" s="4">
        <v>0</v>
      </c>
      <c r="DM221" s="4">
        <v>420435.8</v>
      </c>
      <c r="DN221" s="4">
        <v>2009555</v>
      </c>
      <c r="DO221" s="4">
        <v>0</v>
      </c>
      <c r="DP221" s="4">
        <v>2027</v>
      </c>
      <c r="DQ221" s="4">
        <v>0</v>
      </c>
      <c r="DR221" s="4">
        <v>119399</v>
      </c>
      <c r="DS221" s="4">
        <v>0</v>
      </c>
      <c r="DT221" s="4">
        <v>24493</v>
      </c>
      <c r="DU221" s="4">
        <v>1484277</v>
      </c>
      <c r="DV221" s="4">
        <v>855239</v>
      </c>
      <c r="DW221" s="4">
        <v>40368</v>
      </c>
      <c r="DX221" s="4">
        <v>4844</v>
      </c>
      <c r="DY221" s="4">
        <v>0</v>
      </c>
      <c r="DZ221" s="4">
        <v>408963</v>
      </c>
      <c r="EA221" s="4">
        <v>1402530</v>
      </c>
      <c r="EB221" s="4">
        <v>0</v>
      </c>
      <c r="EC221" s="4">
        <v>0</v>
      </c>
      <c r="ED221" s="4">
        <v>0</v>
      </c>
      <c r="EE221" s="4">
        <v>0</v>
      </c>
      <c r="EF221" s="4">
        <v>300315</v>
      </c>
      <c r="EG221" s="4">
        <v>0</v>
      </c>
      <c r="EH221" s="4">
        <v>1416725</v>
      </c>
      <c r="EI221" s="4">
        <v>176377</v>
      </c>
      <c r="EJ221" s="4">
        <v>0</v>
      </c>
      <c r="EK221" s="4">
        <v>140577</v>
      </c>
      <c r="EL221" s="4">
        <v>753491</v>
      </c>
      <c r="EM221" s="4">
        <v>39460288</v>
      </c>
      <c r="EN221" s="4">
        <v>40</v>
      </c>
      <c r="EO221" s="4">
        <v>26</v>
      </c>
      <c r="EP221" s="4">
        <v>1</v>
      </c>
      <c r="EQ221" s="4">
        <v>33</v>
      </c>
      <c r="ER221" s="4">
        <v>0</v>
      </c>
      <c r="ES221" s="4">
        <v>5530861</v>
      </c>
      <c r="ET221" s="4">
        <v>5530861.0300000003</v>
      </c>
      <c r="EU221" s="4">
        <v>1484277</v>
      </c>
      <c r="EV221" s="4">
        <v>0</v>
      </c>
      <c r="EW221" s="4">
        <v>41415</v>
      </c>
      <c r="EX221" s="4">
        <v>329723</v>
      </c>
      <c r="EY221" s="4">
        <v>0</v>
      </c>
      <c r="EZ221" s="4">
        <v>1520661</v>
      </c>
      <c r="FA221" s="4">
        <v>0</v>
      </c>
      <c r="FB221" s="4">
        <v>0</v>
      </c>
      <c r="FC221" s="4">
        <v>855239</v>
      </c>
      <c r="FD221" s="4">
        <v>1221386</v>
      </c>
      <c r="FE221" s="4">
        <v>40676</v>
      </c>
      <c r="FF221" s="4">
        <v>0</v>
      </c>
      <c r="FG221" s="4">
        <v>37484</v>
      </c>
      <c r="FH221" s="4">
        <v>0</v>
      </c>
      <c r="FJ221" s="4">
        <f t="shared" si="10"/>
        <v>5530861</v>
      </c>
      <c r="FK221" s="5">
        <f t="shared" si="11"/>
        <v>8.0816425092396199E-2</v>
      </c>
    </row>
    <row r="222" spans="1:167" x14ac:dyDescent="0.25">
      <c r="A222" s="2" t="s">
        <v>73</v>
      </c>
      <c r="B222">
        <v>2023</v>
      </c>
      <c r="C222" t="s">
        <v>72</v>
      </c>
      <c r="D222" t="s">
        <v>71</v>
      </c>
      <c r="E222" t="s">
        <v>70</v>
      </c>
      <c r="F222" t="s">
        <v>69</v>
      </c>
      <c r="G222" t="s">
        <v>3</v>
      </c>
      <c r="H222">
        <v>48232</v>
      </c>
      <c r="I222">
        <v>29347</v>
      </c>
      <c r="J222">
        <v>18885</v>
      </c>
      <c r="K222">
        <v>18885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29347</v>
      </c>
      <c r="T222">
        <v>0</v>
      </c>
      <c r="U222">
        <v>29347</v>
      </c>
      <c r="V222" t="s">
        <v>3</v>
      </c>
      <c r="W222" t="s">
        <v>3</v>
      </c>
      <c r="X222" t="s">
        <v>3</v>
      </c>
      <c r="Y222" t="s">
        <v>3</v>
      </c>
      <c r="Z222">
        <v>0</v>
      </c>
      <c r="AF222" s="4">
        <v>149366</v>
      </c>
      <c r="AG222" s="4">
        <v>65716</v>
      </c>
      <c r="AH222" s="15">
        <v>61239</v>
      </c>
      <c r="AI222" s="15">
        <f t="shared" si="9"/>
        <v>126955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AT222" s="4">
        <v>0</v>
      </c>
      <c r="AU222" s="4">
        <v>0</v>
      </c>
      <c r="AV222" s="4">
        <v>0</v>
      </c>
      <c r="AW222" s="4">
        <v>0</v>
      </c>
      <c r="AX222" s="4">
        <v>0</v>
      </c>
      <c r="AY222" s="4">
        <v>0</v>
      </c>
      <c r="AZ222" s="4">
        <v>0</v>
      </c>
      <c r="BA222" s="4">
        <v>0</v>
      </c>
      <c r="BB222" s="4">
        <v>0</v>
      </c>
      <c r="BC222" s="4">
        <v>0</v>
      </c>
      <c r="BD222" s="4">
        <v>0</v>
      </c>
      <c r="BE222" s="4">
        <v>0</v>
      </c>
      <c r="BF222" s="4">
        <v>0</v>
      </c>
      <c r="BG222" s="4">
        <v>0</v>
      </c>
      <c r="BH222" s="4">
        <v>0</v>
      </c>
      <c r="BI222" s="4">
        <v>0</v>
      </c>
      <c r="BJ222" s="4">
        <v>0</v>
      </c>
      <c r="BK222" s="4">
        <v>0</v>
      </c>
      <c r="BL222" s="4">
        <v>0</v>
      </c>
      <c r="BM222" s="4">
        <v>0</v>
      </c>
      <c r="BN222" s="4">
        <v>61239</v>
      </c>
      <c r="BO222" s="4">
        <v>50712</v>
      </c>
      <c r="BP222" s="4">
        <v>10527</v>
      </c>
      <c r="BQ222" s="4">
        <v>0</v>
      </c>
      <c r="BR222" s="4">
        <v>0</v>
      </c>
      <c r="BS222" s="4">
        <v>0</v>
      </c>
      <c r="BT222" s="4">
        <v>0</v>
      </c>
      <c r="BU222" s="4">
        <v>0</v>
      </c>
      <c r="BV222" s="4">
        <v>0</v>
      </c>
      <c r="BW222" s="4">
        <v>0</v>
      </c>
      <c r="BX222" s="11">
        <v>0</v>
      </c>
      <c r="BY222" s="11">
        <v>0</v>
      </c>
      <c r="BZ222" s="4">
        <v>0</v>
      </c>
      <c r="CA222" s="4">
        <v>0</v>
      </c>
      <c r="CB222" s="4">
        <v>0</v>
      </c>
      <c r="CC222" s="4">
        <v>0</v>
      </c>
      <c r="CD222" s="4">
        <v>0</v>
      </c>
      <c r="CE222" s="4">
        <v>0</v>
      </c>
      <c r="CF222" s="4">
        <v>0</v>
      </c>
      <c r="CG222" s="4">
        <v>0</v>
      </c>
      <c r="CH222" s="4">
        <v>0</v>
      </c>
      <c r="CI222" s="4">
        <v>0</v>
      </c>
      <c r="CJ222" s="4">
        <v>0</v>
      </c>
      <c r="CK222" s="4">
        <v>0</v>
      </c>
      <c r="CL222" s="4">
        <v>0</v>
      </c>
      <c r="CM222" s="4">
        <v>0</v>
      </c>
      <c r="CN222" s="4">
        <v>0</v>
      </c>
      <c r="CO222" s="4">
        <v>0</v>
      </c>
      <c r="CP222" s="4">
        <v>0</v>
      </c>
      <c r="CQ222" s="4">
        <v>0</v>
      </c>
      <c r="CR222" s="4">
        <v>0</v>
      </c>
      <c r="CS222" s="4">
        <v>0</v>
      </c>
      <c r="CT222" s="4">
        <v>0</v>
      </c>
      <c r="CU222" s="4">
        <v>0</v>
      </c>
      <c r="CV222" s="4">
        <v>0</v>
      </c>
      <c r="CW222" s="4">
        <v>0</v>
      </c>
      <c r="CX222" s="4">
        <v>0</v>
      </c>
      <c r="CY222" s="4">
        <v>0</v>
      </c>
      <c r="CZ222" s="4">
        <v>0</v>
      </c>
      <c r="DA222" s="4">
        <v>0</v>
      </c>
      <c r="DB222" s="4">
        <v>0</v>
      </c>
      <c r="DC222" s="4">
        <v>0</v>
      </c>
      <c r="DD222" s="4">
        <v>0</v>
      </c>
      <c r="DE222" s="4">
        <v>0</v>
      </c>
      <c r="DF222" s="4">
        <v>0</v>
      </c>
      <c r="DG222" s="4">
        <v>0</v>
      </c>
      <c r="DH222" s="4">
        <v>0</v>
      </c>
      <c r="DI222" s="4">
        <v>0</v>
      </c>
      <c r="DJ222" s="4">
        <v>0</v>
      </c>
      <c r="DK222" s="4">
        <v>0</v>
      </c>
      <c r="DL222" s="4">
        <v>0</v>
      </c>
      <c r="DM222" s="4">
        <v>0</v>
      </c>
      <c r="DN222" s="4">
        <v>0</v>
      </c>
      <c r="DO222" s="4">
        <v>0</v>
      </c>
      <c r="DP222" s="4">
        <v>0</v>
      </c>
      <c r="DQ222" s="4">
        <v>0</v>
      </c>
      <c r="DR222" s="4">
        <v>0</v>
      </c>
      <c r="DS222" s="4">
        <v>0</v>
      </c>
      <c r="DT222" s="4">
        <v>0</v>
      </c>
      <c r="DU222" s="4">
        <v>0</v>
      </c>
      <c r="DV222" s="4">
        <v>0</v>
      </c>
      <c r="DW222" s="4">
        <v>0</v>
      </c>
      <c r="DX222" s="4">
        <v>0</v>
      </c>
      <c r="DY222" s="4">
        <v>0</v>
      </c>
      <c r="DZ222" s="4">
        <v>0</v>
      </c>
      <c r="EA222" s="4">
        <v>0</v>
      </c>
      <c r="EB222" s="4">
        <v>0</v>
      </c>
      <c r="EC222" s="4">
        <v>0</v>
      </c>
      <c r="ED222" s="4">
        <v>0</v>
      </c>
      <c r="EE222" s="4">
        <v>0</v>
      </c>
      <c r="EF222" s="4">
        <v>0</v>
      </c>
      <c r="EG222" s="4">
        <v>0</v>
      </c>
      <c r="EH222" s="4">
        <v>61239</v>
      </c>
      <c r="EI222" s="4">
        <v>0</v>
      </c>
      <c r="EJ222" s="4">
        <v>0</v>
      </c>
      <c r="EK222" s="4">
        <v>0</v>
      </c>
      <c r="EL222" s="4">
        <v>0</v>
      </c>
      <c r="EM222" s="4">
        <v>22411</v>
      </c>
      <c r="EN222" s="4">
        <v>0</v>
      </c>
      <c r="EO222" s="4">
        <v>0</v>
      </c>
      <c r="EP222" s="4">
        <v>0</v>
      </c>
      <c r="EQ222" s="4">
        <v>0</v>
      </c>
      <c r="ER222" s="4">
        <v>100</v>
      </c>
      <c r="ES222" s="4">
        <v>0</v>
      </c>
      <c r="ET222" s="4">
        <v>0</v>
      </c>
      <c r="EU222" s="4">
        <v>0</v>
      </c>
      <c r="EV222" s="4">
        <v>0</v>
      </c>
      <c r="EW222" s="4">
        <v>0</v>
      </c>
      <c r="EX222" s="4">
        <v>0</v>
      </c>
      <c r="EY222" s="4">
        <v>0</v>
      </c>
      <c r="EZ222" s="4">
        <v>0</v>
      </c>
      <c r="FA222" s="4">
        <v>0</v>
      </c>
      <c r="FB222" s="4">
        <v>0</v>
      </c>
      <c r="FC222" s="4">
        <v>0</v>
      </c>
      <c r="FD222" s="4">
        <v>0</v>
      </c>
      <c r="FE222" s="4">
        <v>0</v>
      </c>
      <c r="FF222" s="4">
        <v>0</v>
      </c>
      <c r="FG222" s="4">
        <v>0</v>
      </c>
      <c r="FH222" s="4">
        <v>0</v>
      </c>
      <c r="FJ222" s="4">
        <f t="shared" si="10"/>
        <v>0</v>
      </c>
      <c r="FK222" s="5">
        <f t="shared" si="11"/>
        <v>0</v>
      </c>
    </row>
    <row r="223" spans="1:167" x14ac:dyDescent="0.25">
      <c r="A223" s="2" t="s">
        <v>429</v>
      </c>
      <c r="B223">
        <v>2023</v>
      </c>
      <c r="C223" t="s">
        <v>428</v>
      </c>
      <c r="D223" t="s">
        <v>427</v>
      </c>
      <c r="E223" t="s">
        <v>426</v>
      </c>
      <c r="F223" t="s">
        <v>425</v>
      </c>
      <c r="G223" t="s">
        <v>3</v>
      </c>
      <c r="H223">
        <v>215257</v>
      </c>
      <c r="I223">
        <v>8308</v>
      </c>
      <c r="J223">
        <v>182952</v>
      </c>
      <c r="K223">
        <v>182952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32305</v>
      </c>
      <c r="T223">
        <v>20229</v>
      </c>
      <c r="U223">
        <v>8308</v>
      </c>
      <c r="V223" t="s">
        <v>1801</v>
      </c>
      <c r="W223" t="s">
        <v>3</v>
      </c>
      <c r="X223" t="s">
        <v>3</v>
      </c>
      <c r="Y223" t="s">
        <v>1801</v>
      </c>
      <c r="Z223">
        <v>3768</v>
      </c>
      <c r="AA223">
        <v>0</v>
      </c>
      <c r="AB223">
        <v>5</v>
      </c>
      <c r="AC223">
        <v>95</v>
      </c>
      <c r="AD223">
        <v>0</v>
      </c>
      <c r="AE223">
        <v>0</v>
      </c>
      <c r="AF223" s="4">
        <v>3961179</v>
      </c>
      <c r="AG223" s="4">
        <v>1821436</v>
      </c>
      <c r="AH223" s="15">
        <v>739848</v>
      </c>
      <c r="AI223" s="15">
        <f t="shared" si="9"/>
        <v>2561284</v>
      </c>
      <c r="AJ223" s="4">
        <v>1685.95</v>
      </c>
      <c r="AK223" s="4">
        <v>1275.77</v>
      </c>
      <c r="AL223" s="4">
        <v>410.18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177679.34</v>
      </c>
      <c r="AU223" s="4">
        <v>110093.13</v>
      </c>
      <c r="AV223" s="4">
        <v>42905.97</v>
      </c>
      <c r="AW223" s="4">
        <v>6022.83</v>
      </c>
      <c r="AX223" s="4">
        <v>0</v>
      </c>
      <c r="AY223" s="4">
        <v>0</v>
      </c>
      <c r="AZ223" s="4">
        <v>18657.41</v>
      </c>
      <c r="BA223" s="4">
        <v>0</v>
      </c>
      <c r="BB223" s="4">
        <v>0</v>
      </c>
      <c r="BC223" s="4">
        <v>0</v>
      </c>
      <c r="BD223" s="4">
        <v>0</v>
      </c>
      <c r="BE223" s="4">
        <v>0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4">
        <v>0</v>
      </c>
      <c r="BL223" s="4">
        <v>0</v>
      </c>
      <c r="BM223" s="4">
        <v>0</v>
      </c>
      <c r="BN223" s="4">
        <v>560482.69999999995</v>
      </c>
      <c r="BO223" s="4">
        <v>229074.39</v>
      </c>
      <c r="BP223" s="4">
        <v>112080.96000000001</v>
      </c>
      <c r="BQ223" s="4">
        <v>39893.82</v>
      </c>
      <c r="BR223" s="4">
        <v>0</v>
      </c>
      <c r="BS223" s="4">
        <v>0</v>
      </c>
      <c r="BT223" s="4">
        <v>0</v>
      </c>
      <c r="BU223" s="4">
        <v>0</v>
      </c>
      <c r="BV223" s="4">
        <v>0</v>
      </c>
      <c r="BW223" s="4">
        <v>179433.53</v>
      </c>
      <c r="BX223" s="11">
        <v>0</v>
      </c>
      <c r="BY223" s="11">
        <v>257618</v>
      </c>
      <c r="BZ223" s="4">
        <v>587.04999999999995</v>
      </c>
      <c r="CA223" s="4">
        <v>444.23</v>
      </c>
      <c r="CB223" s="4">
        <v>142.82</v>
      </c>
      <c r="CC223" s="4">
        <v>0</v>
      </c>
      <c r="CD223" s="4">
        <v>0</v>
      </c>
      <c r="CE223" s="4">
        <v>0</v>
      </c>
      <c r="CF223" s="4">
        <v>0</v>
      </c>
      <c r="CG223" s="4">
        <v>0</v>
      </c>
      <c r="CH223" s="4">
        <v>0</v>
      </c>
      <c r="CI223" s="4">
        <v>0</v>
      </c>
      <c r="CJ223" s="4">
        <v>61868.66</v>
      </c>
      <c r="CK223" s="4">
        <v>38334.870000000003</v>
      </c>
      <c r="CL223" s="4">
        <v>14940.03</v>
      </c>
      <c r="CM223" s="4">
        <v>2097.17</v>
      </c>
      <c r="CN223" s="4">
        <v>0</v>
      </c>
      <c r="CO223" s="4">
        <v>0</v>
      </c>
      <c r="CP223" s="4">
        <v>6496.59</v>
      </c>
      <c r="CQ223" s="4">
        <v>0</v>
      </c>
      <c r="CR223" s="4">
        <v>0</v>
      </c>
      <c r="CS223" s="4">
        <v>0</v>
      </c>
      <c r="CT223" s="4">
        <v>0</v>
      </c>
      <c r="CU223" s="4">
        <v>0</v>
      </c>
      <c r="CV223" s="4">
        <v>0</v>
      </c>
      <c r="CW223" s="4">
        <v>0</v>
      </c>
      <c r="CX223" s="4">
        <v>0</v>
      </c>
      <c r="CY223" s="4">
        <v>0</v>
      </c>
      <c r="CZ223" s="4">
        <v>0</v>
      </c>
      <c r="DA223" s="4">
        <v>0</v>
      </c>
      <c r="DB223" s="4">
        <v>0</v>
      </c>
      <c r="DC223" s="4">
        <v>0</v>
      </c>
      <c r="DD223" s="4">
        <v>195162.3</v>
      </c>
      <c r="DE223" s="4">
        <v>79764.61</v>
      </c>
      <c r="DF223" s="4">
        <v>39027.040000000001</v>
      </c>
      <c r="DG223" s="4">
        <v>13891.18</v>
      </c>
      <c r="DH223" s="4">
        <v>0</v>
      </c>
      <c r="DI223" s="4">
        <v>0</v>
      </c>
      <c r="DJ223" s="4">
        <v>0</v>
      </c>
      <c r="DK223" s="4">
        <v>0</v>
      </c>
      <c r="DL223" s="4">
        <v>0</v>
      </c>
      <c r="DM223" s="4">
        <v>62479.47</v>
      </c>
      <c r="DN223" s="4">
        <v>0</v>
      </c>
      <c r="DO223" s="4">
        <v>0</v>
      </c>
      <c r="DP223" s="4">
        <v>0</v>
      </c>
      <c r="DQ223" s="4">
        <v>0</v>
      </c>
      <c r="DR223" s="4">
        <v>2272</v>
      </c>
      <c r="DS223" s="4">
        <v>0</v>
      </c>
      <c r="DT223" s="4">
        <v>12998</v>
      </c>
      <c r="DU223" s="4">
        <v>40836</v>
      </c>
      <c r="DV223" s="4">
        <v>30678</v>
      </c>
      <c r="DW223" s="4">
        <v>40091</v>
      </c>
      <c r="DX223" s="4">
        <v>93276</v>
      </c>
      <c r="DY223" s="4">
        <v>0</v>
      </c>
      <c r="DZ223" s="4">
        <v>0</v>
      </c>
      <c r="EA223" s="4">
        <v>21670</v>
      </c>
      <c r="EB223" s="4">
        <v>0</v>
      </c>
      <c r="EC223" s="4">
        <v>0</v>
      </c>
      <c r="ED223" s="4">
        <v>0</v>
      </c>
      <c r="EE223" s="4">
        <v>0</v>
      </c>
      <c r="EF223" s="4">
        <v>0</v>
      </c>
      <c r="EG223" s="4">
        <v>0</v>
      </c>
      <c r="EH223" s="4">
        <v>436254</v>
      </c>
      <c r="EI223" s="4">
        <v>77479</v>
      </c>
      <c r="EJ223" s="4">
        <v>0</v>
      </c>
      <c r="EK223" s="4">
        <v>0</v>
      </c>
      <c r="EL223" s="4">
        <v>241912</v>
      </c>
      <c r="EM223" s="4">
        <v>1142277</v>
      </c>
      <c r="EN223" s="4">
        <v>0</v>
      </c>
      <c r="EO223" s="4">
        <v>20</v>
      </c>
      <c r="EP223" s="4">
        <v>0</v>
      </c>
      <c r="EQ223" s="4">
        <v>80</v>
      </c>
      <c r="ER223" s="4">
        <v>0</v>
      </c>
      <c r="ES223" s="4">
        <v>257618</v>
      </c>
      <c r="ET223" s="4">
        <v>257618.01</v>
      </c>
      <c r="EU223" s="4">
        <v>0</v>
      </c>
      <c r="EV223" s="4">
        <v>0</v>
      </c>
      <c r="EW223" s="4">
        <v>0</v>
      </c>
      <c r="EX223" s="4">
        <v>0</v>
      </c>
      <c r="EY223" s="4">
        <v>0</v>
      </c>
      <c r="EZ223" s="4">
        <v>257618</v>
      </c>
      <c r="FA223" s="4">
        <v>0</v>
      </c>
      <c r="FB223" s="4">
        <v>0</v>
      </c>
      <c r="FC223" s="4">
        <v>0</v>
      </c>
      <c r="FD223" s="4">
        <v>0</v>
      </c>
      <c r="FE223" s="4">
        <v>0</v>
      </c>
      <c r="FF223" s="4">
        <v>0</v>
      </c>
      <c r="FG223" s="4">
        <v>0</v>
      </c>
      <c r="FH223" s="4">
        <v>0</v>
      </c>
      <c r="FJ223" s="4">
        <f t="shared" si="10"/>
        <v>257618</v>
      </c>
      <c r="FK223" s="5">
        <f t="shared" si="11"/>
        <v>6.5035687607149284E-2</v>
      </c>
    </row>
    <row r="224" spans="1:167" x14ac:dyDescent="0.25">
      <c r="A224" s="2" t="s">
        <v>183</v>
      </c>
      <c r="B224">
        <v>2023</v>
      </c>
      <c r="C224" t="s">
        <v>182</v>
      </c>
      <c r="D224" t="s">
        <v>181</v>
      </c>
      <c r="E224" t="s">
        <v>180</v>
      </c>
      <c r="F224" t="s">
        <v>179</v>
      </c>
      <c r="G224" t="s">
        <v>3</v>
      </c>
      <c r="H224">
        <v>26224</v>
      </c>
      <c r="I224">
        <v>0</v>
      </c>
      <c r="J224">
        <v>17224</v>
      </c>
      <c r="K224">
        <v>17224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9000</v>
      </c>
      <c r="T224">
        <v>0</v>
      </c>
      <c r="U224">
        <v>0</v>
      </c>
      <c r="Z224">
        <v>9000</v>
      </c>
      <c r="AA224">
        <v>0</v>
      </c>
      <c r="AB224">
        <v>0</v>
      </c>
      <c r="AC224">
        <v>0</v>
      </c>
      <c r="AD224">
        <v>0</v>
      </c>
      <c r="AE224">
        <v>100</v>
      </c>
      <c r="AF224" s="4">
        <v>1324726</v>
      </c>
      <c r="AG224" s="4">
        <v>122901</v>
      </c>
      <c r="AH224" s="15">
        <v>299913</v>
      </c>
      <c r="AI224" s="15">
        <f t="shared" si="9"/>
        <v>422814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AT224" s="4">
        <v>13987.7</v>
      </c>
      <c r="AU224" s="4">
        <v>11601.51</v>
      </c>
      <c r="AV224" s="4">
        <v>0</v>
      </c>
      <c r="AW224" s="4">
        <v>0</v>
      </c>
      <c r="AX224" s="4">
        <v>0</v>
      </c>
      <c r="AY224" s="4">
        <v>0</v>
      </c>
      <c r="AZ224" s="4">
        <v>2386.19</v>
      </c>
      <c r="BA224" s="4">
        <v>0</v>
      </c>
      <c r="BB224" s="4">
        <v>0</v>
      </c>
      <c r="BC224" s="4">
        <v>0</v>
      </c>
      <c r="BD224" s="4">
        <v>0</v>
      </c>
      <c r="BE224" s="4">
        <v>0</v>
      </c>
      <c r="BF224" s="4">
        <v>0</v>
      </c>
      <c r="BG224" s="4">
        <v>0</v>
      </c>
      <c r="BH224" s="4">
        <v>0</v>
      </c>
      <c r="BI224" s="4">
        <v>0</v>
      </c>
      <c r="BJ224" s="4">
        <v>0</v>
      </c>
      <c r="BK224" s="4">
        <v>0</v>
      </c>
      <c r="BL224" s="4">
        <v>0</v>
      </c>
      <c r="BM224" s="4">
        <v>0</v>
      </c>
      <c r="BN224" s="4">
        <v>285925.3</v>
      </c>
      <c r="BO224" s="4">
        <v>271099.23</v>
      </c>
      <c r="BP224" s="4">
        <v>11183.29</v>
      </c>
      <c r="BQ224" s="4">
        <v>0</v>
      </c>
      <c r="BR224" s="4">
        <v>0</v>
      </c>
      <c r="BS224" s="4">
        <v>0</v>
      </c>
      <c r="BT224" s="4">
        <v>2387.14</v>
      </c>
      <c r="BU224" s="4">
        <v>0</v>
      </c>
      <c r="BV224" s="4">
        <v>0</v>
      </c>
      <c r="BW224" s="4">
        <v>1255.6400000000001</v>
      </c>
      <c r="BX224" s="11">
        <v>0</v>
      </c>
      <c r="BY224" s="11">
        <v>14179</v>
      </c>
      <c r="BZ224" s="4">
        <v>0</v>
      </c>
      <c r="CA224" s="4">
        <v>0</v>
      </c>
      <c r="CB224" s="4">
        <v>0</v>
      </c>
      <c r="CC224" s="4">
        <v>0</v>
      </c>
      <c r="CD224" s="4">
        <v>0</v>
      </c>
      <c r="CE224" s="4">
        <v>0</v>
      </c>
      <c r="CF224" s="4">
        <v>0</v>
      </c>
      <c r="CG224" s="4">
        <v>0</v>
      </c>
      <c r="CH224" s="4">
        <v>0</v>
      </c>
      <c r="CI224" s="4">
        <v>0</v>
      </c>
      <c r="CJ224" s="4">
        <v>661.3</v>
      </c>
      <c r="CK224" s="4">
        <v>548.49</v>
      </c>
      <c r="CL224" s="4">
        <v>0</v>
      </c>
      <c r="CM224" s="4">
        <v>0</v>
      </c>
      <c r="CN224" s="4">
        <v>0</v>
      </c>
      <c r="CO224" s="4">
        <v>0</v>
      </c>
      <c r="CP224" s="4">
        <v>112.81</v>
      </c>
      <c r="CQ224" s="4">
        <v>0</v>
      </c>
      <c r="CR224" s="4">
        <v>0</v>
      </c>
      <c r="CS224" s="4">
        <v>0</v>
      </c>
      <c r="CT224" s="4">
        <v>0</v>
      </c>
      <c r="CU224" s="4">
        <v>0</v>
      </c>
      <c r="CV224" s="4">
        <v>0</v>
      </c>
      <c r="CW224" s="4">
        <v>0</v>
      </c>
      <c r="CX224" s="4">
        <v>0</v>
      </c>
      <c r="CY224" s="4">
        <v>0</v>
      </c>
      <c r="CZ224" s="4">
        <v>0</v>
      </c>
      <c r="DA224" s="4">
        <v>0</v>
      </c>
      <c r="DB224" s="4">
        <v>0</v>
      </c>
      <c r="DC224" s="4">
        <v>0</v>
      </c>
      <c r="DD224" s="4">
        <v>13517.7</v>
      </c>
      <c r="DE224" s="4">
        <v>12816.77</v>
      </c>
      <c r="DF224" s="4">
        <v>528.71</v>
      </c>
      <c r="DG224" s="4">
        <v>0</v>
      </c>
      <c r="DH224" s="4">
        <v>0</v>
      </c>
      <c r="DI224" s="4">
        <v>0</v>
      </c>
      <c r="DJ224" s="4">
        <v>112.86</v>
      </c>
      <c r="DK224" s="4">
        <v>0</v>
      </c>
      <c r="DL224" s="4">
        <v>0</v>
      </c>
      <c r="DM224" s="4">
        <v>59.36</v>
      </c>
      <c r="DN224" s="4">
        <v>0</v>
      </c>
      <c r="DO224" s="4">
        <v>0</v>
      </c>
      <c r="DP224" s="4">
        <v>0</v>
      </c>
      <c r="DQ224" s="4">
        <v>0</v>
      </c>
      <c r="DR224" s="4">
        <v>0</v>
      </c>
      <c r="DS224" s="4">
        <v>0</v>
      </c>
      <c r="DT224" s="4">
        <v>0</v>
      </c>
      <c r="DU224" s="4">
        <v>0</v>
      </c>
      <c r="DV224" s="4">
        <v>12150</v>
      </c>
      <c r="DW224" s="4">
        <v>0</v>
      </c>
      <c r="DX224" s="4">
        <v>0</v>
      </c>
      <c r="DY224" s="4">
        <v>0</v>
      </c>
      <c r="DZ224" s="4">
        <v>0</v>
      </c>
      <c r="EA224" s="4">
        <v>2499</v>
      </c>
      <c r="EB224" s="4">
        <v>0</v>
      </c>
      <c r="EC224" s="4">
        <v>0</v>
      </c>
      <c r="ED224" s="4">
        <v>0</v>
      </c>
      <c r="EE224" s="4">
        <v>0</v>
      </c>
      <c r="EF224" s="4">
        <v>0</v>
      </c>
      <c r="EG224" s="4">
        <v>0</v>
      </c>
      <c r="EH224" s="4">
        <v>295580</v>
      </c>
      <c r="EI224" s="4">
        <v>0</v>
      </c>
      <c r="EJ224" s="4">
        <v>0</v>
      </c>
      <c r="EK224" s="4">
        <v>0</v>
      </c>
      <c r="EL224" s="4">
        <v>3863</v>
      </c>
      <c r="EM224" s="4">
        <v>887733</v>
      </c>
      <c r="EN224" s="4">
        <v>7</v>
      </c>
      <c r="EO224" s="4">
        <v>75</v>
      </c>
      <c r="EP224" s="4">
        <v>1</v>
      </c>
      <c r="EQ224" s="4">
        <v>17</v>
      </c>
      <c r="ER224" s="4">
        <v>0</v>
      </c>
      <c r="ES224" s="4">
        <v>14179</v>
      </c>
      <c r="ET224" s="4">
        <v>14179</v>
      </c>
      <c r="EU224" s="4">
        <v>6117</v>
      </c>
      <c r="EV224" s="4">
        <v>0</v>
      </c>
      <c r="EW224" s="4">
        <v>0</v>
      </c>
      <c r="EX224" s="4">
        <v>0</v>
      </c>
      <c r="EY224" s="4">
        <v>0</v>
      </c>
      <c r="EZ224" s="4">
        <v>0</v>
      </c>
      <c r="FA224" s="4">
        <v>0</v>
      </c>
      <c r="FB224" s="4">
        <v>0</v>
      </c>
      <c r="FC224" s="4">
        <v>8062</v>
      </c>
      <c r="FD224" s="4">
        <v>0</v>
      </c>
      <c r="FE224" s="4">
        <v>0</v>
      </c>
      <c r="FF224" s="4">
        <v>0</v>
      </c>
      <c r="FG224" s="4">
        <v>0</v>
      </c>
      <c r="FH224" s="4">
        <v>0</v>
      </c>
      <c r="FJ224" s="4">
        <f t="shared" si="10"/>
        <v>14179</v>
      </c>
      <c r="FK224" s="5">
        <f t="shared" si="11"/>
        <v>1.0703345446530075E-2</v>
      </c>
    </row>
    <row r="225" spans="1:167" x14ac:dyDescent="0.25">
      <c r="A225" s="2" t="s">
        <v>1174</v>
      </c>
      <c r="B225">
        <v>2023</v>
      </c>
      <c r="C225" t="s">
        <v>1173</v>
      </c>
      <c r="D225" t="s">
        <v>1172</v>
      </c>
      <c r="E225" t="s">
        <v>1171</v>
      </c>
      <c r="F225" t="s">
        <v>1170</v>
      </c>
      <c r="G225" t="s">
        <v>3</v>
      </c>
      <c r="H225">
        <v>71311</v>
      </c>
      <c r="I225">
        <v>0</v>
      </c>
      <c r="J225">
        <v>71311</v>
      </c>
      <c r="K225">
        <v>70836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Z225">
        <v>0</v>
      </c>
      <c r="AF225" s="4">
        <v>2107223</v>
      </c>
      <c r="AG225" s="4">
        <v>589584</v>
      </c>
      <c r="AH225" s="15">
        <v>444229</v>
      </c>
      <c r="AI225" s="15">
        <f t="shared" si="9"/>
        <v>1033813</v>
      </c>
      <c r="AJ225" s="4">
        <v>41633</v>
      </c>
      <c r="AK225" s="4">
        <v>20000</v>
      </c>
      <c r="AL225" s="4">
        <v>1530</v>
      </c>
      <c r="AM225" s="4">
        <v>0</v>
      </c>
      <c r="AN225" s="4">
        <v>0</v>
      </c>
      <c r="AO225" s="4">
        <v>0</v>
      </c>
      <c r="AP225" s="4">
        <v>20103</v>
      </c>
      <c r="AQ225" s="4">
        <v>0</v>
      </c>
      <c r="AR225" s="4">
        <v>0</v>
      </c>
      <c r="AS225" s="4">
        <v>0</v>
      </c>
      <c r="AT225" s="4">
        <v>40500</v>
      </c>
      <c r="AU225" s="4">
        <v>0</v>
      </c>
      <c r="AV225" s="4">
        <v>0</v>
      </c>
      <c r="AW225" s="4">
        <v>0</v>
      </c>
      <c r="AX225" s="4">
        <v>40500</v>
      </c>
      <c r="AY225" s="4">
        <v>0</v>
      </c>
      <c r="AZ225" s="4">
        <v>0</v>
      </c>
      <c r="BA225" s="4">
        <v>0</v>
      </c>
      <c r="BB225" s="4">
        <v>0</v>
      </c>
      <c r="BC225" s="4">
        <v>0</v>
      </c>
      <c r="BD225" s="4">
        <v>0</v>
      </c>
      <c r="BE225" s="4">
        <v>0</v>
      </c>
      <c r="BF225" s="4">
        <v>0</v>
      </c>
      <c r="BG225" s="4">
        <v>0</v>
      </c>
      <c r="BH225" s="4">
        <v>0</v>
      </c>
      <c r="BI225" s="4">
        <v>0</v>
      </c>
      <c r="BJ225" s="4">
        <v>0</v>
      </c>
      <c r="BK225" s="4">
        <v>0</v>
      </c>
      <c r="BL225" s="4">
        <v>0</v>
      </c>
      <c r="BM225" s="4">
        <v>0</v>
      </c>
      <c r="BN225" s="4">
        <v>362096</v>
      </c>
      <c r="BO225" s="4">
        <v>279498</v>
      </c>
      <c r="BP225" s="4">
        <v>21159</v>
      </c>
      <c r="BQ225" s="4">
        <v>45982</v>
      </c>
      <c r="BR225" s="4">
        <v>0</v>
      </c>
      <c r="BS225" s="4">
        <v>15457</v>
      </c>
      <c r="BT225" s="4">
        <v>0</v>
      </c>
      <c r="BU225" s="4">
        <v>0</v>
      </c>
      <c r="BV225" s="4">
        <v>0</v>
      </c>
      <c r="BW225" s="4">
        <v>0</v>
      </c>
      <c r="BX225" s="11">
        <v>0</v>
      </c>
      <c r="BY225" s="11">
        <v>0</v>
      </c>
      <c r="BZ225" s="4">
        <v>0</v>
      </c>
      <c r="CA225" s="4">
        <v>0</v>
      </c>
      <c r="CB225" s="4">
        <v>0</v>
      </c>
      <c r="CC225" s="4">
        <v>0</v>
      </c>
      <c r="CD225" s="4">
        <v>0</v>
      </c>
      <c r="CE225" s="4">
        <v>0</v>
      </c>
      <c r="CF225" s="4">
        <v>0</v>
      </c>
      <c r="CG225" s="4">
        <v>0</v>
      </c>
      <c r="CH225" s="4">
        <v>0</v>
      </c>
      <c r="CI225" s="4">
        <v>0</v>
      </c>
      <c r="CJ225" s="4">
        <v>0</v>
      </c>
      <c r="CK225" s="4">
        <v>0</v>
      </c>
      <c r="CL225" s="4">
        <v>0</v>
      </c>
      <c r="CM225" s="4">
        <v>0</v>
      </c>
      <c r="CN225" s="4">
        <v>0</v>
      </c>
      <c r="CO225" s="4">
        <v>0</v>
      </c>
      <c r="CP225" s="4">
        <v>0</v>
      </c>
      <c r="CQ225" s="4">
        <v>0</v>
      </c>
      <c r="CR225" s="4">
        <v>0</v>
      </c>
      <c r="CS225" s="4">
        <v>0</v>
      </c>
      <c r="CT225" s="4">
        <v>0</v>
      </c>
      <c r="CU225" s="4">
        <v>0</v>
      </c>
      <c r="CV225" s="4">
        <v>0</v>
      </c>
      <c r="CW225" s="4">
        <v>0</v>
      </c>
      <c r="CX225" s="4">
        <v>0</v>
      </c>
      <c r="CY225" s="4">
        <v>0</v>
      </c>
      <c r="CZ225" s="4">
        <v>0</v>
      </c>
      <c r="DA225" s="4">
        <v>0</v>
      </c>
      <c r="DB225" s="4">
        <v>0</v>
      </c>
      <c r="DC225" s="4">
        <v>0</v>
      </c>
      <c r="DD225" s="4">
        <v>0</v>
      </c>
      <c r="DE225" s="4">
        <v>0</v>
      </c>
      <c r="DF225" s="4">
        <v>0</v>
      </c>
      <c r="DG225" s="4">
        <v>0</v>
      </c>
      <c r="DH225" s="4">
        <v>0</v>
      </c>
      <c r="DI225" s="4">
        <v>0</v>
      </c>
      <c r="DJ225" s="4">
        <v>0</v>
      </c>
      <c r="DK225" s="4">
        <v>0</v>
      </c>
      <c r="DL225" s="4">
        <v>0</v>
      </c>
      <c r="DM225" s="4">
        <v>0</v>
      </c>
      <c r="DN225" s="4">
        <v>8074</v>
      </c>
      <c r="DO225" s="4">
        <v>13456</v>
      </c>
      <c r="DP225" s="4">
        <v>20103</v>
      </c>
      <c r="DQ225" s="4">
        <v>0</v>
      </c>
      <c r="DR225" s="4">
        <v>0</v>
      </c>
      <c r="DS225" s="4">
        <v>0</v>
      </c>
      <c r="DT225" s="4">
        <v>0</v>
      </c>
      <c r="DU225" s="4">
        <v>40500</v>
      </c>
      <c r="DV225" s="4">
        <v>0</v>
      </c>
      <c r="DW225" s="4">
        <v>0</v>
      </c>
      <c r="DX225" s="4">
        <v>0</v>
      </c>
      <c r="DY225" s="4">
        <v>0</v>
      </c>
      <c r="DZ225" s="4">
        <v>0</v>
      </c>
      <c r="EA225" s="4">
        <v>0</v>
      </c>
      <c r="EB225" s="4">
        <v>0</v>
      </c>
      <c r="EC225" s="4">
        <v>0</v>
      </c>
      <c r="ED225" s="4">
        <v>0</v>
      </c>
      <c r="EE225" s="4">
        <v>0</v>
      </c>
      <c r="EF225" s="4">
        <v>0</v>
      </c>
      <c r="EG225" s="4">
        <v>0</v>
      </c>
      <c r="EH225" s="4">
        <v>219023</v>
      </c>
      <c r="EI225" s="4">
        <v>54891</v>
      </c>
      <c r="EJ225" s="4">
        <v>0</v>
      </c>
      <c r="EK225" s="4">
        <v>0</v>
      </c>
      <c r="EL225" s="4">
        <v>88182</v>
      </c>
      <c r="EM225" s="4">
        <v>1073410</v>
      </c>
      <c r="EN225" s="4">
        <v>20</v>
      </c>
      <c r="EO225" s="4">
        <v>20</v>
      </c>
      <c r="EP225" s="4">
        <v>20</v>
      </c>
      <c r="EQ225" s="4">
        <v>20</v>
      </c>
      <c r="ER225" s="4">
        <v>20</v>
      </c>
      <c r="ES225" s="4">
        <v>0</v>
      </c>
      <c r="ET225" s="4">
        <v>0</v>
      </c>
      <c r="EU225" s="4">
        <v>0</v>
      </c>
      <c r="EV225" s="4">
        <v>0</v>
      </c>
      <c r="EW225" s="4">
        <v>0</v>
      </c>
      <c r="EX225" s="4">
        <v>0</v>
      </c>
      <c r="EY225" s="4">
        <v>0</v>
      </c>
      <c r="EZ225" s="4">
        <v>0</v>
      </c>
      <c r="FA225" s="4">
        <v>0</v>
      </c>
      <c r="FB225" s="4">
        <v>0</v>
      </c>
      <c r="FC225" s="4">
        <v>0</v>
      </c>
      <c r="FD225" s="4">
        <v>0</v>
      </c>
      <c r="FE225" s="4">
        <v>0</v>
      </c>
      <c r="FF225" s="4">
        <v>0</v>
      </c>
      <c r="FG225" s="4">
        <v>0</v>
      </c>
      <c r="FH225" s="4">
        <v>0</v>
      </c>
      <c r="FJ225" s="4">
        <f t="shared" si="10"/>
        <v>0</v>
      </c>
      <c r="FK225" s="5">
        <f t="shared" si="11"/>
        <v>0</v>
      </c>
    </row>
    <row r="226" spans="1:167" x14ac:dyDescent="0.25">
      <c r="A226" s="2" t="s">
        <v>766</v>
      </c>
      <c r="B226">
        <v>2023</v>
      </c>
      <c r="C226" t="s">
        <v>765</v>
      </c>
      <c r="D226" t="s">
        <v>764</v>
      </c>
      <c r="E226" t="s">
        <v>763</v>
      </c>
      <c r="F226" t="s">
        <v>762</v>
      </c>
      <c r="G226" t="s">
        <v>3</v>
      </c>
      <c r="H226">
        <v>94363</v>
      </c>
      <c r="I226">
        <v>0</v>
      </c>
      <c r="J226">
        <v>53825</v>
      </c>
      <c r="K226">
        <v>53825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40538</v>
      </c>
      <c r="T226">
        <v>605</v>
      </c>
      <c r="U226">
        <v>0</v>
      </c>
      <c r="Z226">
        <v>39933</v>
      </c>
      <c r="AA226">
        <v>0</v>
      </c>
      <c r="AB226">
        <v>0</v>
      </c>
      <c r="AC226">
        <v>0</v>
      </c>
      <c r="AD226">
        <v>0</v>
      </c>
      <c r="AE226">
        <v>100</v>
      </c>
      <c r="AF226" s="4">
        <v>467563</v>
      </c>
      <c r="AG226" s="4">
        <v>295634</v>
      </c>
      <c r="AH226" s="15">
        <v>64989</v>
      </c>
      <c r="AI226" s="15">
        <f t="shared" si="9"/>
        <v>360623</v>
      </c>
      <c r="AJ226" s="4">
        <v>581</v>
      </c>
      <c r="AK226" s="4">
        <v>0</v>
      </c>
      <c r="AL226" s="4">
        <v>0</v>
      </c>
      <c r="AM226" s="4">
        <v>0</v>
      </c>
      <c r="AN226" s="4">
        <v>581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12255</v>
      </c>
      <c r="AU226" s="4">
        <v>0</v>
      </c>
      <c r="AV226" s="4">
        <v>0</v>
      </c>
      <c r="AW226" s="4">
        <v>0</v>
      </c>
      <c r="AX226" s="4">
        <v>0</v>
      </c>
      <c r="AY226" s="4">
        <v>0</v>
      </c>
      <c r="AZ226" s="4">
        <v>12255</v>
      </c>
      <c r="BA226" s="4">
        <v>0</v>
      </c>
      <c r="BB226" s="4">
        <v>0</v>
      </c>
      <c r="BC226" s="4">
        <v>0</v>
      </c>
      <c r="BD226" s="4">
        <v>0</v>
      </c>
      <c r="BE226" s="4">
        <v>0</v>
      </c>
      <c r="BF226" s="4">
        <v>0</v>
      </c>
      <c r="BG226" s="4">
        <v>0</v>
      </c>
      <c r="BH226" s="4">
        <v>0</v>
      </c>
      <c r="BI226" s="4">
        <v>0</v>
      </c>
      <c r="BJ226" s="4">
        <v>0</v>
      </c>
      <c r="BK226" s="4">
        <v>0</v>
      </c>
      <c r="BL226" s="4">
        <v>0</v>
      </c>
      <c r="BM226" s="4">
        <v>0</v>
      </c>
      <c r="BN226" s="4">
        <v>52153</v>
      </c>
      <c r="BO226" s="4">
        <v>47438</v>
      </c>
      <c r="BP226" s="4">
        <v>77</v>
      </c>
      <c r="BQ226" s="4">
        <v>0</v>
      </c>
      <c r="BR226" s="4">
        <v>0</v>
      </c>
      <c r="BS226" s="4">
        <v>0</v>
      </c>
      <c r="BT226" s="4">
        <v>4438</v>
      </c>
      <c r="BU226" s="4">
        <v>0</v>
      </c>
      <c r="BV226" s="4">
        <v>0</v>
      </c>
      <c r="BW226" s="4">
        <v>200</v>
      </c>
      <c r="BX226" s="11">
        <v>0</v>
      </c>
      <c r="BY226" s="11">
        <v>0</v>
      </c>
      <c r="BZ226" s="4">
        <v>0</v>
      </c>
      <c r="CA226" s="4">
        <v>0</v>
      </c>
      <c r="CB226" s="4">
        <v>0</v>
      </c>
      <c r="CC226" s="4">
        <v>0</v>
      </c>
      <c r="CD226" s="4">
        <v>0</v>
      </c>
      <c r="CE226" s="4">
        <v>0</v>
      </c>
      <c r="CF226" s="4">
        <v>0</v>
      </c>
      <c r="CG226" s="4">
        <v>0</v>
      </c>
      <c r="CH226" s="4">
        <v>0</v>
      </c>
      <c r="CI226" s="4">
        <v>0</v>
      </c>
      <c r="CJ226" s="4">
        <v>0</v>
      </c>
      <c r="CK226" s="4">
        <v>0</v>
      </c>
      <c r="CL226" s="4">
        <v>0</v>
      </c>
      <c r="CM226" s="4">
        <v>0</v>
      </c>
      <c r="CN226" s="4">
        <v>0</v>
      </c>
      <c r="CO226" s="4">
        <v>0</v>
      </c>
      <c r="CP226" s="4">
        <v>0</v>
      </c>
      <c r="CQ226" s="4">
        <v>0</v>
      </c>
      <c r="CR226" s="4">
        <v>0</v>
      </c>
      <c r="CS226" s="4">
        <v>0</v>
      </c>
      <c r="CT226" s="4">
        <v>0</v>
      </c>
      <c r="CU226" s="4">
        <v>0</v>
      </c>
      <c r="CV226" s="4">
        <v>0</v>
      </c>
      <c r="CW226" s="4">
        <v>0</v>
      </c>
      <c r="CX226" s="4">
        <v>0</v>
      </c>
      <c r="CY226" s="4">
        <v>0</v>
      </c>
      <c r="CZ226" s="4">
        <v>0</v>
      </c>
      <c r="DA226" s="4">
        <v>0</v>
      </c>
      <c r="DB226" s="4">
        <v>0</v>
      </c>
      <c r="DC226" s="4">
        <v>0</v>
      </c>
      <c r="DD226" s="4">
        <v>0</v>
      </c>
      <c r="DE226" s="4">
        <v>0</v>
      </c>
      <c r="DF226" s="4">
        <v>0</v>
      </c>
      <c r="DG226" s="4">
        <v>0</v>
      </c>
      <c r="DH226" s="4">
        <v>0</v>
      </c>
      <c r="DI226" s="4">
        <v>0</v>
      </c>
      <c r="DJ226" s="4">
        <v>0</v>
      </c>
      <c r="DK226" s="4">
        <v>0</v>
      </c>
      <c r="DL226" s="4">
        <v>0</v>
      </c>
      <c r="DM226" s="4">
        <v>0</v>
      </c>
      <c r="DN226" s="4">
        <v>581</v>
      </c>
      <c r="DO226" s="4">
        <v>0</v>
      </c>
      <c r="DP226" s="4">
        <v>0</v>
      </c>
      <c r="DQ226" s="4">
        <v>0</v>
      </c>
      <c r="DR226" s="4">
        <v>0</v>
      </c>
      <c r="DS226" s="4">
        <v>0</v>
      </c>
      <c r="DT226" s="4">
        <v>0</v>
      </c>
      <c r="DU226" s="4">
        <v>0</v>
      </c>
      <c r="DV226" s="4">
        <v>0</v>
      </c>
      <c r="DW226" s="4">
        <v>0</v>
      </c>
      <c r="DX226" s="4">
        <v>0</v>
      </c>
      <c r="DY226" s="4">
        <v>0</v>
      </c>
      <c r="DZ226" s="4">
        <v>0</v>
      </c>
      <c r="EA226" s="4">
        <v>12255</v>
      </c>
      <c r="EB226" s="4">
        <v>0</v>
      </c>
      <c r="EC226" s="4">
        <v>0</v>
      </c>
      <c r="ED226" s="4">
        <v>0</v>
      </c>
      <c r="EE226" s="4">
        <v>0</v>
      </c>
      <c r="EF226" s="4">
        <v>0</v>
      </c>
      <c r="EG226" s="4">
        <v>0</v>
      </c>
      <c r="EH226" s="4">
        <v>49243</v>
      </c>
      <c r="EI226" s="4">
        <v>0</v>
      </c>
      <c r="EJ226" s="4">
        <v>0</v>
      </c>
      <c r="EK226" s="4">
        <v>0</v>
      </c>
      <c r="EL226" s="4">
        <v>2910</v>
      </c>
      <c r="EM226" s="4">
        <v>106940</v>
      </c>
      <c r="EN226" s="4">
        <v>8</v>
      </c>
      <c r="EO226" s="4">
        <v>92</v>
      </c>
      <c r="EP226" s="4">
        <v>0</v>
      </c>
      <c r="EQ226" s="4">
        <v>0</v>
      </c>
      <c r="ER226" s="4">
        <v>0</v>
      </c>
      <c r="ES226" s="4">
        <v>0</v>
      </c>
      <c r="ET226" s="4">
        <v>0</v>
      </c>
      <c r="EU226" s="4">
        <v>0</v>
      </c>
      <c r="EV226" s="4">
        <v>0</v>
      </c>
      <c r="EW226" s="4">
        <v>0</v>
      </c>
      <c r="EX226" s="4">
        <v>0</v>
      </c>
      <c r="EY226" s="4">
        <v>0</v>
      </c>
      <c r="EZ226" s="4">
        <v>0</v>
      </c>
      <c r="FA226" s="4">
        <v>0</v>
      </c>
      <c r="FB226" s="4">
        <v>0</v>
      </c>
      <c r="FC226" s="4">
        <v>0</v>
      </c>
      <c r="FD226" s="4">
        <v>0</v>
      </c>
      <c r="FE226" s="4">
        <v>0</v>
      </c>
      <c r="FF226" s="4">
        <v>0</v>
      </c>
      <c r="FG226" s="4">
        <v>0</v>
      </c>
      <c r="FH226" s="4">
        <v>0</v>
      </c>
      <c r="FJ226" s="4">
        <f t="shared" si="10"/>
        <v>0</v>
      </c>
      <c r="FK226" s="5">
        <f t="shared" si="11"/>
        <v>0</v>
      </c>
    </row>
    <row r="227" spans="1:167" x14ac:dyDescent="0.25">
      <c r="A227" s="2" t="s">
        <v>178</v>
      </c>
      <c r="B227">
        <v>2023</v>
      </c>
      <c r="C227" t="s">
        <v>177</v>
      </c>
      <c r="D227" t="s">
        <v>176</v>
      </c>
      <c r="E227" t="s">
        <v>175</v>
      </c>
      <c r="F227" t="s">
        <v>174</v>
      </c>
      <c r="G227" t="s">
        <v>3</v>
      </c>
      <c r="H227">
        <v>66216</v>
      </c>
      <c r="I227">
        <v>6744</v>
      </c>
      <c r="J227">
        <v>8616</v>
      </c>
      <c r="K227">
        <v>8616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57600</v>
      </c>
      <c r="T227">
        <v>10313</v>
      </c>
      <c r="U227">
        <v>6744</v>
      </c>
      <c r="V227" t="s">
        <v>1801</v>
      </c>
      <c r="W227" t="s">
        <v>1801</v>
      </c>
      <c r="X227" t="s">
        <v>1801</v>
      </c>
      <c r="Y227" t="s">
        <v>3</v>
      </c>
      <c r="Z227">
        <v>40543</v>
      </c>
      <c r="AA227">
        <v>0</v>
      </c>
      <c r="AB227">
        <v>0</v>
      </c>
      <c r="AC227">
        <v>0</v>
      </c>
      <c r="AD227">
        <v>0</v>
      </c>
      <c r="AE227">
        <v>100</v>
      </c>
      <c r="AF227" s="4">
        <v>0</v>
      </c>
      <c r="AG227" s="4">
        <v>0</v>
      </c>
      <c r="AH227" s="15">
        <v>0</v>
      </c>
      <c r="AI227" s="15">
        <f t="shared" si="9"/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0</v>
      </c>
      <c r="AU227" s="4">
        <v>0</v>
      </c>
      <c r="AV227" s="4">
        <v>0</v>
      </c>
      <c r="AW227" s="4">
        <v>0</v>
      </c>
      <c r="AX227" s="4">
        <v>0</v>
      </c>
      <c r="AY227" s="4">
        <v>0</v>
      </c>
      <c r="AZ227" s="4">
        <v>0</v>
      </c>
      <c r="BA227" s="4">
        <v>0</v>
      </c>
      <c r="BB227" s="4">
        <v>0</v>
      </c>
      <c r="BC227" s="4">
        <v>0</v>
      </c>
      <c r="BD227" s="4">
        <v>0</v>
      </c>
      <c r="BE227" s="4">
        <v>0</v>
      </c>
      <c r="BF227" s="4">
        <v>0</v>
      </c>
      <c r="BG227" s="4">
        <v>0</v>
      </c>
      <c r="BH227" s="4">
        <v>0</v>
      </c>
      <c r="BI227" s="4">
        <v>0</v>
      </c>
      <c r="BJ227" s="4">
        <v>0</v>
      </c>
      <c r="BK227" s="4">
        <v>0</v>
      </c>
      <c r="BL227" s="4">
        <v>0</v>
      </c>
      <c r="BM227" s="4">
        <v>0</v>
      </c>
      <c r="BN227" s="4">
        <v>0</v>
      </c>
      <c r="BO227" s="4">
        <v>0</v>
      </c>
      <c r="BP227" s="4">
        <v>0</v>
      </c>
      <c r="BQ227" s="4">
        <v>0</v>
      </c>
      <c r="BR227" s="4">
        <v>0</v>
      </c>
      <c r="BS227" s="4">
        <v>0</v>
      </c>
      <c r="BT227" s="4">
        <v>0</v>
      </c>
      <c r="BU227" s="4">
        <v>0</v>
      </c>
      <c r="BV227" s="4">
        <v>0</v>
      </c>
      <c r="BW227" s="4">
        <v>0</v>
      </c>
      <c r="BX227" s="11">
        <v>0</v>
      </c>
      <c r="BY227" s="11">
        <v>0</v>
      </c>
      <c r="BZ227" s="4">
        <v>0</v>
      </c>
      <c r="CA227" s="4">
        <v>0</v>
      </c>
      <c r="CB227" s="4">
        <v>0</v>
      </c>
      <c r="CC227" s="4">
        <v>0</v>
      </c>
      <c r="CD227" s="4">
        <v>0</v>
      </c>
      <c r="CE227" s="4">
        <v>0</v>
      </c>
      <c r="CF227" s="4">
        <v>0</v>
      </c>
      <c r="CG227" s="4">
        <v>0</v>
      </c>
      <c r="CH227" s="4">
        <v>0</v>
      </c>
      <c r="CI227" s="4">
        <v>0</v>
      </c>
      <c r="CJ227" s="4">
        <v>0</v>
      </c>
      <c r="CK227" s="4">
        <v>0</v>
      </c>
      <c r="CL227" s="4">
        <v>0</v>
      </c>
      <c r="CM227" s="4">
        <v>0</v>
      </c>
      <c r="CN227" s="4">
        <v>0</v>
      </c>
      <c r="CO227" s="4">
        <v>0</v>
      </c>
      <c r="CP227" s="4">
        <v>0</v>
      </c>
      <c r="CQ227" s="4">
        <v>0</v>
      </c>
      <c r="CR227" s="4">
        <v>0</v>
      </c>
      <c r="CS227" s="4">
        <v>0</v>
      </c>
      <c r="CT227" s="4">
        <v>0</v>
      </c>
      <c r="CU227" s="4">
        <v>0</v>
      </c>
      <c r="CV227" s="4">
        <v>0</v>
      </c>
      <c r="CW227" s="4">
        <v>0</v>
      </c>
      <c r="CX227" s="4">
        <v>0</v>
      </c>
      <c r="CY227" s="4">
        <v>0</v>
      </c>
      <c r="CZ227" s="4">
        <v>0</v>
      </c>
      <c r="DA227" s="4">
        <v>0</v>
      </c>
      <c r="DB227" s="4">
        <v>0</v>
      </c>
      <c r="DC227" s="4">
        <v>0</v>
      </c>
      <c r="DD227" s="4">
        <v>0</v>
      </c>
      <c r="DE227" s="4">
        <v>0</v>
      </c>
      <c r="DF227" s="4">
        <v>0</v>
      </c>
      <c r="DG227" s="4">
        <v>0</v>
      </c>
      <c r="DH227" s="4">
        <v>0</v>
      </c>
      <c r="DI227" s="4">
        <v>0</v>
      </c>
      <c r="DJ227" s="4">
        <v>0</v>
      </c>
      <c r="DK227" s="4">
        <v>0</v>
      </c>
      <c r="DL227" s="4">
        <v>0</v>
      </c>
      <c r="DM227" s="4">
        <v>0</v>
      </c>
      <c r="DN227" s="4">
        <v>0</v>
      </c>
      <c r="DO227" s="4">
        <v>0</v>
      </c>
      <c r="DP227" s="4">
        <v>0</v>
      </c>
      <c r="DQ227" s="4">
        <v>0</v>
      </c>
      <c r="DR227" s="4">
        <v>0</v>
      </c>
      <c r="DS227" s="4">
        <v>0</v>
      </c>
      <c r="DT227" s="4">
        <v>0</v>
      </c>
      <c r="DU227" s="4">
        <v>0</v>
      </c>
      <c r="DV227" s="4">
        <v>0</v>
      </c>
      <c r="DW227" s="4">
        <v>0</v>
      </c>
      <c r="DX227" s="4">
        <v>0</v>
      </c>
      <c r="DY227" s="4">
        <v>0</v>
      </c>
      <c r="DZ227" s="4">
        <v>0</v>
      </c>
      <c r="EA227" s="4">
        <v>0</v>
      </c>
      <c r="EB227" s="4">
        <v>0</v>
      </c>
      <c r="EC227" s="4">
        <v>0</v>
      </c>
      <c r="ED227" s="4">
        <v>0</v>
      </c>
      <c r="EE227" s="4">
        <v>0</v>
      </c>
      <c r="EF227" s="4">
        <v>0</v>
      </c>
      <c r="EG227" s="4">
        <v>0</v>
      </c>
      <c r="EH227" s="4">
        <v>0</v>
      </c>
      <c r="EI227" s="4">
        <v>0</v>
      </c>
      <c r="EJ227" s="4">
        <v>0</v>
      </c>
      <c r="EK227" s="4">
        <v>0</v>
      </c>
      <c r="EL227" s="4">
        <v>0</v>
      </c>
      <c r="EM227" s="4">
        <v>0</v>
      </c>
      <c r="EN227" s="4"/>
      <c r="EO227" s="4"/>
      <c r="EP227" s="4"/>
      <c r="EQ227" s="4"/>
      <c r="ER227" s="4"/>
      <c r="ES227" s="4">
        <v>0</v>
      </c>
      <c r="ET227" s="4">
        <v>0</v>
      </c>
      <c r="EU227" s="4">
        <v>0</v>
      </c>
      <c r="EV227" s="4">
        <v>0</v>
      </c>
      <c r="EW227" s="4">
        <v>0</v>
      </c>
      <c r="EX227" s="4">
        <v>0</v>
      </c>
      <c r="EY227" s="4">
        <v>0</v>
      </c>
      <c r="EZ227" s="4">
        <v>0</v>
      </c>
      <c r="FA227" s="4">
        <v>0</v>
      </c>
      <c r="FB227" s="4">
        <v>0</v>
      </c>
      <c r="FC227" s="4">
        <v>0</v>
      </c>
      <c r="FD227" s="4">
        <v>0</v>
      </c>
      <c r="FE227" s="4">
        <v>0</v>
      </c>
      <c r="FF227" s="4">
        <v>0</v>
      </c>
      <c r="FG227" s="4">
        <v>0</v>
      </c>
      <c r="FH227" s="4">
        <v>0</v>
      </c>
      <c r="FJ227" s="4">
        <f t="shared" si="10"/>
        <v>0</v>
      </c>
      <c r="FK227" s="5" t="str">
        <f t="shared" si="11"/>
        <v>N/A</v>
      </c>
    </row>
    <row r="228" spans="1:167" x14ac:dyDescent="0.25">
      <c r="A228" s="2" t="s">
        <v>192</v>
      </c>
      <c r="B228">
        <v>2023</v>
      </c>
      <c r="C228" t="s">
        <v>191</v>
      </c>
      <c r="D228" t="s">
        <v>190</v>
      </c>
      <c r="E228" t="s">
        <v>189</v>
      </c>
      <c r="G228" t="s">
        <v>3</v>
      </c>
      <c r="H228">
        <v>37678</v>
      </c>
      <c r="I228">
        <v>0</v>
      </c>
      <c r="J228">
        <v>37678</v>
      </c>
      <c r="K228">
        <v>37678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Z228">
        <v>0</v>
      </c>
      <c r="AF228" s="4">
        <v>0</v>
      </c>
      <c r="AG228" s="4">
        <v>0</v>
      </c>
      <c r="AH228" s="15">
        <v>0</v>
      </c>
      <c r="AI228" s="15">
        <f t="shared" si="9"/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>
        <v>0</v>
      </c>
      <c r="BA228" s="4">
        <v>0</v>
      </c>
      <c r="BB228" s="4">
        <v>0</v>
      </c>
      <c r="BC228" s="4">
        <v>0</v>
      </c>
      <c r="BD228" s="4">
        <v>0</v>
      </c>
      <c r="BE228" s="4">
        <v>0</v>
      </c>
      <c r="BF228" s="4">
        <v>0</v>
      </c>
      <c r="BG228" s="4">
        <v>0</v>
      </c>
      <c r="BH228" s="4">
        <v>0</v>
      </c>
      <c r="BI228" s="4">
        <v>0</v>
      </c>
      <c r="BJ228" s="4">
        <v>0</v>
      </c>
      <c r="BK228" s="4">
        <v>0</v>
      </c>
      <c r="BL228" s="4">
        <v>0</v>
      </c>
      <c r="BM228" s="4">
        <v>0</v>
      </c>
      <c r="BN228" s="4">
        <v>0</v>
      </c>
      <c r="BO228" s="4">
        <v>0</v>
      </c>
      <c r="BP228" s="4">
        <v>0</v>
      </c>
      <c r="BQ228" s="4">
        <v>0</v>
      </c>
      <c r="BR228" s="4">
        <v>0</v>
      </c>
      <c r="BS228" s="4">
        <v>0</v>
      </c>
      <c r="BT228" s="4">
        <v>0</v>
      </c>
      <c r="BU228" s="4">
        <v>0</v>
      </c>
      <c r="BV228" s="4">
        <v>0</v>
      </c>
      <c r="BW228" s="4">
        <v>0</v>
      </c>
      <c r="BX228" s="11">
        <v>0</v>
      </c>
      <c r="BY228" s="11">
        <v>0</v>
      </c>
      <c r="BZ228" s="4">
        <v>0</v>
      </c>
      <c r="CA228" s="4">
        <v>0</v>
      </c>
      <c r="CB228" s="4">
        <v>0</v>
      </c>
      <c r="CC228" s="4">
        <v>0</v>
      </c>
      <c r="CD228" s="4">
        <v>0</v>
      </c>
      <c r="CE228" s="4">
        <v>0</v>
      </c>
      <c r="CF228" s="4">
        <v>0</v>
      </c>
      <c r="CG228" s="4">
        <v>0</v>
      </c>
      <c r="CH228" s="4">
        <v>0</v>
      </c>
      <c r="CI228" s="4">
        <v>0</v>
      </c>
      <c r="CJ228" s="4">
        <v>0</v>
      </c>
      <c r="CK228" s="4">
        <v>0</v>
      </c>
      <c r="CL228" s="4">
        <v>0</v>
      </c>
      <c r="CM228" s="4">
        <v>0</v>
      </c>
      <c r="CN228" s="4">
        <v>0</v>
      </c>
      <c r="CO228" s="4">
        <v>0</v>
      </c>
      <c r="CP228" s="4">
        <v>0</v>
      </c>
      <c r="CQ228" s="4">
        <v>0</v>
      </c>
      <c r="CR228" s="4">
        <v>0</v>
      </c>
      <c r="CS228" s="4">
        <v>0</v>
      </c>
      <c r="CT228" s="4">
        <v>0</v>
      </c>
      <c r="CU228" s="4">
        <v>0</v>
      </c>
      <c r="CV228" s="4">
        <v>0</v>
      </c>
      <c r="CW228" s="4">
        <v>0</v>
      </c>
      <c r="CX228" s="4">
        <v>0</v>
      </c>
      <c r="CY228" s="4">
        <v>0</v>
      </c>
      <c r="CZ228" s="4">
        <v>0</v>
      </c>
      <c r="DA228" s="4">
        <v>0</v>
      </c>
      <c r="DB228" s="4">
        <v>0</v>
      </c>
      <c r="DC228" s="4">
        <v>0</v>
      </c>
      <c r="DD228" s="4">
        <v>0</v>
      </c>
      <c r="DE228" s="4">
        <v>0</v>
      </c>
      <c r="DF228" s="4">
        <v>0</v>
      </c>
      <c r="DG228" s="4">
        <v>0</v>
      </c>
      <c r="DH228" s="4">
        <v>0</v>
      </c>
      <c r="DI228" s="4">
        <v>0</v>
      </c>
      <c r="DJ228" s="4">
        <v>0</v>
      </c>
      <c r="DK228" s="4">
        <v>0</v>
      </c>
      <c r="DL228" s="4">
        <v>0</v>
      </c>
      <c r="DM228" s="4">
        <v>0</v>
      </c>
      <c r="DN228" s="4">
        <v>0</v>
      </c>
      <c r="DO228" s="4">
        <v>0</v>
      </c>
      <c r="DP228" s="4">
        <v>0</v>
      </c>
      <c r="DQ228" s="4">
        <v>0</v>
      </c>
      <c r="DR228" s="4">
        <v>0</v>
      </c>
      <c r="DS228" s="4">
        <v>0</v>
      </c>
      <c r="DT228" s="4">
        <v>0</v>
      </c>
      <c r="DU228" s="4">
        <v>0</v>
      </c>
      <c r="DV228" s="4">
        <v>0</v>
      </c>
      <c r="DW228" s="4">
        <v>0</v>
      </c>
      <c r="DX228" s="4">
        <v>0</v>
      </c>
      <c r="DY228" s="4">
        <v>0</v>
      </c>
      <c r="DZ228" s="4">
        <v>0</v>
      </c>
      <c r="EA228" s="4">
        <v>0</v>
      </c>
      <c r="EB228" s="4">
        <v>0</v>
      </c>
      <c r="EC228" s="4">
        <v>0</v>
      </c>
      <c r="ED228" s="4">
        <v>0</v>
      </c>
      <c r="EE228" s="4">
        <v>0</v>
      </c>
      <c r="EF228" s="4">
        <v>0</v>
      </c>
      <c r="EG228" s="4">
        <v>0</v>
      </c>
      <c r="EH228" s="4">
        <v>0</v>
      </c>
      <c r="EI228" s="4">
        <v>0</v>
      </c>
      <c r="EJ228" s="4">
        <v>0</v>
      </c>
      <c r="EK228" s="4">
        <v>0</v>
      </c>
      <c r="EL228" s="4">
        <v>0</v>
      </c>
      <c r="EM228" s="4">
        <v>0</v>
      </c>
      <c r="EN228" s="4"/>
      <c r="EO228" s="4"/>
      <c r="EP228" s="4"/>
      <c r="EQ228" s="4"/>
      <c r="ER228" s="4"/>
      <c r="ES228" s="4">
        <v>0</v>
      </c>
      <c r="ET228" s="4">
        <v>0</v>
      </c>
      <c r="EU228" s="4">
        <v>0</v>
      </c>
      <c r="EV228" s="4">
        <v>0</v>
      </c>
      <c r="EW228" s="4">
        <v>0</v>
      </c>
      <c r="EX228" s="4">
        <v>0</v>
      </c>
      <c r="EY228" s="4">
        <v>0</v>
      </c>
      <c r="EZ228" s="4">
        <v>0</v>
      </c>
      <c r="FA228" s="4">
        <v>0</v>
      </c>
      <c r="FB228" s="4">
        <v>0</v>
      </c>
      <c r="FC228" s="4">
        <v>0</v>
      </c>
      <c r="FD228" s="4">
        <v>0</v>
      </c>
      <c r="FE228" s="4">
        <v>0</v>
      </c>
      <c r="FF228" s="4">
        <v>0</v>
      </c>
      <c r="FG228" s="4">
        <v>0</v>
      </c>
      <c r="FH228" s="4">
        <v>0</v>
      </c>
      <c r="FJ228" s="4">
        <f t="shared" si="10"/>
        <v>0</v>
      </c>
      <c r="FK228" s="5" t="str">
        <f t="shared" si="11"/>
        <v>N/A</v>
      </c>
    </row>
    <row r="229" spans="1:167" x14ac:dyDescent="0.25">
      <c r="A229" s="2" t="s">
        <v>93</v>
      </c>
      <c r="B229">
        <v>2023</v>
      </c>
      <c r="C229" t="s">
        <v>92</v>
      </c>
      <c r="D229" t="s">
        <v>91</v>
      </c>
      <c r="E229" t="s">
        <v>90</v>
      </c>
      <c r="F229" t="s">
        <v>89</v>
      </c>
      <c r="G229" t="s">
        <v>3</v>
      </c>
      <c r="H229">
        <v>102764</v>
      </c>
      <c r="I229">
        <v>0</v>
      </c>
      <c r="J229">
        <v>26913</v>
      </c>
      <c r="K229">
        <v>26913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75851</v>
      </c>
      <c r="T229">
        <v>75851</v>
      </c>
      <c r="U229">
        <v>0</v>
      </c>
      <c r="Z229">
        <v>0</v>
      </c>
      <c r="AF229" s="4">
        <v>51961</v>
      </c>
      <c r="AG229" s="4">
        <v>35110</v>
      </c>
      <c r="AH229" s="15">
        <v>0</v>
      </c>
      <c r="AI229" s="15">
        <f t="shared" si="9"/>
        <v>35110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0</v>
      </c>
      <c r="BA229" s="4">
        <v>0</v>
      </c>
      <c r="BB229" s="4">
        <v>0</v>
      </c>
      <c r="BC229" s="4">
        <v>0</v>
      </c>
      <c r="BD229" s="4">
        <v>0</v>
      </c>
      <c r="BE229" s="4">
        <v>0</v>
      </c>
      <c r="BF229" s="4">
        <v>0</v>
      </c>
      <c r="BG229" s="4">
        <v>0</v>
      </c>
      <c r="BH229" s="4">
        <v>0</v>
      </c>
      <c r="BI229" s="4">
        <v>0</v>
      </c>
      <c r="BJ229" s="4">
        <v>0</v>
      </c>
      <c r="BK229" s="4">
        <v>0</v>
      </c>
      <c r="BL229" s="4">
        <v>0</v>
      </c>
      <c r="BM229" s="4">
        <v>0</v>
      </c>
      <c r="BN229" s="4">
        <v>0</v>
      </c>
      <c r="BO229" s="4">
        <v>0</v>
      </c>
      <c r="BP229" s="4">
        <v>0</v>
      </c>
      <c r="BQ229" s="4">
        <v>0</v>
      </c>
      <c r="BR229" s="4">
        <v>0</v>
      </c>
      <c r="BS229" s="4">
        <v>0</v>
      </c>
      <c r="BT229" s="4">
        <v>0</v>
      </c>
      <c r="BU229" s="4">
        <v>0</v>
      </c>
      <c r="BV229" s="4">
        <v>0</v>
      </c>
      <c r="BW229" s="4">
        <v>0</v>
      </c>
      <c r="BX229" s="11">
        <v>0</v>
      </c>
      <c r="BY229" s="11">
        <v>16850</v>
      </c>
      <c r="BZ229" s="4">
        <v>0</v>
      </c>
      <c r="CA229" s="4">
        <v>0</v>
      </c>
      <c r="CB229" s="4">
        <v>0</v>
      </c>
      <c r="CC229" s="4">
        <v>0</v>
      </c>
      <c r="CD229" s="4">
        <v>0</v>
      </c>
      <c r="CE229" s="4">
        <v>0</v>
      </c>
      <c r="CF229" s="4">
        <v>0</v>
      </c>
      <c r="CG229" s="4">
        <v>0</v>
      </c>
      <c r="CH229" s="4">
        <v>0</v>
      </c>
      <c r="CI229" s="4">
        <v>0</v>
      </c>
      <c r="CJ229" s="4">
        <v>0</v>
      </c>
      <c r="CK229" s="4">
        <v>0</v>
      </c>
      <c r="CL229" s="4">
        <v>0</v>
      </c>
      <c r="CM229" s="4">
        <v>0</v>
      </c>
      <c r="CN229" s="4">
        <v>0</v>
      </c>
      <c r="CO229" s="4">
        <v>0</v>
      </c>
      <c r="CP229" s="4">
        <v>0</v>
      </c>
      <c r="CQ229" s="4">
        <v>0</v>
      </c>
      <c r="CR229" s="4">
        <v>0</v>
      </c>
      <c r="CS229" s="4">
        <v>0</v>
      </c>
      <c r="CT229" s="4">
        <v>0</v>
      </c>
      <c r="CU229" s="4">
        <v>0</v>
      </c>
      <c r="CV229" s="4">
        <v>0</v>
      </c>
      <c r="CW229" s="4">
        <v>0</v>
      </c>
      <c r="CX229" s="4">
        <v>0</v>
      </c>
      <c r="CY229" s="4">
        <v>0</v>
      </c>
      <c r="CZ229" s="4">
        <v>0</v>
      </c>
      <c r="DA229" s="4">
        <v>0</v>
      </c>
      <c r="DB229" s="4">
        <v>0</v>
      </c>
      <c r="DC229" s="4">
        <v>0</v>
      </c>
      <c r="DD229" s="4">
        <v>16850</v>
      </c>
      <c r="DE229" s="4">
        <v>16850</v>
      </c>
      <c r="DF229" s="4">
        <v>0</v>
      </c>
      <c r="DG229" s="4">
        <v>0</v>
      </c>
      <c r="DH229" s="4">
        <v>0</v>
      </c>
      <c r="DI229" s="4">
        <v>0</v>
      </c>
      <c r="DJ229" s="4">
        <v>0</v>
      </c>
      <c r="DK229" s="4">
        <v>0</v>
      </c>
      <c r="DL229" s="4">
        <v>0</v>
      </c>
      <c r="DM229" s="4">
        <v>0</v>
      </c>
      <c r="DN229" s="4">
        <v>0</v>
      </c>
      <c r="DO229" s="4">
        <v>0</v>
      </c>
      <c r="DP229" s="4">
        <v>0</v>
      </c>
      <c r="DQ229" s="4">
        <v>0</v>
      </c>
      <c r="DR229" s="4">
        <v>0</v>
      </c>
      <c r="DS229" s="4">
        <v>0</v>
      </c>
      <c r="DT229" s="4">
        <v>0</v>
      </c>
      <c r="DU229" s="4">
        <v>0</v>
      </c>
      <c r="DV229" s="4">
        <v>0</v>
      </c>
      <c r="DW229" s="4">
        <v>0</v>
      </c>
      <c r="DX229" s="4">
        <v>0</v>
      </c>
      <c r="DY229" s="4">
        <v>0</v>
      </c>
      <c r="DZ229" s="4">
        <v>0</v>
      </c>
      <c r="EA229" s="4">
        <v>0</v>
      </c>
      <c r="EB229" s="4">
        <v>0</v>
      </c>
      <c r="EC229" s="4">
        <v>0</v>
      </c>
      <c r="ED229" s="4">
        <v>0</v>
      </c>
      <c r="EE229" s="4">
        <v>0</v>
      </c>
      <c r="EF229" s="4">
        <v>0</v>
      </c>
      <c r="EG229" s="4">
        <v>0</v>
      </c>
      <c r="EH229" s="4">
        <v>16850</v>
      </c>
      <c r="EI229" s="4">
        <v>0</v>
      </c>
      <c r="EJ229" s="4">
        <v>0</v>
      </c>
      <c r="EK229" s="4">
        <v>0</v>
      </c>
      <c r="EL229" s="4">
        <v>0</v>
      </c>
      <c r="EM229" s="4">
        <v>1</v>
      </c>
      <c r="EN229" s="4">
        <v>0</v>
      </c>
      <c r="EO229" s="4">
        <v>0</v>
      </c>
      <c r="EP229" s="4">
        <v>0</v>
      </c>
      <c r="EQ229" s="4">
        <v>0</v>
      </c>
      <c r="ER229" s="4">
        <v>100</v>
      </c>
      <c r="ES229" s="4">
        <v>16850</v>
      </c>
      <c r="ET229" s="4">
        <v>16850</v>
      </c>
      <c r="EU229" s="4">
        <v>0</v>
      </c>
      <c r="EV229" s="4">
        <v>0</v>
      </c>
      <c r="EW229" s="4">
        <v>0</v>
      </c>
      <c r="EX229" s="4">
        <v>0</v>
      </c>
      <c r="EY229" s="4">
        <v>0</v>
      </c>
      <c r="EZ229" s="4">
        <v>16850</v>
      </c>
      <c r="FA229" s="4">
        <v>0</v>
      </c>
      <c r="FB229" s="4">
        <v>0</v>
      </c>
      <c r="FC229" s="4">
        <v>0</v>
      </c>
      <c r="FD229" s="4">
        <v>0</v>
      </c>
      <c r="FE229" s="4">
        <v>0</v>
      </c>
      <c r="FF229" s="4">
        <v>0</v>
      </c>
      <c r="FG229" s="4">
        <v>0</v>
      </c>
      <c r="FH229" s="4">
        <v>0</v>
      </c>
      <c r="FJ229" s="4">
        <f t="shared" si="10"/>
        <v>16850</v>
      </c>
      <c r="FK229" s="5">
        <f t="shared" si="11"/>
        <v>0.32428167279305631</v>
      </c>
    </row>
    <row r="230" spans="1:167" x14ac:dyDescent="0.25">
      <c r="A230" s="2" t="s">
        <v>424</v>
      </c>
      <c r="B230">
        <v>2023</v>
      </c>
      <c r="C230" t="s">
        <v>423</v>
      </c>
      <c r="D230" t="s">
        <v>422</v>
      </c>
      <c r="E230" t="s">
        <v>421</v>
      </c>
      <c r="F230" t="s">
        <v>420</v>
      </c>
      <c r="G230" t="s">
        <v>3</v>
      </c>
      <c r="H230">
        <v>1820093</v>
      </c>
      <c r="I230">
        <v>212167</v>
      </c>
      <c r="J230">
        <v>1210401</v>
      </c>
      <c r="K230">
        <v>1084898</v>
      </c>
      <c r="L230">
        <v>62619</v>
      </c>
      <c r="M230">
        <v>0</v>
      </c>
      <c r="N230">
        <v>0</v>
      </c>
      <c r="O230">
        <v>0</v>
      </c>
      <c r="P230">
        <v>347000</v>
      </c>
      <c r="Q230">
        <v>0</v>
      </c>
      <c r="R230">
        <v>6932</v>
      </c>
      <c r="S230">
        <v>262692</v>
      </c>
      <c r="T230">
        <v>0</v>
      </c>
      <c r="U230">
        <v>142616</v>
      </c>
      <c r="V230" t="s">
        <v>3</v>
      </c>
      <c r="W230" t="s">
        <v>3</v>
      </c>
      <c r="X230" t="s">
        <v>3</v>
      </c>
      <c r="Y230" t="s">
        <v>1801</v>
      </c>
      <c r="Z230">
        <v>120076</v>
      </c>
      <c r="AA230">
        <v>0</v>
      </c>
      <c r="AB230">
        <v>42</v>
      </c>
      <c r="AC230">
        <v>8</v>
      </c>
      <c r="AD230">
        <v>0</v>
      </c>
      <c r="AE230">
        <v>50</v>
      </c>
      <c r="AF230" s="4">
        <v>31841978</v>
      </c>
      <c r="AG230" s="4">
        <v>2107913</v>
      </c>
      <c r="AH230" s="15">
        <v>9807398</v>
      </c>
      <c r="AI230" s="15">
        <f t="shared" si="9"/>
        <v>11915311</v>
      </c>
      <c r="AJ230" s="4">
        <v>1673485.49</v>
      </c>
      <c r="AK230" s="4">
        <v>213039.34</v>
      </c>
      <c r="AL230" s="4">
        <v>16278.57</v>
      </c>
      <c r="AM230" s="4">
        <v>1292855.97</v>
      </c>
      <c r="AN230" s="4">
        <v>0</v>
      </c>
      <c r="AO230" s="4">
        <v>78786.59</v>
      </c>
      <c r="AP230" s="4">
        <v>72525.02</v>
      </c>
      <c r="AQ230" s="4">
        <v>0</v>
      </c>
      <c r="AR230" s="4">
        <v>0</v>
      </c>
      <c r="AS230" s="4">
        <v>0</v>
      </c>
      <c r="AT230" s="4">
        <v>1663305.29</v>
      </c>
      <c r="AU230" s="4">
        <v>336802.66</v>
      </c>
      <c r="AV230" s="4">
        <v>83361.399999999994</v>
      </c>
      <c r="AW230" s="4">
        <v>0</v>
      </c>
      <c r="AX230" s="4">
        <v>0</v>
      </c>
      <c r="AY230" s="4">
        <v>1369.29</v>
      </c>
      <c r="AZ230" s="4">
        <v>1241735.6000000001</v>
      </c>
      <c r="BA230" s="4">
        <v>0</v>
      </c>
      <c r="BB230" s="4">
        <v>0</v>
      </c>
      <c r="BC230" s="4">
        <v>36.340000000000003</v>
      </c>
      <c r="BD230" s="4">
        <v>106641.38</v>
      </c>
      <c r="BE230" s="4">
        <v>60204.85</v>
      </c>
      <c r="BF230" s="4">
        <v>11124.36</v>
      </c>
      <c r="BG230" s="4">
        <v>35312.17</v>
      </c>
      <c r="BH230" s="4">
        <v>0</v>
      </c>
      <c r="BI230" s="4">
        <v>0</v>
      </c>
      <c r="BJ230" s="4">
        <v>0</v>
      </c>
      <c r="BK230" s="4">
        <v>0</v>
      </c>
      <c r="BL230" s="4">
        <v>0</v>
      </c>
      <c r="BM230" s="4">
        <v>0</v>
      </c>
      <c r="BN230" s="4">
        <v>6363965.8499999996</v>
      </c>
      <c r="BO230" s="4">
        <v>3227808.52</v>
      </c>
      <c r="BP230" s="4">
        <v>1020952.95</v>
      </c>
      <c r="BQ230" s="4">
        <v>0</v>
      </c>
      <c r="BR230" s="4">
        <v>0</v>
      </c>
      <c r="BS230" s="4">
        <v>249012.5</v>
      </c>
      <c r="BT230" s="4">
        <v>948026.13</v>
      </c>
      <c r="BU230" s="4">
        <v>0</v>
      </c>
      <c r="BV230" s="4">
        <v>0</v>
      </c>
      <c r="BW230" s="4">
        <v>918165.75</v>
      </c>
      <c r="BX230" s="11">
        <v>0</v>
      </c>
      <c r="BY230" s="11">
        <v>4495915</v>
      </c>
      <c r="BZ230" s="4">
        <v>767160.51</v>
      </c>
      <c r="CA230" s="4">
        <v>97661.66</v>
      </c>
      <c r="CB230" s="4">
        <v>7462.43</v>
      </c>
      <c r="CC230" s="4">
        <v>592672.03</v>
      </c>
      <c r="CD230" s="4">
        <v>0</v>
      </c>
      <c r="CE230" s="4">
        <v>36117.410000000003</v>
      </c>
      <c r="CF230" s="4">
        <v>33246.980000000003</v>
      </c>
      <c r="CG230" s="4">
        <v>0</v>
      </c>
      <c r="CH230" s="4">
        <v>0</v>
      </c>
      <c r="CI230" s="4">
        <v>0</v>
      </c>
      <c r="CJ230" s="4">
        <v>762493.71</v>
      </c>
      <c r="CK230" s="4">
        <v>154397.34</v>
      </c>
      <c r="CL230" s="4">
        <v>38214.6</v>
      </c>
      <c r="CM230" s="4">
        <v>0</v>
      </c>
      <c r="CN230" s="4">
        <v>0</v>
      </c>
      <c r="CO230" s="4">
        <v>627.71</v>
      </c>
      <c r="CP230" s="4">
        <v>569237.4</v>
      </c>
      <c r="CQ230" s="4">
        <v>0</v>
      </c>
      <c r="CR230" s="4">
        <v>0</v>
      </c>
      <c r="CS230" s="4">
        <v>16.66</v>
      </c>
      <c r="CT230" s="4">
        <v>48886.62</v>
      </c>
      <c r="CU230" s="4">
        <v>27599.15</v>
      </c>
      <c r="CV230" s="4">
        <v>5099.6400000000003</v>
      </c>
      <c r="CW230" s="4">
        <v>16187.83</v>
      </c>
      <c r="CX230" s="4">
        <v>0</v>
      </c>
      <c r="CY230" s="4">
        <v>0</v>
      </c>
      <c r="CZ230" s="4">
        <v>0</v>
      </c>
      <c r="DA230" s="4">
        <v>0</v>
      </c>
      <c r="DB230" s="4">
        <v>0</v>
      </c>
      <c r="DC230" s="4">
        <v>0</v>
      </c>
      <c r="DD230" s="4">
        <v>2917374.15</v>
      </c>
      <c r="DE230" s="4">
        <v>1479694.48</v>
      </c>
      <c r="DF230" s="4">
        <v>468026.05</v>
      </c>
      <c r="DG230" s="4">
        <v>0</v>
      </c>
      <c r="DH230" s="4">
        <v>0</v>
      </c>
      <c r="DI230" s="4">
        <v>114152.5</v>
      </c>
      <c r="DJ230" s="4">
        <v>434594.87</v>
      </c>
      <c r="DK230" s="4">
        <v>0</v>
      </c>
      <c r="DL230" s="4">
        <v>0</v>
      </c>
      <c r="DM230" s="4">
        <v>420906.25</v>
      </c>
      <c r="DN230" s="4">
        <v>29302</v>
      </c>
      <c r="DO230" s="4">
        <v>111915</v>
      </c>
      <c r="DP230" s="4">
        <v>1990503</v>
      </c>
      <c r="DQ230" s="4">
        <v>0</v>
      </c>
      <c r="DR230" s="4">
        <v>308925</v>
      </c>
      <c r="DS230" s="4">
        <v>0</v>
      </c>
      <c r="DT230" s="4">
        <v>269737</v>
      </c>
      <c r="DU230" s="4">
        <v>0</v>
      </c>
      <c r="DV230" s="4">
        <v>0</v>
      </c>
      <c r="DW230" s="4">
        <v>303442</v>
      </c>
      <c r="DX230" s="4">
        <v>19910</v>
      </c>
      <c r="DY230" s="4">
        <v>0</v>
      </c>
      <c r="DZ230" s="4">
        <v>36601</v>
      </c>
      <c r="EA230" s="4">
        <v>1796108</v>
      </c>
      <c r="EB230" s="4">
        <v>0</v>
      </c>
      <c r="EC230" s="4">
        <v>0</v>
      </c>
      <c r="ED230" s="4">
        <v>0</v>
      </c>
      <c r="EE230" s="4">
        <v>0</v>
      </c>
      <c r="EF230" s="4">
        <v>155528</v>
      </c>
      <c r="EG230" s="4">
        <v>0</v>
      </c>
      <c r="EH230" s="4">
        <v>6271035</v>
      </c>
      <c r="EI230" s="4">
        <v>317661</v>
      </c>
      <c r="EJ230" s="4">
        <v>0</v>
      </c>
      <c r="EK230" s="4">
        <v>112658</v>
      </c>
      <c r="EL230" s="4">
        <v>2579988</v>
      </c>
      <c r="EM230" s="4">
        <v>15430752</v>
      </c>
      <c r="EN230" s="4">
        <v>16</v>
      </c>
      <c r="EO230" s="4">
        <v>40</v>
      </c>
      <c r="EP230" s="4">
        <v>0</v>
      </c>
      <c r="EQ230" s="4">
        <v>36</v>
      </c>
      <c r="ER230" s="4">
        <v>8</v>
      </c>
      <c r="ES230" s="4">
        <v>4495915</v>
      </c>
      <c r="ET230" s="4">
        <v>4495914.99</v>
      </c>
      <c r="EU230" s="4">
        <v>0</v>
      </c>
      <c r="EV230" s="4">
        <v>0</v>
      </c>
      <c r="EW230" s="4">
        <v>0</v>
      </c>
      <c r="EX230" s="4">
        <v>94923</v>
      </c>
      <c r="EY230" s="4">
        <v>330032</v>
      </c>
      <c r="EZ230" s="4">
        <v>522057</v>
      </c>
      <c r="FA230" s="4">
        <v>0</v>
      </c>
      <c r="FB230" s="4">
        <v>0</v>
      </c>
      <c r="FC230" s="4">
        <v>0</v>
      </c>
      <c r="FD230" s="4">
        <v>2233854</v>
      </c>
      <c r="FE230" s="4">
        <v>0</v>
      </c>
      <c r="FF230" s="4">
        <v>0</v>
      </c>
      <c r="FG230" s="4">
        <v>1315049</v>
      </c>
      <c r="FH230" s="4">
        <v>0</v>
      </c>
      <c r="FJ230" s="4">
        <f t="shared" si="10"/>
        <v>4495915</v>
      </c>
      <c r="FK230" s="5">
        <f t="shared" si="11"/>
        <v>0.14119458910498589</v>
      </c>
    </row>
    <row r="231" spans="1:167" x14ac:dyDescent="0.25">
      <c r="A231" s="2" t="s">
        <v>1209</v>
      </c>
      <c r="B231">
        <v>2023</v>
      </c>
      <c r="C231" t="s">
        <v>1208</v>
      </c>
      <c r="D231" t="s">
        <v>1207</v>
      </c>
      <c r="E231" t="s">
        <v>1206</v>
      </c>
      <c r="F231" t="s">
        <v>1205</v>
      </c>
      <c r="G231" t="s">
        <v>3</v>
      </c>
      <c r="H231">
        <v>61806</v>
      </c>
      <c r="I231">
        <v>29250</v>
      </c>
      <c r="J231">
        <v>56175</v>
      </c>
      <c r="K231">
        <v>26925</v>
      </c>
      <c r="L231">
        <v>29250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5631</v>
      </c>
      <c r="T231">
        <v>1341</v>
      </c>
      <c r="U231">
        <v>0</v>
      </c>
      <c r="Z231">
        <v>4290</v>
      </c>
      <c r="AA231">
        <v>0</v>
      </c>
      <c r="AB231">
        <v>0</v>
      </c>
      <c r="AC231">
        <v>0</v>
      </c>
      <c r="AD231">
        <v>0</v>
      </c>
      <c r="AE231">
        <v>100</v>
      </c>
      <c r="AF231" s="4">
        <v>256512</v>
      </c>
      <c r="AG231" s="4">
        <v>0</v>
      </c>
      <c r="AH231" s="15">
        <v>22000</v>
      </c>
      <c r="AI231" s="15">
        <f t="shared" si="9"/>
        <v>22000</v>
      </c>
      <c r="AJ231" s="4">
        <v>10000</v>
      </c>
      <c r="AK231" s="4">
        <v>0</v>
      </c>
      <c r="AL231" s="4">
        <v>0</v>
      </c>
      <c r="AM231" s="4">
        <v>10000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0</v>
      </c>
      <c r="AT231" s="4">
        <v>12000</v>
      </c>
      <c r="AU231" s="4">
        <v>0</v>
      </c>
      <c r="AV231" s="4">
        <v>0</v>
      </c>
      <c r="AW231" s="4">
        <v>12000</v>
      </c>
      <c r="AX231" s="4">
        <v>0</v>
      </c>
      <c r="AY231" s="4">
        <v>0</v>
      </c>
      <c r="AZ231" s="4">
        <v>0</v>
      </c>
      <c r="BA231" s="4">
        <v>0</v>
      </c>
      <c r="BB231" s="4">
        <v>0</v>
      </c>
      <c r="BC231" s="4">
        <v>0</v>
      </c>
      <c r="BD231" s="4">
        <v>0</v>
      </c>
      <c r="BE231" s="4">
        <v>0</v>
      </c>
      <c r="BF231" s="4">
        <v>0</v>
      </c>
      <c r="BG231" s="4">
        <v>0</v>
      </c>
      <c r="BH231" s="4">
        <v>0</v>
      </c>
      <c r="BI231" s="4">
        <v>0</v>
      </c>
      <c r="BJ231" s="4">
        <v>0</v>
      </c>
      <c r="BK231" s="4">
        <v>0</v>
      </c>
      <c r="BL231" s="4">
        <v>0</v>
      </c>
      <c r="BM231" s="4">
        <v>0</v>
      </c>
      <c r="BN231" s="4">
        <v>0</v>
      </c>
      <c r="BO231" s="4">
        <v>0</v>
      </c>
      <c r="BP231" s="4">
        <v>0</v>
      </c>
      <c r="BQ231" s="4">
        <v>0</v>
      </c>
      <c r="BR231" s="4">
        <v>0</v>
      </c>
      <c r="BS231" s="4">
        <v>0</v>
      </c>
      <c r="BT231" s="4">
        <v>0</v>
      </c>
      <c r="BU231" s="4">
        <v>0</v>
      </c>
      <c r="BV231" s="4">
        <v>0</v>
      </c>
      <c r="BW231" s="4">
        <v>0</v>
      </c>
      <c r="BX231" s="11">
        <v>0</v>
      </c>
      <c r="BY231" s="11">
        <v>22000</v>
      </c>
      <c r="BZ231" s="4">
        <v>10000</v>
      </c>
      <c r="CA231" s="4">
        <v>0</v>
      </c>
      <c r="CB231" s="4">
        <v>0</v>
      </c>
      <c r="CC231" s="4">
        <v>10000</v>
      </c>
      <c r="CD231" s="4">
        <v>0</v>
      </c>
      <c r="CE231" s="4">
        <v>0</v>
      </c>
      <c r="CF231" s="4">
        <v>0</v>
      </c>
      <c r="CG231" s="4">
        <v>0</v>
      </c>
      <c r="CH231" s="4">
        <v>0</v>
      </c>
      <c r="CI231" s="4">
        <v>0</v>
      </c>
      <c r="CJ231" s="4">
        <v>12000</v>
      </c>
      <c r="CK231" s="4">
        <v>0</v>
      </c>
      <c r="CL231" s="4">
        <v>0</v>
      </c>
      <c r="CM231" s="4">
        <v>12000</v>
      </c>
      <c r="CN231" s="4">
        <v>0</v>
      </c>
      <c r="CO231" s="4">
        <v>0</v>
      </c>
      <c r="CP231" s="4">
        <v>0</v>
      </c>
      <c r="CQ231" s="4">
        <v>0</v>
      </c>
      <c r="CR231" s="4">
        <v>0</v>
      </c>
      <c r="CS231" s="4">
        <v>0</v>
      </c>
      <c r="CT231" s="4">
        <v>0</v>
      </c>
      <c r="CU231" s="4">
        <v>0</v>
      </c>
      <c r="CV231" s="4">
        <v>0</v>
      </c>
      <c r="CW231" s="4">
        <v>0</v>
      </c>
      <c r="CX231" s="4">
        <v>0</v>
      </c>
      <c r="CY231" s="4">
        <v>0</v>
      </c>
      <c r="CZ231" s="4">
        <v>0</v>
      </c>
      <c r="DA231" s="4">
        <v>0</v>
      </c>
      <c r="DB231" s="4">
        <v>0</v>
      </c>
      <c r="DC231" s="4">
        <v>0</v>
      </c>
      <c r="DD231" s="4">
        <v>0</v>
      </c>
      <c r="DE231" s="4">
        <v>0</v>
      </c>
      <c r="DF231" s="4">
        <v>0</v>
      </c>
      <c r="DG231" s="4">
        <v>0</v>
      </c>
      <c r="DH231" s="4">
        <v>0</v>
      </c>
      <c r="DI231" s="4">
        <v>0</v>
      </c>
      <c r="DJ231" s="4">
        <v>0</v>
      </c>
      <c r="DK231" s="4">
        <v>0</v>
      </c>
      <c r="DL231" s="4">
        <v>0</v>
      </c>
      <c r="DM231" s="4">
        <v>0</v>
      </c>
      <c r="DN231" s="4">
        <v>0</v>
      </c>
      <c r="DO231" s="4">
        <v>0</v>
      </c>
      <c r="DP231" s="4">
        <v>10000</v>
      </c>
      <c r="DQ231" s="4">
        <v>0</v>
      </c>
      <c r="DR231" s="4">
        <v>0</v>
      </c>
      <c r="DS231" s="4">
        <v>0</v>
      </c>
      <c r="DT231" s="4">
        <v>0</v>
      </c>
      <c r="DU231" s="4">
        <v>0</v>
      </c>
      <c r="DV231" s="4">
        <v>0</v>
      </c>
      <c r="DW231" s="4">
        <v>0</v>
      </c>
      <c r="DX231" s="4">
        <v>12000</v>
      </c>
      <c r="DY231" s="4">
        <v>0</v>
      </c>
      <c r="DZ231" s="4">
        <v>0</v>
      </c>
      <c r="EA231" s="4">
        <v>0</v>
      </c>
      <c r="EB231" s="4">
        <v>0</v>
      </c>
      <c r="EC231" s="4">
        <v>0</v>
      </c>
      <c r="ED231" s="4">
        <v>0</v>
      </c>
      <c r="EE231" s="4">
        <v>0</v>
      </c>
      <c r="EF231" s="4">
        <v>0</v>
      </c>
      <c r="EG231" s="4">
        <v>0</v>
      </c>
      <c r="EH231" s="4">
        <v>0</v>
      </c>
      <c r="EI231" s="4">
        <v>0</v>
      </c>
      <c r="EJ231" s="4">
        <v>0</v>
      </c>
      <c r="EK231" s="4">
        <v>0</v>
      </c>
      <c r="EL231" s="4">
        <v>22000</v>
      </c>
      <c r="EM231" s="4">
        <v>212512</v>
      </c>
      <c r="EN231" s="4">
        <v>0</v>
      </c>
      <c r="EO231" s="4">
        <v>90</v>
      </c>
      <c r="EP231" s="4">
        <v>0</v>
      </c>
      <c r="EQ231" s="4">
        <v>10</v>
      </c>
      <c r="ER231" s="4">
        <v>0</v>
      </c>
      <c r="ES231" s="4">
        <v>22000</v>
      </c>
      <c r="ET231" s="4">
        <v>22000</v>
      </c>
      <c r="EU231" s="4">
        <v>0</v>
      </c>
      <c r="EV231" s="4">
        <v>0</v>
      </c>
      <c r="EW231" s="4">
        <v>0</v>
      </c>
      <c r="EX231" s="4">
        <v>22000</v>
      </c>
      <c r="EY231" s="4">
        <v>0</v>
      </c>
      <c r="EZ231" s="4">
        <v>0</v>
      </c>
      <c r="FA231" s="4">
        <v>0</v>
      </c>
      <c r="FB231" s="4">
        <v>0</v>
      </c>
      <c r="FC231" s="4">
        <v>0</v>
      </c>
      <c r="FD231" s="4">
        <v>0</v>
      </c>
      <c r="FE231" s="4">
        <v>0</v>
      </c>
      <c r="FF231" s="4">
        <v>0</v>
      </c>
      <c r="FG231" s="4">
        <v>0</v>
      </c>
      <c r="FH231" s="4">
        <v>0</v>
      </c>
      <c r="FJ231" s="4">
        <f t="shared" si="10"/>
        <v>22000</v>
      </c>
      <c r="FK231" s="5">
        <f t="shared" si="11"/>
        <v>8.5765968063872253E-2</v>
      </c>
    </row>
    <row r="232" spans="1:167" x14ac:dyDescent="0.25">
      <c r="A232" s="2" t="s">
        <v>1239</v>
      </c>
      <c r="B232">
        <v>2023</v>
      </c>
      <c r="C232" t="s">
        <v>1238</v>
      </c>
      <c r="D232" t="s">
        <v>1237</v>
      </c>
      <c r="E232" t="s">
        <v>1236</v>
      </c>
      <c r="F232" t="s">
        <v>1235</v>
      </c>
      <c r="G232" t="s">
        <v>3</v>
      </c>
      <c r="H232">
        <v>36689</v>
      </c>
      <c r="I232">
        <v>0</v>
      </c>
      <c r="J232">
        <v>9689</v>
      </c>
      <c r="K232">
        <v>9689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27000</v>
      </c>
      <c r="T232">
        <v>0</v>
      </c>
      <c r="U232">
        <v>0</v>
      </c>
      <c r="Z232">
        <v>27000</v>
      </c>
      <c r="AA232">
        <v>0</v>
      </c>
      <c r="AB232">
        <v>0</v>
      </c>
      <c r="AC232">
        <v>0</v>
      </c>
      <c r="AD232">
        <v>0</v>
      </c>
      <c r="AE232">
        <v>100</v>
      </c>
      <c r="AF232" s="4">
        <v>1237066</v>
      </c>
      <c r="AG232" s="4">
        <v>126471</v>
      </c>
      <c r="AH232" s="15">
        <v>157188</v>
      </c>
      <c r="AI232" s="15">
        <f t="shared" si="9"/>
        <v>283659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53614</v>
      </c>
      <c r="AU232" s="4">
        <v>33161.980000000003</v>
      </c>
      <c r="AV232" s="4">
        <v>0</v>
      </c>
      <c r="AW232" s="4">
        <v>0</v>
      </c>
      <c r="AX232" s="4">
        <v>0</v>
      </c>
      <c r="AY232" s="4">
        <v>0</v>
      </c>
      <c r="AZ232" s="4">
        <v>20452.02</v>
      </c>
      <c r="BA232" s="4">
        <v>0</v>
      </c>
      <c r="BB232" s="4">
        <v>0</v>
      </c>
      <c r="BC232" s="4">
        <v>0</v>
      </c>
      <c r="BD232" s="4">
        <v>0</v>
      </c>
      <c r="BE232" s="4">
        <v>0</v>
      </c>
      <c r="BF232" s="4">
        <v>0</v>
      </c>
      <c r="BG232" s="4">
        <v>0</v>
      </c>
      <c r="BH232" s="4">
        <v>0</v>
      </c>
      <c r="BI232" s="4">
        <v>0</v>
      </c>
      <c r="BJ232" s="4">
        <v>0</v>
      </c>
      <c r="BK232" s="4">
        <v>0</v>
      </c>
      <c r="BL232" s="4">
        <v>0</v>
      </c>
      <c r="BM232" s="4">
        <v>0</v>
      </c>
      <c r="BN232" s="4">
        <v>103573.99</v>
      </c>
      <c r="BO232" s="4">
        <v>89438.16</v>
      </c>
      <c r="BP232" s="4">
        <v>12794.13</v>
      </c>
      <c r="BQ232" s="4">
        <v>0</v>
      </c>
      <c r="BR232" s="4">
        <v>0</v>
      </c>
      <c r="BS232" s="4">
        <v>0</v>
      </c>
      <c r="BT232" s="4">
        <v>0</v>
      </c>
      <c r="BU232" s="4">
        <v>0</v>
      </c>
      <c r="BV232" s="4">
        <v>0</v>
      </c>
      <c r="BW232" s="4">
        <v>1341.7</v>
      </c>
      <c r="BX232" s="11">
        <v>0</v>
      </c>
      <c r="BY232" s="11">
        <v>57558</v>
      </c>
      <c r="BZ232" s="4">
        <v>0</v>
      </c>
      <c r="CA232" s="4">
        <v>0</v>
      </c>
      <c r="CB232" s="4">
        <v>0</v>
      </c>
      <c r="CC232" s="4">
        <v>0</v>
      </c>
      <c r="CD232" s="4">
        <v>0</v>
      </c>
      <c r="CE232" s="4">
        <v>0</v>
      </c>
      <c r="CF232" s="4">
        <v>0</v>
      </c>
      <c r="CG232" s="4">
        <v>0</v>
      </c>
      <c r="CH232" s="4">
        <v>0</v>
      </c>
      <c r="CI232" s="4">
        <v>0</v>
      </c>
      <c r="CJ232" s="4">
        <v>19632</v>
      </c>
      <c r="CK232" s="4">
        <v>12143.02</v>
      </c>
      <c r="CL232" s="4">
        <v>0</v>
      </c>
      <c r="CM232" s="4">
        <v>0</v>
      </c>
      <c r="CN232" s="4">
        <v>0</v>
      </c>
      <c r="CO232" s="4">
        <v>0</v>
      </c>
      <c r="CP232" s="4">
        <v>7488.98</v>
      </c>
      <c r="CQ232" s="4">
        <v>0</v>
      </c>
      <c r="CR232" s="4">
        <v>0</v>
      </c>
      <c r="CS232" s="4">
        <v>0</v>
      </c>
      <c r="CT232" s="4">
        <v>0</v>
      </c>
      <c r="CU232" s="4">
        <v>0</v>
      </c>
      <c r="CV232" s="4">
        <v>0</v>
      </c>
      <c r="CW232" s="4">
        <v>0</v>
      </c>
      <c r="CX232" s="4">
        <v>0</v>
      </c>
      <c r="CY232" s="4">
        <v>0</v>
      </c>
      <c r="CZ232" s="4">
        <v>0</v>
      </c>
      <c r="DA232" s="4">
        <v>0</v>
      </c>
      <c r="DB232" s="4">
        <v>0</v>
      </c>
      <c r="DC232" s="4">
        <v>0</v>
      </c>
      <c r="DD232" s="4">
        <v>37926.01</v>
      </c>
      <c r="DE232" s="4">
        <v>32749.84</v>
      </c>
      <c r="DF232" s="4">
        <v>4684.87</v>
      </c>
      <c r="DG232" s="4">
        <v>0</v>
      </c>
      <c r="DH232" s="4">
        <v>0</v>
      </c>
      <c r="DI232" s="4">
        <v>0</v>
      </c>
      <c r="DJ232" s="4">
        <v>0</v>
      </c>
      <c r="DK232" s="4">
        <v>0</v>
      </c>
      <c r="DL232" s="4">
        <v>0</v>
      </c>
      <c r="DM232" s="4">
        <v>491.3</v>
      </c>
      <c r="DN232" s="4">
        <v>0</v>
      </c>
      <c r="DO232" s="4">
        <v>0</v>
      </c>
      <c r="DP232" s="4">
        <v>0</v>
      </c>
      <c r="DQ232" s="4">
        <v>0</v>
      </c>
      <c r="DR232" s="4">
        <v>0</v>
      </c>
      <c r="DS232" s="4">
        <v>0</v>
      </c>
      <c r="DT232" s="4">
        <v>0</v>
      </c>
      <c r="DU232" s="4">
        <v>0</v>
      </c>
      <c r="DV232" s="4">
        <v>45305</v>
      </c>
      <c r="DW232" s="4">
        <v>0</v>
      </c>
      <c r="DX232" s="4">
        <v>0</v>
      </c>
      <c r="DY232" s="4">
        <v>0</v>
      </c>
      <c r="DZ232" s="4">
        <v>0</v>
      </c>
      <c r="EA232" s="4">
        <v>27941</v>
      </c>
      <c r="EB232" s="4">
        <v>0</v>
      </c>
      <c r="EC232" s="4">
        <v>0</v>
      </c>
      <c r="ED232" s="4">
        <v>0</v>
      </c>
      <c r="EE232" s="4">
        <v>0</v>
      </c>
      <c r="EF232" s="4">
        <v>0</v>
      </c>
      <c r="EG232" s="4">
        <v>0</v>
      </c>
      <c r="EH232" s="4">
        <v>113982</v>
      </c>
      <c r="EI232" s="4">
        <v>0</v>
      </c>
      <c r="EJ232" s="4">
        <v>0</v>
      </c>
      <c r="EK232" s="4">
        <v>0</v>
      </c>
      <c r="EL232" s="4">
        <v>27518</v>
      </c>
      <c r="EM232" s="4">
        <v>895849</v>
      </c>
      <c r="EN232" s="4">
        <v>3</v>
      </c>
      <c r="EO232" s="4">
        <v>61</v>
      </c>
      <c r="EP232" s="4">
        <v>0</v>
      </c>
      <c r="EQ232" s="4">
        <v>36</v>
      </c>
      <c r="ER232" s="4">
        <v>0</v>
      </c>
      <c r="ES232" s="4">
        <v>57558</v>
      </c>
      <c r="ET232" s="4">
        <v>57558.01</v>
      </c>
      <c r="EU232" s="4">
        <v>44628</v>
      </c>
      <c r="EV232" s="4">
        <v>0</v>
      </c>
      <c r="EW232" s="4">
        <v>0</v>
      </c>
      <c r="EX232" s="4">
        <v>0</v>
      </c>
      <c r="EY232" s="4">
        <v>0</v>
      </c>
      <c r="EZ232" s="4">
        <v>0</v>
      </c>
      <c r="FA232" s="4">
        <v>0</v>
      </c>
      <c r="FB232" s="4">
        <v>0</v>
      </c>
      <c r="FC232" s="4">
        <v>12930</v>
      </c>
      <c r="FD232" s="4">
        <v>0</v>
      </c>
      <c r="FE232" s="4">
        <v>0</v>
      </c>
      <c r="FF232" s="4">
        <v>0</v>
      </c>
      <c r="FG232" s="4">
        <v>0</v>
      </c>
      <c r="FH232" s="4">
        <v>0</v>
      </c>
      <c r="FJ232" s="4">
        <f t="shared" si="10"/>
        <v>57558</v>
      </c>
      <c r="FK232" s="5">
        <f t="shared" si="11"/>
        <v>4.6527832791459792E-2</v>
      </c>
    </row>
    <row r="233" spans="1:167" x14ac:dyDescent="0.25">
      <c r="A233" s="2" t="s">
        <v>1219</v>
      </c>
      <c r="B233">
        <v>2023</v>
      </c>
      <c r="C233" t="s">
        <v>1218</v>
      </c>
      <c r="D233" t="s">
        <v>1217</v>
      </c>
      <c r="E233" t="s">
        <v>1216</v>
      </c>
      <c r="F233" t="s">
        <v>1215</v>
      </c>
      <c r="G233" t="s">
        <v>3</v>
      </c>
      <c r="H233">
        <v>280413</v>
      </c>
      <c r="I233">
        <v>90328</v>
      </c>
      <c r="J233">
        <v>45213</v>
      </c>
      <c r="K233">
        <v>45213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235200</v>
      </c>
      <c r="T233">
        <v>144872</v>
      </c>
      <c r="U233">
        <v>90328</v>
      </c>
      <c r="V233" t="s">
        <v>3</v>
      </c>
      <c r="W233" t="s">
        <v>3</v>
      </c>
      <c r="X233" t="s">
        <v>3</v>
      </c>
      <c r="Y233" t="s">
        <v>3</v>
      </c>
      <c r="Z233">
        <v>0</v>
      </c>
      <c r="AF233" s="4">
        <v>0</v>
      </c>
      <c r="AG233" s="4">
        <v>0</v>
      </c>
      <c r="AH233" s="15">
        <v>0</v>
      </c>
      <c r="AI233" s="15">
        <f t="shared" si="9"/>
        <v>0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4">
        <v>0</v>
      </c>
      <c r="AZ233" s="4">
        <v>0</v>
      </c>
      <c r="BA233" s="4">
        <v>0</v>
      </c>
      <c r="BB233" s="4">
        <v>0</v>
      </c>
      <c r="BC233" s="4">
        <v>0</v>
      </c>
      <c r="BD233" s="4">
        <v>0</v>
      </c>
      <c r="BE233" s="4">
        <v>0</v>
      </c>
      <c r="BF233" s="4">
        <v>0</v>
      </c>
      <c r="BG233" s="4">
        <v>0</v>
      </c>
      <c r="BH233" s="4">
        <v>0</v>
      </c>
      <c r="BI233" s="4">
        <v>0</v>
      </c>
      <c r="BJ233" s="4">
        <v>0</v>
      </c>
      <c r="BK233" s="4">
        <v>0</v>
      </c>
      <c r="BL233" s="4">
        <v>0</v>
      </c>
      <c r="BM233" s="4">
        <v>0</v>
      </c>
      <c r="BN233" s="4">
        <v>0</v>
      </c>
      <c r="BO233" s="4">
        <v>0</v>
      </c>
      <c r="BP233" s="4">
        <v>0</v>
      </c>
      <c r="BQ233" s="4">
        <v>0</v>
      </c>
      <c r="BR233" s="4">
        <v>0</v>
      </c>
      <c r="BS233" s="4">
        <v>0</v>
      </c>
      <c r="BT233" s="4">
        <v>0</v>
      </c>
      <c r="BU233" s="4">
        <v>0</v>
      </c>
      <c r="BV233" s="4">
        <v>0</v>
      </c>
      <c r="BW233" s="4">
        <v>0</v>
      </c>
      <c r="BX233" s="11">
        <v>0</v>
      </c>
      <c r="BY233" s="11">
        <v>0</v>
      </c>
      <c r="BZ233" s="4">
        <v>0</v>
      </c>
      <c r="CA233" s="4">
        <v>0</v>
      </c>
      <c r="CB233" s="4">
        <v>0</v>
      </c>
      <c r="CC233" s="4">
        <v>0</v>
      </c>
      <c r="CD233" s="4">
        <v>0</v>
      </c>
      <c r="CE233" s="4">
        <v>0</v>
      </c>
      <c r="CF233" s="4">
        <v>0</v>
      </c>
      <c r="CG233" s="4">
        <v>0</v>
      </c>
      <c r="CH233" s="4">
        <v>0</v>
      </c>
      <c r="CI233" s="4">
        <v>0</v>
      </c>
      <c r="CJ233" s="4">
        <v>0</v>
      </c>
      <c r="CK233" s="4">
        <v>0</v>
      </c>
      <c r="CL233" s="4">
        <v>0</v>
      </c>
      <c r="CM233" s="4">
        <v>0</v>
      </c>
      <c r="CN233" s="4">
        <v>0</v>
      </c>
      <c r="CO233" s="4">
        <v>0</v>
      </c>
      <c r="CP233" s="4">
        <v>0</v>
      </c>
      <c r="CQ233" s="4">
        <v>0</v>
      </c>
      <c r="CR233" s="4">
        <v>0</v>
      </c>
      <c r="CS233" s="4">
        <v>0</v>
      </c>
      <c r="CT233" s="4">
        <v>0</v>
      </c>
      <c r="CU233" s="4">
        <v>0</v>
      </c>
      <c r="CV233" s="4">
        <v>0</v>
      </c>
      <c r="CW233" s="4">
        <v>0</v>
      </c>
      <c r="CX233" s="4">
        <v>0</v>
      </c>
      <c r="CY233" s="4">
        <v>0</v>
      </c>
      <c r="CZ233" s="4">
        <v>0</v>
      </c>
      <c r="DA233" s="4">
        <v>0</v>
      </c>
      <c r="DB233" s="4">
        <v>0</v>
      </c>
      <c r="DC233" s="4">
        <v>0</v>
      </c>
      <c r="DD233" s="4">
        <v>0</v>
      </c>
      <c r="DE233" s="4">
        <v>0</v>
      </c>
      <c r="DF233" s="4">
        <v>0</v>
      </c>
      <c r="DG233" s="4">
        <v>0</v>
      </c>
      <c r="DH233" s="4">
        <v>0</v>
      </c>
      <c r="DI233" s="4">
        <v>0</v>
      </c>
      <c r="DJ233" s="4">
        <v>0</v>
      </c>
      <c r="DK233" s="4">
        <v>0</v>
      </c>
      <c r="DL233" s="4">
        <v>0</v>
      </c>
      <c r="DM233" s="4">
        <v>0</v>
      </c>
      <c r="DN233" s="4">
        <v>0</v>
      </c>
      <c r="DO233" s="4">
        <v>0</v>
      </c>
      <c r="DP233" s="4">
        <v>0</v>
      </c>
      <c r="DQ233" s="4">
        <v>0</v>
      </c>
      <c r="DR233" s="4">
        <v>0</v>
      </c>
      <c r="DS233" s="4">
        <v>0</v>
      </c>
      <c r="DT233" s="4">
        <v>0</v>
      </c>
      <c r="DU233" s="4">
        <v>0</v>
      </c>
      <c r="DV233" s="4">
        <v>0</v>
      </c>
      <c r="DW233" s="4">
        <v>0</v>
      </c>
      <c r="DX233" s="4">
        <v>0</v>
      </c>
      <c r="DY233" s="4">
        <v>0</v>
      </c>
      <c r="DZ233" s="4">
        <v>0</v>
      </c>
      <c r="EA233" s="4">
        <v>0</v>
      </c>
      <c r="EB233" s="4">
        <v>0</v>
      </c>
      <c r="EC233" s="4">
        <v>0</v>
      </c>
      <c r="ED233" s="4">
        <v>0</v>
      </c>
      <c r="EE233" s="4">
        <v>0</v>
      </c>
      <c r="EF233" s="4">
        <v>0</v>
      </c>
      <c r="EG233" s="4">
        <v>0</v>
      </c>
      <c r="EH233" s="4">
        <v>0</v>
      </c>
      <c r="EI233" s="4">
        <v>0</v>
      </c>
      <c r="EJ233" s="4">
        <v>0</v>
      </c>
      <c r="EK233" s="4">
        <v>0</v>
      </c>
      <c r="EL233" s="4">
        <v>0</v>
      </c>
      <c r="EM233" s="4">
        <v>0</v>
      </c>
      <c r="EN233" s="4"/>
      <c r="EO233" s="4"/>
      <c r="EP233" s="4"/>
      <c r="EQ233" s="4"/>
      <c r="ER233" s="4"/>
      <c r="ES233" s="4">
        <v>0</v>
      </c>
      <c r="ET233" s="4">
        <v>0</v>
      </c>
      <c r="EU233" s="4">
        <v>0</v>
      </c>
      <c r="EV233" s="4">
        <v>0</v>
      </c>
      <c r="EW233" s="4">
        <v>0</v>
      </c>
      <c r="EX233" s="4">
        <v>0</v>
      </c>
      <c r="EY233" s="4">
        <v>0</v>
      </c>
      <c r="EZ233" s="4">
        <v>0</v>
      </c>
      <c r="FA233" s="4">
        <v>0</v>
      </c>
      <c r="FB233" s="4">
        <v>0</v>
      </c>
      <c r="FC233" s="4">
        <v>0</v>
      </c>
      <c r="FD233" s="4">
        <v>0</v>
      </c>
      <c r="FE233" s="4">
        <v>0</v>
      </c>
      <c r="FF233" s="4">
        <v>0</v>
      </c>
      <c r="FG233" s="4">
        <v>0</v>
      </c>
      <c r="FH233" s="4">
        <v>0</v>
      </c>
      <c r="FJ233" s="4">
        <f t="shared" si="10"/>
        <v>0</v>
      </c>
      <c r="FK233" s="5" t="str">
        <f t="shared" si="11"/>
        <v>N/A</v>
      </c>
    </row>
    <row r="234" spans="1:167" x14ac:dyDescent="0.25">
      <c r="A234" s="2" t="s">
        <v>1014</v>
      </c>
      <c r="B234">
        <v>2023</v>
      </c>
      <c r="C234" t="s">
        <v>1013</v>
      </c>
      <c r="D234" t="s">
        <v>1012</v>
      </c>
      <c r="E234" t="s">
        <v>1011</v>
      </c>
      <c r="F234" t="s">
        <v>1010</v>
      </c>
      <c r="G234" t="s">
        <v>3</v>
      </c>
      <c r="H234">
        <v>305576</v>
      </c>
      <c r="I234">
        <v>224581</v>
      </c>
      <c r="J234">
        <v>18249</v>
      </c>
      <c r="K234">
        <v>18249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287327</v>
      </c>
      <c r="T234">
        <v>0</v>
      </c>
      <c r="U234">
        <v>224581</v>
      </c>
      <c r="V234" t="s">
        <v>3</v>
      </c>
      <c r="W234" t="s">
        <v>3</v>
      </c>
      <c r="X234" t="s">
        <v>1801</v>
      </c>
      <c r="Y234" t="s">
        <v>1801</v>
      </c>
      <c r="Z234">
        <v>62746</v>
      </c>
      <c r="AA234">
        <v>0</v>
      </c>
      <c r="AB234">
        <v>0</v>
      </c>
      <c r="AC234">
        <v>0</v>
      </c>
      <c r="AD234">
        <v>0</v>
      </c>
      <c r="AE234">
        <v>100</v>
      </c>
      <c r="AF234" s="4">
        <v>0</v>
      </c>
      <c r="AG234" s="4">
        <v>0</v>
      </c>
      <c r="AH234" s="15">
        <v>0</v>
      </c>
      <c r="AI234" s="15">
        <f t="shared" si="9"/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0</v>
      </c>
      <c r="AR234" s="4">
        <v>0</v>
      </c>
      <c r="AS234" s="4">
        <v>0</v>
      </c>
      <c r="AT234" s="4">
        <v>0</v>
      </c>
      <c r="AU234" s="4">
        <v>0</v>
      </c>
      <c r="AV234" s="4">
        <v>0</v>
      </c>
      <c r="AW234" s="4">
        <v>0</v>
      </c>
      <c r="AX234" s="4">
        <v>0</v>
      </c>
      <c r="AY234" s="4">
        <v>0</v>
      </c>
      <c r="AZ234" s="4">
        <v>0</v>
      </c>
      <c r="BA234" s="4">
        <v>0</v>
      </c>
      <c r="BB234" s="4">
        <v>0</v>
      </c>
      <c r="BC234" s="4">
        <v>0</v>
      </c>
      <c r="BD234" s="4">
        <v>0</v>
      </c>
      <c r="BE234" s="4">
        <v>0</v>
      </c>
      <c r="BF234" s="4">
        <v>0</v>
      </c>
      <c r="BG234" s="4">
        <v>0</v>
      </c>
      <c r="BH234" s="4">
        <v>0</v>
      </c>
      <c r="BI234" s="4">
        <v>0</v>
      </c>
      <c r="BJ234" s="4">
        <v>0</v>
      </c>
      <c r="BK234" s="4">
        <v>0</v>
      </c>
      <c r="BL234" s="4">
        <v>0</v>
      </c>
      <c r="BM234" s="4">
        <v>0</v>
      </c>
      <c r="BN234" s="4">
        <v>0</v>
      </c>
      <c r="BO234" s="4"/>
      <c r="BP234" s="4"/>
      <c r="BQ234" s="4"/>
      <c r="BR234" s="4"/>
      <c r="BS234" s="4"/>
      <c r="BT234" s="4"/>
      <c r="BU234" s="4"/>
      <c r="BV234" s="4"/>
      <c r="BW234" s="4"/>
      <c r="BX234" s="11">
        <v>0</v>
      </c>
      <c r="BY234" s="11">
        <v>0</v>
      </c>
      <c r="BZ234" s="4">
        <v>0</v>
      </c>
      <c r="CA234" s="4">
        <v>0</v>
      </c>
      <c r="CB234" s="4">
        <v>0</v>
      </c>
      <c r="CC234" s="4">
        <v>0</v>
      </c>
      <c r="CD234" s="4">
        <v>0</v>
      </c>
      <c r="CE234" s="4">
        <v>0</v>
      </c>
      <c r="CF234" s="4">
        <v>0</v>
      </c>
      <c r="CG234" s="4">
        <v>0</v>
      </c>
      <c r="CH234" s="4">
        <v>0</v>
      </c>
      <c r="CI234" s="4">
        <v>0</v>
      </c>
      <c r="CJ234" s="4">
        <v>0</v>
      </c>
      <c r="CK234" s="4">
        <v>0</v>
      </c>
      <c r="CL234" s="4">
        <v>0</v>
      </c>
      <c r="CM234" s="4">
        <v>0</v>
      </c>
      <c r="CN234" s="4">
        <v>0</v>
      </c>
      <c r="CO234" s="4">
        <v>0</v>
      </c>
      <c r="CP234" s="4">
        <v>0</v>
      </c>
      <c r="CQ234" s="4">
        <v>0</v>
      </c>
      <c r="CR234" s="4">
        <v>0</v>
      </c>
      <c r="CS234" s="4">
        <v>0</v>
      </c>
      <c r="CT234" s="4">
        <v>0</v>
      </c>
      <c r="CU234" s="4">
        <v>0</v>
      </c>
      <c r="CV234" s="4">
        <v>0</v>
      </c>
      <c r="CW234" s="4">
        <v>0</v>
      </c>
      <c r="CX234" s="4">
        <v>0</v>
      </c>
      <c r="CY234" s="4">
        <v>0</v>
      </c>
      <c r="CZ234" s="4">
        <v>0</v>
      </c>
      <c r="DA234" s="4">
        <v>0</v>
      </c>
      <c r="DB234" s="4">
        <v>0</v>
      </c>
      <c r="DC234" s="4">
        <v>0</v>
      </c>
      <c r="DD234" s="4">
        <v>0</v>
      </c>
      <c r="DE234" s="4">
        <v>0</v>
      </c>
      <c r="DF234" s="4">
        <v>0</v>
      </c>
      <c r="DG234" s="4">
        <v>0</v>
      </c>
      <c r="DH234" s="4">
        <v>0</v>
      </c>
      <c r="DI234" s="4">
        <v>0</v>
      </c>
      <c r="DJ234" s="4">
        <v>0</v>
      </c>
      <c r="DK234" s="4">
        <v>0</v>
      </c>
      <c r="DL234" s="4">
        <v>0</v>
      </c>
      <c r="DM234" s="4">
        <v>0</v>
      </c>
      <c r="DN234" s="4">
        <v>0</v>
      </c>
      <c r="DO234" s="4">
        <v>0</v>
      </c>
      <c r="DP234" s="4">
        <v>0</v>
      </c>
      <c r="DQ234" s="4">
        <v>0</v>
      </c>
      <c r="DR234" s="4">
        <v>0</v>
      </c>
      <c r="DS234" s="4">
        <v>0</v>
      </c>
      <c r="DT234" s="4">
        <v>0</v>
      </c>
      <c r="DU234" s="4">
        <v>0</v>
      </c>
      <c r="DV234" s="4">
        <v>0</v>
      </c>
      <c r="DW234" s="4">
        <v>0</v>
      </c>
      <c r="DX234" s="4">
        <v>0</v>
      </c>
      <c r="DY234" s="4">
        <v>0</v>
      </c>
      <c r="DZ234" s="4">
        <v>0</v>
      </c>
      <c r="EA234" s="4">
        <v>0</v>
      </c>
      <c r="EB234" s="4">
        <v>0</v>
      </c>
      <c r="EC234" s="4">
        <v>0</v>
      </c>
      <c r="ED234" s="4">
        <v>0</v>
      </c>
      <c r="EE234" s="4">
        <v>0</v>
      </c>
      <c r="EF234" s="4">
        <v>0</v>
      </c>
      <c r="EG234" s="4">
        <v>0</v>
      </c>
      <c r="EH234" s="4">
        <v>0</v>
      </c>
      <c r="EI234" s="4">
        <v>0</v>
      </c>
      <c r="EJ234" s="4">
        <v>0</v>
      </c>
      <c r="EK234" s="4">
        <v>0</v>
      </c>
      <c r="EL234" s="4">
        <v>0</v>
      </c>
      <c r="EM234" s="4">
        <v>0</v>
      </c>
      <c r="EN234" s="4"/>
      <c r="EO234" s="4"/>
      <c r="EP234" s="4"/>
      <c r="EQ234" s="4"/>
      <c r="ER234" s="4"/>
      <c r="ES234" s="4">
        <v>0</v>
      </c>
      <c r="ET234" s="4">
        <v>0</v>
      </c>
      <c r="EU234" s="4">
        <v>0</v>
      </c>
      <c r="EV234" s="4">
        <v>0</v>
      </c>
      <c r="EW234" s="4">
        <v>0</v>
      </c>
      <c r="EX234" s="4">
        <v>0</v>
      </c>
      <c r="EY234" s="4">
        <v>0</v>
      </c>
      <c r="EZ234" s="4">
        <v>0</v>
      </c>
      <c r="FA234" s="4">
        <v>0</v>
      </c>
      <c r="FB234" s="4">
        <v>0</v>
      </c>
      <c r="FC234" s="4">
        <v>0</v>
      </c>
      <c r="FD234" s="4">
        <v>0</v>
      </c>
      <c r="FE234" s="4">
        <v>0</v>
      </c>
      <c r="FF234" s="4">
        <v>0</v>
      </c>
      <c r="FG234" s="4">
        <v>0</v>
      </c>
      <c r="FH234" s="4">
        <v>0</v>
      </c>
      <c r="FJ234" s="4">
        <f t="shared" si="10"/>
        <v>0</v>
      </c>
      <c r="FK234" s="5" t="str">
        <f t="shared" si="11"/>
        <v>N/A</v>
      </c>
    </row>
    <row r="235" spans="1:167" x14ac:dyDescent="0.25">
      <c r="A235" s="2" t="s">
        <v>409</v>
      </c>
      <c r="B235">
        <v>2023</v>
      </c>
      <c r="C235" t="s">
        <v>408</v>
      </c>
      <c r="D235" t="s">
        <v>407</v>
      </c>
      <c r="E235" t="s">
        <v>406</v>
      </c>
      <c r="F235" t="s">
        <v>405</v>
      </c>
      <c r="G235" t="s">
        <v>3</v>
      </c>
      <c r="H235">
        <v>799819</v>
      </c>
      <c r="I235">
        <v>59625</v>
      </c>
      <c r="J235">
        <v>562954</v>
      </c>
      <c r="K235">
        <v>465420</v>
      </c>
      <c r="L235">
        <v>20634</v>
      </c>
      <c r="M235">
        <v>0</v>
      </c>
      <c r="N235">
        <v>0</v>
      </c>
      <c r="O235">
        <v>0</v>
      </c>
      <c r="P235">
        <v>163780</v>
      </c>
      <c r="Q235">
        <v>0</v>
      </c>
      <c r="R235">
        <v>38991</v>
      </c>
      <c r="S235">
        <v>73085</v>
      </c>
      <c r="T235">
        <v>41173</v>
      </c>
      <c r="U235">
        <v>0</v>
      </c>
      <c r="Z235">
        <v>31912</v>
      </c>
      <c r="AA235">
        <v>0</v>
      </c>
      <c r="AB235">
        <v>92</v>
      </c>
      <c r="AC235">
        <v>8</v>
      </c>
      <c r="AD235">
        <v>0</v>
      </c>
      <c r="AE235">
        <v>0</v>
      </c>
      <c r="AF235" s="4">
        <v>22036455</v>
      </c>
      <c r="AG235" s="4">
        <v>1004895</v>
      </c>
      <c r="AH235" s="15">
        <v>333856</v>
      </c>
      <c r="AI235" s="15">
        <f t="shared" si="9"/>
        <v>1338751</v>
      </c>
      <c r="AJ235" s="4">
        <v>70157.87</v>
      </c>
      <c r="AK235" s="4">
        <v>4735.1400000000003</v>
      </c>
      <c r="AL235" s="4">
        <v>747.99</v>
      </c>
      <c r="AM235" s="4">
        <v>0</v>
      </c>
      <c r="AN235" s="4">
        <v>28266.98</v>
      </c>
      <c r="AO235" s="4">
        <v>0</v>
      </c>
      <c r="AP235" s="4">
        <v>36407.760000000002</v>
      </c>
      <c r="AQ235" s="4">
        <v>0</v>
      </c>
      <c r="AR235" s="4">
        <v>0</v>
      </c>
      <c r="AS235" s="4">
        <v>0</v>
      </c>
      <c r="AT235" s="4">
        <v>194896.04</v>
      </c>
      <c r="AU235" s="4">
        <v>80950.350000000006</v>
      </c>
      <c r="AV235" s="4">
        <v>18489.34</v>
      </c>
      <c r="AW235" s="4">
        <v>28417.77</v>
      </c>
      <c r="AX235" s="4">
        <v>0</v>
      </c>
      <c r="AY235" s="4">
        <v>0</v>
      </c>
      <c r="AZ235" s="4">
        <v>66959.88</v>
      </c>
      <c r="BA235" s="4">
        <v>0</v>
      </c>
      <c r="BB235" s="4">
        <v>0</v>
      </c>
      <c r="BC235" s="4">
        <v>78.7</v>
      </c>
      <c r="BD235" s="4">
        <v>2469.83</v>
      </c>
      <c r="BE235" s="4">
        <v>1868.99</v>
      </c>
      <c r="BF235" s="4">
        <v>600.84</v>
      </c>
      <c r="BG235" s="4">
        <v>0</v>
      </c>
      <c r="BH235" s="4">
        <v>0</v>
      </c>
      <c r="BI235" s="4">
        <v>0</v>
      </c>
      <c r="BJ235" s="4">
        <v>0</v>
      </c>
      <c r="BK235" s="4">
        <v>0</v>
      </c>
      <c r="BL235" s="4">
        <v>0</v>
      </c>
      <c r="BM235" s="4">
        <v>0</v>
      </c>
      <c r="BN235" s="4">
        <v>66332.25</v>
      </c>
      <c r="BO235" s="4">
        <v>16575.54</v>
      </c>
      <c r="BP235" s="4">
        <v>8234.5300000000007</v>
      </c>
      <c r="BQ235" s="4">
        <v>17975.13</v>
      </c>
      <c r="BR235" s="4">
        <v>0</v>
      </c>
      <c r="BS235" s="4">
        <v>0</v>
      </c>
      <c r="BT235" s="4">
        <v>0</v>
      </c>
      <c r="BU235" s="4">
        <v>0</v>
      </c>
      <c r="BV235" s="4">
        <v>0</v>
      </c>
      <c r="BW235" s="4">
        <v>23547.05</v>
      </c>
      <c r="BX235" s="11">
        <v>0</v>
      </c>
      <c r="BY235" s="11">
        <v>1685368</v>
      </c>
      <c r="BZ235" s="4">
        <v>354170.13</v>
      </c>
      <c r="CA235" s="4">
        <v>23903.86</v>
      </c>
      <c r="CB235" s="4">
        <v>3776.01</v>
      </c>
      <c r="CC235" s="4">
        <v>0</v>
      </c>
      <c r="CD235" s="4">
        <v>142697.01999999999</v>
      </c>
      <c r="CE235" s="4">
        <v>0</v>
      </c>
      <c r="CF235" s="4">
        <v>183793.24</v>
      </c>
      <c r="CG235" s="4">
        <v>0</v>
      </c>
      <c r="CH235" s="4">
        <v>0</v>
      </c>
      <c r="CI235" s="4">
        <v>0</v>
      </c>
      <c r="CJ235" s="4">
        <v>983871.96</v>
      </c>
      <c r="CK235" s="4">
        <v>408652.65</v>
      </c>
      <c r="CL235" s="4">
        <v>93337.66</v>
      </c>
      <c r="CM235" s="4">
        <v>143458.23000000001</v>
      </c>
      <c r="CN235" s="4">
        <v>0</v>
      </c>
      <c r="CO235" s="4">
        <v>0</v>
      </c>
      <c r="CP235" s="4">
        <v>338026.12</v>
      </c>
      <c r="CQ235" s="4">
        <v>0</v>
      </c>
      <c r="CR235" s="4">
        <v>0</v>
      </c>
      <c r="CS235" s="4">
        <v>397.3</v>
      </c>
      <c r="CT235" s="4">
        <v>12468.17</v>
      </c>
      <c r="CU235" s="4">
        <v>9435.01</v>
      </c>
      <c r="CV235" s="4">
        <v>3033.16</v>
      </c>
      <c r="CW235" s="4">
        <v>0</v>
      </c>
      <c r="CX235" s="4">
        <v>0</v>
      </c>
      <c r="CY235" s="4">
        <v>0</v>
      </c>
      <c r="CZ235" s="4">
        <v>0</v>
      </c>
      <c r="DA235" s="4">
        <v>0</v>
      </c>
      <c r="DB235" s="4">
        <v>0</v>
      </c>
      <c r="DC235" s="4">
        <v>0</v>
      </c>
      <c r="DD235" s="4">
        <v>334857.75</v>
      </c>
      <c r="DE235" s="4">
        <v>83676.460000000006</v>
      </c>
      <c r="DF235" s="4">
        <v>41569.47</v>
      </c>
      <c r="DG235" s="4">
        <v>90741.87</v>
      </c>
      <c r="DH235" s="4">
        <v>0</v>
      </c>
      <c r="DI235" s="4">
        <v>0</v>
      </c>
      <c r="DJ235" s="4">
        <v>0</v>
      </c>
      <c r="DK235" s="4">
        <v>0</v>
      </c>
      <c r="DL235" s="4">
        <v>0</v>
      </c>
      <c r="DM235" s="4">
        <v>118869.95</v>
      </c>
      <c r="DN235" s="4">
        <v>170964</v>
      </c>
      <c r="DO235" s="4">
        <v>0</v>
      </c>
      <c r="DP235" s="4">
        <v>0</v>
      </c>
      <c r="DQ235" s="4">
        <v>0</v>
      </c>
      <c r="DR235" s="4">
        <v>253363</v>
      </c>
      <c r="DS235" s="4">
        <v>0</v>
      </c>
      <c r="DT235" s="4">
        <v>109880</v>
      </c>
      <c r="DU235" s="4">
        <v>482008</v>
      </c>
      <c r="DV235" s="4">
        <v>122668</v>
      </c>
      <c r="DW235" s="4">
        <v>29918</v>
      </c>
      <c r="DX235" s="4">
        <v>50970</v>
      </c>
      <c r="DY235" s="4">
        <v>0</v>
      </c>
      <c r="DZ235" s="4">
        <v>0</v>
      </c>
      <c r="EA235" s="4">
        <v>383324</v>
      </c>
      <c r="EB235" s="4">
        <v>0</v>
      </c>
      <c r="EC235" s="4">
        <v>0</v>
      </c>
      <c r="ED235" s="4">
        <v>0</v>
      </c>
      <c r="EE235" s="4">
        <v>0</v>
      </c>
      <c r="EF235" s="4">
        <v>14939</v>
      </c>
      <c r="EG235" s="4">
        <v>0</v>
      </c>
      <c r="EH235" s="4">
        <v>258774</v>
      </c>
      <c r="EI235" s="4">
        <v>0</v>
      </c>
      <c r="EJ235" s="4">
        <v>0</v>
      </c>
      <c r="EK235" s="4">
        <v>0</v>
      </c>
      <c r="EL235" s="4">
        <v>142416</v>
      </c>
      <c r="EM235" s="4">
        <v>19012336</v>
      </c>
      <c r="EN235" s="4">
        <v>5</v>
      </c>
      <c r="EO235" s="4">
        <v>17</v>
      </c>
      <c r="EP235" s="4">
        <v>0</v>
      </c>
      <c r="EQ235" s="4">
        <v>78</v>
      </c>
      <c r="ER235" s="4">
        <v>0</v>
      </c>
      <c r="ES235" s="4">
        <v>1685368</v>
      </c>
      <c r="ET235" s="4">
        <v>1685368.01</v>
      </c>
      <c r="EU235" s="4">
        <v>582507</v>
      </c>
      <c r="EV235" s="4">
        <v>0</v>
      </c>
      <c r="EW235" s="4">
        <v>0</v>
      </c>
      <c r="EX235" s="4">
        <v>418113</v>
      </c>
      <c r="EY235" s="4">
        <v>78117</v>
      </c>
      <c r="EZ235" s="4">
        <v>0</v>
      </c>
      <c r="FA235" s="4">
        <v>160145</v>
      </c>
      <c r="FB235" s="4">
        <v>0</v>
      </c>
      <c r="FC235" s="4">
        <v>136162</v>
      </c>
      <c r="FD235" s="4">
        <v>147347</v>
      </c>
      <c r="FE235" s="4">
        <v>0</v>
      </c>
      <c r="FF235" s="4">
        <v>162977</v>
      </c>
      <c r="FG235" s="4">
        <v>0</v>
      </c>
      <c r="FH235" s="4">
        <v>0</v>
      </c>
      <c r="FJ235" s="4">
        <f t="shared" si="10"/>
        <v>1685368</v>
      </c>
      <c r="FK235" s="5">
        <f t="shared" si="11"/>
        <v>7.6480904029255156E-2</v>
      </c>
    </row>
    <row r="236" spans="1:167" x14ac:dyDescent="0.25">
      <c r="A236" s="2" t="s">
        <v>1114</v>
      </c>
      <c r="B236">
        <v>2023</v>
      </c>
      <c r="C236" t="s">
        <v>1113</v>
      </c>
      <c r="D236" t="s">
        <v>1112</v>
      </c>
      <c r="E236" t="s">
        <v>1111</v>
      </c>
      <c r="F236" t="s">
        <v>1110</v>
      </c>
      <c r="G236" t="s">
        <v>3</v>
      </c>
      <c r="H236">
        <v>8990</v>
      </c>
      <c r="I236">
        <v>942</v>
      </c>
      <c r="J236">
        <v>4306</v>
      </c>
      <c r="K236">
        <v>4306</v>
      </c>
      <c r="L236">
        <v>0</v>
      </c>
      <c r="M236">
        <v>0</v>
      </c>
      <c r="N236">
        <v>0</v>
      </c>
      <c r="O236">
        <v>0</v>
      </c>
      <c r="P236">
        <v>4684</v>
      </c>
      <c r="Q236">
        <v>0</v>
      </c>
      <c r="R236">
        <v>942</v>
      </c>
      <c r="S236">
        <v>0</v>
      </c>
      <c r="T236">
        <v>0</v>
      </c>
      <c r="U236">
        <v>0</v>
      </c>
      <c r="Z236">
        <v>0</v>
      </c>
      <c r="AF236" s="4">
        <v>941603</v>
      </c>
      <c r="AG236" s="4">
        <v>348262</v>
      </c>
      <c r="AH236" s="15">
        <v>168584</v>
      </c>
      <c r="AI236" s="15">
        <f t="shared" si="9"/>
        <v>516846</v>
      </c>
      <c r="AJ236" s="4">
        <v>73835</v>
      </c>
      <c r="AK236" s="4">
        <v>0</v>
      </c>
      <c r="AL236" s="4">
        <v>0</v>
      </c>
      <c r="AM236" s="4">
        <v>42710</v>
      </c>
      <c r="AN236" s="4">
        <v>0</v>
      </c>
      <c r="AO236" s="4">
        <v>0</v>
      </c>
      <c r="AP236" s="4">
        <v>31125</v>
      </c>
      <c r="AQ236" s="4">
        <v>0</v>
      </c>
      <c r="AR236" s="4">
        <v>0</v>
      </c>
      <c r="AS236" s="4">
        <v>0</v>
      </c>
      <c r="AT236" s="4">
        <v>64818</v>
      </c>
      <c r="AU236" s="4">
        <v>0</v>
      </c>
      <c r="AV236" s="4">
        <v>0</v>
      </c>
      <c r="AW236" s="4">
        <v>64818</v>
      </c>
      <c r="AX236" s="4">
        <v>0</v>
      </c>
      <c r="AY236" s="4">
        <v>0</v>
      </c>
      <c r="AZ236" s="4">
        <v>0</v>
      </c>
      <c r="BA236" s="4">
        <v>0</v>
      </c>
      <c r="BB236" s="4">
        <v>0</v>
      </c>
      <c r="BC236" s="4">
        <v>0</v>
      </c>
      <c r="BD236" s="4">
        <v>0</v>
      </c>
      <c r="BE236" s="4">
        <v>0</v>
      </c>
      <c r="BF236" s="4">
        <v>0</v>
      </c>
      <c r="BG236" s="4">
        <v>0</v>
      </c>
      <c r="BH236" s="4">
        <v>0</v>
      </c>
      <c r="BI236" s="4">
        <v>0</v>
      </c>
      <c r="BJ236" s="4">
        <v>0</v>
      </c>
      <c r="BK236" s="4">
        <v>0</v>
      </c>
      <c r="BL236" s="4">
        <v>0</v>
      </c>
      <c r="BM236" s="4">
        <v>0</v>
      </c>
      <c r="BN236" s="4">
        <v>29931</v>
      </c>
      <c r="BO236" s="4">
        <v>0</v>
      </c>
      <c r="BP236" s="4">
        <v>0</v>
      </c>
      <c r="BQ236" s="4">
        <v>1268</v>
      </c>
      <c r="BR236" s="4">
        <v>0</v>
      </c>
      <c r="BS236" s="4">
        <v>0</v>
      </c>
      <c r="BT236" s="4">
        <v>28663</v>
      </c>
      <c r="BU236" s="4">
        <v>0</v>
      </c>
      <c r="BV236" s="4">
        <v>0</v>
      </c>
      <c r="BW236" s="4">
        <v>0</v>
      </c>
      <c r="BX236" s="11">
        <v>0</v>
      </c>
      <c r="BY236" s="11">
        <v>0</v>
      </c>
      <c r="BZ236" s="4">
        <v>0</v>
      </c>
      <c r="CA236" s="4">
        <v>0</v>
      </c>
      <c r="CB236" s="4">
        <v>0</v>
      </c>
      <c r="CC236" s="4">
        <v>0</v>
      </c>
      <c r="CD236" s="4">
        <v>0</v>
      </c>
      <c r="CE236" s="4">
        <v>0</v>
      </c>
      <c r="CF236" s="4">
        <v>0</v>
      </c>
      <c r="CG236" s="4">
        <v>0</v>
      </c>
      <c r="CH236" s="4">
        <v>0</v>
      </c>
      <c r="CI236" s="4">
        <v>0</v>
      </c>
      <c r="CJ236" s="4">
        <v>0</v>
      </c>
      <c r="CK236" s="4">
        <v>0</v>
      </c>
      <c r="CL236" s="4">
        <v>0</v>
      </c>
      <c r="CM236" s="4">
        <v>0</v>
      </c>
      <c r="CN236" s="4">
        <v>0</v>
      </c>
      <c r="CO236" s="4">
        <v>0</v>
      </c>
      <c r="CP236" s="4">
        <v>0</v>
      </c>
      <c r="CQ236" s="4">
        <v>0</v>
      </c>
      <c r="CR236" s="4">
        <v>0</v>
      </c>
      <c r="CS236" s="4">
        <v>0</v>
      </c>
      <c r="CT236" s="4">
        <v>0</v>
      </c>
      <c r="CU236" s="4">
        <v>0</v>
      </c>
      <c r="CV236" s="4">
        <v>0</v>
      </c>
      <c r="CW236" s="4">
        <v>0</v>
      </c>
      <c r="CX236" s="4">
        <v>0</v>
      </c>
      <c r="CY236" s="4">
        <v>0</v>
      </c>
      <c r="CZ236" s="4">
        <v>0</v>
      </c>
      <c r="DA236" s="4">
        <v>0</v>
      </c>
      <c r="DB236" s="4">
        <v>0</v>
      </c>
      <c r="DC236" s="4">
        <v>0</v>
      </c>
      <c r="DD236" s="4">
        <v>0</v>
      </c>
      <c r="DE236" s="4">
        <v>0</v>
      </c>
      <c r="DF236" s="4">
        <v>0</v>
      </c>
      <c r="DG236" s="4">
        <v>0</v>
      </c>
      <c r="DH236" s="4">
        <v>0</v>
      </c>
      <c r="DI236" s="4">
        <v>0</v>
      </c>
      <c r="DJ236" s="4">
        <v>0</v>
      </c>
      <c r="DK236" s="4">
        <v>0</v>
      </c>
      <c r="DL236" s="4">
        <v>0</v>
      </c>
      <c r="DM236" s="4">
        <v>0</v>
      </c>
      <c r="DN236" s="4">
        <v>0</v>
      </c>
      <c r="DO236" s="4">
        <v>0</v>
      </c>
      <c r="DP236" s="4">
        <v>73835</v>
      </c>
      <c r="DQ236" s="4">
        <v>0</v>
      </c>
      <c r="DR236" s="4">
        <v>0</v>
      </c>
      <c r="DS236" s="4">
        <v>0</v>
      </c>
      <c r="DT236" s="4">
        <v>0</v>
      </c>
      <c r="DU236" s="4">
        <v>0</v>
      </c>
      <c r="DV236" s="4">
        <v>0</v>
      </c>
      <c r="DW236" s="4">
        <v>0</v>
      </c>
      <c r="DX236" s="4">
        <v>64818</v>
      </c>
      <c r="DY236" s="4">
        <v>0</v>
      </c>
      <c r="DZ236" s="4">
        <v>0</v>
      </c>
      <c r="EA236" s="4">
        <v>0</v>
      </c>
      <c r="EB236" s="4">
        <v>0</v>
      </c>
      <c r="EC236" s="4">
        <v>0</v>
      </c>
      <c r="ED236" s="4">
        <v>0</v>
      </c>
      <c r="EE236" s="4">
        <v>0</v>
      </c>
      <c r="EF236" s="4">
        <v>0</v>
      </c>
      <c r="EG236" s="4">
        <v>0</v>
      </c>
      <c r="EH236" s="4">
        <v>28663</v>
      </c>
      <c r="EI236" s="4">
        <v>1268</v>
      </c>
      <c r="EJ236" s="4">
        <v>0</v>
      </c>
      <c r="EK236" s="4">
        <v>0</v>
      </c>
      <c r="EL236" s="4">
        <v>0</v>
      </c>
      <c r="EM236" s="4">
        <v>424757</v>
      </c>
      <c r="EN236" s="4">
        <v>0</v>
      </c>
      <c r="EO236" s="4">
        <v>0</v>
      </c>
      <c r="EP236" s="4">
        <v>0</v>
      </c>
      <c r="EQ236" s="4">
        <v>0</v>
      </c>
      <c r="ER236" s="4">
        <v>100</v>
      </c>
      <c r="ES236" s="4">
        <v>0</v>
      </c>
      <c r="ET236" s="4">
        <v>0</v>
      </c>
      <c r="EU236" s="4">
        <v>0</v>
      </c>
      <c r="EV236" s="4">
        <v>0</v>
      </c>
      <c r="EW236" s="4">
        <v>0</v>
      </c>
      <c r="EX236" s="4">
        <v>0</v>
      </c>
      <c r="EY236" s="4">
        <v>0</v>
      </c>
      <c r="EZ236" s="4">
        <v>0</v>
      </c>
      <c r="FA236" s="4">
        <v>0</v>
      </c>
      <c r="FB236" s="4">
        <v>0</v>
      </c>
      <c r="FC236" s="4">
        <v>0</v>
      </c>
      <c r="FD236" s="4">
        <v>0</v>
      </c>
      <c r="FE236" s="4">
        <v>0</v>
      </c>
      <c r="FF236" s="4">
        <v>0</v>
      </c>
      <c r="FG236" s="4">
        <v>0</v>
      </c>
      <c r="FH236" s="4">
        <v>0</v>
      </c>
      <c r="FJ236" s="4">
        <f t="shared" si="10"/>
        <v>0</v>
      </c>
      <c r="FK236" s="5">
        <f t="shared" si="11"/>
        <v>0</v>
      </c>
    </row>
    <row r="237" spans="1:167" x14ac:dyDescent="0.25">
      <c r="A237" s="2" t="s">
        <v>123</v>
      </c>
      <c r="B237">
        <v>2023</v>
      </c>
      <c r="C237" t="s">
        <v>122</v>
      </c>
      <c r="D237" t="s">
        <v>121</v>
      </c>
      <c r="E237" t="s">
        <v>120</v>
      </c>
      <c r="F237" t="s">
        <v>119</v>
      </c>
      <c r="G237" t="s">
        <v>3</v>
      </c>
      <c r="H237">
        <v>33372</v>
      </c>
      <c r="I237">
        <v>0</v>
      </c>
      <c r="J237">
        <v>33372</v>
      </c>
      <c r="K237">
        <v>33372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Z237">
        <v>0</v>
      </c>
      <c r="AF237" s="4">
        <v>1373434</v>
      </c>
      <c r="AG237" s="4">
        <v>331164</v>
      </c>
      <c r="AH237" s="15">
        <v>751678</v>
      </c>
      <c r="AI237" s="15">
        <f t="shared" si="9"/>
        <v>1082842</v>
      </c>
      <c r="AJ237" s="4">
        <v>93533</v>
      </c>
      <c r="AK237" s="4">
        <v>49553</v>
      </c>
      <c r="AL237" s="4">
        <v>27691</v>
      </c>
      <c r="AM237" s="4">
        <v>0</v>
      </c>
      <c r="AN237" s="4">
        <v>0</v>
      </c>
      <c r="AO237" s="4">
        <v>0</v>
      </c>
      <c r="AP237" s="4">
        <v>0</v>
      </c>
      <c r="AQ237" s="4">
        <v>16289</v>
      </c>
      <c r="AR237" s="4">
        <v>0</v>
      </c>
      <c r="AS237" s="4">
        <v>0</v>
      </c>
      <c r="AT237" s="4">
        <v>89512</v>
      </c>
      <c r="AU237" s="4">
        <v>22281</v>
      </c>
      <c r="AV237" s="4">
        <v>1705</v>
      </c>
      <c r="AW237" s="4">
        <v>0</v>
      </c>
      <c r="AX237" s="4">
        <v>0</v>
      </c>
      <c r="AY237" s="4">
        <v>0</v>
      </c>
      <c r="AZ237" s="4">
        <v>51720</v>
      </c>
      <c r="BA237" s="4">
        <v>13806</v>
      </c>
      <c r="BB237" s="4">
        <v>0</v>
      </c>
      <c r="BC237" s="4">
        <v>0</v>
      </c>
      <c r="BD237" s="4">
        <v>0</v>
      </c>
      <c r="BE237" s="4">
        <v>0</v>
      </c>
      <c r="BF237" s="4">
        <v>0</v>
      </c>
      <c r="BG237" s="4">
        <v>0</v>
      </c>
      <c r="BH237" s="4">
        <v>0</v>
      </c>
      <c r="BI237" s="4">
        <v>0</v>
      </c>
      <c r="BJ237" s="4">
        <v>0</v>
      </c>
      <c r="BK237" s="4">
        <v>0</v>
      </c>
      <c r="BL237" s="4">
        <v>0</v>
      </c>
      <c r="BM237" s="4">
        <v>0</v>
      </c>
      <c r="BN237" s="4">
        <v>568633</v>
      </c>
      <c r="BO237" s="4">
        <v>411083</v>
      </c>
      <c r="BP237" s="4">
        <v>97934</v>
      </c>
      <c r="BQ237" s="4">
        <v>43364</v>
      </c>
      <c r="BR237" s="4">
        <v>0</v>
      </c>
      <c r="BS237" s="4">
        <v>6709</v>
      </c>
      <c r="BT237" s="4">
        <v>9543</v>
      </c>
      <c r="BU237" s="4">
        <v>0</v>
      </c>
      <c r="BV237" s="4">
        <v>0</v>
      </c>
      <c r="BW237" s="4">
        <v>0</v>
      </c>
      <c r="BX237" s="11">
        <v>0</v>
      </c>
      <c r="BY237" s="11">
        <v>0</v>
      </c>
      <c r="BZ237" s="4">
        <v>0</v>
      </c>
      <c r="CA237" s="4">
        <v>0</v>
      </c>
      <c r="CB237" s="4">
        <v>0</v>
      </c>
      <c r="CC237" s="4">
        <v>0</v>
      </c>
      <c r="CD237" s="4">
        <v>0</v>
      </c>
      <c r="CE237" s="4">
        <v>0</v>
      </c>
      <c r="CF237" s="4">
        <v>0</v>
      </c>
      <c r="CG237" s="4">
        <v>0</v>
      </c>
      <c r="CH237" s="4">
        <v>0</v>
      </c>
      <c r="CI237" s="4">
        <v>0</v>
      </c>
      <c r="CJ237" s="4">
        <v>0</v>
      </c>
      <c r="CK237" s="4">
        <v>0</v>
      </c>
      <c r="CL237" s="4">
        <v>0</v>
      </c>
      <c r="CM237" s="4">
        <v>0</v>
      </c>
      <c r="CN237" s="4">
        <v>0</v>
      </c>
      <c r="CO237" s="4">
        <v>0</v>
      </c>
      <c r="CP237" s="4">
        <v>0</v>
      </c>
      <c r="CQ237" s="4">
        <v>0</v>
      </c>
      <c r="CR237" s="4">
        <v>0</v>
      </c>
      <c r="CS237" s="4">
        <v>0</v>
      </c>
      <c r="CT237" s="4">
        <v>0</v>
      </c>
      <c r="CU237" s="4">
        <v>0</v>
      </c>
      <c r="CV237" s="4">
        <v>0</v>
      </c>
      <c r="CW237" s="4">
        <v>0</v>
      </c>
      <c r="CX237" s="4">
        <v>0</v>
      </c>
      <c r="CY237" s="4">
        <v>0</v>
      </c>
      <c r="CZ237" s="4">
        <v>0</v>
      </c>
      <c r="DA237" s="4">
        <v>0</v>
      </c>
      <c r="DB237" s="4">
        <v>0</v>
      </c>
      <c r="DC237" s="4">
        <v>0</v>
      </c>
      <c r="DD237" s="4">
        <v>0</v>
      </c>
      <c r="DE237" s="4">
        <v>0</v>
      </c>
      <c r="DF237" s="4">
        <v>0</v>
      </c>
      <c r="DG237" s="4">
        <v>0</v>
      </c>
      <c r="DH237" s="4">
        <v>0</v>
      </c>
      <c r="DI237" s="4">
        <v>0</v>
      </c>
      <c r="DJ237" s="4">
        <v>0</v>
      </c>
      <c r="DK237" s="4">
        <v>0</v>
      </c>
      <c r="DL237" s="4">
        <v>0</v>
      </c>
      <c r="DM237" s="4">
        <v>0</v>
      </c>
      <c r="DN237" s="4">
        <v>0</v>
      </c>
      <c r="DO237" s="4">
        <v>0</v>
      </c>
      <c r="DP237" s="4">
        <v>77244</v>
      </c>
      <c r="DQ237" s="4">
        <v>0</v>
      </c>
      <c r="DR237" s="4">
        <v>16289</v>
      </c>
      <c r="DS237" s="4">
        <v>0</v>
      </c>
      <c r="DT237" s="4">
        <v>23986</v>
      </c>
      <c r="DU237" s="4">
        <v>0</v>
      </c>
      <c r="DV237" s="4">
        <v>0</v>
      </c>
      <c r="DW237" s="4">
        <v>0</v>
      </c>
      <c r="DX237" s="4">
        <v>0</v>
      </c>
      <c r="DY237" s="4">
        <v>0</v>
      </c>
      <c r="DZ237" s="4">
        <v>0</v>
      </c>
      <c r="EA237" s="4">
        <v>65526</v>
      </c>
      <c r="EB237" s="4">
        <v>0</v>
      </c>
      <c r="EC237" s="4">
        <v>0</v>
      </c>
      <c r="ED237" s="4">
        <v>0</v>
      </c>
      <c r="EE237" s="4">
        <v>0</v>
      </c>
      <c r="EF237" s="4">
        <v>0</v>
      </c>
      <c r="EG237" s="4">
        <v>0</v>
      </c>
      <c r="EH237" s="4">
        <v>471780</v>
      </c>
      <c r="EI237" s="4">
        <v>96853</v>
      </c>
      <c r="EJ237" s="4">
        <v>0</v>
      </c>
      <c r="EK237" s="4">
        <v>0</v>
      </c>
      <c r="EL237" s="4">
        <v>0</v>
      </c>
      <c r="EM237" s="4">
        <v>290592</v>
      </c>
      <c r="EN237" s="4">
        <v>0</v>
      </c>
      <c r="EO237" s="4">
        <v>0</v>
      </c>
      <c r="EP237" s="4">
        <v>0</v>
      </c>
      <c r="EQ237" s="4">
        <v>0</v>
      </c>
      <c r="ER237" s="4">
        <v>100</v>
      </c>
      <c r="ES237" s="4">
        <v>0</v>
      </c>
      <c r="ET237" s="4">
        <v>0</v>
      </c>
      <c r="EU237" s="4">
        <v>0</v>
      </c>
      <c r="EV237" s="4">
        <v>0</v>
      </c>
      <c r="EW237" s="4">
        <v>0</v>
      </c>
      <c r="EX237" s="4">
        <v>0</v>
      </c>
      <c r="EY237" s="4">
        <v>0</v>
      </c>
      <c r="EZ237" s="4">
        <v>0</v>
      </c>
      <c r="FA237" s="4">
        <v>0</v>
      </c>
      <c r="FB237" s="4">
        <v>0</v>
      </c>
      <c r="FC237" s="4">
        <v>0</v>
      </c>
      <c r="FD237" s="4">
        <v>0</v>
      </c>
      <c r="FE237" s="4">
        <v>0</v>
      </c>
      <c r="FF237" s="4">
        <v>0</v>
      </c>
      <c r="FG237" s="4">
        <v>0</v>
      </c>
      <c r="FH237" s="4">
        <v>0</v>
      </c>
      <c r="FJ237" s="4">
        <f t="shared" si="10"/>
        <v>0</v>
      </c>
      <c r="FK237" s="5">
        <f t="shared" si="11"/>
        <v>0</v>
      </c>
    </row>
    <row r="238" spans="1:167" x14ac:dyDescent="0.25">
      <c r="A238" s="2" t="s">
        <v>1619</v>
      </c>
      <c r="B238">
        <v>2023</v>
      </c>
      <c r="C238" t="s">
        <v>1618</v>
      </c>
      <c r="D238" t="s">
        <v>1617</v>
      </c>
      <c r="E238" t="s">
        <v>1616</v>
      </c>
      <c r="F238" t="s">
        <v>1615</v>
      </c>
      <c r="G238" t="s">
        <v>3</v>
      </c>
      <c r="H238">
        <v>400355</v>
      </c>
      <c r="I238">
        <v>0</v>
      </c>
      <c r="J238">
        <v>50355</v>
      </c>
      <c r="K238">
        <v>50355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350000</v>
      </c>
      <c r="T238">
        <v>316500</v>
      </c>
      <c r="U238">
        <v>0</v>
      </c>
      <c r="Z238">
        <v>33500</v>
      </c>
      <c r="AA238">
        <v>0</v>
      </c>
      <c r="AB238">
        <v>0</v>
      </c>
      <c r="AC238">
        <v>0</v>
      </c>
      <c r="AD238">
        <v>0</v>
      </c>
      <c r="AE238">
        <v>100</v>
      </c>
      <c r="AF238" s="4">
        <v>0</v>
      </c>
      <c r="AG238" s="4">
        <v>0</v>
      </c>
      <c r="AH238" s="15">
        <v>0</v>
      </c>
      <c r="AI238" s="15">
        <f t="shared" si="9"/>
        <v>0</v>
      </c>
      <c r="AJ238" s="4">
        <v>0</v>
      </c>
      <c r="AK238" s="4">
        <v>0</v>
      </c>
      <c r="AL238" s="4">
        <v>0</v>
      </c>
      <c r="AM238" s="4">
        <v>0</v>
      </c>
      <c r="AN238" s="4">
        <v>0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0</v>
      </c>
      <c r="AV238" s="4">
        <v>0</v>
      </c>
      <c r="AW238" s="4">
        <v>0</v>
      </c>
      <c r="AX238" s="4">
        <v>0</v>
      </c>
      <c r="AY238" s="4">
        <v>0</v>
      </c>
      <c r="AZ238" s="4">
        <v>0</v>
      </c>
      <c r="BA238" s="4">
        <v>0</v>
      </c>
      <c r="BB238" s="4">
        <v>0</v>
      </c>
      <c r="BC238" s="4">
        <v>0</v>
      </c>
      <c r="BD238" s="4">
        <v>0</v>
      </c>
      <c r="BE238" s="4">
        <v>0</v>
      </c>
      <c r="BF238" s="4">
        <v>0</v>
      </c>
      <c r="BG238" s="4">
        <v>0</v>
      </c>
      <c r="BH238" s="4">
        <v>0</v>
      </c>
      <c r="BI238" s="4">
        <v>0</v>
      </c>
      <c r="BJ238" s="4">
        <v>0</v>
      </c>
      <c r="BK238" s="4">
        <v>0</v>
      </c>
      <c r="BL238" s="4">
        <v>0</v>
      </c>
      <c r="BM238" s="4">
        <v>0</v>
      </c>
      <c r="BN238" s="4">
        <v>0</v>
      </c>
      <c r="BO238" s="4">
        <v>0</v>
      </c>
      <c r="BP238" s="4">
        <v>0</v>
      </c>
      <c r="BQ238" s="4">
        <v>0</v>
      </c>
      <c r="BR238" s="4">
        <v>0</v>
      </c>
      <c r="BS238" s="4">
        <v>0</v>
      </c>
      <c r="BT238" s="4">
        <v>0</v>
      </c>
      <c r="BU238" s="4">
        <v>0</v>
      </c>
      <c r="BV238" s="4">
        <v>0</v>
      </c>
      <c r="BW238" s="4">
        <v>0</v>
      </c>
      <c r="BX238" s="11">
        <v>0</v>
      </c>
      <c r="BY238" s="11">
        <v>0</v>
      </c>
      <c r="BZ238" s="4">
        <v>0</v>
      </c>
      <c r="CA238" s="4">
        <v>0</v>
      </c>
      <c r="CB238" s="4">
        <v>0</v>
      </c>
      <c r="CC238" s="4">
        <v>0</v>
      </c>
      <c r="CD238" s="4">
        <v>0</v>
      </c>
      <c r="CE238" s="4">
        <v>0</v>
      </c>
      <c r="CF238" s="4">
        <v>0</v>
      </c>
      <c r="CG238" s="4">
        <v>0</v>
      </c>
      <c r="CH238" s="4">
        <v>0</v>
      </c>
      <c r="CI238" s="4">
        <v>0</v>
      </c>
      <c r="CJ238" s="4">
        <v>0</v>
      </c>
      <c r="CK238" s="4">
        <v>0</v>
      </c>
      <c r="CL238" s="4">
        <v>0</v>
      </c>
      <c r="CM238" s="4">
        <v>0</v>
      </c>
      <c r="CN238" s="4">
        <v>0</v>
      </c>
      <c r="CO238" s="4">
        <v>0</v>
      </c>
      <c r="CP238" s="4">
        <v>0</v>
      </c>
      <c r="CQ238" s="4">
        <v>0</v>
      </c>
      <c r="CR238" s="4">
        <v>0</v>
      </c>
      <c r="CS238" s="4">
        <v>0</v>
      </c>
      <c r="CT238" s="4">
        <v>0</v>
      </c>
      <c r="CU238" s="4">
        <v>0</v>
      </c>
      <c r="CV238" s="4">
        <v>0</v>
      </c>
      <c r="CW238" s="4">
        <v>0</v>
      </c>
      <c r="CX238" s="4">
        <v>0</v>
      </c>
      <c r="CY238" s="4">
        <v>0</v>
      </c>
      <c r="CZ238" s="4">
        <v>0</v>
      </c>
      <c r="DA238" s="4">
        <v>0</v>
      </c>
      <c r="DB238" s="4">
        <v>0</v>
      </c>
      <c r="DC238" s="4">
        <v>0</v>
      </c>
      <c r="DD238" s="4">
        <v>0</v>
      </c>
      <c r="DE238" s="4">
        <v>0</v>
      </c>
      <c r="DF238" s="4">
        <v>0</v>
      </c>
      <c r="DG238" s="4">
        <v>0</v>
      </c>
      <c r="DH238" s="4">
        <v>0</v>
      </c>
      <c r="DI238" s="4">
        <v>0</v>
      </c>
      <c r="DJ238" s="4">
        <v>0</v>
      </c>
      <c r="DK238" s="4">
        <v>0</v>
      </c>
      <c r="DL238" s="4">
        <v>0</v>
      </c>
      <c r="DM238" s="4">
        <v>0</v>
      </c>
      <c r="DN238" s="4">
        <v>0</v>
      </c>
      <c r="DO238" s="4">
        <v>0</v>
      </c>
      <c r="DP238" s="4">
        <v>0</v>
      </c>
      <c r="DQ238" s="4">
        <v>0</v>
      </c>
      <c r="DR238" s="4">
        <v>0</v>
      </c>
      <c r="DS238" s="4">
        <v>0</v>
      </c>
      <c r="DT238" s="4">
        <v>0</v>
      </c>
      <c r="DU238" s="4">
        <v>0</v>
      </c>
      <c r="DV238" s="4">
        <v>0</v>
      </c>
      <c r="DW238" s="4">
        <v>0</v>
      </c>
      <c r="DX238" s="4">
        <v>0</v>
      </c>
      <c r="DY238" s="4">
        <v>0</v>
      </c>
      <c r="DZ238" s="4">
        <v>0</v>
      </c>
      <c r="EA238" s="4">
        <v>0</v>
      </c>
      <c r="EB238" s="4">
        <v>0</v>
      </c>
      <c r="EC238" s="4">
        <v>0</v>
      </c>
      <c r="ED238" s="4">
        <v>0</v>
      </c>
      <c r="EE238" s="4">
        <v>0</v>
      </c>
      <c r="EF238" s="4">
        <v>0</v>
      </c>
      <c r="EG238" s="4">
        <v>0</v>
      </c>
      <c r="EH238" s="4">
        <v>0</v>
      </c>
      <c r="EI238" s="4">
        <v>0</v>
      </c>
      <c r="EJ238" s="4">
        <v>0</v>
      </c>
      <c r="EK238" s="4">
        <v>0</v>
      </c>
      <c r="EL238" s="4">
        <v>0</v>
      </c>
      <c r="EM238" s="4">
        <v>0</v>
      </c>
      <c r="EN238" s="4"/>
      <c r="EO238" s="4"/>
      <c r="EP238" s="4"/>
      <c r="EQ238" s="4"/>
      <c r="ER238" s="4"/>
      <c r="ES238" s="4">
        <v>0</v>
      </c>
      <c r="ET238" s="4">
        <v>0</v>
      </c>
      <c r="EU238" s="4">
        <v>0</v>
      </c>
      <c r="EV238" s="4">
        <v>0</v>
      </c>
      <c r="EW238" s="4">
        <v>0</v>
      </c>
      <c r="EX238" s="4">
        <v>0</v>
      </c>
      <c r="EY238" s="4">
        <v>0</v>
      </c>
      <c r="EZ238" s="4">
        <v>0</v>
      </c>
      <c r="FA238" s="4">
        <v>0</v>
      </c>
      <c r="FB238" s="4">
        <v>0</v>
      </c>
      <c r="FC238" s="4">
        <v>0</v>
      </c>
      <c r="FD238" s="4">
        <v>0</v>
      </c>
      <c r="FE238" s="4">
        <v>0</v>
      </c>
      <c r="FF238" s="4">
        <v>0</v>
      </c>
      <c r="FG238" s="4">
        <v>0</v>
      </c>
      <c r="FH238" s="4">
        <v>0</v>
      </c>
      <c r="FJ238" s="4">
        <f t="shared" si="10"/>
        <v>0</v>
      </c>
      <c r="FK238" s="5" t="str">
        <f t="shared" si="11"/>
        <v>N/A</v>
      </c>
    </row>
    <row r="239" spans="1:167" x14ac:dyDescent="0.25">
      <c r="A239" s="2" t="s">
        <v>999</v>
      </c>
      <c r="B239">
        <v>2023</v>
      </c>
      <c r="C239" t="s">
        <v>998</v>
      </c>
      <c r="D239" t="s">
        <v>997</v>
      </c>
      <c r="E239" t="s">
        <v>996</v>
      </c>
      <c r="F239" t="s">
        <v>995</v>
      </c>
      <c r="G239" t="s">
        <v>3</v>
      </c>
      <c r="H239">
        <v>398589</v>
      </c>
      <c r="I239">
        <v>56801</v>
      </c>
      <c r="J239">
        <v>221111</v>
      </c>
      <c r="K239">
        <v>193611</v>
      </c>
      <c r="L239">
        <v>0</v>
      </c>
      <c r="M239">
        <v>72888</v>
      </c>
      <c r="N239">
        <v>0</v>
      </c>
      <c r="O239">
        <v>20578</v>
      </c>
      <c r="P239">
        <v>66343</v>
      </c>
      <c r="Q239">
        <v>0</v>
      </c>
      <c r="R239">
        <v>36223</v>
      </c>
      <c r="S239">
        <v>38247</v>
      </c>
      <c r="T239">
        <v>0</v>
      </c>
      <c r="U239">
        <v>0</v>
      </c>
      <c r="Z239">
        <v>38247</v>
      </c>
      <c r="AA239">
        <v>0</v>
      </c>
      <c r="AB239">
        <v>0</v>
      </c>
      <c r="AC239">
        <v>0</v>
      </c>
      <c r="AD239">
        <v>0</v>
      </c>
      <c r="AE239">
        <v>100</v>
      </c>
      <c r="AF239" s="4">
        <v>7071672</v>
      </c>
      <c r="AG239" s="4">
        <v>820756</v>
      </c>
      <c r="AH239" s="15">
        <v>3233062</v>
      </c>
      <c r="AI239" s="15">
        <f t="shared" si="9"/>
        <v>4053818</v>
      </c>
      <c r="AJ239" s="4">
        <v>2664907.1800000002</v>
      </c>
      <c r="AK239" s="4">
        <v>0</v>
      </c>
      <c r="AL239" s="4">
        <v>0</v>
      </c>
      <c r="AM239" s="4">
        <v>3713.3</v>
      </c>
      <c r="AN239" s="4">
        <v>2657276.2200000002</v>
      </c>
      <c r="AO239" s="4">
        <v>0</v>
      </c>
      <c r="AP239" s="4">
        <v>3917.66</v>
      </c>
      <c r="AQ239" s="4">
        <v>0</v>
      </c>
      <c r="AR239" s="4">
        <v>0</v>
      </c>
      <c r="AS239" s="4">
        <v>0</v>
      </c>
      <c r="AT239" s="4">
        <v>150882.57999999999</v>
      </c>
      <c r="AU239" s="4">
        <v>44602.21</v>
      </c>
      <c r="AV239" s="4">
        <v>1733.16</v>
      </c>
      <c r="AW239" s="4">
        <v>0</v>
      </c>
      <c r="AX239" s="4">
        <v>0</v>
      </c>
      <c r="AY239" s="4">
        <v>0</v>
      </c>
      <c r="AZ239" s="4">
        <v>104547.21</v>
      </c>
      <c r="BA239" s="4">
        <v>0</v>
      </c>
      <c r="BB239" s="4">
        <v>0</v>
      </c>
      <c r="BC239" s="4">
        <v>0</v>
      </c>
      <c r="BD239" s="4">
        <v>0</v>
      </c>
      <c r="BE239" s="4">
        <v>0</v>
      </c>
      <c r="BF239" s="4">
        <v>0</v>
      </c>
      <c r="BG239" s="4">
        <v>0</v>
      </c>
      <c r="BH239" s="4">
        <v>0</v>
      </c>
      <c r="BI239" s="4">
        <v>0</v>
      </c>
      <c r="BJ239" s="4">
        <v>0</v>
      </c>
      <c r="BK239" s="4">
        <v>0</v>
      </c>
      <c r="BL239" s="4">
        <v>0</v>
      </c>
      <c r="BM239" s="4">
        <v>0</v>
      </c>
      <c r="BN239" s="4">
        <v>417272.25</v>
      </c>
      <c r="BO239" s="4">
        <v>186725.92</v>
      </c>
      <c r="BP239" s="4">
        <v>90944.53</v>
      </c>
      <c r="BQ239" s="4">
        <v>132.18</v>
      </c>
      <c r="BR239" s="4">
        <v>0</v>
      </c>
      <c r="BS239" s="4">
        <v>0</v>
      </c>
      <c r="BT239" s="4">
        <v>42088.12</v>
      </c>
      <c r="BU239" s="4">
        <v>0</v>
      </c>
      <c r="BV239" s="4">
        <v>0</v>
      </c>
      <c r="BW239" s="4">
        <v>97381.5</v>
      </c>
      <c r="BX239" s="11">
        <v>0</v>
      </c>
      <c r="BY239" s="11">
        <v>484703</v>
      </c>
      <c r="BZ239" s="4">
        <v>399524.82</v>
      </c>
      <c r="CA239" s="4">
        <v>0</v>
      </c>
      <c r="CB239" s="4">
        <v>0</v>
      </c>
      <c r="CC239" s="4">
        <v>556.70000000000005</v>
      </c>
      <c r="CD239" s="4">
        <v>398380.78</v>
      </c>
      <c r="CE239" s="4">
        <v>0</v>
      </c>
      <c r="CF239" s="4">
        <v>587.34</v>
      </c>
      <c r="CG239" s="4">
        <v>0</v>
      </c>
      <c r="CH239" s="4">
        <v>0</v>
      </c>
      <c r="CI239" s="4">
        <v>0</v>
      </c>
      <c r="CJ239" s="4">
        <v>22620.42</v>
      </c>
      <c r="CK239" s="4">
        <v>6686.79</v>
      </c>
      <c r="CL239" s="4">
        <v>259.83999999999997</v>
      </c>
      <c r="CM239" s="4">
        <v>0</v>
      </c>
      <c r="CN239" s="4">
        <v>0</v>
      </c>
      <c r="CO239" s="4">
        <v>0</v>
      </c>
      <c r="CP239" s="4">
        <v>15673.79</v>
      </c>
      <c r="CQ239" s="4">
        <v>0</v>
      </c>
      <c r="CR239" s="4">
        <v>0</v>
      </c>
      <c r="CS239" s="4">
        <v>0</v>
      </c>
      <c r="CT239" s="4">
        <v>0</v>
      </c>
      <c r="CU239" s="4">
        <v>0</v>
      </c>
      <c r="CV239" s="4">
        <v>0</v>
      </c>
      <c r="CW239" s="4">
        <v>0</v>
      </c>
      <c r="CX239" s="4">
        <v>0</v>
      </c>
      <c r="CY239" s="4">
        <v>0</v>
      </c>
      <c r="CZ239" s="4">
        <v>0</v>
      </c>
      <c r="DA239" s="4">
        <v>0</v>
      </c>
      <c r="DB239" s="4">
        <v>0</v>
      </c>
      <c r="DC239" s="4">
        <v>0</v>
      </c>
      <c r="DD239" s="4">
        <v>62557.75</v>
      </c>
      <c r="DE239" s="4">
        <v>27994.080000000002</v>
      </c>
      <c r="DF239" s="4">
        <v>13634.47</v>
      </c>
      <c r="DG239" s="4">
        <v>19.82</v>
      </c>
      <c r="DH239" s="4">
        <v>0</v>
      </c>
      <c r="DI239" s="4">
        <v>0</v>
      </c>
      <c r="DJ239" s="4">
        <v>6309.88</v>
      </c>
      <c r="DK239" s="4">
        <v>0</v>
      </c>
      <c r="DL239" s="4">
        <v>0</v>
      </c>
      <c r="DM239" s="4">
        <v>14599.5</v>
      </c>
      <c r="DN239" s="4">
        <v>3064431</v>
      </c>
      <c r="DO239" s="4">
        <v>0</v>
      </c>
      <c r="DP239" s="4">
        <v>0</v>
      </c>
      <c r="DQ239" s="4">
        <v>0</v>
      </c>
      <c r="DR239" s="4">
        <v>0</v>
      </c>
      <c r="DS239" s="4">
        <v>0</v>
      </c>
      <c r="DT239" s="4">
        <v>2899</v>
      </c>
      <c r="DU239" s="4">
        <v>96375</v>
      </c>
      <c r="DV239" s="4">
        <v>51289</v>
      </c>
      <c r="DW239" s="4">
        <v>0</v>
      </c>
      <c r="DX239" s="4">
        <v>0</v>
      </c>
      <c r="DY239" s="4">
        <v>0</v>
      </c>
      <c r="DZ239" s="4">
        <v>0</v>
      </c>
      <c r="EA239" s="4">
        <v>22940</v>
      </c>
      <c r="EB239" s="4">
        <v>0</v>
      </c>
      <c r="EC239" s="4">
        <v>0</v>
      </c>
      <c r="ED239" s="4">
        <v>0</v>
      </c>
      <c r="EE239" s="4">
        <v>0</v>
      </c>
      <c r="EF239" s="4">
        <v>0</v>
      </c>
      <c r="EG239" s="4">
        <v>0</v>
      </c>
      <c r="EH239" s="4">
        <v>349639</v>
      </c>
      <c r="EI239" s="4">
        <v>18211</v>
      </c>
      <c r="EJ239" s="4">
        <v>0</v>
      </c>
      <c r="EK239" s="4">
        <v>12343</v>
      </c>
      <c r="EL239" s="4">
        <v>99638</v>
      </c>
      <c r="EM239" s="4">
        <v>2533151</v>
      </c>
      <c r="EN239" s="4">
        <v>31</v>
      </c>
      <c r="EO239" s="4">
        <v>53</v>
      </c>
      <c r="EP239" s="4">
        <v>0</v>
      </c>
      <c r="EQ239" s="4">
        <v>16</v>
      </c>
      <c r="ER239" s="4">
        <v>0</v>
      </c>
      <c r="ES239" s="4">
        <v>484703</v>
      </c>
      <c r="ET239" s="4">
        <v>484702.99</v>
      </c>
      <c r="EU239" s="4">
        <v>0</v>
      </c>
      <c r="EV239" s="4">
        <v>0</v>
      </c>
      <c r="EW239" s="4">
        <v>18211</v>
      </c>
      <c r="EX239" s="4">
        <v>2716</v>
      </c>
      <c r="EY239" s="4">
        <v>0</v>
      </c>
      <c r="EZ239" s="4">
        <v>0</v>
      </c>
      <c r="FA239" s="4">
        <v>0</v>
      </c>
      <c r="FB239" s="4">
        <v>0</v>
      </c>
      <c r="FC239" s="4">
        <v>59003</v>
      </c>
      <c r="FD239" s="4">
        <v>0</v>
      </c>
      <c r="FE239" s="4">
        <v>0</v>
      </c>
      <c r="FF239" s="4">
        <v>0</v>
      </c>
      <c r="FG239" s="4">
        <v>251816</v>
      </c>
      <c r="FH239" s="4">
        <v>152957</v>
      </c>
      <c r="FJ239" s="4">
        <f t="shared" si="10"/>
        <v>484703</v>
      </c>
      <c r="FK239" s="5">
        <f t="shared" si="11"/>
        <v>6.8541499096677561E-2</v>
      </c>
    </row>
    <row r="240" spans="1:167" x14ac:dyDescent="0.25">
      <c r="A240" s="2" t="s">
        <v>404</v>
      </c>
      <c r="B240">
        <v>2023</v>
      </c>
      <c r="C240" t="s">
        <v>403</v>
      </c>
      <c r="D240" t="s">
        <v>402</v>
      </c>
      <c r="E240" t="s">
        <v>401</v>
      </c>
      <c r="F240" t="s">
        <v>400</v>
      </c>
      <c r="G240" t="s">
        <v>3</v>
      </c>
      <c r="H240">
        <v>2990786</v>
      </c>
      <c r="I240">
        <v>477983</v>
      </c>
      <c r="J240">
        <v>1729184</v>
      </c>
      <c r="K240">
        <v>1488047</v>
      </c>
      <c r="L240">
        <v>160007</v>
      </c>
      <c r="M240">
        <v>0</v>
      </c>
      <c r="N240">
        <v>0</v>
      </c>
      <c r="O240">
        <v>0</v>
      </c>
      <c r="P240">
        <v>493564</v>
      </c>
      <c r="Q240">
        <v>0</v>
      </c>
      <c r="R240">
        <v>59218</v>
      </c>
      <c r="S240">
        <v>768038</v>
      </c>
      <c r="T240">
        <v>184000</v>
      </c>
      <c r="U240">
        <v>258758</v>
      </c>
      <c r="V240" t="s">
        <v>3</v>
      </c>
      <c r="W240" t="s">
        <v>3</v>
      </c>
      <c r="X240" t="s">
        <v>1801</v>
      </c>
      <c r="Y240" t="s">
        <v>3</v>
      </c>
      <c r="Z240">
        <v>325280</v>
      </c>
      <c r="AA240">
        <v>0</v>
      </c>
      <c r="AB240">
        <v>100</v>
      </c>
      <c r="AC240">
        <v>0</v>
      </c>
      <c r="AD240">
        <v>0</v>
      </c>
      <c r="AE240">
        <v>0</v>
      </c>
      <c r="AF240" s="4">
        <v>100448146</v>
      </c>
      <c r="AG240" s="4">
        <v>12282547</v>
      </c>
      <c r="AH240" s="15">
        <v>9752045</v>
      </c>
      <c r="AI240" s="15">
        <f t="shared" si="9"/>
        <v>22034592</v>
      </c>
      <c r="AJ240" s="4">
        <v>685632.38</v>
      </c>
      <c r="AK240" s="4">
        <v>0</v>
      </c>
      <c r="AL240" s="4">
        <v>0</v>
      </c>
      <c r="AM240" s="4">
        <v>0</v>
      </c>
      <c r="AN240" s="4">
        <v>383493.93</v>
      </c>
      <c r="AO240" s="4">
        <v>0</v>
      </c>
      <c r="AP240" s="4">
        <v>0</v>
      </c>
      <c r="AQ240" s="4">
        <v>302138.45</v>
      </c>
      <c r="AR240" s="4">
        <v>0</v>
      </c>
      <c r="AS240" s="4">
        <v>0</v>
      </c>
      <c r="AT240" s="4">
        <v>1227142.27</v>
      </c>
      <c r="AU240" s="4">
        <v>548331.80000000005</v>
      </c>
      <c r="AV240" s="4">
        <v>212303.95</v>
      </c>
      <c r="AW240" s="4">
        <v>10130.200000000001</v>
      </c>
      <c r="AX240" s="4">
        <v>0</v>
      </c>
      <c r="AY240" s="4">
        <v>0</v>
      </c>
      <c r="AZ240" s="4">
        <v>456376.32000000001</v>
      </c>
      <c r="BA240" s="4">
        <v>0</v>
      </c>
      <c r="BB240" s="4">
        <v>0</v>
      </c>
      <c r="BC240" s="4">
        <v>0</v>
      </c>
      <c r="BD240" s="4">
        <v>0</v>
      </c>
      <c r="BE240" s="4">
        <v>0</v>
      </c>
      <c r="BF240" s="4">
        <v>0</v>
      </c>
      <c r="BG240" s="4">
        <v>0</v>
      </c>
      <c r="BH240" s="4">
        <v>0</v>
      </c>
      <c r="BI240" s="4">
        <v>0</v>
      </c>
      <c r="BJ240" s="4">
        <v>0</v>
      </c>
      <c r="BK240" s="4">
        <v>0</v>
      </c>
      <c r="BL240" s="4">
        <v>0</v>
      </c>
      <c r="BM240" s="4">
        <v>0</v>
      </c>
      <c r="BN240" s="4">
        <v>7839270.3300000001</v>
      </c>
      <c r="BO240" s="4">
        <v>3564968</v>
      </c>
      <c r="BP240" s="4">
        <v>1509680.11</v>
      </c>
      <c r="BQ240" s="4">
        <v>0</v>
      </c>
      <c r="BR240" s="4">
        <v>0</v>
      </c>
      <c r="BS240" s="4">
        <v>0</v>
      </c>
      <c r="BT240" s="4">
        <v>1812523.25</v>
      </c>
      <c r="BU240" s="4">
        <v>136925.04</v>
      </c>
      <c r="BV240" s="4">
        <v>0</v>
      </c>
      <c r="BW240" s="4">
        <v>815173.93</v>
      </c>
      <c r="BX240" s="11">
        <v>0</v>
      </c>
      <c r="BY240" s="11">
        <v>10009649</v>
      </c>
      <c r="BZ240" s="4">
        <v>703743.62</v>
      </c>
      <c r="CA240" s="4">
        <v>0</v>
      </c>
      <c r="CB240" s="4">
        <v>0</v>
      </c>
      <c r="CC240" s="4">
        <v>0</v>
      </c>
      <c r="CD240" s="4">
        <v>393624.07</v>
      </c>
      <c r="CE240" s="4">
        <v>0</v>
      </c>
      <c r="CF240" s="4">
        <v>0</v>
      </c>
      <c r="CG240" s="4">
        <v>310119.55</v>
      </c>
      <c r="CH240" s="4">
        <v>0</v>
      </c>
      <c r="CI240" s="4">
        <v>0</v>
      </c>
      <c r="CJ240" s="4">
        <v>1259557.73</v>
      </c>
      <c r="CK240" s="4">
        <v>562816.19999999995</v>
      </c>
      <c r="CL240" s="4">
        <v>217912.05</v>
      </c>
      <c r="CM240" s="4">
        <v>10397.799999999999</v>
      </c>
      <c r="CN240" s="4">
        <v>0</v>
      </c>
      <c r="CO240" s="4">
        <v>0</v>
      </c>
      <c r="CP240" s="4">
        <v>468431.68</v>
      </c>
      <c r="CQ240" s="4">
        <v>0</v>
      </c>
      <c r="CR240" s="4">
        <v>0</v>
      </c>
      <c r="CS240" s="4">
        <v>0</v>
      </c>
      <c r="CT240" s="4">
        <v>0</v>
      </c>
      <c r="CU240" s="4">
        <v>0</v>
      </c>
      <c r="CV240" s="4">
        <v>0</v>
      </c>
      <c r="CW240" s="4">
        <v>0</v>
      </c>
      <c r="CX240" s="4">
        <v>0</v>
      </c>
      <c r="CY240" s="4">
        <v>0</v>
      </c>
      <c r="CZ240" s="4">
        <v>0</v>
      </c>
      <c r="DA240" s="4">
        <v>0</v>
      </c>
      <c r="DB240" s="4">
        <v>0</v>
      </c>
      <c r="DC240" s="4">
        <v>0</v>
      </c>
      <c r="DD240" s="4">
        <v>8046347.6699999999</v>
      </c>
      <c r="DE240" s="4">
        <v>3659138</v>
      </c>
      <c r="DF240" s="4">
        <v>1549558.89</v>
      </c>
      <c r="DG240" s="4">
        <v>0</v>
      </c>
      <c r="DH240" s="4">
        <v>0</v>
      </c>
      <c r="DI240" s="4">
        <v>0</v>
      </c>
      <c r="DJ240" s="4">
        <v>1860401.75</v>
      </c>
      <c r="DK240" s="4">
        <v>140541.96</v>
      </c>
      <c r="DL240" s="4">
        <v>0</v>
      </c>
      <c r="DM240" s="4">
        <v>836707.07</v>
      </c>
      <c r="DN240" s="4">
        <v>777118</v>
      </c>
      <c r="DO240" s="4">
        <v>0</v>
      </c>
      <c r="DP240" s="4">
        <v>0</v>
      </c>
      <c r="DQ240" s="4">
        <v>0</v>
      </c>
      <c r="DR240" s="4">
        <v>612258</v>
      </c>
      <c r="DS240" s="4">
        <v>0</v>
      </c>
      <c r="DT240" s="4">
        <v>108315</v>
      </c>
      <c r="DU240" s="4">
        <v>989051</v>
      </c>
      <c r="DV240" s="4">
        <v>0</v>
      </c>
      <c r="DW240" s="4">
        <v>0</v>
      </c>
      <c r="DX240" s="4">
        <v>464527</v>
      </c>
      <c r="DY240" s="4">
        <v>0</v>
      </c>
      <c r="DZ240" s="4">
        <v>0</v>
      </c>
      <c r="EA240" s="4">
        <v>924808</v>
      </c>
      <c r="EB240" s="4">
        <v>0</v>
      </c>
      <c r="EC240" s="4">
        <v>0</v>
      </c>
      <c r="ED240" s="4">
        <v>0</v>
      </c>
      <c r="EE240" s="4">
        <v>0</v>
      </c>
      <c r="EF240" s="4">
        <v>0</v>
      </c>
      <c r="EG240" s="4">
        <v>0</v>
      </c>
      <c r="EH240" s="4">
        <v>12740731</v>
      </c>
      <c r="EI240" s="4">
        <v>0</v>
      </c>
      <c r="EJ240" s="4">
        <v>0</v>
      </c>
      <c r="EK240" s="4">
        <v>0</v>
      </c>
      <c r="EL240" s="4">
        <v>3144886</v>
      </c>
      <c r="EM240" s="4">
        <v>68403905</v>
      </c>
      <c r="EN240" s="4">
        <v>42</v>
      </c>
      <c r="EO240" s="4">
        <v>29</v>
      </c>
      <c r="EP240" s="4">
        <v>10</v>
      </c>
      <c r="EQ240" s="4">
        <v>19</v>
      </c>
      <c r="ER240" s="4">
        <v>0</v>
      </c>
      <c r="ES240" s="4">
        <v>10009649</v>
      </c>
      <c r="ET240" s="4">
        <v>10009649.02</v>
      </c>
      <c r="EU240" s="4">
        <v>0</v>
      </c>
      <c r="EV240" s="4">
        <v>0</v>
      </c>
      <c r="EW240" s="4">
        <v>0</v>
      </c>
      <c r="EX240" s="4">
        <v>3672925</v>
      </c>
      <c r="EY240" s="4">
        <v>2653909</v>
      </c>
      <c r="EZ240" s="4">
        <v>0</v>
      </c>
      <c r="FA240" s="4">
        <v>0</v>
      </c>
      <c r="FB240" s="4">
        <v>0</v>
      </c>
      <c r="FC240" s="4">
        <v>0</v>
      </c>
      <c r="FD240" s="4">
        <v>3404858</v>
      </c>
      <c r="FE240" s="4">
        <v>0</v>
      </c>
      <c r="FF240" s="4">
        <v>0</v>
      </c>
      <c r="FG240" s="4">
        <v>0</v>
      </c>
      <c r="FH240" s="4">
        <v>277957</v>
      </c>
      <c r="FJ240" s="4">
        <f t="shared" si="10"/>
        <v>10009649</v>
      </c>
      <c r="FK240" s="5">
        <f t="shared" si="11"/>
        <v>9.9649912901329213E-2</v>
      </c>
    </row>
    <row r="241" spans="1:167" x14ac:dyDescent="0.25">
      <c r="A241" s="2" t="s">
        <v>384</v>
      </c>
      <c r="B241">
        <v>2023</v>
      </c>
      <c r="C241" t="s">
        <v>383</v>
      </c>
      <c r="D241" t="s">
        <v>382</v>
      </c>
      <c r="E241" t="s">
        <v>381</v>
      </c>
      <c r="F241" t="s">
        <v>380</v>
      </c>
      <c r="G241" t="s">
        <v>3</v>
      </c>
      <c r="H241">
        <v>1719027</v>
      </c>
      <c r="I241">
        <v>310059</v>
      </c>
      <c r="J241">
        <v>989674</v>
      </c>
      <c r="K241">
        <v>890616</v>
      </c>
      <c r="L241">
        <v>17461</v>
      </c>
      <c r="M241">
        <v>274983</v>
      </c>
      <c r="N241">
        <v>0</v>
      </c>
      <c r="O241">
        <v>235872</v>
      </c>
      <c r="P241">
        <v>257702</v>
      </c>
      <c r="Q241">
        <v>0</v>
      </c>
      <c r="R241">
        <v>56726</v>
      </c>
      <c r="S241">
        <v>196668</v>
      </c>
      <c r="T241">
        <v>0</v>
      </c>
      <c r="U241">
        <v>0</v>
      </c>
      <c r="Z241">
        <v>196668</v>
      </c>
      <c r="AA241">
        <v>0</v>
      </c>
      <c r="AB241">
        <v>0</v>
      </c>
      <c r="AC241">
        <v>0</v>
      </c>
      <c r="AD241">
        <v>0</v>
      </c>
      <c r="AE241">
        <v>100</v>
      </c>
      <c r="AF241" s="4">
        <v>28059382</v>
      </c>
      <c r="AG241" s="4">
        <v>5209702</v>
      </c>
      <c r="AH241" s="15">
        <v>9694613</v>
      </c>
      <c r="AI241" s="15">
        <f t="shared" si="9"/>
        <v>14904315</v>
      </c>
      <c r="AJ241" s="4">
        <v>4355024.83</v>
      </c>
      <c r="AK241" s="4">
        <v>402209.28000000003</v>
      </c>
      <c r="AL241" s="4">
        <v>34283.370000000003</v>
      </c>
      <c r="AM241" s="4">
        <v>0</v>
      </c>
      <c r="AN241" s="4">
        <v>3918532.18</v>
      </c>
      <c r="AO241" s="4">
        <v>0</v>
      </c>
      <c r="AP241" s="4">
        <v>0</v>
      </c>
      <c r="AQ241" s="4">
        <v>0</v>
      </c>
      <c r="AR241" s="4">
        <v>0</v>
      </c>
      <c r="AS241" s="4">
        <v>0</v>
      </c>
      <c r="AT241" s="4">
        <v>2232941.38</v>
      </c>
      <c r="AU241" s="4">
        <v>703461.6</v>
      </c>
      <c r="AV241" s="4">
        <v>153391.35</v>
      </c>
      <c r="AW241" s="4">
        <v>0</v>
      </c>
      <c r="AX241" s="4">
        <v>0</v>
      </c>
      <c r="AY241" s="4">
        <v>0</v>
      </c>
      <c r="AZ241" s="4">
        <v>1376088.43</v>
      </c>
      <c r="BA241" s="4">
        <v>0</v>
      </c>
      <c r="BB241" s="4">
        <v>0</v>
      </c>
      <c r="BC241" s="4">
        <v>0</v>
      </c>
      <c r="BD241" s="4">
        <v>52153.97</v>
      </c>
      <c r="BE241" s="4">
        <v>48447.72</v>
      </c>
      <c r="BF241" s="4">
        <v>3706.25</v>
      </c>
      <c r="BG241" s="4">
        <v>0</v>
      </c>
      <c r="BH241" s="4">
        <v>0</v>
      </c>
      <c r="BI241" s="4">
        <v>0</v>
      </c>
      <c r="BJ241" s="4">
        <v>0</v>
      </c>
      <c r="BK241" s="4">
        <v>0</v>
      </c>
      <c r="BL241" s="4">
        <v>0</v>
      </c>
      <c r="BM241" s="4">
        <v>0</v>
      </c>
      <c r="BN241" s="4">
        <v>3054492.81</v>
      </c>
      <c r="BO241" s="4">
        <v>2185120.54</v>
      </c>
      <c r="BP241" s="4">
        <v>409677.57</v>
      </c>
      <c r="BQ241" s="4">
        <v>44693.75</v>
      </c>
      <c r="BR241" s="4">
        <v>0</v>
      </c>
      <c r="BS241" s="4">
        <v>0</v>
      </c>
      <c r="BT241" s="4">
        <v>122096.32000000001</v>
      </c>
      <c r="BU241" s="4">
        <v>0</v>
      </c>
      <c r="BV241" s="4">
        <v>0</v>
      </c>
      <c r="BW241" s="4">
        <v>292904.63</v>
      </c>
      <c r="BX241" s="11">
        <v>0</v>
      </c>
      <c r="BY241" s="11">
        <v>3512293</v>
      </c>
      <c r="BZ241" s="4">
        <v>1577796.17</v>
      </c>
      <c r="CA241" s="4">
        <v>145717.72</v>
      </c>
      <c r="CB241" s="4">
        <v>12420.63</v>
      </c>
      <c r="CC241" s="4">
        <v>0</v>
      </c>
      <c r="CD241" s="4">
        <v>1419657.82</v>
      </c>
      <c r="CE241" s="4">
        <v>0</v>
      </c>
      <c r="CF241" s="4">
        <v>0</v>
      </c>
      <c r="CG241" s="4">
        <v>0</v>
      </c>
      <c r="CH241" s="4">
        <v>0</v>
      </c>
      <c r="CI241" s="4">
        <v>0</v>
      </c>
      <c r="CJ241" s="4">
        <v>808979.62</v>
      </c>
      <c r="CK241" s="4">
        <v>254859.4</v>
      </c>
      <c r="CL241" s="4">
        <v>55572.65</v>
      </c>
      <c r="CM241" s="4">
        <v>0</v>
      </c>
      <c r="CN241" s="4">
        <v>0</v>
      </c>
      <c r="CO241" s="4">
        <v>0</v>
      </c>
      <c r="CP241" s="4">
        <v>498547.57</v>
      </c>
      <c r="CQ241" s="4">
        <v>0</v>
      </c>
      <c r="CR241" s="4">
        <v>0</v>
      </c>
      <c r="CS241" s="4">
        <v>0</v>
      </c>
      <c r="CT241" s="4">
        <v>18895.03</v>
      </c>
      <c r="CU241" s="4">
        <v>17552.28</v>
      </c>
      <c r="CV241" s="4">
        <v>1342.75</v>
      </c>
      <c r="CW241" s="4">
        <v>0</v>
      </c>
      <c r="CX241" s="4">
        <v>0</v>
      </c>
      <c r="CY241" s="4">
        <v>0</v>
      </c>
      <c r="CZ241" s="4">
        <v>0</v>
      </c>
      <c r="DA241" s="4">
        <v>0</v>
      </c>
      <c r="DB241" s="4">
        <v>0</v>
      </c>
      <c r="DC241" s="4">
        <v>0</v>
      </c>
      <c r="DD241" s="4">
        <v>1106622.19</v>
      </c>
      <c r="DE241" s="4">
        <v>791654.46</v>
      </c>
      <c r="DF241" s="4">
        <v>148423.43</v>
      </c>
      <c r="DG241" s="4">
        <v>16192.25</v>
      </c>
      <c r="DH241" s="4">
        <v>0</v>
      </c>
      <c r="DI241" s="4">
        <v>0</v>
      </c>
      <c r="DJ241" s="4">
        <v>44234.68</v>
      </c>
      <c r="DK241" s="4">
        <v>0</v>
      </c>
      <c r="DL241" s="4">
        <v>0</v>
      </c>
      <c r="DM241" s="4">
        <v>106117.37</v>
      </c>
      <c r="DN241" s="4">
        <v>5392015</v>
      </c>
      <c r="DO241" s="4">
        <v>151390</v>
      </c>
      <c r="DP241" s="4">
        <v>146626</v>
      </c>
      <c r="DQ241" s="4">
        <v>0</v>
      </c>
      <c r="DR241" s="4">
        <v>242790</v>
      </c>
      <c r="DS241" s="4">
        <v>0</v>
      </c>
      <c r="DT241" s="4">
        <v>32295</v>
      </c>
      <c r="DU241" s="4">
        <v>462710</v>
      </c>
      <c r="DV241" s="4">
        <v>477601</v>
      </c>
      <c r="DW241" s="4">
        <v>129012</v>
      </c>
      <c r="DX241" s="4">
        <v>30142</v>
      </c>
      <c r="DY241" s="4">
        <v>0</v>
      </c>
      <c r="DZ241" s="4">
        <v>35525</v>
      </c>
      <c r="EA241" s="4">
        <v>1617099</v>
      </c>
      <c r="EB241" s="4">
        <v>0</v>
      </c>
      <c r="EC241" s="4">
        <v>257537</v>
      </c>
      <c r="ED241" s="4">
        <v>0</v>
      </c>
      <c r="EE241" s="4">
        <v>0</v>
      </c>
      <c r="EF241" s="4">
        <v>71049</v>
      </c>
      <c r="EG241" s="4">
        <v>0</v>
      </c>
      <c r="EH241" s="4">
        <v>2766322</v>
      </c>
      <c r="EI241" s="4">
        <v>321873</v>
      </c>
      <c r="EJ241" s="4">
        <v>0</v>
      </c>
      <c r="EK241" s="4">
        <v>96885</v>
      </c>
      <c r="EL241" s="4">
        <v>976035</v>
      </c>
      <c r="EM241" s="4">
        <v>9642774</v>
      </c>
      <c r="EN241" s="4">
        <v>20</v>
      </c>
      <c r="EO241" s="4">
        <v>80</v>
      </c>
      <c r="EP241" s="4">
        <v>0</v>
      </c>
      <c r="EQ241" s="4">
        <v>0</v>
      </c>
      <c r="ER241" s="4">
        <v>0</v>
      </c>
      <c r="ES241" s="4">
        <v>3512293</v>
      </c>
      <c r="ET241" s="4">
        <v>3512293.01</v>
      </c>
      <c r="EU241" s="4">
        <v>940311</v>
      </c>
      <c r="EV241" s="4">
        <v>0</v>
      </c>
      <c r="EW241" s="4">
        <v>0</v>
      </c>
      <c r="EX241" s="4">
        <v>1329168</v>
      </c>
      <c r="EY241" s="4">
        <v>0</v>
      </c>
      <c r="EZ241" s="4">
        <v>0</v>
      </c>
      <c r="FA241" s="4">
        <v>0</v>
      </c>
      <c r="FB241" s="4">
        <v>0</v>
      </c>
      <c r="FC241" s="4">
        <v>0</v>
      </c>
      <c r="FD241" s="4">
        <v>514665</v>
      </c>
      <c r="FE241" s="4">
        <v>0</v>
      </c>
      <c r="FF241" s="4">
        <v>0</v>
      </c>
      <c r="FG241" s="4">
        <v>728149</v>
      </c>
      <c r="FH241" s="4">
        <v>0</v>
      </c>
      <c r="FJ241" s="4">
        <f t="shared" si="10"/>
        <v>3512293</v>
      </c>
      <c r="FK241" s="5">
        <f t="shared" si="11"/>
        <v>0.12517356939650345</v>
      </c>
    </row>
    <row r="242" spans="1:167" x14ac:dyDescent="0.25">
      <c r="A242" s="2" t="s">
        <v>578</v>
      </c>
      <c r="B242">
        <v>2023</v>
      </c>
      <c r="C242" t="s">
        <v>577</v>
      </c>
      <c r="D242" t="s">
        <v>576</v>
      </c>
      <c r="E242" t="s">
        <v>575</v>
      </c>
      <c r="F242" t="s">
        <v>574</v>
      </c>
      <c r="G242" t="s">
        <v>3</v>
      </c>
      <c r="H242">
        <v>89087</v>
      </c>
      <c r="I242">
        <v>18824</v>
      </c>
      <c r="J242">
        <v>50016</v>
      </c>
      <c r="K242">
        <v>50016</v>
      </c>
      <c r="L242">
        <v>0</v>
      </c>
      <c r="M242">
        <v>0</v>
      </c>
      <c r="N242">
        <v>0</v>
      </c>
      <c r="O242">
        <v>0</v>
      </c>
      <c r="P242">
        <v>25530</v>
      </c>
      <c r="Q242">
        <v>0</v>
      </c>
      <c r="R242">
        <v>18824</v>
      </c>
      <c r="S242">
        <v>13541</v>
      </c>
      <c r="T242">
        <v>0</v>
      </c>
      <c r="U242">
        <v>0</v>
      </c>
      <c r="Z242">
        <v>13541</v>
      </c>
      <c r="AA242">
        <v>0</v>
      </c>
      <c r="AB242">
        <v>0</v>
      </c>
      <c r="AC242">
        <v>0</v>
      </c>
      <c r="AD242">
        <v>0</v>
      </c>
      <c r="AE242">
        <v>100</v>
      </c>
      <c r="AF242" s="4">
        <v>2402691</v>
      </c>
      <c r="AG242" s="4">
        <v>565843</v>
      </c>
      <c r="AH242" s="15">
        <v>612201</v>
      </c>
      <c r="AI242" s="15">
        <f t="shared" si="9"/>
        <v>1178044</v>
      </c>
      <c r="AJ242" s="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4">
        <v>0</v>
      </c>
      <c r="AR242" s="4">
        <v>0</v>
      </c>
      <c r="AS242" s="4">
        <v>0</v>
      </c>
      <c r="AT242" s="4">
        <v>379392</v>
      </c>
      <c r="AU242" s="4">
        <v>261653</v>
      </c>
      <c r="AV242" s="4">
        <v>4429</v>
      </c>
      <c r="AW242" s="4">
        <v>0</v>
      </c>
      <c r="AX242" s="4">
        <v>0</v>
      </c>
      <c r="AY242" s="4">
        <v>0</v>
      </c>
      <c r="AZ242" s="4">
        <v>113310</v>
      </c>
      <c r="BA242" s="4">
        <v>0</v>
      </c>
      <c r="BB242" s="4">
        <v>0</v>
      </c>
      <c r="BC242" s="4">
        <v>0</v>
      </c>
      <c r="BD242" s="4">
        <v>70587</v>
      </c>
      <c r="BE242" s="4">
        <v>65571</v>
      </c>
      <c r="BF242" s="4">
        <v>5016</v>
      </c>
      <c r="BG242" s="4">
        <v>0</v>
      </c>
      <c r="BH242" s="4">
        <v>0</v>
      </c>
      <c r="BI242" s="4">
        <v>0</v>
      </c>
      <c r="BJ242" s="4">
        <v>0</v>
      </c>
      <c r="BK242" s="4">
        <v>0</v>
      </c>
      <c r="BL242" s="4">
        <v>0</v>
      </c>
      <c r="BM242" s="4">
        <v>0</v>
      </c>
      <c r="BN242" s="4">
        <v>162222</v>
      </c>
      <c r="BO242" s="4">
        <v>0</v>
      </c>
      <c r="BP242" s="4">
        <v>157</v>
      </c>
      <c r="BQ242" s="4">
        <v>0</v>
      </c>
      <c r="BR242" s="4">
        <v>0</v>
      </c>
      <c r="BS242" s="4">
        <v>162065</v>
      </c>
      <c r="BT242" s="4">
        <v>0</v>
      </c>
      <c r="BU242" s="4">
        <v>0</v>
      </c>
      <c r="BV242" s="4">
        <v>0</v>
      </c>
      <c r="BW242" s="4">
        <v>0</v>
      </c>
      <c r="BX242" s="11">
        <v>0</v>
      </c>
      <c r="BY242" s="11">
        <v>0</v>
      </c>
      <c r="BZ242" s="4">
        <v>0</v>
      </c>
      <c r="CA242" s="4">
        <v>0</v>
      </c>
      <c r="CB242" s="4">
        <v>0</v>
      </c>
      <c r="CC242" s="4">
        <v>0</v>
      </c>
      <c r="CD242" s="4">
        <v>0</v>
      </c>
      <c r="CE242" s="4">
        <v>0</v>
      </c>
      <c r="CF242" s="4">
        <v>0</v>
      </c>
      <c r="CG242" s="4">
        <v>0</v>
      </c>
      <c r="CH242" s="4">
        <v>0</v>
      </c>
      <c r="CI242" s="4">
        <v>0</v>
      </c>
      <c r="CJ242" s="4">
        <v>0</v>
      </c>
      <c r="CK242" s="4">
        <v>0</v>
      </c>
      <c r="CL242" s="4">
        <v>0</v>
      </c>
      <c r="CM242" s="4">
        <v>0</v>
      </c>
      <c r="CN242" s="4">
        <v>0</v>
      </c>
      <c r="CO242" s="4">
        <v>0</v>
      </c>
      <c r="CP242" s="4">
        <v>0</v>
      </c>
      <c r="CQ242" s="4">
        <v>0</v>
      </c>
      <c r="CR242" s="4">
        <v>0</v>
      </c>
      <c r="CS242" s="4">
        <v>0</v>
      </c>
      <c r="CT242" s="4">
        <v>0</v>
      </c>
      <c r="CU242" s="4">
        <v>0</v>
      </c>
      <c r="CV242" s="4">
        <v>0</v>
      </c>
      <c r="CW242" s="4">
        <v>0</v>
      </c>
      <c r="CX242" s="4">
        <v>0</v>
      </c>
      <c r="CY242" s="4">
        <v>0</v>
      </c>
      <c r="CZ242" s="4">
        <v>0</v>
      </c>
      <c r="DA242" s="4">
        <v>0</v>
      </c>
      <c r="DB242" s="4">
        <v>0</v>
      </c>
      <c r="DC242" s="4">
        <v>0</v>
      </c>
      <c r="DD242" s="4">
        <v>0</v>
      </c>
      <c r="DE242" s="4">
        <v>0</v>
      </c>
      <c r="DF242" s="4">
        <v>0</v>
      </c>
      <c r="DG242" s="4">
        <v>0</v>
      </c>
      <c r="DH242" s="4">
        <v>0</v>
      </c>
      <c r="DI242" s="4">
        <v>0</v>
      </c>
      <c r="DJ242" s="4">
        <v>0</v>
      </c>
      <c r="DK242" s="4">
        <v>0</v>
      </c>
      <c r="DL242" s="4">
        <v>0</v>
      </c>
      <c r="DM242" s="4">
        <v>0</v>
      </c>
      <c r="DN242" s="4">
        <v>0</v>
      </c>
      <c r="DO242" s="4">
        <v>0</v>
      </c>
      <c r="DP242" s="4">
        <v>0</v>
      </c>
      <c r="DQ242" s="4">
        <v>0</v>
      </c>
      <c r="DR242" s="4">
        <v>0</v>
      </c>
      <c r="DS242" s="4">
        <v>0</v>
      </c>
      <c r="DT242" s="4">
        <v>0</v>
      </c>
      <c r="DU242" s="4">
        <v>59798</v>
      </c>
      <c r="DV242" s="4">
        <v>206284</v>
      </c>
      <c r="DW242" s="4">
        <v>0</v>
      </c>
      <c r="DX242" s="4">
        <v>0</v>
      </c>
      <c r="DY242" s="4">
        <v>0</v>
      </c>
      <c r="DZ242" s="4">
        <v>0</v>
      </c>
      <c r="EA242" s="4">
        <v>84973</v>
      </c>
      <c r="EB242" s="4">
        <v>0</v>
      </c>
      <c r="EC242" s="4">
        <v>28338</v>
      </c>
      <c r="ED242" s="4">
        <v>0</v>
      </c>
      <c r="EE242" s="4">
        <v>0</v>
      </c>
      <c r="EF242" s="4">
        <v>70587</v>
      </c>
      <c r="EG242" s="4">
        <v>0</v>
      </c>
      <c r="EH242" s="4">
        <v>162221</v>
      </c>
      <c r="EI242" s="4">
        <v>0</v>
      </c>
      <c r="EJ242" s="4">
        <v>0</v>
      </c>
      <c r="EK242" s="4">
        <v>0</v>
      </c>
      <c r="EL242" s="4">
        <v>0</v>
      </c>
      <c r="EM242" s="4">
        <v>1224647</v>
      </c>
      <c r="EN242" s="4">
        <v>0</v>
      </c>
      <c r="EO242" s="4">
        <v>0</v>
      </c>
      <c r="EP242" s="4">
        <v>0</v>
      </c>
      <c r="EQ242" s="4">
        <v>0</v>
      </c>
      <c r="ER242" s="4">
        <v>100</v>
      </c>
      <c r="ES242" s="4">
        <v>0</v>
      </c>
      <c r="ET242" s="4">
        <v>0</v>
      </c>
      <c r="EU242" s="4">
        <v>0</v>
      </c>
      <c r="EV242" s="4">
        <v>0</v>
      </c>
      <c r="EW242" s="4">
        <v>0</v>
      </c>
      <c r="EX242" s="4">
        <v>0</v>
      </c>
      <c r="EY242" s="4">
        <v>0</v>
      </c>
      <c r="EZ242" s="4">
        <v>0</v>
      </c>
      <c r="FA242" s="4">
        <v>0</v>
      </c>
      <c r="FB242" s="4">
        <v>0</v>
      </c>
      <c r="FC242" s="4">
        <v>0</v>
      </c>
      <c r="FD242" s="4">
        <v>0</v>
      </c>
      <c r="FE242" s="4">
        <v>0</v>
      </c>
      <c r="FF242" s="4">
        <v>0</v>
      </c>
      <c r="FG242" s="4">
        <v>0</v>
      </c>
      <c r="FH242" s="4">
        <v>0</v>
      </c>
      <c r="FJ242" s="4">
        <f t="shared" si="10"/>
        <v>0</v>
      </c>
      <c r="FK242" s="5">
        <f t="shared" si="11"/>
        <v>0</v>
      </c>
    </row>
    <row r="243" spans="1:167" x14ac:dyDescent="0.25">
      <c r="A243" s="2" t="s">
        <v>103</v>
      </c>
      <c r="B243">
        <v>2023</v>
      </c>
      <c r="C243" t="s">
        <v>102</v>
      </c>
      <c r="D243" t="s">
        <v>101</v>
      </c>
      <c r="E243" t="s">
        <v>100</v>
      </c>
      <c r="F243" t="s">
        <v>99</v>
      </c>
      <c r="G243" t="s">
        <v>3</v>
      </c>
      <c r="H243">
        <v>168075</v>
      </c>
      <c r="I243">
        <v>17067</v>
      </c>
      <c r="J243">
        <v>21530</v>
      </c>
      <c r="K243">
        <v>21530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146545</v>
      </c>
      <c r="T243">
        <v>15520</v>
      </c>
      <c r="U243">
        <v>17067</v>
      </c>
      <c r="V243" t="s">
        <v>3</v>
      </c>
      <c r="W243" t="s">
        <v>3</v>
      </c>
      <c r="X243" t="s">
        <v>1801</v>
      </c>
      <c r="Y243" t="s">
        <v>3</v>
      </c>
      <c r="Z243">
        <v>113958</v>
      </c>
      <c r="AA243">
        <v>12</v>
      </c>
      <c r="AB243">
        <v>71</v>
      </c>
      <c r="AC243">
        <v>0</v>
      </c>
      <c r="AD243">
        <v>17</v>
      </c>
      <c r="AE243">
        <v>0</v>
      </c>
      <c r="AF243" s="4">
        <v>149366</v>
      </c>
      <c r="AG243" s="4">
        <v>123815</v>
      </c>
      <c r="AH243" s="15">
        <v>25551</v>
      </c>
      <c r="AI243" s="15">
        <f t="shared" si="9"/>
        <v>149366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4">
        <v>0</v>
      </c>
      <c r="AR243" s="4">
        <v>0</v>
      </c>
      <c r="AS243" s="4">
        <v>0</v>
      </c>
      <c r="AT243" s="4">
        <v>20590</v>
      </c>
      <c r="AU243" s="4">
        <v>20355</v>
      </c>
      <c r="AV243" s="4">
        <v>0</v>
      </c>
      <c r="AW243" s="4">
        <v>0</v>
      </c>
      <c r="AX243" s="4">
        <v>0</v>
      </c>
      <c r="AY243" s="4">
        <v>0</v>
      </c>
      <c r="AZ243" s="4">
        <v>235</v>
      </c>
      <c r="BA243" s="4">
        <v>0</v>
      </c>
      <c r="BB243" s="4">
        <v>0</v>
      </c>
      <c r="BC243" s="4">
        <v>0</v>
      </c>
      <c r="BD243" s="4">
        <v>0</v>
      </c>
      <c r="BE243" s="4">
        <v>0</v>
      </c>
      <c r="BF243" s="4">
        <v>0</v>
      </c>
      <c r="BG243" s="4">
        <v>0</v>
      </c>
      <c r="BH243" s="4">
        <v>0</v>
      </c>
      <c r="BI243" s="4">
        <v>0</v>
      </c>
      <c r="BJ243" s="4">
        <v>0</v>
      </c>
      <c r="BK243" s="4">
        <v>0</v>
      </c>
      <c r="BL243" s="4">
        <v>0</v>
      </c>
      <c r="BM243" s="4">
        <v>0</v>
      </c>
      <c r="BN243" s="4">
        <v>4961</v>
      </c>
      <c r="BO243" s="4">
        <v>0</v>
      </c>
      <c r="BP243" s="4">
        <v>3234</v>
      </c>
      <c r="BQ243" s="4">
        <v>0</v>
      </c>
      <c r="BR243" s="4">
        <v>0</v>
      </c>
      <c r="BS243" s="4">
        <v>0</v>
      </c>
      <c r="BT243" s="4">
        <v>1727</v>
      </c>
      <c r="BU243" s="4">
        <v>0</v>
      </c>
      <c r="BV243" s="4">
        <v>0</v>
      </c>
      <c r="BW243" s="4">
        <v>0</v>
      </c>
      <c r="BX243" s="11">
        <v>0</v>
      </c>
      <c r="BY243" s="11">
        <v>0</v>
      </c>
      <c r="BZ243" s="4">
        <v>0</v>
      </c>
      <c r="CA243" s="4">
        <v>0</v>
      </c>
      <c r="CB243" s="4">
        <v>0</v>
      </c>
      <c r="CC243" s="4">
        <v>0</v>
      </c>
      <c r="CD243" s="4">
        <v>0</v>
      </c>
      <c r="CE243" s="4">
        <v>0</v>
      </c>
      <c r="CF243" s="4">
        <v>0</v>
      </c>
      <c r="CG243" s="4">
        <v>0</v>
      </c>
      <c r="CH243" s="4">
        <v>0</v>
      </c>
      <c r="CI243" s="4">
        <v>0</v>
      </c>
      <c r="CJ243" s="4">
        <v>0</v>
      </c>
      <c r="CK243" s="4">
        <v>0</v>
      </c>
      <c r="CL243" s="4">
        <v>0</v>
      </c>
      <c r="CM243" s="4">
        <v>0</v>
      </c>
      <c r="CN243" s="4">
        <v>0</v>
      </c>
      <c r="CO243" s="4">
        <v>0</v>
      </c>
      <c r="CP243" s="4">
        <v>0</v>
      </c>
      <c r="CQ243" s="4">
        <v>0</v>
      </c>
      <c r="CR243" s="4">
        <v>0</v>
      </c>
      <c r="CS243" s="4">
        <v>0</v>
      </c>
      <c r="CT243" s="4">
        <v>0</v>
      </c>
      <c r="CU243" s="4">
        <v>0</v>
      </c>
      <c r="CV243" s="4">
        <v>0</v>
      </c>
      <c r="CW243" s="4">
        <v>0</v>
      </c>
      <c r="CX243" s="4">
        <v>0</v>
      </c>
      <c r="CY243" s="4">
        <v>0</v>
      </c>
      <c r="CZ243" s="4">
        <v>0</v>
      </c>
      <c r="DA243" s="4">
        <v>0</v>
      </c>
      <c r="DB243" s="4">
        <v>0</v>
      </c>
      <c r="DC243" s="4">
        <v>0</v>
      </c>
      <c r="DD243" s="4">
        <v>0</v>
      </c>
      <c r="DE243" s="4">
        <v>0</v>
      </c>
      <c r="DF243" s="4">
        <v>0</v>
      </c>
      <c r="DG243" s="4">
        <v>0</v>
      </c>
      <c r="DH243" s="4">
        <v>0</v>
      </c>
      <c r="DI243" s="4">
        <v>0</v>
      </c>
      <c r="DJ243" s="4">
        <v>0</v>
      </c>
      <c r="DK243" s="4">
        <v>0</v>
      </c>
      <c r="DL243" s="4">
        <v>0</v>
      </c>
      <c r="DM243" s="4">
        <v>0</v>
      </c>
      <c r="DN243" s="4">
        <v>0</v>
      </c>
      <c r="DO243" s="4">
        <v>0</v>
      </c>
      <c r="DP243" s="4">
        <v>0</v>
      </c>
      <c r="DQ243" s="4">
        <v>0</v>
      </c>
      <c r="DR243" s="4">
        <v>0</v>
      </c>
      <c r="DS243" s="4">
        <v>0</v>
      </c>
      <c r="DT243" s="4">
        <v>0</v>
      </c>
      <c r="DU243" s="4">
        <v>0</v>
      </c>
      <c r="DV243" s="4">
        <v>20355</v>
      </c>
      <c r="DW243" s="4">
        <v>0</v>
      </c>
      <c r="DX243" s="4">
        <v>0</v>
      </c>
      <c r="DY243" s="4">
        <v>0</v>
      </c>
      <c r="DZ243" s="4">
        <v>0</v>
      </c>
      <c r="EA243" s="4">
        <v>235</v>
      </c>
      <c r="EB243" s="4">
        <v>0</v>
      </c>
      <c r="EC243" s="4">
        <v>0</v>
      </c>
      <c r="ED243" s="4">
        <v>0</v>
      </c>
      <c r="EE243" s="4">
        <v>0</v>
      </c>
      <c r="EF243" s="4">
        <v>0</v>
      </c>
      <c r="EG243" s="4">
        <v>0</v>
      </c>
      <c r="EH243" s="4">
        <v>4961</v>
      </c>
      <c r="EI243" s="4">
        <v>0</v>
      </c>
      <c r="EJ243" s="4">
        <v>0</v>
      </c>
      <c r="EK243" s="4">
        <v>0</v>
      </c>
      <c r="EL243" s="4">
        <v>0</v>
      </c>
      <c r="EM243" s="4">
        <v>0</v>
      </c>
      <c r="EN243" s="4"/>
      <c r="EO243" s="4"/>
      <c r="EP243" s="4"/>
      <c r="EQ243" s="4"/>
      <c r="ER243" s="4"/>
      <c r="ES243" s="4">
        <v>0</v>
      </c>
      <c r="ET243" s="4">
        <v>0</v>
      </c>
      <c r="EU243" s="4">
        <v>0</v>
      </c>
      <c r="EV243" s="4">
        <v>0</v>
      </c>
      <c r="EW243" s="4">
        <v>0</v>
      </c>
      <c r="EX243" s="4">
        <v>0</v>
      </c>
      <c r="EY243" s="4">
        <v>0</v>
      </c>
      <c r="EZ243" s="4">
        <v>0</v>
      </c>
      <c r="FA243" s="4">
        <v>0</v>
      </c>
      <c r="FB243" s="4">
        <v>0</v>
      </c>
      <c r="FC243" s="4">
        <v>0</v>
      </c>
      <c r="FD243" s="4">
        <v>0</v>
      </c>
      <c r="FE243" s="4">
        <v>0</v>
      </c>
      <c r="FF243" s="4">
        <v>0</v>
      </c>
      <c r="FG243" s="4">
        <v>0</v>
      </c>
      <c r="FH243" s="4">
        <v>0</v>
      </c>
      <c r="FJ243" s="4">
        <f t="shared" si="10"/>
        <v>0</v>
      </c>
      <c r="FK243" s="5">
        <f t="shared" si="11"/>
        <v>0</v>
      </c>
    </row>
    <row r="244" spans="1:167" x14ac:dyDescent="0.25">
      <c r="A244" s="2" t="s">
        <v>369</v>
      </c>
      <c r="B244">
        <v>2023</v>
      </c>
      <c r="C244" t="s">
        <v>368</v>
      </c>
      <c r="D244" t="s">
        <v>367</v>
      </c>
      <c r="E244" t="s">
        <v>366</v>
      </c>
      <c r="F244" t="s">
        <v>365</v>
      </c>
      <c r="G244" t="s">
        <v>3</v>
      </c>
      <c r="H244">
        <v>2746635</v>
      </c>
      <c r="I244">
        <v>255329</v>
      </c>
      <c r="J244">
        <v>1495633</v>
      </c>
      <c r="K244">
        <v>1409589</v>
      </c>
      <c r="L244">
        <v>10077</v>
      </c>
      <c r="M244">
        <v>471876</v>
      </c>
      <c r="N244">
        <v>0</v>
      </c>
      <c r="O244">
        <v>7764</v>
      </c>
      <c r="P244">
        <v>419667</v>
      </c>
      <c r="Q244">
        <v>0</v>
      </c>
      <c r="R244">
        <v>102165</v>
      </c>
      <c r="S244">
        <v>359459</v>
      </c>
      <c r="T244">
        <v>0</v>
      </c>
      <c r="U244">
        <v>135323</v>
      </c>
      <c r="V244" t="s">
        <v>3</v>
      </c>
      <c r="W244" t="s">
        <v>3</v>
      </c>
      <c r="X244" t="s">
        <v>3</v>
      </c>
      <c r="Y244" t="s">
        <v>3</v>
      </c>
      <c r="Z244">
        <v>224136</v>
      </c>
      <c r="AA244">
        <v>0</v>
      </c>
      <c r="AB244">
        <v>100</v>
      </c>
      <c r="AC244">
        <v>0</v>
      </c>
      <c r="AD244">
        <v>0</v>
      </c>
      <c r="AE244">
        <v>0</v>
      </c>
      <c r="AF244" s="4">
        <v>45839194</v>
      </c>
      <c r="AG244" s="4">
        <v>5734954</v>
      </c>
      <c r="AH244" s="15">
        <v>4317369</v>
      </c>
      <c r="AI244" s="15">
        <f t="shared" si="9"/>
        <v>10052323</v>
      </c>
      <c r="AJ244" s="4">
        <v>684776</v>
      </c>
      <c r="AK244" s="4">
        <v>636113</v>
      </c>
      <c r="AL244" s="4">
        <v>48663</v>
      </c>
      <c r="AM244" s="4">
        <v>0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315008</v>
      </c>
      <c r="AU244" s="4">
        <v>293617</v>
      </c>
      <c r="AV244" s="4">
        <v>21391</v>
      </c>
      <c r="AW244" s="4">
        <v>0</v>
      </c>
      <c r="AX244" s="4">
        <v>0</v>
      </c>
      <c r="AY244" s="4">
        <v>0</v>
      </c>
      <c r="AZ244" s="4">
        <v>0</v>
      </c>
      <c r="BA244" s="4">
        <v>0</v>
      </c>
      <c r="BB244" s="4">
        <v>0</v>
      </c>
      <c r="BC244" s="4">
        <v>0</v>
      </c>
      <c r="BD244" s="4">
        <v>133486</v>
      </c>
      <c r="BE244" s="4">
        <v>124000</v>
      </c>
      <c r="BF244" s="4">
        <v>9486</v>
      </c>
      <c r="BG244" s="4">
        <v>0</v>
      </c>
      <c r="BH244" s="4">
        <v>0</v>
      </c>
      <c r="BI244" s="4">
        <v>0</v>
      </c>
      <c r="BJ244" s="4">
        <v>0</v>
      </c>
      <c r="BK244" s="4">
        <v>0</v>
      </c>
      <c r="BL244" s="4">
        <v>0</v>
      </c>
      <c r="BM244" s="4">
        <v>0</v>
      </c>
      <c r="BN244" s="4">
        <v>3184099</v>
      </c>
      <c r="BO244" s="4">
        <v>2804394</v>
      </c>
      <c r="BP244" s="4">
        <v>223495</v>
      </c>
      <c r="BQ244" s="4">
        <v>0</v>
      </c>
      <c r="BR244" s="4">
        <v>0</v>
      </c>
      <c r="BS244" s="4">
        <v>0</v>
      </c>
      <c r="BT244" s="4">
        <v>0</v>
      </c>
      <c r="BU244" s="4">
        <v>0</v>
      </c>
      <c r="BV244" s="4">
        <v>0</v>
      </c>
      <c r="BW244" s="4">
        <v>156210</v>
      </c>
      <c r="BX244" s="11">
        <v>0</v>
      </c>
      <c r="BY244" s="11">
        <v>0</v>
      </c>
      <c r="BZ244" s="4">
        <v>0</v>
      </c>
      <c r="CA244" s="4">
        <v>0</v>
      </c>
      <c r="CB244" s="4">
        <v>0</v>
      </c>
      <c r="CC244" s="4">
        <v>0</v>
      </c>
      <c r="CD244" s="4">
        <v>0</v>
      </c>
      <c r="CE244" s="4">
        <v>0</v>
      </c>
      <c r="CF244" s="4">
        <v>0</v>
      </c>
      <c r="CG244" s="4">
        <v>0</v>
      </c>
      <c r="CH244" s="4">
        <v>0</v>
      </c>
      <c r="CI244" s="4">
        <v>0</v>
      </c>
      <c r="CJ244" s="4">
        <v>0</v>
      </c>
      <c r="CK244" s="4">
        <v>0</v>
      </c>
      <c r="CL244" s="4">
        <v>0</v>
      </c>
      <c r="CM244" s="4">
        <v>0</v>
      </c>
      <c r="CN244" s="4">
        <v>0</v>
      </c>
      <c r="CO244" s="4">
        <v>0</v>
      </c>
      <c r="CP244" s="4">
        <v>0</v>
      </c>
      <c r="CQ244" s="4">
        <v>0</v>
      </c>
      <c r="CR244" s="4">
        <v>0</v>
      </c>
      <c r="CS244" s="4">
        <v>0</v>
      </c>
      <c r="CT244" s="4">
        <v>0</v>
      </c>
      <c r="CU244" s="4">
        <v>0</v>
      </c>
      <c r="CV244" s="4">
        <v>0</v>
      </c>
      <c r="CW244" s="4">
        <v>0</v>
      </c>
      <c r="CX244" s="4">
        <v>0</v>
      </c>
      <c r="CY244" s="4">
        <v>0</v>
      </c>
      <c r="CZ244" s="4">
        <v>0</v>
      </c>
      <c r="DA244" s="4">
        <v>0</v>
      </c>
      <c r="DB244" s="4">
        <v>0</v>
      </c>
      <c r="DC244" s="4">
        <v>0</v>
      </c>
      <c r="DD244" s="4">
        <v>0</v>
      </c>
      <c r="DE244" s="4">
        <v>0</v>
      </c>
      <c r="DF244" s="4">
        <v>0</v>
      </c>
      <c r="DG244" s="4">
        <v>0</v>
      </c>
      <c r="DH244" s="4">
        <v>0</v>
      </c>
      <c r="DI244" s="4">
        <v>0</v>
      </c>
      <c r="DJ244" s="4">
        <v>0</v>
      </c>
      <c r="DK244" s="4">
        <v>0</v>
      </c>
      <c r="DL244" s="4">
        <v>0</v>
      </c>
      <c r="DM244" s="4">
        <v>0</v>
      </c>
      <c r="DN244" s="4">
        <v>0</v>
      </c>
      <c r="DO244" s="4">
        <v>310571</v>
      </c>
      <c r="DP244" s="4">
        <v>182036</v>
      </c>
      <c r="DQ244" s="4">
        <v>0</v>
      </c>
      <c r="DR244" s="4">
        <v>192169</v>
      </c>
      <c r="DS244" s="4">
        <v>0</v>
      </c>
      <c r="DT244" s="4">
        <v>48443</v>
      </c>
      <c r="DU244" s="4">
        <v>0</v>
      </c>
      <c r="DV244" s="4">
        <v>0</v>
      </c>
      <c r="DW244" s="4">
        <v>165374</v>
      </c>
      <c r="DX244" s="4">
        <v>40907</v>
      </c>
      <c r="DY244" s="4">
        <v>0</v>
      </c>
      <c r="DZ244" s="4">
        <v>60284</v>
      </c>
      <c r="EA244" s="4">
        <v>0</v>
      </c>
      <c r="EB244" s="4">
        <v>0</v>
      </c>
      <c r="EC244" s="4">
        <v>0</v>
      </c>
      <c r="ED244" s="4">
        <v>0</v>
      </c>
      <c r="EE244" s="4">
        <v>0</v>
      </c>
      <c r="EF244" s="4">
        <v>133486</v>
      </c>
      <c r="EG244" s="4">
        <v>0</v>
      </c>
      <c r="EH244" s="4">
        <v>1810270</v>
      </c>
      <c r="EI244" s="4">
        <v>335868</v>
      </c>
      <c r="EJ244" s="4">
        <v>0</v>
      </c>
      <c r="EK244" s="4">
        <v>152989</v>
      </c>
      <c r="EL244" s="4">
        <v>884972</v>
      </c>
      <c r="EM244" s="4">
        <v>35786871</v>
      </c>
      <c r="EN244" s="4">
        <v>5</v>
      </c>
      <c r="EO244" s="4">
        <v>75</v>
      </c>
      <c r="EP244" s="4">
        <v>0</v>
      </c>
      <c r="EQ244" s="4">
        <v>20</v>
      </c>
      <c r="ER244" s="4">
        <v>0</v>
      </c>
      <c r="ES244" s="4">
        <v>0</v>
      </c>
      <c r="ET244" s="4">
        <v>0</v>
      </c>
      <c r="EU244" s="4">
        <v>0</v>
      </c>
      <c r="EV244" s="4">
        <v>0</v>
      </c>
      <c r="EW244" s="4">
        <v>0</v>
      </c>
      <c r="EX244" s="4">
        <v>0</v>
      </c>
      <c r="EY244" s="4">
        <v>0</v>
      </c>
      <c r="EZ244" s="4">
        <v>0</v>
      </c>
      <c r="FA244" s="4">
        <v>0</v>
      </c>
      <c r="FB244" s="4">
        <v>0</v>
      </c>
      <c r="FC244" s="4">
        <v>0</v>
      </c>
      <c r="FD244" s="4">
        <v>0</v>
      </c>
      <c r="FE244" s="4">
        <v>0</v>
      </c>
      <c r="FF244" s="4">
        <v>0</v>
      </c>
      <c r="FG244" s="4">
        <v>0</v>
      </c>
      <c r="FH244" s="4">
        <v>0</v>
      </c>
      <c r="FJ244" s="4">
        <f t="shared" si="10"/>
        <v>0</v>
      </c>
      <c r="FK244" s="5">
        <f t="shared" si="11"/>
        <v>0</v>
      </c>
    </row>
    <row r="245" spans="1:167" x14ac:dyDescent="0.25">
      <c r="A245" s="2" t="s">
        <v>449</v>
      </c>
      <c r="B245">
        <v>2023</v>
      </c>
      <c r="C245" t="s">
        <v>448</v>
      </c>
      <c r="D245" t="s">
        <v>447</v>
      </c>
      <c r="E245" t="s">
        <v>446</v>
      </c>
      <c r="F245" t="s">
        <v>445</v>
      </c>
      <c r="G245" t="s">
        <v>3</v>
      </c>
      <c r="H245">
        <v>352748</v>
      </c>
      <c r="I245">
        <v>25164</v>
      </c>
      <c r="J245">
        <v>51201</v>
      </c>
      <c r="K245">
        <v>51201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301547</v>
      </c>
      <c r="T245">
        <v>153648</v>
      </c>
      <c r="U245">
        <v>25164</v>
      </c>
      <c r="V245" t="s">
        <v>1801</v>
      </c>
      <c r="W245" t="s">
        <v>3</v>
      </c>
      <c r="X245" t="s">
        <v>1801</v>
      </c>
      <c r="Y245" t="s">
        <v>1801</v>
      </c>
      <c r="Z245">
        <v>122735</v>
      </c>
      <c r="AA245">
        <v>19</v>
      </c>
      <c r="AB245">
        <v>21</v>
      </c>
      <c r="AC245">
        <v>0</v>
      </c>
      <c r="AD245">
        <v>60</v>
      </c>
      <c r="AE245">
        <v>0</v>
      </c>
      <c r="AF245" s="4">
        <v>0</v>
      </c>
      <c r="AG245" s="4">
        <v>0</v>
      </c>
      <c r="AH245" s="15">
        <v>0</v>
      </c>
      <c r="AI245" s="15">
        <f t="shared" si="9"/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0</v>
      </c>
      <c r="AO245" s="4">
        <v>0</v>
      </c>
      <c r="AP245" s="4">
        <v>0</v>
      </c>
      <c r="AQ245" s="4">
        <v>0</v>
      </c>
      <c r="AR245" s="4">
        <v>0</v>
      </c>
      <c r="AS245" s="4">
        <v>0</v>
      </c>
      <c r="AT245" s="4">
        <v>0</v>
      </c>
      <c r="AU245" s="4">
        <v>0</v>
      </c>
      <c r="AV245" s="4">
        <v>0</v>
      </c>
      <c r="AW245" s="4">
        <v>0</v>
      </c>
      <c r="AX245" s="4">
        <v>0</v>
      </c>
      <c r="AY245" s="4">
        <v>0</v>
      </c>
      <c r="AZ245" s="4">
        <v>0</v>
      </c>
      <c r="BA245" s="4">
        <v>0</v>
      </c>
      <c r="BB245" s="4">
        <v>0</v>
      </c>
      <c r="BC245" s="4">
        <v>0</v>
      </c>
      <c r="BD245" s="4">
        <v>0</v>
      </c>
      <c r="BE245" s="4">
        <v>0</v>
      </c>
      <c r="BF245" s="4">
        <v>0</v>
      </c>
      <c r="BG245" s="4">
        <v>0</v>
      </c>
      <c r="BH245" s="4">
        <v>0</v>
      </c>
      <c r="BI245" s="4">
        <v>0</v>
      </c>
      <c r="BJ245" s="4">
        <v>0</v>
      </c>
      <c r="BK245" s="4">
        <v>0</v>
      </c>
      <c r="BL245" s="4">
        <v>0</v>
      </c>
      <c r="BM245" s="4">
        <v>0</v>
      </c>
      <c r="BN245" s="4">
        <v>0</v>
      </c>
      <c r="BO245" s="4">
        <v>0</v>
      </c>
      <c r="BP245" s="4">
        <v>0</v>
      </c>
      <c r="BQ245" s="4">
        <v>0</v>
      </c>
      <c r="BR245" s="4">
        <v>0</v>
      </c>
      <c r="BS245" s="4">
        <v>0</v>
      </c>
      <c r="BT245" s="4">
        <v>0</v>
      </c>
      <c r="BU245" s="4">
        <v>0</v>
      </c>
      <c r="BV245" s="4">
        <v>0</v>
      </c>
      <c r="BW245" s="4">
        <v>0</v>
      </c>
      <c r="BX245" s="11">
        <v>0</v>
      </c>
      <c r="BY245" s="11">
        <v>0</v>
      </c>
      <c r="BZ245" s="4">
        <v>0</v>
      </c>
      <c r="CA245" s="4">
        <v>0</v>
      </c>
      <c r="CB245" s="4">
        <v>0</v>
      </c>
      <c r="CC245" s="4">
        <v>0</v>
      </c>
      <c r="CD245" s="4">
        <v>0</v>
      </c>
      <c r="CE245" s="4">
        <v>0</v>
      </c>
      <c r="CF245" s="4">
        <v>0</v>
      </c>
      <c r="CG245" s="4">
        <v>0</v>
      </c>
      <c r="CH245" s="4">
        <v>0</v>
      </c>
      <c r="CI245" s="4">
        <v>0</v>
      </c>
      <c r="CJ245" s="4">
        <v>0</v>
      </c>
      <c r="CK245" s="4">
        <v>0</v>
      </c>
      <c r="CL245" s="4">
        <v>0</v>
      </c>
      <c r="CM245" s="4">
        <v>0</v>
      </c>
      <c r="CN245" s="4">
        <v>0</v>
      </c>
      <c r="CO245" s="4">
        <v>0</v>
      </c>
      <c r="CP245" s="4">
        <v>0</v>
      </c>
      <c r="CQ245" s="4">
        <v>0</v>
      </c>
      <c r="CR245" s="4">
        <v>0</v>
      </c>
      <c r="CS245" s="4">
        <v>0</v>
      </c>
      <c r="CT245" s="4">
        <v>0</v>
      </c>
      <c r="CU245" s="4">
        <v>0</v>
      </c>
      <c r="CV245" s="4">
        <v>0</v>
      </c>
      <c r="CW245" s="4">
        <v>0</v>
      </c>
      <c r="CX245" s="4">
        <v>0</v>
      </c>
      <c r="CY245" s="4">
        <v>0</v>
      </c>
      <c r="CZ245" s="4">
        <v>0</v>
      </c>
      <c r="DA245" s="4">
        <v>0</v>
      </c>
      <c r="DB245" s="4">
        <v>0</v>
      </c>
      <c r="DC245" s="4">
        <v>0</v>
      </c>
      <c r="DD245" s="4">
        <v>0</v>
      </c>
      <c r="DE245" s="4">
        <v>0</v>
      </c>
      <c r="DF245" s="4">
        <v>0</v>
      </c>
      <c r="DG245" s="4">
        <v>0</v>
      </c>
      <c r="DH245" s="4">
        <v>0</v>
      </c>
      <c r="DI245" s="4">
        <v>0</v>
      </c>
      <c r="DJ245" s="4">
        <v>0</v>
      </c>
      <c r="DK245" s="4">
        <v>0</v>
      </c>
      <c r="DL245" s="4">
        <v>0</v>
      </c>
      <c r="DM245" s="4">
        <v>0</v>
      </c>
      <c r="DN245" s="4">
        <v>0</v>
      </c>
      <c r="DO245" s="4">
        <v>0</v>
      </c>
      <c r="DP245" s="4">
        <v>0</v>
      </c>
      <c r="DQ245" s="4">
        <v>0</v>
      </c>
      <c r="DR245" s="4">
        <v>0</v>
      </c>
      <c r="DS245" s="4">
        <v>0</v>
      </c>
      <c r="DT245" s="4">
        <v>0</v>
      </c>
      <c r="DU245" s="4">
        <v>0</v>
      </c>
      <c r="DV245" s="4">
        <v>0</v>
      </c>
      <c r="DW245" s="4">
        <v>0</v>
      </c>
      <c r="DX245" s="4">
        <v>0</v>
      </c>
      <c r="DY245" s="4">
        <v>0</v>
      </c>
      <c r="DZ245" s="4">
        <v>0</v>
      </c>
      <c r="EA245" s="4">
        <v>0</v>
      </c>
      <c r="EB245" s="4">
        <v>0</v>
      </c>
      <c r="EC245" s="4">
        <v>0</v>
      </c>
      <c r="ED245" s="4">
        <v>0</v>
      </c>
      <c r="EE245" s="4">
        <v>0</v>
      </c>
      <c r="EF245" s="4">
        <v>0</v>
      </c>
      <c r="EG245" s="4">
        <v>0</v>
      </c>
      <c r="EH245" s="4">
        <v>0</v>
      </c>
      <c r="EI245" s="4">
        <v>0</v>
      </c>
      <c r="EJ245" s="4">
        <v>0</v>
      </c>
      <c r="EK245" s="4">
        <v>0</v>
      </c>
      <c r="EL245" s="4">
        <v>0</v>
      </c>
      <c r="EM245" s="4">
        <v>0</v>
      </c>
      <c r="EN245" s="4"/>
      <c r="EO245" s="4"/>
      <c r="EP245" s="4"/>
      <c r="EQ245" s="4"/>
      <c r="ER245" s="4"/>
      <c r="ES245" s="4">
        <v>0</v>
      </c>
      <c r="ET245" s="4">
        <v>0</v>
      </c>
      <c r="EU245" s="4">
        <v>0</v>
      </c>
      <c r="EV245" s="4">
        <v>0</v>
      </c>
      <c r="EW245" s="4">
        <v>0</v>
      </c>
      <c r="EX245" s="4">
        <v>0</v>
      </c>
      <c r="EY245" s="4">
        <v>0</v>
      </c>
      <c r="EZ245" s="4">
        <v>0</v>
      </c>
      <c r="FA245" s="4">
        <v>0</v>
      </c>
      <c r="FB245" s="4">
        <v>0</v>
      </c>
      <c r="FC245" s="4">
        <v>0</v>
      </c>
      <c r="FD245" s="4">
        <v>0</v>
      </c>
      <c r="FE245" s="4">
        <v>0</v>
      </c>
      <c r="FF245" s="4">
        <v>0</v>
      </c>
      <c r="FG245" s="4">
        <v>0</v>
      </c>
      <c r="FH245" s="4">
        <v>0</v>
      </c>
      <c r="FJ245" s="4">
        <f t="shared" si="10"/>
        <v>0</v>
      </c>
      <c r="FK245" s="5" t="str">
        <f t="shared" si="11"/>
        <v>N/A</v>
      </c>
    </row>
    <row r="246" spans="1:167" x14ac:dyDescent="0.25">
      <c r="A246" s="2" t="s">
        <v>357</v>
      </c>
      <c r="B246">
        <v>2023</v>
      </c>
      <c r="C246" t="s">
        <v>356</v>
      </c>
      <c r="D246" t="s">
        <v>355</v>
      </c>
      <c r="E246" t="s">
        <v>354</v>
      </c>
      <c r="F246" t="s">
        <v>353</v>
      </c>
      <c r="G246" t="s">
        <v>3</v>
      </c>
      <c r="H246">
        <v>785735</v>
      </c>
      <c r="I246">
        <v>137144</v>
      </c>
      <c r="J246">
        <v>532641</v>
      </c>
      <c r="K246">
        <v>513534</v>
      </c>
      <c r="L246">
        <v>5267</v>
      </c>
      <c r="M246">
        <v>0</v>
      </c>
      <c r="N246">
        <v>0</v>
      </c>
      <c r="O246">
        <v>0</v>
      </c>
      <c r="P246">
        <v>172797</v>
      </c>
      <c r="Q246">
        <v>0</v>
      </c>
      <c r="R246">
        <v>58997</v>
      </c>
      <c r="S246">
        <v>80297</v>
      </c>
      <c r="T246">
        <v>2256</v>
      </c>
      <c r="U246">
        <v>72880</v>
      </c>
      <c r="V246" t="s">
        <v>1801</v>
      </c>
      <c r="W246" t="s">
        <v>3</v>
      </c>
      <c r="X246" t="s">
        <v>3</v>
      </c>
      <c r="Y246" t="s">
        <v>3</v>
      </c>
      <c r="Z246">
        <v>5161</v>
      </c>
      <c r="AA246">
        <v>0</v>
      </c>
      <c r="AB246">
        <v>75</v>
      </c>
      <c r="AC246">
        <v>17</v>
      </c>
      <c r="AD246">
        <v>8</v>
      </c>
      <c r="AE246">
        <v>0</v>
      </c>
      <c r="AF246" s="4">
        <v>22068924</v>
      </c>
      <c r="AG246" s="4">
        <v>2596867</v>
      </c>
      <c r="AH246" s="15">
        <v>0</v>
      </c>
      <c r="AI246" s="15">
        <f t="shared" si="9"/>
        <v>2596867</v>
      </c>
      <c r="AJ246" s="4">
        <v>0</v>
      </c>
      <c r="AK246" s="4">
        <v>0</v>
      </c>
      <c r="AL246" s="4">
        <v>0</v>
      </c>
      <c r="AM246" s="4">
        <v>0</v>
      </c>
      <c r="AN246" s="4">
        <v>0</v>
      </c>
      <c r="AO246" s="4">
        <v>0</v>
      </c>
      <c r="AP246" s="4">
        <v>0</v>
      </c>
      <c r="AQ246" s="4">
        <v>0</v>
      </c>
      <c r="AR246" s="4">
        <v>0</v>
      </c>
      <c r="AS246" s="4">
        <v>0</v>
      </c>
      <c r="AT246" s="4">
        <v>0</v>
      </c>
      <c r="AU246" s="4">
        <v>0</v>
      </c>
      <c r="AV246" s="4">
        <v>0</v>
      </c>
      <c r="AW246" s="4">
        <v>0</v>
      </c>
      <c r="AX246" s="4">
        <v>0</v>
      </c>
      <c r="AY246" s="4">
        <v>0</v>
      </c>
      <c r="AZ246" s="4">
        <v>0</v>
      </c>
      <c r="BA246" s="4">
        <v>0</v>
      </c>
      <c r="BB246" s="4">
        <v>0</v>
      </c>
      <c r="BC246" s="4">
        <v>0</v>
      </c>
      <c r="BD246" s="4">
        <v>0</v>
      </c>
      <c r="BE246" s="4">
        <v>0</v>
      </c>
      <c r="BF246" s="4">
        <v>0</v>
      </c>
      <c r="BG246" s="4">
        <v>0</v>
      </c>
      <c r="BH246" s="4">
        <v>0</v>
      </c>
      <c r="BI246" s="4">
        <v>0</v>
      </c>
      <c r="BJ246" s="4">
        <v>0</v>
      </c>
      <c r="BK246" s="4">
        <v>0</v>
      </c>
      <c r="BL246" s="4">
        <v>0</v>
      </c>
      <c r="BM246" s="4">
        <v>0</v>
      </c>
      <c r="BN246" s="4">
        <v>0</v>
      </c>
      <c r="BO246" s="4">
        <v>0</v>
      </c>
      <c r="BP246" s="4">
        <v>0</v>
      </c>
      <c r="BQ246" s="4">
        <v>0</v>
      </c>
      <c r="BR246" s="4">
        <v>0</v>
      </c>
      <c r="BS246" s="4">
        <v>0</v>
      </c>
      <c r="BT246" s="4">
        <v>0</v>
      </c>
      <c r="BU246" s="4">
        <v>0</v>
      </c>
      <c r="BV246" s="4">
        <v>0</v>
      </c>
      <c r="BW246" s="4">
        <v>0</v>
      </c>
      <c r="BX246" s="11">
        <v>0</v>
      </c>
      <c r="BY246" s="11">
        <v>8743389</v>
      </c>
      <c r="BZ246" s="4">
        <v>137613</v>
      </c>
      <c r="CA246" s="4">
        <v>100140</v>
      </c>
      <c r="CB246" s="4">
        <v>37473</v>
      </c>
      <c r="CC246" s="4">
        <v>0</v>
      </c>
      <c r="CD246" s="4">
        <v>0</v>
      </c>
      <c r="CE246" s="4">
        <v>0</v>
      </c>
      <c r="CF246" s="4">
        <v>0</v>
      </c>
      <c r="CG246" s="4">
        <v>0</v>
      </c>
      <c r="CH246" s="4">
        <v>0</v>
      </c>
      <c r="CI246" s="4">
        <v>0</v>
      </c>
      <c r="CJ246" s="4">
        <v>1991698</v>
      </c>
      <c r="CK246" s="4">
        <v>1413759</v>
      </c>
      <c r="CL246" s="4">
        <v>459210</v>
      </c>
      <c r="CM246" s="4">
        <v>0</v>
      </c>
      <c r="CN246" s="4">
        <v>0</v>
      </c>
      <c r="CO246" s="4">
        <v>116330</v>
      </c>
      <c r="CP246" s="4">
        <v>2399</v>
      </c>
      <c r="CQ246" s="4">
        <v>0</v>
      </c>
      <c r="CR246" s="4">
        <v>0</v>
      </c>
      <c r="CS246" s="4">
        <v>0</v>
      </c>
      <c r="CT246" s="4">
        <v>329146</v>
      </c>
      <c r="CU246" s="4">
        <v>251213</v>
      </c>
      <c r="CV246" s="4">
        <v>77933</v>
      </c>
      <c r="CW246" s="4">
        <v>0</v>
      </c>
      <c r="CX246" s="4">
        <v>0</v>
      </c>
      <c r="CY246" s="4">
        <v>0</v>
      </c>
      <c r="CZ246" s="4">
        <v>0</v>
      </c>
      <c r="DA246" s="4">
        <v>0</v>
      </c>
      <c r="DB246" s="4">
        <v>0</v>
      </c>
      <c r="DC246" s="4">
        <v>0</v>
      </c>
      <c r="DD246" s="4">
        <v>6284932</v>
      </c>
      <c r="DE246" s="4">
        <v>3425018</v>
      </c>
      <c r="DF246" s="4">
        <v>1590271</v>
      </c>
      <c r="DG246" s="4">
        <v>1498</v>
      </c>
      <c r="DH246" s="4">
        <v>0</v>
      </c>
      <c r="DI246" s="4">
        <v>0</v>
      </c>
      <c r="DJ246" s="4">
        <v>0</v>
      </c>
      <c r="DK246" s="4">
        <v>0</v>
      </c>
      <c r="DL246" s="4">
        <v>0</v>
      </c>
      <c r="DM246" s="4">
        <v>1268145</v>
      </c>
      <c r="DN246" s="4">
        <v>83732</v>
      </c>
      <c r="DO246" s="4">
        <v>0</v>
      </c>
      <c r="DP246" s="4">
        <v>0</v>
      </c>
      <c r="DQ246" s="4">
        <v>0</v>
      </c>
      <c r="DR246" s="4">
        <v>53881</v>
      </c>
      <c r="DS246" s="4">
        <v>0</v>
      </c>
      <c r="DT246" s="4">
        <v>151480</v>
      </c>
      <c r="DU246" s="4">
        <v>1001493</v>
      </c>
      <c r="DV246" s="4">
        <v>440551</v>
      </c>
      <c r="DW246" s="4">
        <v>266617</v>
      </c>
      <c r="DX246" s="4">
        <v>58475</v>
      </c>
      <c r="DY246" s="4">
        <v>0</v>
      </c>
      <c r="DZ246" s="4">
        <v>70684</v>
      </c>
      <c r="EA246" s="4">
        <v>2399</v>
      </c>
      <c r="EB246" s="4">
        <v>0</v>
      </c>
      <c r="EC246" s="4">
        <v>0</v>
      </c>
      <c r="ED246" s="4">
        <v>0</v>
      </c>
      <c r="EE246" s="4">
        <v>0</v>
      </c>
      <c r="EF246" s="4">
        <v>329146</v>
      </c>
      <c r="EG246" s="4">
        <v>0</v>
      </c>
      <c r="EH246" s="4">
        <v>3820688</v>
      </c>
      <c r="EI246" s="4">
        <v>672163</v>
      </c>
      <c r="EJ246" s="4">
        <v>0</v>
      </c>
      <c r="EK246" s="4">
        <v>77471</v>
      </c>
      <c r="EL246" s="4">
        <v>1714609</v>
      </c>
      <c r="EM246" s="4">
        <v>10728668</v>
      </c>
      <c r="EN246" s="4">
        <v>0</v>
      </c>
      <c r="EO246" s="4">
        <v>81</v>
      </c>
      <c r="EP246" s="4">
        <v>5</v>
      </c>
      <c r="EQ246" s="4">
        <v>14</v>
      </c>
      <c r="ER246" s="4">
        <v>0</v>
      </c>
      <c r="ES246" s="4">
        <v>8743389</v>
      </c>
      <c r="ET246" s="4">
        <v>8743389</v>
      </c>
      <c r="EU246" s="4">
        <v>465555</v>
      </c>
      <c r="EV246" s="4">
        <v>0</v>
      </c>
      <c r="EW246" s="4">
        <v>70684</v>
      </c>
      <c r="EX246" s="4">
        <v>0</v>
      </c>
      <c r="EY246" s="4">
        <v>0</v>
      </c>
      <c r="EZ246" s="4">
        <v>1388372</v>
      </c>
      <c r="FA246" s="4">
        <v>9336</v>
      </c>
      <c r="FB246" s="4">
        <v>537436</v>
      </c>
      <c r="FC246" s="4">
        <v>440551</v>
      </c>
      <c r="FD246" s="4">
        <v>5138965</v>
      </c>
      <c r="FE246" s="4">
        <v>329145</v>
      </c>
      <c r="FF246" s="4">
        <v>38253</v>
      </c>
      <c r="FG246" s="4">
        <v>266617</v>
      </c>
      <c r="FH246" s="4">
        <v>58475</v>
      </c>
      <c r="FJ246" s="4">
        <f t="shared" si="10"/>
        <v>8743389</v>
      </c>
      <c r="FK246" s="5">
        <f t="shared" si="11"/>
        <v>0.39618555938658362</v>
      </c>
    </row>
    <row r="247" spans="1:167" x14ac:dyDescent="0.25">
      <c r="A247" s="2" t="s">
        <v>23</v>
      </c>
      <c r="B247">
        <v>2023</v>
      </c>
      <c r="C247" t="s">
        <v>22</v>
      </c>
      <c r="D247" t="s">
        <v>21</v>
      </c>
      <c r="E247" t="s">
        <v>20</v>
      </c>
      <c r="F247" t="s">
        <v>19</v>
      </c>
      <c r="G247" t="s">
        <v>3</v>
      </c>
      <c r="H247">
        <v>99556</v>
      </c>
      <c r="I247">
        <v>0</v>
      </c>
      <c r="J247">
        <v>84699</v>
      </c>
      <c r="K247">
        <v>84699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14857</v>
      </c>
      <c r="T247">
        <v>0</v>
      </c>
      <c r="U247">
        <v>0</v>
      </c>
      <c r="Z247">
        <v>14857</v>
      </c>
      <c r="AA247">
        <v>0</v>
      </c>
      <c r="AB247">
        <v>0</v>
      </c>
      <c r="AC247">
        <v>0</v>
      </c>
      <c r="AD247">
        <v>0</v>
      </c>
      <c r="AE247">
        <v>100</v>
      </c>
      <c r="AF247" s="4">
        <v>3600779</v>
      </c>
      <c r="AG247" s="4">
        <v>755877</v>
      </c>
      <c r="AH247" s="15">
        <v>1528813</v>
      </c>
      <c r="AI247" s="15">
        <f t="shared" si="9"/>
        <v>2284690</v>
      </c>
      <c r="AJ247" s="4">
        <v>672227.05</v>
      </c>
      <c r="AK247" s="4">
        <v>0</v>
      </c>
      <c r="AL247" s="4">
        <v>0</v>
      </c>
      <c r="AM247" s="4">
        <v>0</v>
      </c>
      <c r="AN247" s="4">
        <v>0</v>
      </c>
      <c r="AO247" s="4">
        <v>0</v>
      </c>
      <c r="AP247" s="4">
        <v>10779.83</v>
      </c>
      <c r="AQ247" s="4">
        <v>661447.22</v>
      </c>
      <c r="AR247" s="4">
        <v>0</v>
      </c>
      <c r="AS247" s="4">
        <v>0</v>
      </c>
      <c r="AT247" s="4">
        <v>129796.18</v>
      </c>
      <c r="AU247" s="4">
        <v>5401</v>
      </c>
      <c r="AV247" s="4">
        <v>323.81</v>
      </c>
      <c r="AW247" s="4">
        <v>0</v>
      </c>
      <c r="AX247" s="4">
        <v>0</v>
      </c>
      <c r="AY247" s="4">
        <v>0</v>
      </c>
      <c r="AZ247" s="4">
        <v>124071.37</v>
      </c>
      <c r="BA247" s="4">
        <v>0</v>
      </c>
      <c r="BB247" s="4">
        <v>0</v>
      </c>
      <c r="BC247" s="4">
        <v>0</v>
      </c>
      <c r="BD247" s="4">
        <v>166.78</v>
      </c>
      <c r="BE247" s="4">
        <v>155.25</v>
      </c>
      <c r="BF247" s="4">
        <v>11.53</v>
      </c>
      <c r="BG247" s="4">
        <v>0</v>
      </c>
      <c r="BH247" s="4">
        <v>0</v>
      </c>
      <c r="BI247" s="4">
        <v>0</v>
      </c>
      <c r="BJ247" s="4">
        <v>0</v>
      </c>
      <c r="BK247" s="4">
        <v>0</v>
      </c>
      <c r="BL247" s="4">
        <v>0</v>
      </c>
      <c r="BM247" s="4">
        <v>0</v>
      </c>
      <c r="BN247" s="4">
        <v>726622.99</v>
      </c>
      <c r="BO247" s="4">
        <v>333159.74</v>
      </c>
      <c r="BP247" s="4">
        <v>25487.09</v>
      </c>
      <c r="BQ247" s="4">
        <v>226470.41</v>
      </c>
      <c r="BR247" s="4">
        <v>0</v>
      </c>
      <c r="BS247" s="4">
        <v>0</v>
      </c>
      <c r="BT247" s="4">
        <v>141505.75</v>
      </c>
      <c r="BU247" s="4">
        <v>0</v>
      </c>
      <c r="BV247" s="4">
        <v>0</v>
      </c>
      <c r="BW247" s="4">
        <v>0</v>
      </c>
      <c r="BX247" s="11">
        <v>0</v>
      </c>
      <c r="BY247" s="11">
        <v>194462</v>
      </c>
      <c r="BZ247" s="4">
        <v>85505.95</v>
      </c>
      <c r="CA247" s="4">
        <v>0</v>
      </c>
      <c r="CB247" s="4">
        <v>0</v>
      </c>
      <c r="CC247" s="4">
        <v>0</v>
      </c>
      <c r="CD247" s="4">
        <v>0</v>
      </c>
      <c r="CE247" s="4">
        <v>0</v>
      </c>
      <c r="CF247" s="4">
        <v>1371.17</v>
      </c>
      <c r="CG247" s="4">
        <v>84134.78</v>
      </c>
      <c r="CH247" s="4">
        <v>0</v>
      </c>
      <c r="CI247" s="4">
        <v>0</v>
      </c>
      <c r="CJ247" s="4">
        <v>16509.82</v>
      </c>
      <c r="CK247" s="4">
        <v>687</v>
      </c>
      <c r="CL247" s="4">
        <v>41.19</v>
      </c>
      <c r="CM247" s="4">
        <v>0</v>
      </c>
      <c r="CN247" s="4">
        <v>0</v>
      </c>
      <c r="CO247" s="4">
        <v>0</v>
      </c>
      <c r="CP247" s="4">
        <v>15781.63</v>
      </c>
      <c r="CQ247" s="4">
        <v>0</v>
      </c>
      <c r="CR247" s="4">
        <v>0</v>
      </c>
      <c r="CS247" s="4">
        <v>0</v>
      </c>
      <c r="CT247" s="4">
        <v>21.22</v>
      </c>
      <c r="CU247" s="4">
        <v>19.75</v>
      </c>
      <c r="CV247" s="4">
        <v>1.47</v>
      </c>
      <c r="CW247" s="4">
        <v>0</v>
      </c>
      <c r="CX247" s="4">
        <v>0</v>
      </c>
      <c r="CY247" s="4">
        <v>0</v>
      </c>
      <c r="CZ247" s="4">
        <v>0</v>
      </c>
      <c r="DA247" s="4">
        <v>0</v>
      </c>
      <c r="DB247" s="4">
        <v>0</v>
      </c>
      <c r="DC247" s="4">
        <v>0</v>
      </c>
      <c r="DD247" s="4">
        <v>92425.01</v>
      </c>
      <c r="DE247" s="4">
        <v>42377.26</v>
      </c>
      <c r="DF247" s="4">
        <v>3241.91</v>
      </c>
      <c r="DG247" s="4">
        <v>28806.59</v>
      </c>
      <c r="DH247" s="4">
        <v>0</v>
      </c>
      <c r="DI247" s="4">
        <v>0</v>
      </c>
      <c r="DJ247" s="4">
        <v>17999.25</v>
      </c>
      <c r="DK247" s="4">
        <v>0</v>
      </c>
      <c r="DL247" s="4">
        <v>0</v>
      </c>
      <c r="DM247" s="4">
        <v>0</v>
      </c>
      <c r="DN247" s="4">
        <v>34054</v>
      </c>
      <c r="DO247" s="4">
        <v>0</v>
      </c>
      <c r="DP247" s="4">
        <v>12151</v>
      </c>
      <c r="DQ247" s="4">
        <v>0</v>
      </c>
      <c r="DR247" s="4">
        <v>711528</v>
      </c>
      <c r="DS247" s="4">
        <v>0</v>
      </c>
      <c r="DT247" s="4">
        <v>3654</v>
      </c>
      <c r="DU247" s="4">
        <v>0</v>
      </c>
      <c r="DV247" s="4">
        <v>0</v>
      </c>
      <c r="DW247" s="4">
        <v>2799</v>
      </c>
      <c r="DX247" s="4">
        <v>0</v>
      </c>
      <c r="DY247" s="4">
        <v>0</v>
      </c>
      <c r="DZ247" s="4">
        <v>0</v>
      </c>
      <c r="EA247" s="4">
        <v>139853</v>
      </c>
      <c r="EB247" s="4">
        <v>0</v>
      </c>
      <c r="EC247" s="4">
        <v>0</v>
      </c>
      <c r="ED247" s="4">
        <v>0</v>
      </c>
      <c r="EE247" s="4">
        <v>0</v>
      </c>
      <c r="EF247" s="4">
        <v>188</v>
      </c>
      <c r="EG247" s="4">
        <v>0</v>
      </c>
      <c r="EH247" s="4">
        <v>563771</v>
      </c>
      <c r="EI247" s="4">
        <v>45828</v>
      </c>
      <c r="EJ247" s="4">
        <v>0</v>
      </c>
      <c r="EK247" s="4">
        <v>0</v>
      </c>
      <c r="EL247" s="4">
        <v>209449</v>
      </c>
      <c r="EM247" s="4">
        <v>1121627</v>
      </c>
      <c r="EN247" s="4">
        <v>11</v>
      </c>
      <c r="EO247" s="4">
        <v>45</v>
      </c>
      <c r="EP247" s="4">
        <v>11</v>
      </c>
      <c r="EQ247" s="4">
        <v>33</v>
      </c>
      <c r="ER247" s="4">
        <v>0</v>
      </c>
      <c r="ES247" s="4">
        <v>194462</v>
      </c>
      <c r="ET247" s="4">
        <v>194462</v>
      </c>
      <c r="EU247" s="4">
        <v>20000</v>
      </c>
      <c r="EV247" s="4">
        <v>0</v>
      </c>
      <c r="EW247" s="4">
        <v>0</v>
      </c>
      <c r="EX247" s="4">
        <v>0</v>
      </c>
      <c r="EY247" s="4">
        <v>0</v>
      </c>
      <c r="EZ247" s="4">
        <v>0</v>
      </c>
      <c r="FA247" s="4">
        <v>5000</v>
      </c>
      <c r="FB247" s="4">
        <v>0</v>
      </c>
      <c r="FC247" s="4">
        <v>4000</v>
      </c>
      <c r="FD247" s="4">
        <v>51462</v>
      </c>
      <c r="FE247" s="4">
        <v>49000</v>
      </c>
      <c r="FF247" s="4">
        <v>0</v>
      </c>
      <c r="FG247" s="4">
        <v>45000</v>
      </c>
      <c r="FH247" s="4">
        <v>20000</v>
      </c>
      <c r="FJ247" s="4">
        <f t="shared" si="10"/>
        <v>194462</v>
      </c>
      <c r="FK247" s="5">
        <f t="shared" si="11"/>
        <v>5.4005536024288078E-2</v>
      </c>
    </row>
    <row r="248" spans="1:167" x14ac:dyDescent="0.25">
      <c r="A248" s="2" t="s">
        <v>342</v>
      </c>
      <c r="B248">
        <v>2023</v>
      </c>
      <c r="C248" t="s">
        <v>341</v>
      </c>
      <c r="D248" t="s">
        <v>340</v>
      </c>
      <c r="E248" t="s">
        <v>339</v>
      </c>
      <c r="F248" t="s">
        <v>338</v>
      </c>
      <c r="G248" t="s">
        <v>3</v>
      </c>
      <c r="H248">
        <v>1136489</v>
      </c>
      <c r="I248">
        <v>238618</v>
      </c>
      <c r="J248">
        <v>615870</v>
      </c>
      <c r="K248">
        <v>536779</v>
      </c>
      <c r="L248">
        <v>61699</v>
      </c>
      <c r="M248">
        <v>192235</v>
      </c>
      <c r="N248">
        <v>0</v>
      </c>
      <c r="O248">
        <v>45590</v>
      </c>
      <c r="P248">
        <v>180878</v>
      </c>
      <c r="Q248">
        <v>0</v>
      </c>
      <c r="R248">
        <v>107157</v>
      </c>
      <c r="S248">
        <v>147506</v>
      </c>
      <c r="T248">
        <v>80940</v>
      </c>
      <c r="U248">
        <v>24172</v>
      </c>
      <c r="V248" t="s">
        <v>1801</v>
      </c>
      <c r="W248" t="s">
        <v>3</v>
      </c>
      <c r="X248" t="s">
        <v>1801</v>
      </c>
      <c r="Y248" t="s">
        <v>1801</v>
      </c>
      <c r="Z248">
        <v>42394</v>
      </c>
      <c r="AA248">
        <v>0</v>
      </c>
      <c r="AB248">
        <v>99</v>
      </c>
      <c r="AC248">
        <v>1</v>
      </c>
      <c r="AD248">
        <v>0</v>
      </c>
      <c r="AE248">
        <v>0</v>
      </c>
      <c r="AF248" s="4">
        <v>26172957</v>
      </c>
      <c r="AG248" s="4">
        <v>5693454</v>
      </c>
      <c r="AH248" s="15">
        <v>4888481</v>
      </c>
      <c r="AI248" s="15">
        <f t="shared" si="9"/>
        <v>10581935</v>
      </c>
      <c r="AJ248" s="4">
        <v>2144138.25</v>
      </c>
      <c r="AK248" s="4">
        <v>10005.44</v>
      </c>
      <c r="AL248" s="4">
        <v>2862.33</v>
      </c>
      <c r="AM248" s="4">
        <v>0</v>
      </c>
      <c r="AN248" s="4">
        <v>2000246.1</v>
      </c>
      <c r="AO248" s="4">
        <v>31109.279999999999</v>
      </c>
      <c r="AP248" s="4">
        <v>99915.1</v>
      </c>
      <c r="AQ248" s="4">
        <v>0</v>
      </c>
      <c r="AR248" s="4">
        <v>0</v>
      </c>
      <c r="AS248" s="4">
        <v>0</v>
      </c>
      <c r="AT248" s="4">
        <v>1618494.38</v>
      </c>
      <c r="AU248" s="4">
        <v>336268.49</v>
      </c>
      <c r="AV248" s="4">
        <v>100323.62</v>
      </c>
      <c r="AW248" s="4">
        <v>0</v>
      </c>
      <c r="AX248" s="4">
        <v>0</v>
      </c>
      <c r="AY248" s="4">
        <v>0</v>
      </c>
      <c r="AZ248" s="4">
        <v>1181902.27</v>
      </c>
      <c r="BA248" s="4">
        <v>0</v>
      </c>
      <c r="BB248" s="4">
        <v>0</v>
      </c>
      <c r="BC248" s="4">
        <v>0</v>
      </c>
      <c r="BD248" s="4">
        <v>11685.74</v>
      </c>
      <c r="BE248" s="4">
        <v>8842.83</v>
      </c>
      <c r="BF248" s="4">
        <v>2842.91</v>
      </c>
      <c r="BG248" s="4">
        <v>0</v>
      </c>
      <c r="BH248" s="4">
        <v>0</v>
      </c>
      <c r="BI248" s="4">
        <v>0</v>
      </c>
      <c r="BJ248" s="4">
        <v>0</v>
      </c>
      <c r="BK248" s="4">
        <v>0</v>
      </c>
      <c r="BL248" s="4">
        <v>0</v>
      </c>
      <c r="BM248" s="4">
        <v>0</v>
      </c>
      <c r="BN248" s="4">
        <v>1114162.6299999999</v>
      </c>
      <c r="BO248" s="4">
        <v>593591.79</v>
      </c>
      <c r="BP248" s="4">
        <v>265815.87</v>
      </c>
      <c r="BQ248" s="4">
        <v>0</v>
      </c>
      <c r="BR248" s="4">
        <v>0</v>
      </c>
      <c r="BS248" s="4">
        <v>24684.77</v>
      </c>
      <c r="BT248" s="4">
        <v>2599.81</v>
      </c>
      <c r="BU248" s="4">
        <v>0</v>
      </c>
      <c r="BV248" s="4">
        <v>0</v>
      </c>
      <c r="BW248" s="4">
        <v>227470.39</v>
      </c>
      <c r="BX248" s="11">
        <v>0</v>
      </c>
      <c r="BY248" s="11">
        <v>2410939</v>
      </c>
      <c r="BZ248" s="4">
        <v>1057462.75</v>
      </c>
      <c r="CA248" s="4">
        <v>4934.5600000000004</v>
      </c>
      <c r="CB248" s="4">
        <v>1411.67</v>
      </c>
      <c r="CC248" s="4">
        <v>0</v>
      </c>
      <c r="CD248" s="4">
        <v>986496.9</v>
      </c>
      <c r="CE248" s="4">
        <v>15342.72</v>
      </c>
      <c r="CF248" s="4">
        <v>49276.9</v>
      </c>
      <c r="CG248" s="4">
        <v>0</v>
      </c>
      <c r="CH248" s="4">
        <v>0</v>
      </c>
      <c r="CI248" s="4">
        <v>0</v>
      </c>
      <c r="CJ248" s="4">
        <v>798221.62</v>
      </c>
      <c r="CK248" s="4">
        <v>165843.51</v>
      </c>
      <c r="CL248" s="4">
        <v>49478.38</v>
      </c>
      <c r="CM248" s="4">
        <v>0</v>
      </c>
      <c r="CN248" s="4">
        <v>0</v>
      </c>
      <c r="CO248" s="4">
        <v>0</v>
      </c>
      <c r="CP248" s="4">
        <v>582899.73</v>
      </c>
      <c r="CQ248" s="4">
        <v>0</v>
      </c>
      <c r="CR248" s="4">
        <v>0</v>
      </c>
      <c r="CS248" s="4">
        <v>0</v>
      </c>
      <c r="CT248" s="4">
        <v>5763.26</v>
      </c>
      <c r="CU248" s="4">
        <v>4361.17</v>
      </c>
      <c r="CV248" s="4">
        <v>1402.09</v>
      </c>
      <c r="CW248" s="4">
        <v>0</v>
      </c>
      <c r="CX248" s="4">
        <v>0</v>
      </c>
      <c r="CY248" s="4">
        <v>0</v>
      </c>
      <c r="CZ248" s="4">
        <v>0</v>
      </c>
      <c r="DA248" s="4">
        <v>0</v>
      </c>
      <c r="DB248" s="4">
        <v>0</v>
      </c>
      <c r="DC248" s="4">
        <v>0</v>
      </c>
      <c r="DD248" s="4">
        <v>549491.37</v>
      </c>
      <c r="DE248" s="4">
        <v>292752.21000000002</v>
      </c>
      <c r="DF248" s="4">
        <v>131097.13</v>
      </c>
      <c r="DG248" s="4">
        <v>0</v>
      </c>
      <c r="DH248" s="4">
        <v>0</v>
      </c>
      <c r="DI248" s="4">
        <v>12174.23</v>
      </c>
      <c r="DJ248" s="4">
        <v>1282.19</v>
      </c>
      <c r="DK248" s="4">
        <v>0</v>
      </c>
      <c r="DL248" s="4">
        <v>0</v>
      </c>
      <c r="DM248" s="4">
        <v>112185.61</v>
      </c>
      <c r="DN248" s="4">
        <v>3104167</v>
      </c>
      <c r="DO248" s="4">
        <v>0</v>
      </c>
      <c r="DP248" s="4">
        <v>0</v>
      </c>
      <c r="DQ248" s="4">
        <v>0</v>
      </c>
      <c r="DR248" s="4">
        <v>97434</v>
      </c>
      <c r="DS248" s="4">
        <v>0</v>
      </c>
      <c r="DT248" s="4">
        <v>8885</v>
      </c>
      <c r="DU248" s="4">
        <v>276366</v>
      </c>
      <c r="DV248" s="4">
        <v>238960</v>
      </c>
      <c r="DW248" s="4">
        <v>127703</v>
      </c>
      <c r="DX248" s="4">
        <v>0</v>
      </c>
      <c r="DY248" s="4">
        <v>0</v>
      </c>
      <c r="DZ248" s="4">
        <v>0</v>
      </c>
      <c r="EA248" s="4">
        <v>1409342</v>
      </c>
      <c r="EB248" s="4">
        <v>0</v>
      </c>
      <c r="EC248" s="4">
        <v>355460</v>
      </c>
      <c r="ED248" s="4">
        <v>0</v>
      </c>
      <c r="EE248" s="4">
        <v>0</v>
      </c>
      <c r="EF248" s="4">
        <v>17450</v>
      </c>
      <c r="EG248" s="4">
        <v>0</v>
      </c>
      <c r="EH248" s="4">
        <v>1208960</v>
      </c>
      <c r="EI248" s="4">
        <v>17493</v>
      </c>
      <c r="EJ248" s="4">
        <v>0</v>
      </c>
      <c r="EK248" s="4">
        <v>0</v>
      </c>
      <c r="EL248" s="4">
        <v>437200</v>
      </c>
      <c r="EM248" s="4">
        <v>13180083</v>
      </c>
      <c r="EN248" s="4">
        <v>59</v>
      </c>
      <c r="EO248" s="4">
        <v>36</v>
      </c>
      <c r="EP248" s="4">
        <v>0</v>
      </c>
      <c r="EQ248" s="4">
        <v>5</v>
      </c>
      <c r="ER248" s="4">
        <v>0</v>
      </c>
      <c r="ES248" s="4">
        <v>2410939</v>
      </c>
      <c r="ET248" s="4">
        <v>2410939</v>
      </c>
      <c r="EU248" s="4">
        <v>331058</v>
      </c>
      <c r="EV248" s="4">
        <v>0</v>
      </c>
      <c r="EW248" s="4">
        <v>0</v>
      </c>
      <c r="EX248" s="4">
        <v>356803</v>
      </c>
      <c r="EY248" s="4">
        <v>92447</v>
      </c>
      <c r="EZ248" s="4">
        <v>178471</v>
      </c>
      <c r="FA248" s="4">
        <v>0</v>
      </c>
      <c r="FB248" s="4">
        <v>0</v>
      </c>
      <c r="FC248" s="4">
        <v>0</v>
      </c>
      <c r="FD248" s="4">
        <v>291987</v>
      </c>
      <c r="FE248" s="4">
        <v>0</v>
      </c>
      <c r="FF248" s="4">
        <v>0</v>
      </c>
      <c r="FG248" s="4">
        <v>626604</v>
      </c>
      <c r="FH248" s="4">
        <v>533569</v>
      </c>
      <c r="FJ248" s="4">
        <f t="shared" si="10"/>
        <v>2410939</v>
      </c>
      <c r="FK248" s="5">
        <f t="shared" si="11"/>
        <v>9.2115652044971463E-2</v>
      </c>
    </row>
    <row r="249" spans="1:167" x14ac:dyDescent="0.25">
      <c r="A249" s="2" t="s">
        <v>593</v>
      </c>
      <c r="B249">
        <v>2023</v>
      </c>
      <c r="C249" t="s">
        <v>592</v>
      </c>
      <c r="D249" t="s">
        <v>591</v>
      </c>
      <c r="E249" t="s">
        <v>590</v>
      </c>
      <c r="F249" t="s">
        <v>589</v>
      </c>
      <c r="G249" t="s">
        <v>3</v>
      </c>
      <c r="H249">
        <v>75402</v>
      </c>
      <c r="I249">
        <v>0</v>
      </c>
      <c r="J249">
        <v>75402</v>
      </c>
      <c r="K249">
        <v>75402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Z249">
        <v>0</v>
      </c>
      <c r="AF249" s="4">
        <v>451323</v>
      </c>
      <c r="AG249" s="4">
        <v>238009</v>
      </c>
      <c r="AH249" s="15">
        <v>213214</v>
      </c>
      <c r="AI249" s="15">
        <f t="shared" si="9"/>
        <v>451223</v>
      </c>
      <c r="AJ249" s="4">
        <v>163238.44</v>
      </c>
      <c r="AK249" s="4">
        <v>0</v>
      </c>
      <c r="AL249" s="4">
        <v>0</v>
      </c>
      <c r="AM249" s="4">
        <v>0</v>
      </c>
      <c r="AN249" s="4">
        <v>0</v>
      </c>
      <c r="AO249" s="4">
        <v>0</v>
      </c>
      <c r="AP249" s="4">
        <v>0</v>
      </c>
      <c r="AQ249" s="4">
        <v>163238.44</v>
      </c>
      <c r="AR249" s="4">
        <v>0</v>
      </c>
      <c r="AS249" s="4">
        <v>0</v>
      </c>
      <c r="AT249" s="4">
        <v>0</v>
      </c>
      <c r="AU249" s="4">
        <v>0</v>
      </c>
      <c r="AV249" s="4">
        <v>0</v>
      </c>
      <c r="AW249" s="4">
        <v>0</v>
      </c>
      <c r="AX249" s="4">
        <v>0</v>
      </c>
      <c r="AY249" s="4">
        <v>0</v>
      </c>
      <c r="AZ249" s="4">
        <v>0</v>
      </c>
      <c r="BA249" s="4">
        <v>0</v>
      </c>
      <c r="BB249" s="4">
        <v>0</v>
      </c>
      <c r="BC249" s="4">
        <v>0</v>
      </c>
      <c r="BD249" s="4">
        <v>0</v>
      </c>
      <c r="BE249" s="4">
        <v>0</v>
      </c>
      <c r="BF249" s="4">
        <v>0</v>
      </c>
      <c r="BG249" s="4">
        <v>0</v>
      </c>
      <c r="BH249" s="4">
        <v>0</v>
      </c>
      <c r="BI249" s="4">
        <v>0</v>
      </c>
      <c r="BJ249" s="4">
        <v>0</v>
      </c>
      <c r="BK249" s="4">
        <v>0</v>
      </c>
      <c r="BL249" s="4">
        <v>0</v>
      </c>
      <c r="BM249" s="4">
        <v>0</v>
      </c>
      <c r="BN249" s="4">
        <v>49975.56</v>
      </c>
      <c r="BO249" s="4">
        <v>46425.23</v>
      </c>
      <c r="BP249" s="4">
        <v>3550.33</v>
      </c>
      <c r="BQ249" s="4">
        <v>0</v>
      </c>
      <c r="BR249" s="4">
        <v>0</v>
      </c>
      <c r="BS249" s="4">
        <v>0</v>
      </c>
      <c r="BT249" s="4">
        <v>0</v>
      </c>
      <c r="BU249" s="4">
        <v>0</v>
      </c>
      <c r="BV249" s="4">
        <v>0</v>
      </c>
      <c r="BW249" s="4">
        <v>0</v>
      </c>
      <c r="BX249" s="11">
        <v>0</v>
      </c>
      <c r="BY249" s="11">
        <v>100</v>
      </c>
      <c r="BZ249" s="4">
        <v>76.56</v>
      </c>
      <c r="CA249" s="4">
        <v>0</v>
      </c>
      <c r="CB249" s="4">
        <v>0</v>
      </c>
      <c r="CC249" s="4">
        <v>0</v>
      </c>
      <c r="CD249" s="4">
        <v>0</v>
      </c>
      <c r="CE249" s="4">
        <v>0</v>
      </c>
      <c r="CF249" s="4">
        <v>0</v>
      </c>
      <c r="CG249" s="4">
        <v>76.56</v>
      </c>
      <c r="CH249" s="4">
        <v>0</v>
      </c>
      <c r="CI249" s="4">
        <v>0</v>
      </c>
      <c r="CJ249" s="4">
        <v>0</v>
      </c>
      <c r="CK249" s="4">
        <v>0</v>
      </c>
      <c r="CL249" s="4">
        <v>0</v>
      </c>
      <c r="CM249" s="4">
        <v>0</v>
      </c>
      <c r="CN249" s="4">
        <v>0</v>
      </c>
      <c r="CO249" s="4">
        <v>0</v>
      </c>
      <c r="CP249" s="4">
        <v>0</v>
      </c>
      <c r="CQ249" s="4">
        <v>0</v>
      </c>
      <c r="CR249" s="4">
        <v>0</v>
      </c>
      <c r="CS249" s="4">
        <v>0</v>
      </c>
      <c r="CT249" s="4">
        <v>0</v>
      </c>
      <c r="CU249" s="4">
        <v>0</v>
      </c>
      <c r="CV249" s="4">
        <v>0</v>
      </c>
      <c r="CW249" s="4">
        <v>0</v>
      </c>
      <c r="CX249" s="4">
        <v>0</v>
      </c>
      <c r="CY249" s="4">
        <v>0</v>
      </c>
      <c r="CZ249" s="4">
        <v>0</v>
      </c>
      <c r="DA249" s="4">
        <v>0</v>
      </c>
      <c r="DB249" s="4">
        <v>0</v>
      </c>
      <c r="DC249" s="4">
        <v>0</v>
      </c>
      <c r="DD249" s="4">
        <v>23.44</v>
      </c>
      <c r="DE249" s="4">
        <v>21.77</v>
      </c>
      <c r="DF249" s="4">
        <v>1.67</v>
      </c>
      <c r="DG249" s="4">
        <v>0</v>
      </c>
      <c r="DH249" s="4">
        <v>0</v>
      </c>
      <c r="DI249" s="4">
        <v>0</v>
      </c>
      <c r="DJ249" s="4">
        <v>0</v>
      </c>
      <c r="DK249" s="4">
        <v>0</v>
      </c>
      <c r="DL249" s="4">
        <v>0</v>
      </c>
      <c r="DM249" s="4">
        <v>0</v>
      </c>
      <c r="DN249" s="4">
        <v>163314</v>
      </c>
      <c r="DO249" s="4">
        <v>0</v>
      </c>
      <c r="DP249" s="4">
        <v>0</v>
      </c>
      <c r="DQ249" s="4">
        <v>0</v>
      </c>
      <c r="DR249" s="4">
        <v>0</v>
      </c>
      <c r="DS249" s="4">
        <v>0</v>
      </c>
      <c r="DT249" s="4">
        <v>0</v>
      </c>
      <c r="DU249" s="4">
        <v>0</v>
      </c>
      <c r="DV249" s="4">
        <v>0</v>
      </c>
      <c r="DW249" s="4">
        <v>0</v>
      </c>
      <c r="DX249" s="4">
        <v>0</v>
      </c>
      <c r="DY249" s="4">
        <v>0</v>
      </c>
      <c r="DZ249" s="4">
        <v>0</v>
      </c>
      <c r="EA249" s="4">
        <v>0</v>
      </c>
      <c r="EB249" s="4">
        <v>0</v>
      </c>
      <c r="EC249" s="4">
        <v>0</v>
      </c>
      <c r="ED249" s="4">
        <v>0</v>
      </c>
      <c r="EE249" s="4">
        <v>0</v>
      </c>
      <c r="EF249" s="4">
        <v>0</v>
      </c>
      <c r="EG249" s="4">
        <v>0</v>
      </c>
      <c r="EH249" s="4">
        <v>0</v>
      </c>
      <c r="EI249" s="4">
        <v>50000</v>
      </c>
      <c r="EJ249" s="4">
        <v>0</v>
      </c>
      <c r="EK249" s="4">
        <v>0</v>
      </c>
      <c r="EL249" s="4">
        <v>0</v>
      </c>
      <c r="EM249" s="4">
        <v>0</v>
      </c>
      <c r="EN249" s="4"/>
      <c r="EO249" s="4"/>
      <c r="EP249" s="4"/>
      <c r="EQ249" s="4"/>
      <c r="ER249" s="4"/>
      <c r="ES249" s="4">
        <v>100</v>
      </c>
      <c r="ET249" s="4">
        <v>100</v>
      </c>
      <c r="EU249" s="4">
        <v>0</v>
      </c>
      <c r="EV249" s="4">
        <v>0</v>
      </c>
      <c r="EW249" s="4">
        <v>0</v>
      </c>
      <c r="EX249" s="4">
        <v>0</v>
      </c>
      <c r="EY249" s="4">
        <v>0</v>
      </c>
      <c r="EZ249" s="4">
        <v>0</v>
      </c>
      <c r="FA249" s="4">
        <v>0</v>
      </c>
      <c r="FB249" s="4">
        <v>0</v>
      </c>
      <c r="FC249" s="4">
        <v>0</v>
      </c>
      <c r="FD249" s="4">
        <v>0</v>
      </c>
      <c r="FE249" s="4">
        <v>0</v>
      </c>
      <c r="FF249" s="4">
        <v>0</v>
      </c>
      <c r="FG249" s="4">
        <v>100</v>
      </c>
      <c r="FH249" s="4">
        <v>0</v>
      </c>
      <c r="FJ249" s="4">
        <f t="shared" si="10"/>
        <v>100</v>
      </c>
      <c r="FK249" s="5">
        <f t="shared" si="11"/>
        <v>2.2157080405829085E-4</v>
      </c>
    </row>
    <row r="250" spans="1:167" x14ac:dyDescent="0.25">
      <c r="A250" s="2" t="s">
        <v>332</v>
      </c>
      <c r="B250">
        <v>2023</v>
      </c>
      <c r="C250" t="s">
        <v>331</v>
      </c>
      <c r="D250" t="s">
        <v>330</v>
      </c>
      <c r="E250" t="s">
        <v>329</v>
      </c>
      <c r="F250" t="s">
        <v>328</v>
      </c>
      <c r="G250" t="s">
        <v>3</v>
      </c>
      <c r="H250">
        <v>668382</v>
      </c>
      <c r="I250">
        <v>161029</v>
      </c>
      <c r="J250">
        <v>410647</v>
      </c>
      <c r="K250">
        <v>382459</v>
      </c>
      <c r="L250">
        <v>21788</v>
      </c>
      <c r="M250">
        <v>133929</v>
      </c>
      <c r="N250">
        <v>0</v>
      </c>
      <c r="O250">
        <v>80928</v>
      </c>
      <c r="P250">
        <v>0</v>
      </c>
      <c r="Q250">
        <v>0</v>
      </c>
      <c r="R250">
        <v>0</v>
      </c>
      <c r="S250">
        <v>123806</v>
      </c>
      <c r="T250">
        <v>0</v>
      </c>
      <c r="U250">
        <v>58313</v>
      </c>
      <c r="V250" t="s">
        <v>1801</v>
      </c>
      <c r="W250" t="s">
        <v>1801</v>
      </c>
      <c r="X250" t="s">
        <v>1801</v>
      </c>
      <c r="Y250" t="s">
        <v>3</v>
      </c>
      <c r="Z250">
        <v>65493</v>
      </c>
      <c r="AA250">
        <v>20</v>
      </c>
      <c r="AB250">
        <v>40</v>
      </c>
      <c r="AC250">
        <v>20</v>
      </c>
      <c r="AD250">
        <v>20</v>
      </c>
      <c r="AE250">
        <v>0</v>
      </c>
      <c r="AF250" s="4">
        <v>21029931</v>
      </c>
      <c r="AG250" s="4">
        <v>1514797</v>
      </c>
      <c r="AH250" s="15">
        <v>4332008</v>
      </c>
      <c r="AI250" s="15">
        <f t="shared" si="9"/>
        <v>5846805</v>
      </c>
      <c r="AJ250" s="4">
        <v>515753.64</v>
      </c>
      <c r="AK250" s="4">
        <v>304002.77</v>
      </c>
      <c r="AL250" s="4">
        <v>49727.58</v>
      </c>
      <c r="AM250" s="4">
        <v>123683.01</v>
      </c>
      <c r="AN250" s="4">
        <v>0</v>
      </c>
      <c r="AO250" s="4">
        <v>0</v>
      </c>
      <c r="AP250" s="4">
        <v>2420.4499999999998</v>
      </c>
      <c r="AQ250" s="4">
        <v>35919.83</v>
      </c>
      <c r="AR250" s="4">
        <v>0</v>
      </c>
      <c r="AS250" s="4">
        <v>0</v>
      </c>
      <c r="AT250" s="4">
        <v>1104377.8899999999</v>
      </c>
      <c r="AU250" s="4">
        <v>357497.06</v>
      </c>
      <c r="AV250" s="4">
        <v>109679.7</v>
      </c>
      <c r="AW250" s="4">
        <v>345129.83</v>
      </c>
      <c r="AX250" s="4">
        <v>0</v>
      </c>
      <c r="AY250" s="4">
        <v>11716.07</v>
      </c>
      <c r="AZ250" s="4">
        <v>280339.64</v>
      </c>
      <c r="BA250" s="4">
        <v>0</v>
      </c>
      <c r="BB250" s="4">
        <v>0</v>
      </c>
      <c r="BC250" s="4">
        <v>15.59</v>
      </c>
      <c r="BD250" s="4">
        <v>130378.92</v>
      </c>
      <c r="BE250" s="4">
        <v>94914.69</v>
      </c>
      <c r="BF250" s="4">
        <v>35464.230000000003</v>
      </c>
      <c r="BG250" s="4">
        <v>0</v>
      </c>
      <c r="BH250" s="4">
        <v>0</v>
      </c>
      <c r="BI250" s="4">
        <v>0</v>
      </c>
      <c r="BJ250" s="4">
        <v>0</v>
      </c>
      <c r="BK250" s="4">
        <v>0</v>
      </c>
      <c r="BL250" s="4">
        <v>0</v>
      </c>
      <c r="BM250" s="4">
        <v>0</v>
      </c>
      <c r="BN250" s="4">
        <v>2581497.56</v>
      </c>
      <c r="BO250" s="4">
        <v>1149484.94</v>
      </c>
      <c r="BP250" s="4">
        <v>324529.09999999998</v>
      </c>
      <c r="BQ250" s="4">
        <v>58255.83</v>
      </c>
      <c r="BR250" s="4">
        <v>0</v>
      </c>
      <c r="BS250" s="4">
        <v>10825.41</v>
      </c>
      <c r="BT250" s="4">
        <v>724298.96</v>
      </c>
      <c r="BU250" s="4">
        <v>0</v>
      </c>
      <c r="BV250" s="4">
        <v>0</v>
      </c>
      <c r="BW250" s="4">
        <v>314103.32</v>
      </c>
      <c r="BX250" s="11">
        <v>0</v>
      </c>
      <c r="BY250" s="11">
        <v>1781796</v>
      </c>
      <c r="BZ250" s="4">
        <v>212134.36</v>
      </c>
      <c r="CA250" s="4">
        <v>125039.23</v>
      </c>
      <c r="CB250" s="4">
        <v>20453.419999999998</v>
      </c>
      <c r="CC250" s="4">
        <v>50871.99</v>
      </c>
      <c r="CD250" s="4">
        <v>0</v>
      </c>
      <c r="CE250" s="4">
        <v>0</v>
      </c>
      <c r="CF250" s="4">
        <v>995.55</v>
      </c>
      <c r="CG250" s="4">
        <v>14774.17</v>
      </c>
      <c r="CH250" s="4">
        <v>0</v>
      </c>
      <c r="CI250" s="4">
        <v>0</v>
      </c>
      <c r="CJ250" s="4">
        <v>454241.11</v>
      </c>
      <c r="CK250" s="4">
        <v>147041.94</v>
      </c>
      <c r="CL250" s="4">
        <v>45112.3</v>
      </c>
      <c r="CM250" s="4">
        <v>141955.17000000001</v>
      </c>
      <c r="CN250" s="4">
        <v>0</v>
      </c>
      <c r="CO250" s="4">
        <v>4818.93</v>
      </c>
      <c r="CP250" s="4">
        <v>115306.36</v>
      </c>
      <c r="CQ250" s="4">
        <v>0</v>
      </c>
      <c r="CR250" s="4">
        <v>0</v>
      </c>
      <c r="CS250" s="4">
        <v>6.41</v>
      </c>
      <c r="CT250" s="4">
        <v>53626.080000000002</v>
      </c>
      <c r="CU250" s="4">
        <v>39039.31</v>
      </c>
      <c r="CV250" s="4">
        <v>14586.77</v>
      </c>
      <c r="CW250" s="4">
        <v>0</v>
      </c>
      <c r="CX250" s="4">
        <v>0</v>
      </c>
      <c r="CY250" s="4">
        <v>0</v>
      </c>
      <c r="CZ250" s="4">
        <v>0</v>
      </c>
      <c r="DA250" s="4">
        <v>0</v>
      </c>
      <c r="DB250" s="4">
        <v>0</v>
      </c>
      <c r="DC250" s="4">
        <v>0</v>
      </c>
      <c r="DD250" s="4">
        <v>1061794.44</v>
      </c>
      <c r="DE250" s="4">
        <v>472794.06</v>
      </c>
      <c r="DF250" s="4">
        <v>133481.9</v>
      </c>
      <c r="DG250" s="4">
        <v>23961.17</v>
      </c>
      <c r="DH250" s="4">
        <v>0</v>
      </c>
      <c r="DI250" s="4">
        <v>4452.59</v>
      </c>
      <c r="DJ250" s="4">
        <v>297911.03999999998</v>
      </c>
      <c r="DK250" s="4">
        <v>0</v>
      </c>
      <c r="DL250" s="4">
        <v>0</v>
      </c>
      <c r="DM250" s="4">
        <v>129193.68</v>
      </c>
      <c r="DN250" s="4">
        <v>263573</v>
      </c>
      <c r="DO250" s="4">
        <v>181525</v>
      </c>
      <c r="DP250" s="4">
        <v>17665</v>
      </c>
      <c r="DQ250" s="4">
        <v>0</v>
      </c>
      <c r="DR250" s="4">
        <v>265125</v>
      </c>
      <c r="DS250" s="4">
        <v>0</v>
      </c>
      <c r="DT250" s="4">
        <v>542847</v>
      </c>
      <c r="DU250" s="4">
        <v>137828</v>
      </c>
      <c r="DV250" s="4">
        <v>58146</v>
      </c>
      <c r="DW250" s="4">
        <v>124471</v>
      </c>
      <c r="DX250" s="4">
        <v>253275</v>
      </c>
      <c r="DY250" s="4">
        <v>11022</v>
      </c>
      <c r="DZ250" s="4">
        <v>36507</v>
      </c>
      <c r="EA250" s="4">
        <v>377987</v>
      </c>
      <c r="EB250" s="4">
        <v>0</v>
      </c>
      <c r="EC250" s="4">
        <v>0</v>
      </c>
      <c r="ED250" s="4">
        <v>16535</v>
      </c>
      <c r="EE250" s="4">
        <v>0</v>
      </c>
      <c r="EF250" s="4">
        <v>184006</v>
      </c>
      <c r="EG250" s="4">
        <v>0</v>
      </c>
      <c r="EH250" s="4">
        <v>2341742</v>
      </c>
      <c r="EI250" s="4">
        <v>377041</v>
      </c>
      <c r="EJ250" s="4">
        <v>0</v>
      </c>
      <c r="EK250" s="4">
        <v>89034</v>
      </c>
      <c r="EL250" s="4">
        <v>835475</v>
      </c>
      <c r="EM250" s="4">
        <v>13401330</v>
      </c>
      <c r="EN250" s="4">
        <v>15</v>
      </c>
      <c r="EO250" s="4">
        <v>50</v>
      </c>
      <c r="EP250" s="4">
        <v>5</v>
      </c>
      <c r="EQ250" s="4">
        <v>30</v>
      </c>
      <c r="ER250" s="4">
        <v>0</v>
      </c>
      <c r="ES250" s="4">
        <v>1781796</v>
      </c>
      <c r="ET250" s="4">
        <v>1781795.99</v>
      </c>
      <c r="EU250" s="4">
        <v>0</v>
      </c>
      <c r="EV250" s="4">
        <v>0</v>
      </c>
      <c r="EW250" s="4">
        <v>0</v>
      </c>
      <c r="EX250" s="4">
        <v>339830</v>
      </c>
      <c r="EY250" s="4">
        <v>996293</v>
      </c>
      <c r="EZ250" s="4">
        <v>0</v>
      </c>
      <c r="FA250" s="4">
        <v>0</v>
      </c>
      <c r="FB250" s="4">
        <v>146830</v>
      </c>
      <c r="FC250" s="4">
        <v>8665</v>
      </c>
      <c r="FD250" s="4">
        <v>0</v>
      </c>
      <c r="FE250" s="4">
        <v>0</v>
      </c>
      <c r="FF250" s="4">
        <v>84851</v>
      </c>
      <c r="FG250" s="4">
        <v>205327</v>
      </c>
      <c r="FH250" s="4">
        <v>0</v>
      </c>
      <c r="FJ250" s="4">
        <f t="shared" si="10"/>
        <v>1781796</v>
      </c>
      <c r="FK250" s="5">
        <f t="shared" si="11"/>
        <v>8.4726668860682419E-2</v>
      </c>
    </row>
    <row r="251" spans="1:167" x14ac:dyDescent="0.25">
      <c r="A251" s="2" t="s">
        <v>959</v>
      </c>
      <c r="B251">
        <v>2023</v>
      </c>
      <c r="C251" t="s">
        <v>958</v>
      </c>
      <c r="D251" t="s">
        <v>957</v>
      </c>
      <c r="E251" t="s">
        <v>956</v>
      </c>
      <c r="F251" t="s">
        <v>955</v>
      </c>
      <c r="G251" t="s">
        <v>3</v>
      </c>
      <c r="H251">
        <v>55471</v>
      </c>
      <c r="I251">
        <v>5846</v>
      </c>
      <c r="J251">
        <v>42782</v>
      </c>
      <c r="K251">
        <v>42782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12689</v>
      </c>
      <c r="T251">
        <v>1355</v>
      </c>
      <c r="U251">
        <v>5846</v>
      </c>
      <c r="V251" t="s">
        <v>1801</v>
      </c>
      <c r="W251" t="s">
        <v>1801</v>
      </c>
      <c r="X251" t="s">
        <v>1801</v>
      </c>
      <c r="Y251" t="s">
        <v>3</v>
      </c>
      <c r="Z251">
        <v>5488</v>
      </c>
      <c r="AA251">
        <v>0</v>
      </c>
      <c r="AB251">
        <v>0</v>
      </c>
      <c r="AC251">
        <v>0</v>
      </c>
      <c r="AD251">
        <v>0</v>
      </c>
      <c r="AE251">
        <v>100</v>
      </c>
      <c r="AF251" s="4">
        <v>337684</v>
      </c>
      <c r="AG251" s="4">
        <v>273144</v>
      </c>
      <c r="AH251" s="15">
        <v>0</v>
      </c>
      <c r="AI251" s="15">
        <f t="shared" si="9"/>
        <v>273144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0</v>
      </c>
      <c r="AP251" s="4">
        <v>0</v>
      </c>
      <c r="AQ251" s="4">
        <v>0</v>
      </c>
      <c r="AR251" s="4">
        <v>0</v>
      </c>
      <c r="AS251" s="4">
        <v>0</v>
      </c>
      <c r="AT251" s="4">
        <v>0</v>
      </c>
      <c r="AU251" s="4">
        <v>0</v>
      </c>
      <c r="AV251" s="4">
        <v>0</v>
      </c>
      <c r="AW251" s="4">
        <v>0</v>
      </c>
      <c r="AX251" s="4">
        <v>0</v>
      </c>
      <c r="AY251" s="4">
        <v>0</v>
      </c>
      <c r="AZ251" s="4">
        <v>0</v>
      </c>
      <c r="BA251" s="4">
        <v>0</v>
      </c>
      <c r="BB251" s="4">
        <v>0</v>
      </c>
      <c r="BC251" s="4">
        <v>0</v>
      </c>
      <c r="BD251" s="4">
        <v>0</v>
      </c>
      <c r="BE251" s="4">
        <v>0</v>
      </c>
      <c r="BF251" s="4">
        <v>0</v>
      </c>
      <c r="BG251" s="4">
        <v>0</v>
      </c>
      <c r="BH251" s="4">
        <v>0</v>
      </c>
      <c r="BI251" s="4">
        <v>0</v>
      </c>
      <c r="BJ251" s="4">
        <v>0</v>
      </c>
      <c r="BK251" s="4">
        <v>0</v>
      </c>
      <c r="BL251" s="4">
        <v>0</v>
      </c>
      <c r="BM251" s="4">
        <v>0</v>
      </c>
      <c r="BN251" s="4">
        <v>0</v>
      </c>
      <c r="BO251" s="4">
        <v>0</v>
      </c>
      <c r="BP251" s="4">
        <v>0</v>
      </c>
      <c r="BQ251" s="4">
        <v>0</v>
      </c>
      <c r="BR251" s="4">
        <v>0</v>
      </c>
      <c r="BS251" s="4">
        <v>0</v>
      </c>
      <c r="BT251" s="4">
        <v>0</v>
      </c>
      <c r="BU251" s="4">
        <v>0</v>
      </c>
      <c r="BV251" s="4">
        <v>0</v>
      </c>
      <c r="BW251" s="4">
        <v>0</v>
      </c>
      <c r="BX251" s="11">
        <v>0</v>
      </c>
      <c r="BY251" s="11">
        <v>0</v>
      </c>
      <c r="BZ251" s="4">
        <v>0</v>
      </c>
      <c r="CA251" s="4">
        <v>0</v>
      </c>
      <c r="CB251" s="4">
        <v>0</v>
      </c>
      <c r="CC251" s="4">
        <v>0</v>
      </c>
      <c r="CD251" s="4">
        <v>0</v>
      </c>
      <c r="CE251" s="4">
        <v>0</v>
      </c>
      <c r="CF251" s="4">
        <v>0</v>
      </c>
      <c r="CG251" s="4">
        <v>0</v>
      </c>
      <c r="CH251" s="4">
        <v>0</v>
      </c>
      <c r="CI251" s="4">
        <v>0</v>
      </c>
      <c r="CJ251" s="4">
        <v>0</v>
      </c>
      <c r="CK251" s="4">
        <v>0</v>
      </c>
      <c r="CL251" s="4">
        <v>0</v>
      </c>
      <c r="CM251" s="4">
        <v>0</v>
      </c>
      <c r="CN251" s="4">
        <v>0</v>
      </c>
      <c r="CO251" s="4">
        <v>0</v>
      </c>
      <c r="CP251" s="4">
        <v>0</v>
      </c>
      <c r="CQ251" s="4">
        <v>0</v>
      </c>
      <c r="CR251" s="4">
        <v>0</v>
      </c>
      <c r="CS251" s="4">
        <v>0</v>
      </c>
      <c r="CT251" s="4">
        <v>0</v>
      </c>
      <c r="CU251" s="4">
        <v>0</v>
      </c>
      <c r="CV251" s="4">
        <v>0</v>
      </c>
      <c r="CW251" s="4">
        <v>0</v>
      </c>
      <c r="CX251" s="4">
        <v>0</v>
      </c>
      <c r="CY251" s="4">
        <v>0</v>
      </c>
      <c r="CZ251" s="4">
        <v>0</v>
      </c>
      <c r="DA251" s="4">
        <v>0</v>
      </c>
      <c r="DB251" s="4">
        <v>0</v>
      </c>
      <c r="DC251" s="4">
        <v>0</v>
      </c>
      <c r="DD251" s="4">
        <v>0</v>
      </c>
      <c r="DE251" s="4">
        <v>0</v>
      </c>
      <c r="DF251" s="4">
        <v>0</v>
      </c>
      <c r="DG251" s="4">
        <v>0</v>
      </c>
      <c r="DH251" s="4">
        <v>0</v>
      </c>
      <c r="DI251" s="4">
        <v>0</v>
      </c>
      <c r="DJ251" s="4">
        <v>0</v>
      </c>
      <c r="DK251" s="4">
        <v>0</v>
      </c>
      <c r="DL251" s="4">
        <v>0</v>
      </c>
      <c r="DM251" s="4">
        <v>0</v>
      </c>
      <c r="DN251" s="4">
        <v>0</v>
      </c>
      <c r="DO251" s="4">
        <v>0</v>
      </c>
      <c r="DP251" s="4">
        <v>0</v>
      </c>
      <c r="DQ251" s="4">
        <v>0</v>
      </c>
      <c r="DR251" s="4">
        <v>0</v>
      </c>
      <c r="DS251" s="4">
        <v>0</v>
      </c>
      <c r="DT251" s="4">
        <v>0</v>
      </c>
      <c r="DU251" s="4">
        <v>0</v>
      </c>
      <c r="DV251" s="4">
        <v>0</v>
      </c>
      <c r="DW251" s="4">
        <v>0</v>
      </c>
      <c r="DX251" s="4">
        <v>0</v>
      </c>
      <c r="DY251" s="4">
        <v>0</v>
      </c>
      <c r="DZ251" s="4">
        <v>0</v>
      </c>
      <c r="EA251" s="4">
        <v>0</v>
      </c>
      <c r="EB251" s="4">
        <v>0</v>
      </c>
      <c r="EC251" s="4">
        <v>0</v>
      </c>
      <c r="ED251" s="4">
        <v>0</v>
      </c>
      <c r="EE251" s="4">
        <v>0</v>
      </c>
      <c r="EF251" s="4">
        <v>0</v>
      </c>
      <c r="EG251" s="4">
        <v>0</v>
      </c>
      <c r="EH251" s="4">
        <v>0</v>
      </c>
      <c r="EI251" s="4">
        <v>0</v>
      </c>
      <c r="EJ251" s="4">
        <v>0</v>
      </c>
      <c r="EK251" s="4">
        <v>0</v>
      </c>
      <c r="EL251" s="4">
        <v>0</v>
      </c>
      <c r="EM251" s="4">
        <v>64540</v>
      </c>
      <c r="EN251" s="4">
        <v>0</v>
      </c>
      <c r="EO251" s="4">
        <v>0</v>
      </c>
      <c r="EP251" s="4">
        <v>0</v>
      </c>
      <c r="EQ251" s="4">
        <v>0</v>
      </c>
      <c r="ER251" s="4">
        <v>100</v>
      </c>
      <c r="ES251" s="4">
        <v>0</v>
      </c>
      <c r="ET251" s="4">
        <v>0</v>
      </c>
      <c r="EU251" s="4">
        <v>0</v>
      </c>
      <c r="EV251" s="4">
        <v>0</v>
      </c>
      <c r="EW251" s="4">
        <v>0</v>
      </c>
      <c r="EX251" s="4">
        <v>0</v>
      </c>
      <c r="EY251" s="4">
        <v>0</v>
      </c>
      <c r="EZ251" s="4">
        <v>0</v>
      </c>
      <c r="FA251" s="4">
        <v>0</v>
      </c>
      <c r="FB251" s="4">
        <v>0</v>
      </c>
      <c r="FC251" s="4">
        <v>0</v>
      </c>
      <c r="FD251" s="4">
        <v>0</v>
      </c>
      <c r="FE251" s="4">
        <v>0</v>
      </c>
      <c r="FF251" s="4">
        <v>0</v>
      </c>
      <c r="FG251" s="4">
        <v>0</v>
      </c>
      <c r="FH251" s="4">
        <v>0</v>
      </c>
      <c r="FJ251" s="4">
        <f t="shared" si="10"/>
        <v>0</v>
      </c>
      <c r="FK251" s="5">
        <f t="shared" si="11"/>
        <v>0</v>
      </c>
    </row>
    <row r="252" spans="1:167" x14ac:dyDescent="0.25">
      <c r="A252" s="2" t="s">
        <v>756</v>
      </c>
      <c r="B252">
        <v>2023</v>
      </c>
      <c r="C252" t="s">
        <v>755</v>
      </c>
      <c r="D252" t="s">
        <v>754</v>
      </c>
      <c r="E252" t="s">
        <v>753</v>
      </c>
      <c r="F252" t="s">
        <v>752</v>
      </c>
      <c r="G252" t="s">
        <v>3</v>
      </c>
      <c r="H252">
        <v>262216</v>
      </c>
      <c r="I252">
        <v>0</v>
      </c>
      <c r="J252">
        <v>45213</v>
      </c>
      <c r="K252">
        <v>45213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217003</v>
      </c>
      <c r="T252">
        <v>80609</v>
      </c>
      <c r="U252">
        <v>0</v>
      </c>
      <c r="Z252">
        <v>136394</v>
      </c>
      <c r="AA252">
        <v>0</v>
      </c>
      <c r="AB252">
        <v>0</v>
      </c>
      <c r="AC252">
        <v>0</v>
      </c>
      <c r="AD252">
        <v>0</v>
      </c>
      <c r="AE252">
        <v>100</v>
      </c>
      <c r="AF252" s="4">
        <v>87677</v>
      </c>
      <c r="AG252" s="4">
        <v>0</v>
      </c>
      <c r="AH252" s="15">
        <v>82707</v>
      </c>
      <c r="AI252" s="15">
        <f t="shared" si="9"/>
        <v>82707</v>
      </c>
      <c r="AJ252" s="4">
        <v>0</v>
      </c>
      <c r="AK252" s="4">
        <v>0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4">
        <v>0</v>
      </c>
      <c r="AR252" s="4">
        <v>0</v>
      </c>
      <c r="AS252" s="4">
        <v>0</v>
      </c>
      <c r="AT252" s="4">
        <v>0</v>
      </c>
      <c r="AU252" s="4">
        <v>0</v>
      </c>
      <c r="AV252" s="4">
        <v>0</v>
      </c>
      <c r="AW252" s="4">
        <v>0</v>
      </c>
      <c r="AX252" s="4">
        <v>0</v>
      </c>
      <c r="AY252" s="4">
        <v>0</v>
      </c>
      <c r="AZ252" s="4">
        <v>0</v>
      </c>
      <c r="BA252" s="4">
        <v>0</v>
      </c>
      <c r="BB252" s="4">
        <v>0</v>
      </c>
      <c r="BC252" s="4">
        <v>0</v>
      </c>
      <c r="BD252" s="4">
        <v>0</v>
      </c>
      <c r="BE252" s="4">
        <v>0</v>
      </c>
      <c r="BF252" s="4">
        <v>0</v>
      </c>
      <c r="BG252" s="4">
        <v>0</v>
      </c>
      <c r="BH252" s="4">
        <v>0</v>
      </c>
      <c r="BI252" s="4">
        <v>0</v>
      </c>
      <c r="BJ252" s="4">
        <v>0</v>
      </c>
      <c r="BK252" s="4">
        <v>0</v>
      </c>
      <c r="BL252" s="4">
        <v>0</v>
      </c>
      <c r="BM252" s="4">
        <v>0</v>
      </c>
      <c r="BN252" s="4">
        <v>82707</v>
      </c>
      <c r="BO252" s="4">
        <v>58154</v>
      </c>
      <c r="BP252" s="4">
        <v>24553</v>
      </c>
      <c r="BQ252" s="4">
        <v>0</v>
      </c>
      <c r="BR252" s="4">
        <v>0</v>
      </c>
      <c r="BS252" s="4">
        <v>0</v>
      </c>
      <c r="BT252" s="4">
        <v>0</v>
      </c>
      <c r="BU252" s="4">
        <v>0</v>
      </c>
      <c r="BV252" s="4">
        <v>0</v>
      </c>
      <c r="BW252" s="4">
        <v>0</v>
      </c>
      <c r="BX252" s="11">
        <v>0</v>
      </c>
      <c r="BY252" s="11">
        <v>0</v>
      </c>
      <c r="BZ252" s="4">
        <v>0</v>
      </c>
      <c r="CA252" s="4">
        <v>0</v>
      </c>
      <c r="CB252" s="4">
        <v>0</v>
      </c>
      <c r="CC252" s="4">
        <v>0</v>
      </c>
      <c r="CD252" s="4">
        <v>0</v>
      </c>
      <c r="CE252" s="4">
        <v>0</v>
      </c>
      <c r="CF252" s="4">
        <v>0</v>
      </c>
      <c r="CG252" s="4">
        <v>0</v>
      </c>
      <c r="CH252" s="4">
        <v>0</v>
      </c>
      <c r="CI252" s="4">
        <v>0</v>
      </c>
      <c r="CJ252" s="4">
        <v>0</v>
      </c>
      <c r="CK252" s="4">
        <v>0</v>
      </c>
      <c r="CL252" s="4">
        <v>0</v>
      </c>
      <c r="CM252" s="4">
        <v>0</v>
      </c>
      <c r="CN252" s="4">
        <v>0</v>
      </c>
      <c r="CO252" s="4">
        <v>0</v>
      </c>
      <c r="CP252" s="4">
        <v>0</v>
      </c>
      <c r="CQ252" s="4">
        <v>0</v>
      </c>
      <c r="CR252" s="4">
        <v>0</v>
      </c>
      <c r="CS252" s="4">
        <v>0</v>
      </c>
      <c r="CT252" s="4">
        <v>0</v>
      </c>
      <c r="CU252" s="4">
        <v>0</v>
      </c>
      <c r="CV252" s="4">
        <v>0</v>
      </c>
      <c r="CW252" s="4">
        <v>0</v>
      </c>
      <c r="CX252" s="4">
        <v>0</v>
      </c>
      <c r="CY252" s="4">
        <v>0</v>
      </c>
      <c r="CZ252" s="4">
        <v>0</v>
      </c>
      <c r="DA252" s="4">
        <v>0</v>
      </c>
      <c r="DB252" s="4">
        <v>0</v>
      </c>
      <c r="DC252" s="4">
        <v>0</v>
      </c>
      <c r="DD252" s="4">
        <v>0</v>
      </c>
      <c r="DE252" s="4">
        <v>0</v>
      </c>
      <c r="DF252" s="4">
        <v>0</v>
      </c>
      <c r="DG252" s="4">
        <v>0</v>
      </c>
      <c r="DH252" s="4">
        <v>0</v>
      </c>
      <c r="DI252" s="4">
        <v>0</v>
      </c>
      <c r="DJ252" s="4">
        <v>0</v>
      </c>
      <c r="DK252" s="4">
        <v>0</v>
      </c>
      <c r="DL252" s="4">
        <v>0</v>
      </c>
      <c r="DM252" s="4">
        <v>0</v>
      </c>
      <c r="DN252" s="4">
        <v>0</v>
      </c>
      <c r="DO252" s="4">
        <v>0</v>
      </c>
      <c r="DP252" s="4">
        <v>0</v>
      </c>
      <c r="DQ252" s="4">
        <v>0</v>
      </c>
      <c r="DR252" s="4">
        <v>0</v>
      </c>
      <c r="DS252" s="4">
        <v>0</v>
      </c>
      <c r="DT252" s="4">
        <v>0</v>
      </c>
      <c r="DU252" s="4">
        <v>0</v>
      </c>
      <c r="DV252" s="4">
        <v>0</v>
      </c>
      <c r="DW252" s="4">
        <v>0</v>
      </c>
      <c r="DX252" s="4">
        <v>0</v>
      </c>
      <c r="DY252" s="4">
        <v>0</v>
      </c>
      <c r="DZ252" s="4">
        <v>0</v>
      </c>
      <c r="EA252" s="4">
        <v>0</v>
      </c>
      <c r="EB252" s="4">
        <v>0</v>
      </c>
      <c r="EC252" s="4">
        <v>0</v>
      </c>
      <c r="ED252" s="4">
        <v>0</v>
      </c>
      <c r="EE252" s="4">
        <v>0</v>
      </c>
      <c r="EF252" s="4">
        <v>0</v>
      </c>
      <c r="EG252" s="4">
        <v>0</v>
      </c>
      <c r="EH252" s="4">
        <v>82707</v>
      </c>
      <c r="EI252" s="4">
        <v>0</v>
      </c>
      <c r="EJ252" s="4">
        <v>0</v>
      </c>
      <c r="EK252" s="4">
        <v>0</v>
      </c>
      <c r="EL252" s="4">
        <v>0</v>
      </c>
      <c r="EM252" s="4">
        <v>4970</v>
      </c>
      <c r="EN252" s="4">
        <v>0</v>
      </c>
      <c r="EO252" s="4">
        <v>0</v>
      </c>
      <c r="EP252" s="4">
        <v>0</v>
      </c>
      <c r="EQ252" s="4">
        <v>0</v>
      </c>
      <c r="ER252" s="4">
        <v>100</v>
      </c>
      <c r="ES252" s="4">
        <v>0</v>
      </c>
      <c r="ET252" s="4">
        <v>0</v>
      </c>
      <c r="EU252" s="4">
        <v>0</v>
      </c>
      <c r="EV252" s="4">
        <v>0</v>
      </c>
      <c r="EW252" s="4">
        <v>0</v>
      </c>
      <c r="EX252" s="4">
        <v>0</v>
      </c>
      <c r="EY252" s="4">
        <v>0</v>
      </c>
      <c r="EZ252" s="4">
        <v>0</v>
      </c>
      <c r="FA252" s="4">
        <v>0</v>
      </c>
      <c r="FB252" s="4">
        <v>0</v>
      </c>
      <c r="FC252" s="4">
        <v>0</v>
      </c>
      <c r="FD252" s="4">
        <v>0</v>
      </c>
      <c r="FE252" s="4">
        <v>0</v>
      </c>
      <c r="FF252" s="4">
        <v>0</v>
      </c>
      <c r="FG252" s="4">
        <v>0</v>
      </c>
      <c r="FH252" s="4">
        <v>0</v>
      </c>
      <c r="FJ252" s="4">
        <f t="shared" si="10"/>
        <v>0</v>
      </c>
      <c r="FK252" s="5">
        <f t="shared" si="11"/>
        <v>0</v>
      </c>
    </row>
    <row r="253" spans="1:167" x14ac:dyDescent="0.25">
      <c r="A253" s="2" t="s">
        <v>394</v>
      </c>
      <c r="B253">
        <v>2023</v>
      </c>
      <c r="C253" t="s">
        <v>393</v>
      </c>
      <c r="D253" t="s">
        <v>392</v>
      </c>
      <c r="E253" t="s">
        <v>391</v>
      </c>
      <c r="F253" t="s">
        <v>390</v>
      </c>
      <c r="G253" t="s">
        <v>3</v>
      </c>
      <c r="H253">
        <v>87200</v>
      </c>
      <c r="I253">
        <v>58530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87200</v>
      </c>
      <c r="T253">
        <v>8446</v>
      </c>
      <c r="U253">
        <v>58530</v>
      </c>
      <c r="V253" t="s">
        <v>1801</v>
      </c>
      <c r="W253" t="s">
        <v>3</v>
      </c>
      <c r="X253" t="s">
        <v>1801</v>
      </c>
      <c r="Y253" t="s">
        <v>3</v>
      </c>
      <c r="Z253">
        <v>20224</v>
      </c>
      <c r="AA253">
        <v>0</v>
      </c>
      <c r="AB253">
        <v>0</v>
      </c>
      <c r="AC253">
        <v>0</v>
      </c>
      <c r="AD253">
        <v>100</v>
      </c>
      <c r="AE253">
        <v>0</v>
      </c>
      <c r="AF253" s="4">
        <v>0</v>
      </c>
      <c r="AG253" s="4">
        <v>0</v>
      </c>
      <c r="AH253" s="15">
        <v>0</v>
      </c>
      <c r="AI253" s="15">
        <f t="shared" si="9"/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">
        <v>0</v>
      </c>
      <c r="AR253" s="4">
        <v>0</v>
      </c>
      <c r="AS253" s="4">
        <v>0</v>
      </c>
      <c r="AT253" s="4">
        <v>0</v>
      </c>
      <c r="AU253" s="4">
        <v>0</v>
      </c>
      <c r="AV253" s="4">
        <v>0</v>
      </c>
      <c r="AW253" s="4">
        <v>0</v>
      </c>
      <c r="AX253" s="4">
        <v>0</v>
      </c>
      <c r="AY253" s="4">
        <v>0</v>
      </c>
      <c r="AZ253" s="4">
        <v>0</v>
      </c>
      <c r="BA253" s="4">
        <v>0</v>
      </c>
      <c r="BB253" s="4">
        <v>0</v>
      </c>
      <c r="BC253" s="4">
        <v>0</v>
      </c>
      <c r="BD253" s="4">
        <v>0</v>
      </c>
      <c r="BE253" s="4">
        <v>0</v>
      </c>
      <c r="BF253" s="4">
        <v>0</v>
      </c>
      <c r="BG253" s="4">
        <v>0</v>
      </c>
      <c r="BH253" s="4">
        <v>0</v>
      </c>
      <c r="BI253" s="4">
        <v>0</v>
      </c>
      <c r="BJ253" s="4">
        <v>0</v>
      </c>
      <c r="BK253" s="4">
        <v>0</v>
      </c>
      <c r="BL253" s="4">
        <v>0</v>
      </c>
      <c r="BM253" s="4">
        <v>0</v>
      </c>
      <c r="BN253" s="4">
        <v>0</v>
      </c>
      <c r="BO253" s="4">
        <v>0</v>
      </c>
      <c r="BP253" s="4">
        <v>0</v>
      </c>
      <c r="BQ253" s="4">
        <v>0</v>
      </c>
      <c r="BR253" s="4">
        <v>0</v>
      </c>
      <c r="BS253" s="4">
        <v>0</v>
      </c>
      <c r="BT253" s="4">
        <v>0</v>
      </c>
      <c r="BU253" s="4">
        <v>0</v>
      </c>
      <c r="BV253" s="4">
        <v>0</v>
      </c>
      <c r="BW253" s="4">
        <v>0</v>
      </c>
      <c r="BX253" s="11">
        <v>0</v>
      </c>
      <c r="BY253" s="11">
        <v>0</v>
      </c>
      <c r="BZ253" s="4">
        <v>0</v>
      </c>
      <c r="CA253" s="4">
        <v>0</v>
      </c>
      <c r="CB253" s="4">
        <v>0</v>
      </c>
      <c r="CC253" s="4">
        <v>0</v>
      </c>
      <c r="CD253" s="4">
        <v>0</v>
      </c>
      <c r="CE253" s="4">
        <v>0</v>
      </c>
      <c r="CF253" s="4">
        <v>0</v>
      </c>
      <c r="CG253" s="4">
        <v>0</v>
      </c>
      <c r="CH253" s="4">
        <v>0</v>
      </c>
      <c r="CI253" s="4">
        <v>0</v>
      </c>
      <c r="CJ253" s="4">
        <v>0</v>
      </c>
      <c r="CK253" s="4">
        <v>0</v>
      </c>
      <c r="CL253" s="4">
        <v>0</v>
      </c>
      <c r="CM253" s="4">
        <v>0</v>
      </c>
      <c r="CN253" s="4">
        <v>0</v>
      </c>
      <c r="CO253" s="4">
        <v>0</v>
      </c>
      <c r="CP253" s="4">
        <v>0</v>
      </c>
      <c r="CQ253" s="4">
        <v>0</v>
      </c>
      <c r="CR253" s="4">
        <v>0</v>
      </c>
      <c r="CS253" s="4">
        <v>0</v>
      </c>
      <c r="CT253" s="4">
        <v>0</v>
      </c>
      <c r="CU253" s="4">
        <v>0</v>
      </c>
      <c r="CV253" s="4">
        <v>0</v>
      </c>
      <c r="CW253" s="4">
        <v>0</v>
      </c>
      <c r="CX253" s="4">
        <v>0</v>
      </c>
      <c r="CY253" s="4">
        <v>0</v>
      </c>
      <c r="CZ253" s="4">
        <v>0</v>
      </c>
      <c r="DA253" s="4">
        <v>0</v>
      </c>
      <c r="DB253" s="4">
        <v>0</v>
      </c>
      <c r="DC253" s="4">
        <v>0</v>
      </c>
      <c r="DD253" s="4">
        <v>0</v>
      </c>
      <c r="DE253" s="4">
        <v>0</v>
      </c>
      <c r="DF253" s="4">
        <v>0</v>
      </c>
      <c r="DG253" s="4">
        <v>0</v>
      </c>
      <c r="DH253" s="4">
        <v>0</v>
      </c>
      <c r="DI253" s="4">
        <v>0</v>
      </c>
      <c r="DJ253" s="4">
        <v>0</v>
      </c>
      <c r="DK253" s="4">
        <v>0</v>
      </c>
      <c r="DL253" s="4">
        <v>0</v>
      </c>
      <c r="DM253" s="4">
        <v>0</v>
      </c>
      <c r="DN253" s="4">
        <v>0</v>
      </c>
      <c r="DO253" s="4">
        <v>0</v>
      </c>
      <c r="DP253" s="4">
        <v>0</v>
      </c>
      <c r="DQ253" s="4">
        <v>0</v>
      </c>
      <c r="DR253" s="4">
        <v>0</v>
      </c>
      <c r="DS253" s="4">
        <v>0</v>
      </c>
      <c r="DT253" s="4">
        <v>0</v>
      </c>
      <c r="DU253" s="4">
        <v>0</v>
      </c>
      <c r="DV253" s="4">
        <v>0</v>
      </c>
      <c r="DW253" s="4">
        <v>0</v>
      </c>
      <c r="DX253" s="4">
        <v>0</v>
      </c>
      <c r="DY253" s="4">
        <v>0</v>
      </c>
      <c r="DZ253" s="4">
        <v>0</v>
      </c>
      <c r="EA253" s="4">
        <v>0</v>
      </c>
      <c r="EB253" s="4">
        <v>0</v>
      </c>
      <c r="EC253" s="4">
        <v>0</v>
      </c>
      <c r="ED253" s="4">
        <v>0</v>
      </c>
      <c r="EE253" s="4">
        <v>0</v>
      </c>
      <c r="EF253" s="4">
        <v>0</v>
      </c>
      <c r="EG253" s="4">
        <v>0</v>
      </c>
      <c r="EH253" s="4">
        <v>0</v>
      </c>
      <c r="EI253" s="4">
        <v>0</v>
      </c>
      <c r="EJ253" s="4">
        <v>0</v>
      </c>
      <c r="EK253" s="4">
        <v>0</v>
      </c>
      <c r="EL253" s="4">
        <v>0</v>
      </c>
      <c r="EM253" s="4">
        <v>0</v>
      </c>
      <c r="EN253" s="4"/>
      <c r="EO253" s="4"/>
      <c r="EP253" s="4"/>
      <c r="EQ253" s="4"/>
      <c r="ER253" s="4"/>
      <c r="ES253" s="4">
        <v>0</v>
      </c>
      <c r="ET253" s="4">
        <v>0</v>
      </c>
      <c r="EU253" s="4">
        <v>0</v>
      </c>
      <c r="EV253" s="4">
        <v>0</v>
      </c>
      <c r="EW253" s="4">
        <v>0</v>
      </c>
      <c r="EX253" s="4">
        <v>0</v>
      </c>
      <c r="EY253" s="4">
        <v>0</v>
      </c>
      <c r="EZ253" s="4">
        <v>0</v>
      </c>
      <c r="FA253" s="4">
        <v>0</v>
      </c>
      <c r="FB253" s="4">
        <v>0</v>
      </c>
      <c r="FC253" s="4">
        <v>0</v>
      </c>
      <c r="FD253" s="4">
        <v>0</v>
      </c>
      <c r="FE253" s="4">
        <v>0</v>
      </c>
      <c r="FF253" s="4">
        <v>0</v>
      </c>
      <c r="FG253" s="4">
        <v>0</v>
      </c>
      <c r="FH253" s="4">
        <v>0</v>
      </c>
      <c r="FJ253" s="4">
        <f t="shared" si="10"/>
        <v>0</v>
      </c>
      <c r="FK253" s="5" t="str">
        <f t="shared" si="11"/>
        <v>N/A</v>
      </c>
    </row>
    <row r="254" spans="1:167" x14ac:dyDescent="0.25">
      <c r="A254" s="2" t="s">
        <v>173</v>
      </c>
      <c r="B254">
        <v>2023</v>
      </c>
      <c r="C254" t="s">
        <v>172</v>
      </c>
      <c r="D254" t="s">
        <v>171</v>
      </c>
      <c r="E254" t="s">
        <v>170</v>
      </c>
      <c r="F254" t="s">
        <v>169</v>
      </c>
      <c r="G254" t="s">
        <v>3</v>
      </c>
      <c r="H254">
        <v>401850</v>
      </c>
      <c r="I254">
        <v>262209</v>
      </c>
      <c r="J254">
        <v>53850</v>
      </c>
      <c r="K254">
        <v>53850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348000</v>
      </c>
      <c r="T254">
        <v>28563</v>
      </c>
      <c r="U254">
        <v>262209</v>
      </c>
      <c r="V254" t="s">
        <v>1801</v>
      </c>
      <c r="W254" t="s">
        <v>1801</v>
      </c>
      <c r="X254" t="s">
        <v>1801</v>
      </c>
      <c r="Y254" t="s">
        <v>3</v>
      </c>
      <c r="Z254">
        <v>57228</v>
      </c>
      <c r="AA254">
        <v>0</v>
      </c>
      <c r="AB254">
        <v>0</v>
      </c>
      <c r="AC254">
        <v>0</v>
      </c>
      <c r="AD254">
        <v>0</v>
      </c>
      <c r="AE254">
        <v>100</v>
      </c>
      <c r="AF254" s="4">
        <v>0</v>
      </c>
      <c r="AG254" s="4">
        <v>0</v>
      </c>
      <c r="AH254" s="15">
        <v>0</v>
      </c>
      <c r="AI254" s="15">
        <f t="shared" si="9"/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AT254" s="4">
        <v>0</v>
      </c>
      <c r="AU254" s="4">
        <v>0</v>
      </c>
      <c r="AV254" s="4">
        <v>0</v>
      </c>
      <c r="AW254" s="4">
        <v>0</v>
      </c>
      <c r="AX254" s="4">
        <v>0</v>
      </c>
      <c r="AY254" s="4">
        <v>0</v>
      </c>
      <c r="AZ254" s="4">
        <v>0</v>
      </c>
      <c r="BA254" s="4">
        <v>0</v>
      </c>
      <c r="BB254" s="4">
        <v>0</v>
      </c>
      <c r="BC254" s="4">
        <v>0</v>
      </c>
      <c r="BD254" s="4">
        <v>0</v>
      </c>
      <c r="BE254" s="4">
        <v>0</v>
      </c>
      <c r="BF254" s="4">
        <v>0</v>
      </c>
      <c r="BG254" s="4">
        <v>0</v>
      </c>
      <c r="BH254" s="4">
        <v>0</v>
      </c>
      <c r="BI254" s="4">
        <v>0</v>
      </c>
      <c r="BJ254" s="4">
        <v>0</v>
      </c>
      <c r="BK254" s="4">
        <v>0</v>
      </c>
      <c r="BL254" s="4">
        <v>0</v>
      </c>
      <c r="BM254" s="4">
        <v>0</v>
      </c>
      <c r="BN254" s="4">
        <v>0</v>
      </c>
      <c r="BO254" s="4">
        <v>0</v>
      </c>
      <c r="BP254" s="4">
        <v>0</v>
      </c>
      <c r="BQ254" s="4">
        <v>0</v>
      </c>
      <c r="BR254" s="4">
        <v>0</v>
      </c>
      <c r="BS254" s="4">
        <v>0</v>
      </c>
      <c r="BT254" s="4">
        <v>0</v>
      </c>
      <c r="BU254" s="4">
        <v>0</v>
      </c>
      <c r="BV254" s="4">
        <v>0</v>
      </c>
      <c r="BW254" s="4">
        <v>0</v>
      </c>
      <c r="BX254" s="11">
        <v>0</v>
      </c>
      <c r="BY254" s="11">
        <v>0</v>
      </c>
      <c r="BZ254" s="4">
        <v>0</v>
      </c>
      <c r="CA254" s="4">
        <v>0</v>
      </c>
      <c r="CB254" s="4">
        <v>0</v>
      </c>
      <c r="CC254" s="4">
        <v>0</v>
      </c>
      <c r="CD254" s="4">
        <v>0</v>
      </c>
      <c r="CE254" s="4">
        <v>0</v>
      </c>
      <c r="CF254" s="4">
        <v>0</v>
      </c>
      <c r="CG254" s="4">
        <v>0</v>
      </c>
      <c r="CH254" s="4">
        <v>0</v>
      </c>
      <c r="CI254" s="4">
        <v>0</v>
      </c>
      <c r="CJ254" s="4">
        <v>0</v>
      </c>
      <c r="CK254" s="4">
        <v>0</v>
      </c>
      <c r="CL254" s="4">
        <v>0</v>
      </c>
      <c r="CM254" s="4">
        <v>0</v>
      </c>
      <c r="CN254" s="4">
        <v>0</v>
      </c>
      <c r="CO254" s="4">
        <v>0</v>
      </c>
      <c r="CP254" s="4">
        <v>0</v>
      </c>
      <c r="CQ254" s="4">
        <v>0</v>
      </c>
      <c r="CR254" s="4">
        <v>0</v>
      </c>
      <c r="CS254" s="4">
        <v>0</v>
      </c>
      <c r="CT254" s="4">
        <v>0</v>
      </c>
      <c r="CU254" s="4">
        <v>0</v>
      </c>
      <c r="CV254" s="4">
        <v>0</v>
      </c>
      <c r="CW254" s="4">
        <v>0</v>
      </c>
      <c r="CX254" s="4">
        <v>0</v>
      </c>
      <c r="CY254" s="4">
        <v>0</v>
      </c>
      <c r="CZ254" s="4">
        <v>0</v>
      </c>
      <c r="DA254" s="4">
        <v>0</v>
      </c>
      <c r="DB254" s="4">
        <v>0</v>
      </c>
      <c r="DC254" s="4">
        <v>0</v>
      </c>
      <c r="DD254" s="4">
        <v>0</v>
      </c>
      <c r="DE254" s="4">
        <v>0</v>
      </c>
      <c r="DF254" s="4">
        <v>0</v>
      </c>
      <c r="DG254" s="4">
        <v>0</v>
      </c>
      <c r="DH254" s="4">
        <v>0</v>
      </c>
      <c r="DI254" s="4">
        <v>0</v>
      </c>
      <c r="DJ254" s="4">
        <v>0</v>
      </c>
      <c r="DK254" s="4">
        <v>0</v>
      </c>
      <c r="DL254" s="4">
        <v>0</v>
      </c>
      <c r="DM254" s="4">
        <v>0</v>
      </c>
      <c r="DN254" s="4">
        <v>0</v>
      </c>
      <c r="DO254" s="4">
        <v>0</v>
      </c>
      <c r="DP254" s="4">
        <v>0</v>
      </c>
      <c r="DQ254" s="4">
        <v>0</v>
      </c>
      <c r="DR254" s="4">
        <v>0</v>
      </c>
      <c r="DS254" s="4">
        <v>0</v>
      </c>
      <c r="DT254" s="4">
        <v>0</v>
      </c>
      <c r="DU254" s="4">
        <v>0</v>
      </c>
      <c r="DV254" s="4">
        <v>0</v>
      </c>
      <c r="DW254" s="4">
        <v>0</v>
      </c>
      <c r="DX254" s="4">
        <v>0</v>
      </c>
      <c r="DY254" s="4">
        <v>0</v>
      </c>
      <c r="DZ254" s="4">
        <v>0</v>
      </c>
      <c r="EA254" s="4">
        <v>0</v>
      </c>
      <c r="EB254" s="4">
        <v>0</v>
      </c>
      <c r="EC254" s="4">
        <v>0</v>
      </c>
      <c r="ED254" s="4">
        <v>0</v>
      </c>
      <c r="EE254" s="4">
        <v>0</v>
      </c>
      <c r="EF254" s="4">
        <v>0</v>
      </c>
      <c r="EG254" s="4">
        <v>0</v>
      </c>
      <c r="EH254" s="4">
        <v>0</v>
      </c>
      <c r="EI254" s="4">
        <v>0</v>
      </c>
      <c r="EJ254" s="4">
        <v>0</v>
      </c>
      <c r="EK254" s="4">
        <v>0</v>
      </c>
      <c r="EL254" s="4">
        <v>0</v>
      </c>
      <c r="EM254" s="4">
        <v>0</v>
      </c>
      <c r="EN254" s="4"/>
      <c r="EO254" s="4"/>
      <c r="EP254" s="4"/>
      <c r="EQ254" s="4"/>
      <c r="ER254" s="4"/>
      <c r="ES254" s="4">
        <v>0</v>
      </c>
      <c r="ET254" s="4">
        <v>0</v>
      </c>
      <c r="EU254" s="4">
        <v>0</v>
      </c>
      <c r="EV254" s="4">
        <v>0</v>
      </c>
      <c r="EW254" s="4">
        <v>0</v>
      </c>
      <c r="EX254" s="4">
        <v>0</v>
      </c>
      <c r="EY254" s="4">
        <v>0</v>
      </c>
      <c r="EZ254" s="4">
        <v>0</v>
      </c>
      <c r="FA254" s="4">
        <v>0</v>
      </c>
      <c r="FB254" s="4">
        <v>0</v>
      </c>
      <c r="FC254" s="4">
        <v>0</v>
      </c>
      <c r="FD254" s="4">
        <v>0</v>
      </c>
      <c r="FE254" s="4">
        <v>0</v>
      </c>
      <c r="FF254" s="4">
        <v>0</v>
      </c>
      <c r="FG254" s="4">
        <v>0</v>
      </c>
      <c r="FH254" s="4">
        <v>0</v>
      </c>
      <c r="FJ254" s="4">
        <f t="shared" si="10"/>
        <v>0</v>
      </c>
      <c r="FK254" s="5" t="str">
        <f t="shared" si="11"/>
        <v>N/A</v>
      </c>
    </row>
    <row r="255" spans="1:167" x14ac:dyDescent="0.25">
      <c r="A255" s="2" t="s">
        <v>614</v>
      </c>
      <c r="B255">
        <v>2023</v>
      </c>
      <c r="C255" t="s">
        <v>613</v>
      </c>
      <c r="D255" t="s">
        <v>612</v>
      </c>
      <c r="E255" t="s">
        <v>611</v>
      </c>
      <c r="F255" t="s">
        <v>610</v>
      </c>
      <c r="G255" t="s">
        <v>3</v>
      </c>
      <c r="H255">
        <v>82995</v>
      </c>
      <c r="I255">
        <v>8524</v>
      </c>
      <c r="J255">
        <v>47211</v>
      </c>
      <c r="K255">
        <v>47211</v>
      </c>
      <c r="L255">
        <v>0</v>
      </c>
      <c r="M255">
        <v>0</v>
      </c>
      <c r="N255">
        <v>0</v>
      </c>
      <c r="O255">
        <v>0</v>
      </c>
      <c r="P255">
        <v>25296</v>
      </c>
      <c r="Q255">
        <v>0</v>
      </c>
      <c r="R255">
        <v>8524</v>
      </c>
      <c r="S255">
        <v>10488</v>
      </c>
      <c r="T255">
        <v>0</v>
      </c>
      <c r="U255">
        <v>0</v>
      </c>
      <c r="Z255">
        <v>10488</v>
      </c>
      <c r="AA255">
        <v>0</v>
      </c>
      <c r="AB255">
        <v>0</v>
      </c>
      <c r="AC255">
        <v>0</v>
      </c>
      <c r="AD255">
        <v>0</v>
      </c>
      <c r="AE255">
        <v>100</v>
      </c>
      <c r="AF255" s="4">
        <v>0</v>
      </c>
      <c r="AG255" s="4">
        <v>0</v>
      </c>
      <c r="AH255" s="15">
        <v>0</v>
      </c>
      <c r="AI255" s="15">
        <f t="shared" si="9"/>
        <v>0</v>
      </c>
      <c r="AJ255" s="4">
        <v>0</v>
      </c>
      <c r="AK255" s="4">
        <v>0</v>
      </c>
      <c r="AL255" s="4">
        <v>0</v>
      </c>
      <c r="AM255" s="4">
        <v>0</v>
      </c>
      <c r="AN255" s="4">
        <v>0</v>
      </c>
      <c r="AO255" s="4">
        <v>0</v>
      </c>
      <c r="AP255" s="4">
        <v>0</v>
      </c>
      <c r="AQ255" s="4">
        <v>0</v>
      </c>
      <c r="AR255" s="4">
        <v>0</v>
      </c>
      <c r="AS255" s="4">
        <v>0</v>
      </c>
      <c r="AT255" s="4">
        <v>0</v>
      </c>
      <c r="AU255" s="4">
        <v>0</v>
      </c>
      <c r="AV255" s="4">
        <v>0</v>
      </c>
      <c r="AW255" s="4">
        <v>0</v>
      </c>
      <c r="AX255" s="4">
        <v>0</v>
      </c>
      <c r="AY255" s="4">
        <v>0</v>
      </c>
      <c r="AZ255" s="4">
        <v>0</v>
      </c>
      <c r="BA255" s="4">
        <v>0</v>
      </c>
      <c r="BB255" s="4">
        <v>0</v>
      </c>
      <c r="BC255" s="4">
        <v>0</v>
      </c>
      <c r="BD255" s="4">
        <v>0</v>
      </c>
      <c r="BE255" s="4">
        <v>0</v>
      </c>
      <c r="BF255" s="4">
        <v>0</v>
      </c>
      <c r="BG255" s="4">
        <v>0</v>
      </c>
      <c r="BH255" s="4">
        <v>0</v>
      </c>
      <c r="BI255" s="4">
        <v>0</v>
      </c>
      <c r="BJ255" s="4">
        <v>0</v>
      </c>
      <c r="BK255" s="4">
        <v>0</v>
      </c>
      <c r="BL255" s="4">
        <v>0</v>
      </c>
      <c r="BM255" s="4">
        <v>0</v>
      </c>
      <c r="BN255" s="4">
        <v>0</v>
      </c>
      <c r="BO255" s="4"/>
      <c r="BP255" s="4"/>
      <c r="BQ255" s="4"/>
      <c r="BR255" s="4"/>
      <c r="BS255" s="4"/>
      <c r="BT255" s="4"/>
      <c r="BU255" s="4"/>
      <c r="BV255" s="4"/>
      <c r="BW255" s="4"/>
      <c r="BX255" s="11">
        <v>0</v>
      </c>
      <c r="BY255" s="11">
        <v>0</v>
      </c>
      <c r="BZ255" s="4">
        <v>0</v>
      </c>
      <c r="CA255" s="4">
        <v>0</v>
      </c>
      <c r="CB255" s="4">
        <v>0</v>
      </c>
      <c r="CC255" s="4">
        <v>0</v>
      </c>
      <c r="CD255" s="4">
        <v>0</v>
      </c>
      <c r="CE255" s="4">
        <v>0</v>
      </c>
      <c r="CF255" s="4">
        <v>0</v>
      </c>
      <c r="CG255" s="4">
        <v>0</v>
      </c>
      <c r="CH255" s="4">
        <v>0</v>
      </c>
      <c r="CI255" s="4">
        <v>0</v>
      </c>
      <c r="CJ255" s="4">
        <v>0</v>
      </c>
      <c r="CK255" s="4">
        <v>0</v>
      </c>
      <c r="CL255" s="4">
        <v>0</v>
      </c>
      <c r="CM255" s="4">
        <v>0</v>
      </c>
      <c r="CN255" s="4">
        <v>0</v>
      </c>
      <c r="CO255" s="4">
        <v>0</v>
      </c>
      <c r="CP255" s="4">
        <v>0</v>
      </c>
      <c r="CQ255" s="4">
        <v>0</v>
      </c>
      <c r="CR255" s="4">
        <v>0</v>
      </c>
      <c r="CS255" s="4">
        <v>0</v>
      </c>
      <c r="CT255" s="4">
        <v>0</v>
      </c>
      <c r="CU255" s="4">
        <v>0</v>
      </c>
      <c r="CV255" s="4">
        <v>0</v>
      </c>
      <c r="CW255" s="4">
        <v>0</v>
      </c>
      <c r="CX255" s="4">
        <v>0</v>
      </c>
      <c r="CY255" s="4">
        <v>0</v>
      </c>
      <c r="CZ255" s="4">
        <v>0</v>
      </c>
      <c r="DA255" s="4">
        <v>0</v>
      </c>
      <c r="DB255" s="4">
        <v>0</v>
      </c>
      <c r="DC255" s="4">
        <v>0</v>
      </c>
      <c r="DD255" s="4">
        <v>0</v>
      </c>
      <c r="DE255" s="4">
        <v>0</v>
      </c>
      <c r="DF255" s="4">
        <v>0</v>
      </c>
      <c r="DG255" s="4">
        <v>0</v>
      </c>
      <c r="DH255" s="4">
        <v>0</v>
      </c>
      <c r="DI255" s="4">
        <v>0</v>
      </c>
      <c r="DJ255" s="4">
        <v>0</v>
      </c>
      <c r="DK255" s="4">
        <v>0</v>
      </c>
      <c r="DL255" s="4">
        <v>0</v>
      </c>
      <c r="DM255" s="4">
        <v>0</v>
      </c>
      <c r="DN255" s="4">
        <v>0</v>
      </c>
      <c r="DO255" s="4">
        <v>0</v>
      </c>
      <c r="DP255" s="4">
        <v>0</v>
      </c>
      <c r="DQ255" s="4">
        <v>0</v>
      </c>
      <c r="DR255" s="4">
        <v>0</v>
      </c>
      <c r="DS255" s="4">
        <v>0</v>
      </c>
      <c r="DT255" s="4">
        <v>0</v>
      </c>
      <c r="DU255" s="4">
        <v>0</v>
      </c>
      <c r="DV255" s="4">
        <v>0</v>
      </c>
      <c r="DW255" s="4">
        <v>0</v>
      </c>
      <c r="DX255" s="4">
        <v>0</v>
      </c>
      <c r="DY255" s="4">
        <v>0</v>
      </c>
      <c r="DZ255" s="4">
        <v>0</v>
      </c>
      <c r="EA255" s="4">
        <v>0</v>
      </c>
      <c r="EB255" s="4">
        <v>0</v>
      </c>
      <c r="EC255" s="4">
        <v>0</v>
      </c>
      <c r="ED255" s="4">
        <v>0</v>
      </c>
      <c r="EE255" s="4">
        <v>0</v>
      </c>
      <c r="EF255" s="4">
        <v>0</v>
      </c>
      <c r="EG255" s="4">
        <v>0</v>
      </c>
      <c r="EH255" s="4">
        <v>0</v>
      </c>
      <c r="EI255" s="4">
        <v>0</v>
      </c>
      <c r="EJ255" s="4">
        <v>0</v>
      </c>
      <c r="EK255" s="4">
        <v>0</v>
      </c>
      <c r="EL255" s="4">
        <v>0</v>
      </c>
      <c r="EM255" s="4">
        <v>0</v>
      </c>
      <c r="EN255" s="4"/>
      <c r="EO255" s="4"/>
      <c r="EP255" s="4"/>
      <c r="EQ255" s="4"/>
      <c r="ER255" s="4"/>
      <c r="ES255" s="4">
        <v>0</v>
      </c>
      <c r="ET255" s="4">
        <v>0</v>
      </c>
      <c r="EU255" s="4">
        <v>0</v>
      </c>
      <c r="EV255" s="4">
        <v>0</v>
      </c>
      <c r="EW255" s="4">
        <v>0</v>
      </c>
      <c r="EX255" s="4">
        <v>0</v>
      </c>
      <c r="EY255" s="4">
        <v>0</v>
      </c>
      <c r="EZ255" s="4">
        <v>0</v>
      </c>
      <c r="FA255" s="4">
        <v>0</v>
      </c>
      <c r="FB255" s="4">
        <v>0</v>
      </c>
      <c r="FC255" s="4">
        <v>0</v>
      </c>
      <c r="FD255" s="4">
        <v>0</v>
      </c>
      <c r="FE255" s="4">
        <v>0</v>
      </c>
      <c r="FF255" s="4">
        <v>0</v>
      </c>
      <c r="FG255" s="4">
        <v>0</v>
      </c>
      <c r="FH255" s="4">
        <v>0</v>
      </c>
      <c r="FJ255" s="4">
        <f t="shared" si="10"/>
        <v>0</v>
      </c>
      <c r="FK255" s="5" t="str">
        <f t="shared" si="11"/>
        <v>N/A</v>
      </c>
    </row>
    <row r="256" spans="1:167" x14ac:dyDescent="0.25">
      <c r="A256" s="2" t="s">
        <v>327</v>
      </c>
      <c r="B256">
        <v>2023</v>
      </c>
      <c r="C256" t="s">
        <v>326</v>
      </c>
      <c r="D256" t="s">
        <v>325</v>
      </c>
      <c r="E256" t="s">
        <v>324</v>
      </c>
      <c r="F256" t="s">
        <v>323</v>
      </c>
      <c r="G256" t="s">
        <v>3</v>
      </c>
      <c r="H256">
        <v>887015</v>
      </c>
      <c r="I256">
        <v>135133</v>
      </c>
      <c r="J256">
        <v>692181</v>
      </c>
      <c r="K256">
        <v>657333</v>
      </c>
      <c r="L256">
        <v>15585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194834</v>
      </c>
      <c r="T256">
        <v>0</v>
      </c>
      <c r="U256">
        <v>119548</v>
      </c>
      <c r="V256" t="s">
        <v>1801</v>
      </c>
      <c r="W256" t="s">
        <v>3</v>
      </c>
      <c r="X256" t="s">
        <v>3</v>
      </c>
      <c r="Y256" t="s">
        <v>3</v>
      </c>
      <c r="Z256">
        <v>75286</v>
      </c>
      <c r="AA256">
        <v>0</v>
      </c>
      <c r="AB256">
        <v>83</v>
      </c>
      <c r="AC256">
        <v>8</v>
      </c>
      <c r="AD256">
        <v>9</v>
      </c>
      <c r="AE256">
        <v>0</v>
      </c>
      <c r="AF256" s="4">
        <v>15666114</v>
      </c>
      <c r="AG256" s="4">
        <v>5188926</v>
      </c>
      <c r="AH256" s="15">
        <v>3313019</v>
      </c>
      <c r="AI256" s="15">
        <f t="shared" si="9"/>
        <v>8501945</v>
      </c>
      <c r="AJ256" s="4">
        <v>788264.9</v>
      </c>
      <c r="AK256" s="4">
        <v>155805.5</v>
      </c>
      <c r="AL256" s="4">
        <v>47072.63</v>
      </c>
      <c r="AM256" s="4">
        <v>0</v>
      </c>
      <c r="AN256" s="4">
        <v>564217.47</v>
      </c>
      <c r="AO256" s="4">
        <v>13046.29</v>
      </c>
      <c r="AP256" s="4">
        <v>8123.01</v>
      </c>
      <c r="AQ256" s="4">
        <v>0</v>
      </c>
      <c r="AR256" s="4">
        <v>0</v>
      </c>
      <c r="AS256" s="4">
        <v>0</v>
      </c>
      <c r="AT256" s="4">
        <v>560147.17000000004</v>
      </c>
      <c r="AU256" s="4">
        <v>427245.08</v>
      </c>
      <c r="AV256" s="4">
        <v>80695.8</v>
      </c>
      <c r="AW256" s="4">
        <v>21150.82</v>
      </c>
      <c r="AX256" s="4">
        <v>0</v>
      </c>
      <c r="AY256" s="4">
        <v>0</v>
      </c>
      <c r="AZ256" s="4">
        <v>31055.47</v>
      </c>
      <c r="BA256" s="4">
        <v>0</v>
      </c>
      <c r="BB256" s="4">
        <v>0</v>
      </c>
      <c r="BC256" s="4">
        <v>0</v>
      </c>
      <c r="BD256" s="4">
        <v>26881.29</v>
      </c>
      <c r="BE256" s="4">
        <v>19365.650000000001</v>
      </c>
      <c r="BF256" s="4">
        <v>6226.06</v>
      </c>
      <c r="BG256" s="4">
        <v>1289.58</v>
      </c>
      <c r="BH256" s="4">
        <v>0</v>
      </c>
      <c r="BI256" s="4">
        <v>0</v>
      </c>
      <c r="BJ256" s="4">
        <v>0</v>
      </c>
      <c r="BK256" s="4">
        <v>0</v>
      </c>
      <c r="BL256" s="4">
        <v>0</v>
      </c>
      <c r="BM256" s="4">
        <v>0</v>
      </c>
      <c r="BN256" s="4">
        <v>1937725.65</v>
      </c>
      <c r="BO256" s="4">
        <v>1081316.54</v>
      </c>
      <c r="BP256" s="4">
        <v>379424.23</v>
      </c>
      <c r="BQ256" s="4">
        <v>23896.34</v>
      </c>
      <c r="BR256" s="4">
        <v>0</v>
      </c>
      <c r="BS256" s="4">
        <v>13565.64</v>
      </c>
      <c r="BT256" s="4">
        <v>10613.26</v>
      </c>
      <c r="BU256" s="4">
        <v>0</v>
      </c>
      <c r="BV256" s="4">
        <v>0</v>
      </c>
      <c r="BW256" s="4">
        <v>428909.64</v>
      </c>
      <c r="BX256" s="11">
        <v>0</v>
      </c>
      <c r="BY256" s="11">
        <v>450676</v>
      </c>
      <c r="BZ256" s="4">
        <v>107229.1</v>
      </c>
      <c r="CA256" s="4">
        <v>21194.5</v>
      </c>
      <c r="CB256" s="4">
        <v>6403.37</v>
      </c>
      <c r="CC256" s="4">
        <v>0</v>
      </c>
      <c r="CD256" s="4">
        <v>76751.53</v>
      </c>
      <c r="CE256" s="4">
        <v>1774.71</v>
      </c>
      <c r="CF256" s="4">
        <v>1104.99</v>
      </c>
      <c r="CG256" s="4">
        <v>0</v>
      </c>
      <c r="CH256" s="4">
        <v>0</v>
      </c>
      <c r="CI256" s="4">
        <v>0</v>
      </c>
      <c r="CJ256" s="4">
        <v>76197.83</v>
      </c>
      <c r="CK256" s="4">
        <v>58118.92</v>
      </c>
      <c r="CL256" s="4">
        <v>10977.2</v>
      </c>
      <c r="CM256" s="4">
        <v>2877.18</v>
      </c>
      <c r="CN256" s="4">
        <v>0</v>
      </c>
      <c r="CO256" s="4">
        <v>0</v>
      </c>
      <c r="CP256" s="4">
        <v>4224.53</v>
      </c>
      <c r="CQ256" s="4">
        <v>0</v>
      </c>
      <c r="CR256" s="4">
        <v>0</v>
      </c>
      <c r="CS256" s="4">
        <v>0</v>
      </c>
      <c r="CT256" s="4">
        <v>3656.71</v>
      </c>
      <c r="CU256" s="4">
        <v>2634.35</v>
      </c>
      <c r="CV256" s="4">
        <v>846.94</v>
      </c>
      <c r="CW256" s="4">
        <v>175.42</v>
      </c>
      <c r="CX256" s="4">
        <v>0</v>
      </c>
      <c r="CY256" s="4">
        <v>0</v>
      </c>
      <c r="CZ256" s="4">
        <v>0</v>
      </c>
      <c r="DA256" s="4">
        <v>0</v>
      </c>
      <c r="DB256" s="4">
        <v>0</v>
      </c>
      <c r="DC256" s="4">
        <v>0</v>
      </c>
      <c r="DD256" s="4">
        <v>263592.34999999998</v>
      </c>
      <c r="DE256" s="4">
        <v>147093.46</v>
      </c>
      <c r="DF256" s="4">
        <v>51613.77</v>
      </c>
      <c r="DG256" s="4">
        <v>3250.66</v>
      </c>
      <c r="DH256" s="4">
        <v>0</v>
      </c>
      <c r="DI256" s="4">
        <v>1845.36</v>
      </c>
      <c r="DJ256" s="4">
        <v>1443.74</v>
      </c>
      <c r="DK256" s="4">
        <v>0</v>
      </c>
      <c r="DL256" s="4">
        <v>0</v>
      </c>
      <c r="DM256" s="4">
        <v>58345.36</v>
      </c>
      <c r="DN256" s="4">
        <v>660791</v>
      </c>
      <c r="DO256" s="4">
        <v>78646</v>
      </c>
      <c r="DP256" s="4">
        <v>63910</v>
      </c>
      <c r="DQ256" s="4">
        <v>0</v>
      </c>
      <c r="DR256" s="4">
        <v>92145</v>
      </c>
      <c r="DS256" s="4">
        <v>0</v>
      </c>
      <c r="DT256" s="4">
        <v>132322</v>
      </c>
      <c r="DU256" s="4">
        <v>43573</v>
      </c>
      <c r="DV256" s="4">
        <v>241350</v>
      </c>
      <c r="DW256" s="4">
        <v>161355</v>
      </c>
      <c r="DX256" s="4">
        <v>9251</v>
      </c>
      <c r="DY256" s="4">
        <v>0</v>
      </c>
      <c r="DZ256" s="4">
        <v>13215</v>
      </c>
      <c r="EA256" s="4">
        <v>35280</v>
      </c>
      <c r="EB256" s="4">
        <v>0</v>
      </c>
      <c r="EC256" s="4">
        <v>0</v>
      </c>
      <c r="ED256" s="4">
        <v>0</v>
      </c>
      <c r="EE256" s="4">
        <v>0</v>
      </c>
      <c r="EF256" s="4">
        <v>30538</v>
      </c>
      <c r="EG256" s="4">
        <v>0</v>
      </c>
      <c r="EH256" s="4">
        <v>1123292</v>
      </c>
      <c r="EI256" s="4">
        <v>173777</v>
      </c>
      <c r="EJ256" s="4">
        <v>0</v>
      </c>
      <c r="EK256" s="4">
        <v>80292</v>
      </c>
      <c r="EL256" s="4">
        <v>823958</v>
      </c>
      <c r="EM256" s="4">
        <v>6713493</v>
      </c>
      <c r="EN256" s="4">
        <v>9</v>
      </c>
      <c r="EO256" s="4">
        <v>34</v>
      </c>
      <c r="EP256" s="4">
        <v>2</v>
      </c>
      <c r="EQ256" s="4">
        <v>55</v>
      </c>
      <c r="ER256" s="4">
        <v>0</v>
      </c>
      <c r="ES256" s="4">
        <v>450676</v>
      </c>
      <c r="ET256" s="4">
        <v>450675.99</v>
      </c>
      <c r="EU256" s="4">
        <v>36079</v>
      </c>
      <c r="EV256" s="4">
        <v>0</v>
      </c>
      <c r="EW256" s="4">
        <v>0</v>
      </c>
      <c r="EX256" s="4">
        <v>0</v>
      </c>
      <c r="EY256" s="4">
        <v>97970</v>
      </c>
      <c r="EZ256" s="4">
        <v>0</v>
      </c>
      <c r="FA256" s="4">
        <v>0</v>
      </c>
      <c r="FB256" s="4">
        <v>0</v>
      </c>
      <c r="FC256" s="4">
        <v>0</v>
      </c>
      <c r="FD256" s="4">
        <v>0</v>
      </c>
      <c r="FE256" s="4">
        <v>0</v>
      </c>
      <c r="FF256" s="4">
        <v>0</v>
      </c>
      <c r="FG256" s="4">
        <v>316627</v>
      </c>
      <c r="FH256" s="4">
        <v>0</v>
      </c>
      <c r="FJ256" s="4">
        <f t="shared" si="10"/>
        <v>450676</v>
      </c>
      <c r="FK256" s="5">
        <f t="shared" si="11"/>
        <v>2.8767568013356726E-2</v>
      </c>
    </row>
    <row r="257" spans="1:167" x14ac:dyDescent="0.25">
      <c r="A257" s="2" t="s">
        <v>628</v>
      </c>
      <c r="B257">
        <v>2023</v>
      </c>
      <c r="C257" t="s">
        <v>627</v>
      </c>
      <c r="D257" t="s">
        <v>626</v>
      </c>
      <c r="E257" t="s">
        <v>625</v>
      </c>
      <c r="F257" t="s">
        <v>624</v>
      </c>
      <c r="G257" t="s">
        <v>3</v>
      </c>
      <c r="H257">
        <v>279334</v>
      </c>
      <c r="I257">
        <v>0</v>
      </c>
      <c r="J257">
        <v>19600</v>
      </c>
      <c r="K257">
        <v>19600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259734</v>
      </c>
      <c r="T257">
        <v>0</v>
      </c>
      <c r="U257">
        <v>0</v>
      </c>
      <c r="Z257">
        <v>259734</v>
      </c>
      <c r="AA257">
        <v>0</v>
      </c>
      <c r="AB257">
        <v>0</v>
      </c>
      <c r="AC257">
        <v>0</v>
      </c>
      <c r="AD257">
        <v>0</v>
      </c>
      <c r="AE257">
        <v>100</v>
      </c>
      <c r="AF257" s="4">
        <v>1811764</v>
      </c>
      <c r="AG257" s="4">
        <v>0</v>
      </c>
      <c r="AH257" s="15">
        <v>0</v>
      </c>
      <c r="AI257" s="15">
        <f t="shared" si="9"/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</v>
      </c>
      <c r="AY257" s="4">
        <v>0</v>
      </c>
      <c r="AZ257" s="4">
        <v>0</v>
      </c>
      <c r="BA257" s="4">
        <v>0</v>
      </c>
      <c r="BB257" s="4">
        <v>0</v>
      </c>
      <c r="BC257" s="4">
        <v>0</v>
      </c>
      <c r="BD257" s="4">
        <v>0</v>
      </c>
      <c r="BE257" s="4">
        <v>0</v>
      </c>
      <c r="BF257" s="4">
        <v>0</v>
      </c>
      <c r="BG257" s="4">
        <v>0</v>
      </c>
      <c r="BH257" s="4">
        <v>0</v>
      </c>
      <c r="BI257" s="4">
        <v>0</v>
      </c>
      <c r="BJ257" s="4">
        <v>0</v>
      </c>
      <c r="BK257" s="4">
        <v>0</v>
      </c>
      <c r="BL257" s="4">
        <v>0</v>
      </c>
      <c r="BM257" s="4">
        <v>0</v>
      </c>
      <c r="BN257" s="4">
        <v>0</v>
      </c>
      <c r="BO257" s="4">
        <v>0</v>
      </c>
      <c r="BP257" s="4">
        <v>0</v>
      </c>
      <c r="BQ257" s="4">
        <v>0</v>
      </c>
      <c r="BR257" s="4">
        <v>0</v>
      </c>
      <c r="BS257" s="4">
        <v>0</v>
      </c>
      <c r="BT257" s="4">
        <v>0</v>
      </c>
      <c r="BU257" s="4">
        <v>0</v>
      </c>
      <c r="BV257" s="4">
        <v>0</v>
      </c>
      <c r="BW257" s="4">
        <v>0</v>
      </c>
      <c r="BX257" s="11">
        <v>0</v>
      </c>
      <c r="BY257" s="11">
        <v>22772</v>
      </c>
      <c r="BZ257" s="4">
        <v>0</v>
      </c>
      <c r="CA257" s="4">
        <v>0</v>
      </c>
      <c r="CB257" s="4">
        <v>0</v>
      </c>
      <c r="CC257" s="4">
        <v>0</v>
      </c>
      <c r="CD257" s="4">
        <v>0</v>
      </c>
      <c r="CE257" s="4">
        <v>0</v>
      </c>
      <c r="CF257" s="4">
        <v>0</v>
      </c>
      <c r="CG257" s="4">
        <v>0</v>
      </c>
      <c r="CH257" s="4">
        <v>0</v>
      </c>
      <c r="CI257" s="4">
        <v>0</v>
      </c>
      <c r="CJ257" s="4">
        <v>398</v>
      </c>
      <c r="CK257" s="4">
        <v>0</v>
      </c>
      <c r="CL257" s="4">
        <v>0</v>
      </c>
      <c r="CM257" s="4">
        <v>0</v>
      </c>
      <c r="CN257" s="4">
        <v>0</v>
      </c>
      <c r="CO257" s="4">
        <v>0</v>
      </c>
      <c r="CP257" s="4">
        <v>398</v>
      </c>
      <c r="CQ257" s="4">
        <v>0</v>
      </c>
      <c r="CR257" s="4">
        <v>0</v>
      </c>
      <c r="CS257" s="4">
        <v>0</v>
      </c>
      <c r="CT257" s="4">
        <v>0</v>
      </c>
      <c r="CU257" s="4">
        <v>0</v>
      </c>
      <c r="CV257" s="4">
        <v>0</v>
      </c>
      <c r="CW257" s="4">
        <v>0</v>
      </c>
      <c r="CX257" s="4">
        <v>0</v>
      </c>
      <c r="CY257" s="4">
        <v>0</v>
      </c>
      <c r="CZ257" s="4">
        <v>0</v>
      </c>
      <c r="DA257" s="4">
        <v>0</v>
      </c>
      <c r="DB257" s="4">
        <v>0</v>
      </c>
      <c r="DC257" s="4">
        <v>0</v>
      </c>
      <c r="DD257" s="4">
        <v>22374</v>
      </c>
      <c r="DE257" s="4">
        <v>19245</v>
      </c>
      <c r="DF257" s="4">
        <v>3129</v>
      </c>
      <c r="DG257" s="4">
        <v>0</v>
      </c>
      <c r="DH257" s="4">
        <v>0</v>
      </c>
      <c r="DI257" s="4">
        <v>0</v>
      </c>
      <c r="DJ257" s="4">
        <v>0</v>
      </c>
      <c r="DK257" s="4">
        <v>0</v>
      </c>
      <c r="DL257" s="4">
        <v>0</v>
      </c>
      <c r="DM257" s="4">
        <v>0</v>
      </c>
      <c r="DN257" s="4">
        <v>0</v>
      </c>
      <c r="DO257" s="4">
        <v>0</v>
      </c>
      <c r="DP257" s="4">
        <v>0</v>
      </c>
      <c r="DQ257" s="4">
        <v>0</v>
      </c>
      <c r="DR257" s="4">
        <v>0</v>
      </c>
      <c r="DS257" s="4">
        <v>0</v>
      </c>
      <c r="DT257" s="4">
        <v>398</v>
      </c>
      <c r="DU257" s="4">
        <v>0</v>
      </c>
      <c r="DV257" s="4">
        <v>0</v>
      </c>
      <c r="DW257" s="4">
        <v>0</v>
      </c>
      <c r="DX257" s="4">
        <v>0</v>
      </c>
      <c r="DY257" s="4">
        <v>0</v>
      </c>
      <c r="DZ257" s="4">
        <v>0</v>
      </c>
      <c r="EA257" s="4">
        <v>0</v>
      </c>
      <c r="EB257" s="4">
        <v>0</v>
      </c>
      <c r="EC257" s="4">
        <v>0</v>
      </c>
      <c r="ED257" s="4">
        <v>0</v>
      </c>
      <c r="EE257" s="4">
        <v>0</v>
      </c>
      <c r="EF257" s="4">
        <v>0</v>
      </c>
      <c r="EG257" s="4">
        <v>0</v>
      </c>
      <c r="EH257" s="4">
        <v>21311</v>
      </c>
      <c r="EI257" s="4">
        <v>1063</v>
      </c>
      <c r="EJ257" s="4">
        <v>0</v>
      </c>
      <c r="EK257" s="4">
        <v>0</v>
      </c>
      <c r="EL257" s="4">
        <v>0</v>
      </c>
      <c r="EM257" s="4">
        <v>1788992</v>
      </c>
      <c r="EN257" s="4">
        <v>0</v>
      </c>
      <c r="EO257" s="4">
        <v>100</v>
      </c>
      <c r="EP257" s="4">
        <v>0</v>
      </c>
      <c r="EQ257" s="4">
        <v>0</v>
      </c>
      <c r="ER257" s="4">
        <v>0</v>
      </c>
      <c r="ES257" s="4">
        <v>22772</v>
      </c>
      <c r="ET257" s="4">
        <v>22772</v>
      </c>
      <c r="EU257" s="4">
        <v>0</v>
      </c>
      <c r="EV257" s="4">
        <v>0</v>
      </c>
      <c r="EW257" s="4">
        <v>0</v>
      </c>
      <c r="EX257" s="4">
        <v>0</v>
      </c>
      <c r="EY257" s="4">
        <v>0</v>
      </c>
      <c r="EZ257" s="4">
        <v>0</v>
      </c>
      <c r="FA257" s="4">
        <v>0</v>
      </c>
      <c r="FB257" s="4">
        <v>0</v>
      </c>
      <c r="FC257" s="4">
        <v>0</v>
      </c>
      <c r="FD257" s="4">
        <v>0</v>
      </c>
      <c r="FE257" s="4">
        <v>22772</v>
      </c>
      <c r="FF257" s="4">
        <v>0</v>
      </c>
      <c r="FG257" s="4">
        <v>0</v>
      </c>
      <c r="FH257" s="4">
        <v>0</v>
      </c>
      <c r="FJ257" s="4">
        <f t="shared" si="10"/>
        <v>22772</v>
      </c>
      <c r="FK257" s="5">
        <f t="shared" si="11"/>
        <v>1.2568965935960755E-2</v>
      </c>
    </row>
    <row r="258" spans="1:167" x14ac:dyDescent="0.25">
      <c r="A258" s="2" t="s">
        <v>207</v>
      </c>
      <c r="B258">
        <v>2023</v>
      </c>
      <c r="C258" t="s">
        <v>206</v>
      </c>
      <c r="D258" t="s">
        <v>205</v>
      </c>
      <c r="E258" t="s">
        <v>204</v>
      </c>
      <c r="F258" t="s">
        <v>203</v>
      </c>
      <c r="G258" t="s">
        <v>3</v>
      </c>
      <c r="H258">
        <v>280848</v>
      </c>
      <c r="I258">
        <v>87438</v>
      </c>
      <c r="J258">
        <v>34448</v>
      </c>
      <c r="K258">
        <v>34448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246400</v>
      </c>
      <c r="T258">
        <v>158962</v>
      </c>
      <c r="U258">
        <v>87438</v>
      </c>
      <c r="V258" t="s">
        <v>3</v>
      </c>
      <c r="W258" t="s">
        <v>3</v>
      </c>
      <c r="X258" t="s">
        <v>3</v>
      </c>
      <c r="Y258" t="s">
        <v>3</v>
      </c>
      <c r="Z258">
        <v>0</v>
      </c>
      <c r="AF258" s="4">
        <v>0</v>
      </c>
      <c r="AG258" s="4">
        <v>0</v>
      </c>
      <c r="AH258" s="15">
        <v>0</v>
      </c>
      <c r="AI258" s="15">
        <f t="shared" si="9"/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  <c r="AY258" s="4">
        <v>0</v>
      </c>
      <c r="AZ258" s="4">
        <v>0</v>
      </c>
      <c r="BA258" s="4">
        <v>0</v>
      </c>
      <c r="BB258" s="4">
        <v>0</v>
      </c>
      <c r="BC258" s="4">
        <v>0</v>
      </c>
      <c r="BD258" s="4">
        <v>0</v>
      </c>
      <c r="BE258" s="4">
        <v>0</v>
      </c>
      <c r="BF258" s="4">
        <v>0</v>
      </c>
      <c r="BG258" s="4">
        <v>0</v>
      </c>
      <c r="BH258" s="4">
        <v>0</v>
      </c>
      <c r="BI258" s="4">
        <v>0</v>
      </c>
      <c r="BJ258" s="4">
        <v>0</v>
      </c>
      <c r="BK258" s="4">
        <v>0</v>
      </c>
      <c r="BL258" s="4">
        <v>0</v>
      </c>
      <c r="BM258" s="4">
        <v>0</v>
      </c>
      <c r="BN258" s="4">
        <v>0</v>
      </c>
      <c r="BO258" s="4">
        <v>0</v>
      </c>
      <c r="BP258" s="4">
        <v>0</v>
      </c>
      <c r="BQ258" s="4">
        <v>0</v>
      </c>
      <c r="BR258" s="4">
        <v>0</v>
      </c>
      <c r="BS258" s="4">
        <v>0</v>
      </c>
      <c r="BT258" s="4">
        <v>0</v>
      </c>
      <c r="BU258" s="4">
        <v>0</v>
      </c>
      <c r="BV258" s="4">
        <v>0</v>
      </c>
      <c r="BW258" s="4">
        <v>0</v>
      </c>
      <c r="BX258" s="11">
        <v>0</v>
      </c>
      <c r="BY258" s="11">
        <v>0</v>
      </c>
      <c r="BZ258" s="4">
        <v>0</v>
      </c>
      <c r="CA258" s="4">
        <v>0</v>
      </c>
      <c r="CB258" s="4">
        <v>0</v>
      </c>
      <c r="CC258" s="4">
        <v>0</v>
      </c>
      <c r="CD258" s="4">
        <v>0</v>
      </c>
      <c r="CE258" s="4">
        <v>0</v>
      </c>
      <c r="CF258" s="4">
        <v>0</v>
      </c>
      <c r="CG258" s="4">
        <v>0</v>
      </c>
      <c r="CH258" s="4">
        <v>0</v>
      </c>
      <c r="CI258" s="4">
        <v>0</v>
      </c>
      <c r="CJ258" s="4">
        <v>0</v>
      </c>
      <c r="CK258" s="4">
        <v>0</v>
      </c>
      <c r="CL258" s="4">
        <v>0</v>
      </c>
      <c r="CM258" s="4">
        <v>0</v>
      </c>
      <c r="CN258" s="4">
        <v>0</v>
      </c>
      <c r="CO258" s="4">
        <v>0</v>
      </c>
      <c r="CP258" s="4">
        <v>0</v>
      </c>
      <c r="CQ258" s="4">
        <v>0</v>
      </c>
      <c r="CR258" s="4">
        <v>0</v>
      </c>
      <c r="CS258" s="4">
        <v>0</v>
      </c>
      <c r="CT258" s="4">
        <v>0</v>
      </c>
      <c r="CU258" s="4">
        <v>0</v>
      </c>
      <c r="CV258" s="4">
        <v>0</v>
      </c>
      <c r="CW258" s="4">
        <v>0</v>
      </c>
      <c r="CX258" s="4">
        <v>0</v>
      </c>
      <c r="CY258" s="4">
        <v>0</v>
      </c>
      <c r="CZ258" s="4">
        <v>0</v>
      </c>
      <c r="DA258" s="4">
        <v>0</v>
      </c>
      <c r="DB258" s="4">
        <v>0</v>
      </c>
      <c r="DC258" s="4">
        <v>0</v>
      </c>
      <c r="DD258" s="4">
        <v>0</v>
      </c>
      <c r="DE258" s="4">
        <v>0</v>
      </c>
      <c r="DF258" s="4">
        <v>0</v>
      </c>
      <c r="DG258" s="4">
        <v>0</v>
      </c>
      <c r="DH258" s="4">
        <v>0</v>
      </c>
      <c r="DI258" s="4">
        <v>0</v>
      </c>
      <c r="DJ258" s="4">
        <v>0</v>
      </c>
      <c r="DK258" s="4">
        <v>0</v>
      </c>
      <c r="DL258" s="4">
        <v>0</v>
      </c>
      <c r="DM258" s="4">
        <v>0</v>
      </c>
      <c r="DN258" s="4">
        <v>0</v>
      </c>
      <c r="DO258" s="4">
        <v>0</v>
      </c>
      <c r="DP258" s="4">
        <v>0</v>
      </c>
      <c r="DQ258" s="4">
        <v>0</v>
      </c>
      <c r="DR258" s="4">
        <v>0</v>
      </c>
      <c r="DS258" s="4">
        <v>0</v>
      </c>
      <c r="DT258" s="4">
        <v>0</v>
      </c>
      <c r="DU258" s="4">
        <v>0</v>
      </c>
      <c r="DV258" s="4">
        <v>0</v>
      </c>
      <c r="DW258" s="4">
        <v>0</v>
      </c>
      <c r="DX258" s="4">
        <v>0</v>
      </c>
      <c r="DY258" s="4">
        <v>0</v>
      </c>
      <c r="DZ258" s="4">
        <v>0</v>
      </c>
      <c r="EA258" s="4">
        <v>0</v>
      </c>
      <c r="EB258" s="4">
        <v>0</v>
      </c>
      <c r="EC258" s="4">
        <v>0</v>
      </c>
      <c r="ED258" s="4">
        <v>0</v>
      </c>
      <c r="EE258" s="4">
        <v>0</v>
      </c>
      <c r="EF258" s="4">
        <v>0</v>
      </c>
      <c r="EG258" s="4">
        <v>0</v>
      </c>
      <c r="EH258" s="4">
        <v>0</v>
      </c>
      <c r="EI258" s="4">
        <v>0</v>
      </c>
      <c r="EJ258" s="4">
        <v>0</v>
      </c>
      <c r="EK258" s="4">
        <v>0</v>
      </c>
      <c r="EL258" s="4">
        <v>0</v>
      </c>
      <c r="EM258" s="4">
        <v>0</v>
      </c>
      <c r="EN258" s="4"/>
      <c r="EO258" s="4"/>
      <c r="EP258" s="4"/>
      <c r="EQ258" s="4"/>
      <c r="ER258" s="4"/>
      <c r="ES258" s="4">
        <v>0</v>
      </c>
      <c r="ET258" s="4">
        <v>0</v>
      </c>
      <c r="EU258" s="4">
        <v>0</v>
      </c>
      <c r="EV258" s="4">
        <v>0</v>
      </c>
      <c r="EW258" s="4">
        <v>0</v>
      </c>
      <c r="EX258" s="4">
        <v>0</v>
      </c>
      <c r="EY258" s="4">
        <v>0</v>
      </c>
      <c r="EZ258" s="4">
        <v>0</v>
      </c>
      <c r="FA258" s="4">
        <v>0</v>
      </c>
      <c r="FB258" s="4">
        <v>0</v>
      </c>
      <c r="FC258" s="4">
        <v>0</v>
      </c>
      <c r="FD258" s="4">
        <v>0</v>
      </c>
      <c r="FE258" s="4">
        <v>0</v>
      </c>
      <c r="FF258" s="4">
        <v>0</v>
      </c>
      <c r="FG258" s="4">
        <v>0</v>
      </c>
      <c r="FH258" s="4">
        <v>0</v>
      </c>
      <c r="FJ258" s="4">
        <f t="shared" si="10"/>
        <v>0</v>
      </c>
      <c r="FK258" s="5" t="str">
        <f t="shared" si="11"/>
        <v>N/A</v>
      </c>
    </row>
    <row r="259" spans="1:167" x14ac:dyDescent="0.25">
      <c r="A259" s="2" t="s">
        <v>687</v>
      </c>
      <c r="B259">
        <v>2023</v>
      </c>
      <c r="C259" t="s">
        <v>686</v>
      </c>
      <c r="D259" t="s">
        <v>685</v>
      </c>
      <c r="E259" t="s">
        <v>684</v>
      </c>
      <c r="F259" t="s">
        <v>683</v>
      </c>
      <c r="G259" t="s">
        <v>3</v>
      </c>
      <c r="H259">
        <v>5833</v>
      </c>
      <c r="I259">
        <v>0</v>
      </c>
      <c r="J259">
        <v>5833</v>
      </c>
      <c r="K259">
        <v>5833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Z259">
        <v>0</v>
      </c>
      <c r="AF259" s="4">
        <v>490292</v>
      </c>
      <c r="AG259" s="4">
        <v>66889</v>
      </c>
      <c r="AH259" s="15">
        <v>89809</v>
      </c>
      <c r="AI259" s="15">
        <f t="shared" ref="AI259:AI322" si="12">SUM(AG259:AH259)</f>
        <v>156698</v>
      </c>
      <c r="AJ259" s="4">
        <v>11283.48</v>
      </c>
      <c r="AK259" s="4">
        <v>0</v>
      </c>
      <c r="AL259" s="4">
        <v>0</v>
      </c>
      <c r="AM259" s="4">
        <v>0</v>
      </c>
      <c r="AN259" s="4">
        <v>11283.48</v>
      </c>
      <c r="AO259" s="4">
        <v>0</v>
      </c>
      <c r="AP259" s="4">
        <v>0</v>
      </c>
      <c r="AQ259" s="4">
        <v>0</v>
      </c>
      <c r="AR259" s="4">
        <v>0</v>
      </c>
      <c r="AS259" s="4">
        <v>0</v>
      </c>
      <c r="AT259" s="4">
        <v>211.57</v>
      </c>
      <c r="AU259" s="4">
        <v>0</v>
      </c>
      <c r="AV259" s="4">
        <v>0</v>
      </c>
      <c r="AW259" s="4">
        <v>0</v>
      </c>
      <c r="AX259" s="4">
        <v>0</v>
      </c>
      <c r="AY259" s="4">
        <v>211.57</v>
      </c>
      <c r="AZ259" s="4">
        <v>0</v>
      </c>
      <c r="BA259" s="4">
        <v>0</v>
      </c>
      <c r="BB259" s="4">
        <v>0</v>
      </c>
      <c r="BC259" s="4">
        <v>0</v>
      </c>
      <c r="BD259" s="4">
        <v>0</v>
      </c>
      <c r="BE259" s="4">
        <v>0</v>
      </c>
      <c r="BF259" s="4">
        <v>0</v>
      </c>
      <c r="BG259" s="4">
        <v>0</v>
      </c>
      <c r="BH259" s="4">
        <v>0</v>
      </c>
      <c r="BI259" s="4">
        <v>0</v>
      </c>
      <c r="BJ259" s="4">
        <v>0</v>
      </c>
      <c r="BK259" s="4">
        <v>0</v>
      </c>
      <c r="BL259" s="4">
        <v>0</v>
      </c>
      <c r="BM259" s="4">
        <v>0</v>
      </c>
      <c r="BN259" s="4">
        <v>78313.95</v>
      </c>
      <c r="BO259" s="4">
        <v>56048.82</v>
      </c>
      <c r="BP259" s="4">
        <v>8553.82</v>
      </c>
      <c r="BQ259" s="4">
        <v>6330.03</v>
      </c>
      <c r="BR259" s="4">
        <v>0</v>
      </c>
      <c r="BS259" s="4">
        <v>0</v>
      </c>
      <c r="BT259" s="4">
        <v>7381.28</v>
      </c>
      <c r="BU259" s="4">
        <v>0</v>
      </c>
      <c r="BV259" s="4">
        <v>0</v>
      </c>
      <c r="BW259" s="4">
        <v>0</v>
      </c>
      <c r="BX259" s="11">
        <v>0</v>
      </c>
      <c r="BY259" s="11">
        <v>101215</v>
      </c>
      <c r="BZ259" s="4">
        <v>12716.52</v>
      </c>
      <c r="CA259" s="4">
        <v>0</v>
      </c>
      <c r="CB259" s="4">
        <v>0</v>
      </c>
      <c r="CC259" s="4">
        <v>0</v>
      </c>
      <c r="CD259" s="4">
        <v>12716.52</v>
      </c>
      <c r="CE259" s="4">
        <v>0</v>
      </c>
      <c r="CF259" s="4">
        <v>0</v>
      </c>
      <c r="CG259" s="4">
        <v>0</v>
      </c>
      <c r="CH259" s="4">
        <v>0</v>
      </c>
      <c r="CI259" s="4">
        <v>0</v>
      </c>
      <c r="CJ259" s="4">
        <v>238.43</v>
      </c>
      <c r="CK259" s="4">
        <v>0</v>
      </c>
      <c r="CL259" s="4">
        <v>0</v>
      </c>
      <c r="CM259" s="4">
        <v>0</v>
      </c>
      <c r="CN259" s="4">
        <v>0</v>
      </c>
      <c r="CO259" s="4">
        <v>238.43</v>
      </c>
      <c r="CP259" s="4">
        <v>0</v>
      </c>
      <c r="CQ259" s="4">
        <v>0</v>
      </c>
      <c r="CR259" s="4">
        <v>0</v>
      </c>
      <c r="CS259" s="4">
        <v>0</v>
      </c>
      <c r="CT259" s="4">
        <v>0</v>
      </c>
      <c r="CU259" s="4">
        <v>0</v>
      </c>
      <c r="CV259" s="4">
        <v>0</v>
      </c>
      <c r="CW259" s="4">
        <v>0</v>
      </c>
      <c r="CX259" s="4">
        <v>0</v>
      </c>
      <c r="CY259" s="4">
        <v>0</v>
      </c>
      <c r="CZ259" s="4">
        <v>0</v>
      </c>
      <c r="DA259" s="4">
        <v>0</v>
      </c>
      <c r="DB259" s="4">
        <v>0</v>
      </c>
      <c r="DC259" s="4">
        <v>0</v>
      </c>
      <c r="DD259" s="4">
        <v>88260.05</v>
      </c>
      <c r="DE259" s="4">
        <v>63167.18</v>
      </c>
      <c r="DF259" s="4">
        <v>9640.18</v>
      </c>
      <c r="DG259" s="4">
        <v>7133.97</v>
      </c>
      <c r="DH259" s="4">
        <v>0</v>
      </c>
      <c r="DI259" s="4">
        <v>0</v>
      </c>
      <c r="DJ259" s="4">
        <v>8318.7199999999993</v>
      </c>
      <c r="DK259" s="4">
        <v>0</v>
      </c>
      <c r="DL259" s="4">
        <v>0</v>
      </c>
      <c r="DM259" s="4">
        <v>0</v>
      </c>
      <c r="DN259" s="4">
        <v>24000</v>
      </c>
      <c r="DO259" s="4">
        <v>0</v>
      </c>
      <c r="DP259" s="4">
        <v>0</v>
      </c>
      <c r="DQ259" s="4">
        <v>0</v>
      </c>
      <c r="DR259" s="4">
        <v>0</v>
      </c>
      <c r="DS259" s="4">
        <v>0</v>
      </c>
      <c r="DT259" s="4">
        <v>450</v>
      </c>
      <c r="DU259" s="4">
        <v>0</v>
      </c>
      <c r="DV259" s="4">
        <v>0</v>
      </c>
      <c r="DW259" s="4">
        <v>0</v>
      </c>
      <c r="DX259" s="4">
        <v>0</v>
      </c>
      <c r="DY259" s="4">
        <v>0</v>
      </c>
      <c r="DZ259" s="4">
        <v>0</v>
      </c>
      <c r="EA259" s="4">
        <v>0</v>
      </c>
      <c r="EB259" s="4">
        <v>0</v>
      </c>
      <c r="EC259" s="4">
        <v>0</v>
      </c>
      <c r="ED259" s="4">
        <v>0</v>
      </c>
      <c r="EE259" s="4">
        <v>0</v>
      </c>
      <c r="EF259" s="4">
        <v>0</v>
      </c>
      <c r="EG259" s="4">
        <v>0</v>
      </c>
      <c r="EH259" s="4">
        <v>150874</v>
      </c>
      <c r="EI259" s="4">
        <v>0</v>
      </c>
      <c r="EJ259" s="4">
        <v>0</v>
      </c>
      <c r="EK259" s="4">
        <v>15700</v>
      </c>
      <c r="EL259" s="4">
        <v>0</v>
      </c>
      <c r="EM259" s="4">
        <v>232379</v>
      </c>
      <c r="EN259" s="4">
        <v>0</v>
      </c>
      <c r="EO259" s="4">
        <v>100</v>
      </c>
      <c r="EP259" s="4">
        <v>0</v>
      </c>
      <c r="EQ259" s="4">
        <v>0</v>
      </c>
      <c r="ER259" s="4">
        <v>0</v>
      </c>
      <c r="ES259" s="4">
        <v>101215</v>
      </c>
      <c r="ET259" s="4">
        <v>101215</v>
      </c>
      <c r="EU259" s="4">
        <v>0</v>
      </c>
      <c r="EV259" s="4">
        <v>0</v>
      </c>
      <c r="EW259" s="4">
        <v>0</v>
      </c>
      <c r="EX259" s="4">
        <v>0</v>
      </c>
      <c r="EY259" s="4">
        <v>0</v>
      </c>
      <c r="EZ259" s="4">
        <v>0</v>
      </c>
      <c r="FA259" s="4">
        <v>0</v>
      </c>
      <c r="FB259" s="4">
        <v>0</v>
      </c>
      <c r="FC259" s="4">
        <v>0</v>
      </c>
      <c r="FD259" s="4">
        <v>0</v>
      </c>
      <c r="FE259" s="4">
        <v>0</v>
      </c>
      <c r="FF259" s="4">
        <v>0</v>
      </c>
      <c r="FG259" s="4">
        <v>101215</v>
      </c>
      <c r="FH259" s="4">
        <v>0</v>
      </c>
      <c r="FJ259" s="4">
        <f t="shared" ref="FJ259:FJ322" si="13">SUM(EU259:FH259)</f>
        <v>101215</v>
      </c>
      <c r="FK259" s="5">
        <f t="shared" ref="FK259:FK322" si="14">IF(AF259&gt;0, FJ259/AF259, "N/A")</f>
        <v>0.2064382041722076</v>
      </c>
    </row>
    <row r="260" spans="1:167" x14ac:dyDescent="0.25">
      <c r="A260" s="2" t="s">
        <v>317</v>
      </c>
      <c r="B260">
        <v>2023</v>
      </c>
      <c r="C260" t="s">
        <v>316</v>
      </c>
      <c r="D260" t="s">
        <v>315</v>
      </c>
      <c r="E260" t="s">
        <v>314</v>
      </c>
      <c r="F260" t="s">
        <v>313</v>
      </c>
      <c r="G260" t="s">
        <v>3</v>
      </c>
      <c r="H260">
        <v>750884</v>
      </c>
      <c r="I260">
        <v>109111</v>
      </c>
      <c r="J260">
        <v>381994</v>
      </c>
      <c r="K260">
        <v>371442</v>
      </c>
      <c r="L260">
        <v>5038</v>
      </c>
      <c r="M260">
        <v>144872</v>
      </c>
      <c r="N260">
        <v>0</v>
      </c>
      <c r="O260">
        <v>43350</v>
      </c>
      <c r="P260">
        <v>129525</v>
      </c>
      <c r="Q260">
        <v>0</v>
      </c>
      <c r="R260">
        <v>15824</v>
      </c>
      <c r="S260">
        <v>94493</v>
      </c>
      <c r="T260">
        <v>39764</v>
      </c>
      <c r="U260">
        <v>44899</v>
      </c>
      <c r="V260" t="s">
        <v>1801</v>
      </c>
      <c r="W260" t="s">
        <v>1801</v>
      </c>
      <c r="X260" t="s">
        <v>1801</v>
      </c>
      <c r="Y260" t="s">
        <v>3</v>
      </c>
      <c r="Z260">
        <v>9830</v>
      </c>
      <c r="AA260">
        <v>0</v>
      </c>
      <c r="AB260">
        <v>0</v>
      </c>
      <c r="AC260">
        <v>32</v>
      </c>
      <c r="AD260">
        <v>68</v>
      </c>
      <c r="AE260">
        <v>0</v>
      </c>
      <c r="AF260" s="4">
        <v>9305515</v>
      </c>
      <c r="AG260" s="4">
        <v>2045906</v>
      </c>
      <c r="AH260" s="15">
        <v>0</v>
      </c>
      <c r="AI260" s="15">
        <f t="shared" si="12"/>
        <v>2045906</v>
      </c>
      <c r="AJ260" s="4">
        <v>0</v>
      </c>
      <c r="AK260" s="4">
        <v>0</v>
      </c>
      <c r="AL260" s="4">
        <v>0</v>
      </c>
      <c r="AM260" s="4">
        <v>0</v>
      </c>
      <c r="AN260" s="4">
        <v>0</v>
      </c>
      <c r="AO260" s="4">
        <v>0</v>
      </c>
      <c r="AP260" s="4">
        <v>0</v>
      </c>
      <c r="AQ260" s="4">
        <v>0</v>
      </c>
      <c r="AR260" s="4">
        <v>0</v>
      </c>
      <c r="AS260" s="4">
        <v>0</v>
      </c>
      <c r="AT260" s="4">
        <v>0</v>
      </c>
      <c r="AU260" s="4">
        <v>0</v>
      </c>
      <c r="AV260" s="4">
        <v>0</v>
      </c>
      <c r="AW260" s="4">
        <v>0</v>
      </c>
      <c r="AX260" s="4">
        <v>0</v>
      </c>
      <c r="AY260" s="4">
        <v>0</v>
      </c>
      <c r="AZ260" s="4">
        <v>0</v>
      </c>
      <c r="BA260" s="4">
        <v>0</v>
      </c>
      <c r="BB260" s="4">
        <v>0</v>
      </c>
      <c r="BC260" s="4">
        <v>0</v>
      </c>
      <c r="BD260" s="4">
        <v>0</v>
      </c>
      <c r="BE260" s="4">
        <v>0</v>
      </c>
      <c r="BF260" s="4">
        <v>0</v>
      </c>
      <c r="BG260" s="4">
        <v>0</v>
      </c>
      <c r="BH260" s="4">
        <v>0</v>
      </c>
      <c r="BI260" s="4">
        <v>0</v>
      </c>
      <c r="BJ260" s="4">
        <v>0</v>
      </c>
      <c r="BK260" s="4">
        <v>0</v>
      </c>
      <c r="BL260" s="4">
        <v>0</v>
      </c>
      <c r="BM260" s="4">
        <v>0</v>
      </c>
      <c r="BN260" s="4">
        <v>0</v>
      </c>
      <c r="BO260" s="4">
        <v>0</v>
      </c>
      <c r="BP260" s="4">
        <v>0</v>
      </c>
      <c r="BQ260" s="4">
        <v>0</v>
      </c>
      <c r="BR260" s="4">
        <v>0</v>
      </c>
      <c r="BS260" s="4">
        <v>0</v>
      </c>
      <c r="BT260" s="4">
        <v>0</v>
      </c>
      <c r="BU260" s="4">
        <v>0</v>
      </c>
      <c r="BV260" s="4">
        <v>0</v>
      </c>
      <c r="BW260" s="4">
        <v>0</v>
      </c>
      <c r="BX260" s="11">
        <v>0</v>
      </c>
      <c r="BY260" s="11">
        <v>1561142</v>
      </c>
      <c r="BZ260" s="4">
        <v>487798</v>
      </c>
      <c r="CA260" s="4">
        <v>303193</v>
      </c>
      <c r="CB260" s="4">
        <v>145287</v>
      </c>
      <c r="CC260" s="4">
        <v>0</v>
      </c>
      <c r="CD260" s="4">
        <v>0</v>
      </c>
      <c r="CE260" s="4">
        <v>0</v>
      </c>
      <c r="CF260" s="4">
        <v>39318</v>
      </c>
      <c r="CG260" s="4">
        <v>0</v>
      </c>
      <c r="CH260" s="4">
        <v>0</v>
      </c>
      <c r="CI260" s="4">
        <v>0</v>
      </c>
      <c r="CJ260" s="4">
        <v>502729</v>
      </c>
      <c r="CK260" s="4">
        <v>359876</v>
      </c>
      <c r="CL260" s="4">
        <v>31698</v>
      </c>
      <c r="CM260" s="4">
        <v>3800</v>
      </c>
      <c r="CN260" s="4">
        <v>0</v>
      </c>
      <c r="CO260" s="4">
        <v>0</v>
      </c>
      <c r="CP260" s="4">
        <v>50378</v>
      </c>
      <c r="CQ260" s="4">
        <v>56977</v>
      </c>
      <c r="CR260" s="4">
        <v>0</v>
      </c>
      <c r="CS260" s="4">
        <v>0</v>
      </c>
      <c r="CT260" s="4">
        <v>17838</v>
      </c>
      <c r="CU260" s="4">
        <v>13498</v>
      </c>
      <c r="CV260" s="4">
        <v>4340</v>
      </c>
      <c r="CW260" s="4">
        <v>0</v>
      </c>
      <c r="CX260" s="4">
        <v>0</v>
      </c>
      <c r="CY260" s="4">
        <v>0</v>
      </c>
      <c r="CZ260" s="4">
        <v>0</v>
      </c>
      <c r="DA260" s="4">
        <v>0</v>
      </c>
      <c r="DB260" s="4">
        <v>0</v>
      </c>
      <c r="DC260" s="4">
        <v>0</v>
      </c>
      <c r="DD260" s="4">
        <v>552777</v>
      </c>
      <c r="DE260" s="4">
        <v>364116</v>
      </c>
      <c r="DF260" s="4">
        <v>161021</v>
      </c>
      <c r="DG260" s="4">
        <v>0</v>
      </c>
      <c r="DH260" s="4">
        <v>0</v>
      </c>
      <c r="DI260" s="4">
        <v>0</v>
      </c>
      <c r="DJ260" s="4">
        <v>27640</v>
      </c>
      <c r="DK260" s="4">
        <v>0</v>
      </c>
      <c r="DL260" s="4">
        <v>0</v>
      </c>
      <c r="DM260" s="4">
        <v>0</v>
      </c>
      <c r="DN260" s="4">
        <v>113200</v>
      </c>
      <c r="DO260" s="4">
        <v>19968</v>
      </c>
      <c r="DP260" s="4">
        <v>343608</v>
      </c>
      <c r="DQ260" s="4">
        <v>0</v>
      </c>
      <c r="DR260" s="4">
        <v>11022</v>
      </c>
      <c r="DS260" s="4">
        <v>0</v>
      </c>
      <c r="DT260" s="4">
        <v>2050</v>
      </c>
      <c r="DU260" s="4">
        <v>36146</v>
      </c>
      <c r="DV260" s="4">
        <v>276548</v>
      </c>
      <c r="DW260" s="4">
        <v>2467</v>
      </c>
      <c r="DX260" s="4">
        <v>81432</v>
      </c>
      <c r="DY260" s="4">
        <v>3800</v>
      </c>
      <c r="DZ260" s="4">
        <v>0</v>
      </c>
      <c r="EA260" s="4">
        <v>100286</v>
      </c>
      <c r="EB260" s="4">
        <v>0</v>
      </c>
      <c r="EC260" s="4">
        <v>0</v>
      </c>
      <c r="ED260" s="4">
        <v>0</v>
      </c>
      <c r="EE260" s="4">
        <v>0</v>
      </c>
      <c r="EF260" s="4">
        <v>17838</v>
      </c>
      <c r="EG260" s="4">
        <v>0</v>
      </c>
      <c r="EH260" s="4">
        <v>328514</v>
      </c>
      <c r="EI260" s="4">
        <v>7817</v>
      </c>
      <c r="EJ260" s="4">
        <v>0</v>
      </c>
      <c r="EK260" s="4">
        <v>1507</v>
      </c>
      <c r="EL260" s="4">
        <v>214939</v>
      </c>
      <c r="EM260" s="4">
        <v>5698467</v>
      </c>
      <c r="EN260" s="4">
        <v>0</v>
      </c>
      <c r="EO260" s="4">
        <v>50</v>
      </c>
      <c r="EP260" s="4">
        <v>20</v>
      </c>
      <c r="EQ260" s="4">
        <v>30</v>
      </c>
      <c r="ER260" s="4">
        <v>0</v>
      </c>
      <c r="ES260" s="4">
        <v>1561142</v>
      </c>
      <c r="ET260" s="4">
        <v>1561142</v>
      </c>
      <c r="EU260" s="4">
        <v>36146</v>
      </c>
      <c r="EV260" s="4">
        <v>3800</v>
      </c>
      <c r="EW260" s="4">
        <v>0</v>
      </c>
      <c r="EX260" s="4">
        <v>0</v>
      </c>
      <c r="EY260" s="4">
        <v>0</v>
      </c>
      <c r="EZ260" s="4">
        <v>1142911</v>
      </c>
      <c r="FA260" s="4">
        <v>0</v>
      </c>
      <c r="FB260" s="4">
        <v>0</v>
      </c>
      <c r="FC260" s="4">
        <v>276548</v>
      </c>
      <c r="FD260" s="4">
        <v>0</v>
      </c>
      <c r="FE260" s="4">
        <v>17838</v>
      </c>
      <c r="FF260" s="4">
        <v>0</v>
      </c>
      <c r="FG260" s="4">
        <v>2467</v>
      </c>
      <c r="FH260" s="4">
        <v>81432</v>
      </c>
      <c r="FJ260" s="4">
        <f t="shared" si="13"/>
        <v>1561142</v>
      </c>
      <c r="FK260" s="5">
        <f t="shared" si="14"/>
        <v>0.16776524458882716</v>
      </c>
    </row>
    <row r="261" spans="1:167" x14ac:dyDescent="0.25">
      <c r="A261" s="2" t="s">
        <v>909</v>
      </c>
      <c r="B261">
        <v>2023</v>
      </c>
      <c r="C261" t="s">
        <v>908</v>
      </c>
      <c r="D261" t="s">
        <v>907</v>
      </c>
      <c r="E261" t="s">
        <v>906</v>
      </c>
      <c r="F261" t="s">
        <v>905</v>
      </c>
      <c r="G261" t="s">
        <v>3</v>
      </c>
      <c r="H261">
        <v>4306</v>
      </c>
      <c r="I261">
        <v>0</v>
      </c>
      <c r="J261">
        <v>4306</v>
      </c>
      <c r="K261">
        <v>4306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Z261">
        <v>0</v>
      </c>
      <c r="AF261" s="4">
        <v>366906</v>
      </c>
      <c r="AG261" s="4">
        <v>236806</v>
      </c>
      <c r="AH261" s="15">
        <v>112754</v>
      </c>
      <c r="AI261" s="15">
        <f t="shared" si="12"/>
        <v>349560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0</v>
      </c>
      <c r="AP261" s="4">
        <v>0</v>
      </c>
      <c r="AQ261" s="4">
        <v>0</v>
      </c>
      <c r="AR261" s="4">
        <v>0</v>
      </c>
      <c r="AS261" s="4">
        <v>0</v>
      </c>
      <c r="AT261" s="4">
        <v>21631</v>
      </c>
      <c r="AU261" s="4">
        <v>14190</v>
      </c>
      <c r="AV261" s="4">
        <v>191</v>
      </c>
      <c r="AW261" s="4">
        <v>0</v>
      </c>
      <c r="AX261" s="4">
        <v>0</v>
      </c>
      <c r="AY261" s="4">
        <v>0</v>
      </c>
      <c r="AZ261" s="4">
        <v>7250</v>
      </c>
      <c r="BA261" s="4">
        <v>0</v>
      </c>
      <c r="BB261" s="4">
        <v>0</v>
      </c>
      <c r="BC261" s="4">
        <v>0</v>
      </c>
      <c r="BD261" s="4">
        <v>0</v>
      </c>
      <c r="BE261" s="4">
        <v>0</v>
      </c>
      <c r="BF261" s="4">
        <v>0</v>
      </c>
      <c r="BG261" s="4">
        <v>0</v>
      </c>
      <c r="BH261" s="4">
        <v>0</v>
      </c>
      <c r="BI261" s="4">
        <v>0</v>
      </c>
      <c r="BJ261" s="4">
        <v>0</v>
      </c>
      <c r="BK261" s="4">
        <v>0</v>
      </c>
      <c r="BL261" s="4">
        <v>0</v>
      </c>
      <c r="BM261" s="4">
        <v>0</v>
      </c>
      <c r="BN261" s="4">
        <v>91123</v>
      </c>
      <c r="BO261" s="4">
        <v>46705</v>
      </c>
      <c r="BP261" s="4">
        <v>4418</v>
      </c>
      <c r="BQ261" s="4">
        <v>40000</v>
      </c>
      <c r="BR261" s="4">
        <v>0</v>
      </c>
      <c r="BS261" s="4">
        <v>0</v>
      </c>
      <c r="BT261" s="4">
        <v>0</v>
      </c>
      <c r="BU261" s="4">
        <v>0</v>
      </c>
      <c r="BV261" s="4">
        <v>0</v>
      </c>
      <c r="BW261" s="4">
        <v>0</v>
      </c>
      <c r="BX261" s="11">
        <v>0</v>
      </c>
      <c r="BY261" s="11">
        <v>0</v>
      </c>
      <c r="BZ261" s="4">
        <v>0</v>
      </c>
      <c r="CA261" s="4">
        <v>0</v>
      </c>
      <c r="CB261" s="4">
        <v>0</v>
      </c>
      <c r="CC261" s="4">
        <v>0</v>
      </c>
      <c r="CD261" s="4">
        <v>0</v>
      </c>
      <c r="CE261" s="4">
        <v>0</v>
      </c>
      <c r="CF261" s="4">
        <v>0</v>
      </c>
      <c r="CG261" s="4">
        <v>0</v>
      </c>
      <c r="CH261" s="4">
        <v>0</v>
      </c>
      <c r="CI261" s="4">
        <v>0</v>
      </c>
      <c r="CJ261" s="4">
        <v>0</v>
      </c>
      <c r="CK261" s="4">
        <v>0</v>
      </c>
      <c r="CL261" s="4">
        <v>0</v>
      </c>
      <c r="CM261" s="4">
        <v>0</v>
      </c>
      <c r="CN261" s="4">
        <v>0</v>
      </c>
      <c r="CO261" s="4">
        <v>0</v>
      </c>
      <c r="CP261" s="4">
        <v>0</v>
      </c>
      <c r="CQ261" s="4">
        <v>0</v>
      </c>
      <c r="CR261" s="4">
        <v>0</v>
      </c>
      <c r="CS261" s="4">
        <v>0</v>
      </c>
      <c r="CT261" s="4">
        <v>0</v>
      </c>
      <c r="CU261" s="4">
        <v>0</v>
      </c>
      <c r="CV261" s="4">
        <v>0</v>
      </c>
      <c r="CW261" s="4">
        <v>0</v>
      </c>
      <c r="CX261" s="4">
        <v>0</v>
      </c>
      <c r="CY261" s="4">
        <v>0</v>
      </c>
      <c r="CZ261" s="4">
        <v>0</v>
      </c>
      <c r="DA261" s="4">
        <v>0</v>
      </c>
      <c r="DB261" s="4">
        <v>0</v>
      </c>
      <c r="DC261" s="4">
        <v>0</v>
      </c>
      <c r="DD261" s="4">
        <v>0</v>
      </c>
      <c r="DE261" s="4">
        <v>0</v>
      </c>
      <c r="DF261" s="4">
        <v>0</v>
      </c>
      <c r="DG261" s="4">
        <v>0</v>
      </c>
      <c r="DH261" s="4">
        <v>0</v>
      </c>
      <c r="DI261" s="4">
        <v>0</v>
      </c>
      <c r="DJ261" s="4">
        <v>0</v>
      </c>
      <c r="DK261" s="4">
        <v>0</v>
      </c>
      <c r="DL261" s="4">
        <v>0</v>
      </c>
      <c r="DM261" s="4">
        <v>0</v>
      </c>
      <c r="DN261" s="4">
        <v>0</v>
      </c>
      <c r="DO261" s="4">
        <v>0</v>
      </c>
      <c r="DP261" s="4">
        <v>0</v>
      </c>
      <c r="DQ261" s="4">
        <v>0</v>
      </c>
      <c r="DR261" s="4">
        <v>0</v>
      </c>
      <c r="DS261" s="4">
        <v>0</v>
      </c>
      <c r="DT261" s="4">
        <v>0</v>
      </c>
      <c r="DU261" s="4">
        <v>2691</v>
      </c>
      <c r="DV261" s="4">
        <v>11690</v>
      </c>
      <c r="DW261" s="4">
        <v>0</v>
      </c>
      <c r="DX261" s="4">
        <v>0</v>
      </c>
      <c r="DY261" s="4">
        <v>0</v>
      </c>
      <c r="DZ261" s="4">
        <v>0</v>
      </c>
      <c r="EA261" s="4">
        <v>7250</v>
      </c>
      <c r="EB261" s="4">
        <v>0</v>
      </c>
      <c r="EC261" s="4">
        <v>0</v>
      </c>
      <c r="ED261" s="4">
        <v>0</v>
      </c>
      <c r="EE261" s="4">
        <v>0</v>
      </c>
      <c r="EF261" s="4">
        <v>0</v>
      </c>
      <c r="EG261" s="4">
        <v>0</v>
      </c>
      <c r="EH261" s="4">
        <v>91123</v>
      </c>
      <c r="EI261" s="4">
        <v>0</v>
      </c>
      <c r="EJ261" s="4">
        <v>0</v>
      </c>
      <c r="EK261" s="4">
        <v>0</v>
      </c>
      <c r="EL261" s="4">
        <v>0</v>
      </c>
      <c r="EM261" s="4">
        <v>17346</v>
      </c>
      <c r="EN261" s="4">
        <v>0</v>
      </c>
      <c r="EO261" s="4">
        <v>0</v>
      </c>
      <c r="EP261" s="4">
        <v>0</v>
      </c>
      <c r="EQ261" s="4">
        <v>0</v>
      </c>
      <c r="ER261" s="4">
        <v>100</v>
      </c>
      <c r="ES261" s="4">
        <v>0</v>
      </c>
      <c r="ET261" s="4">
        <v>0</v>
      </c>
      <c r="EU261" s="4">
        <v>0</v>
      </c>
      <c r="EV261" s="4">
        <v>0</v>
      </c>
      <c r="EW261" s="4">
        <v>0</v>
      </c>
      <c r="EX261" s="4">
        <v>0</v>
      </c>
      <c r="EY261" s="4">
        <v>0</v>
      </c>
      <c r="EZ261" s="4">
        <v>0</v>
      </c>
      <c r="FA261" s="4">
        <v>0</v>
      </c>
      <c r="FB261" s="4">
        <v>0</v>
      </c>
      <c r="FC261" s="4">
        <v>0</v>
      </c>
      <c r="FD261" s="4">
        <v>0</v>
      </c>
      <c r="FE261" s="4">
        <v>0</v>
      </c>
      <c r="FF261" s="4">
        <v>0</v>
      </c>
      <c r="FG261" s="4">
        <v>0</v>
      </c>
      <c r="FH261" s="4">
        <v>0</v>
      </c>
      <c r="FJ261" s="4">
        <f t="shared" si="13"/>
        <v>0</v>
      </c>
      <c r="FK261" s="5">
        <f t="shared" si="14"/>
        <v>0</v>
      </c>
    </row>
    <row r="262" spans="1:167" x14ac:dyDescent="0.25">
      <c r="A262" s="2" t="s">
        <v>781</v>
      </c>
      <c r="B262">
        <v>2023</v>
      </c>
      <c r="C262" t="s">
        <v>780</v>
      </c>
      <c r="D262" t="s">
        <v>779</v>
      </c>
      <c r="E262" t="s">
        <v>778</v>
      </c>
      <c r="F262" t="s">
        <v>777</v>
      </c>
      <c r="G262" t="s">
        <v>3</v>
      </c>
      <c r="H262">
        <v>217365</v>
      </c>
      <c r="I262">
        <v>90043</v>
      </c>
      <c r="J262">
        <v>110434</v>
      </c>
      <c r="K262">
        <v>110434</v>
      </c>
      <c r="L262">
        <v>0</v>
      </c>
      <c r="M262">
        <v>38847</v>
      </c>
      <c r="N262">
        <v>0</v>
      </c>
      <c r="O262">
        <v>36617</v>
      </c>
      <c r="P262">
        <v>44678</v>
      </c>
      <c r="Q262">
        <v>0</v>
      </c>
      <c r="R262">
        <v>44678</v>
      </c>
      <c r="S262">
        <v>23406</v>
      </c>
      <c r="T262">
        <v>14658</v>
      </c>
      <c r="U262">
        <v>8748</v>
      </c>
      <c r="V262" t="s">
        <v>3</v>
      </c>
      <c r="W262" t="s">
        <v>3</v>
      </c>
      <c r="X262" t="s">
        <v>3</v>
      </c>
      <c r="Y262" t="s">
        <v>3</v>
      </c>
      <c r="Z262">
        <v>0</v>
      </c>
      <c r="AF262" s="4">
        <v>4613801</v>
      </c>
      <c r="AG262" s="4">
        <v>782182</v>
      </c>
      <c r="AH262" s="15">
        <v>2388404</v>
      </c>
      <c r="AI262" s="15">
        <f t="shared" si="12"/>
        <v>3170586</v>
      </c>
      <c r="AJ262" s="4">
        <v>389</v>
      </c>
      <c r="AK262" s="4">
        <v>0</v>
      </c>
      <c r="AL262" s="4">
        <v>0</v>
      </c>
      <c r="AM262" s="4">
        <v>0</v>
      </c>
      <c r="AN262" s="4">
        <v>0</v>
      </c>
      <c r="AO262" s="4">
        <v>0</v>
      </c>
      <c r="AP262" s="4">
        <v>389</v>
      </c>
      <c r="AQ262" s="4">
        <v>0</v>
      </c>
      <c r="AR262" s="4">
        <v>0</v>
      </c>
      <c r="AS262" s="4">
        <v>0</v>
      </c>
      <c r="AT262" s="4">
        <v>294800</v>
      </c>
      <c r="AU262" s="4">
        <v>246138</v>
      </c>
      <c r="AV262" s="4">
        <v>14652</v>
      </c>
      <c r="AW262" s="4">
        <v>0</v>
      </c>
      <c r="AX262" s="4">
        <v>0</v>
      </c>
      <c r="AY262" s="4">
        <v>0</v>
      </c>
      <c r="AZ262" s="4">
        <v>34010</v>
      </c>
      <c r="BA262" s="4">
        <v>0</v>
      </c>
      <c r="BB262" s="4">
        <v>0</v>
      </c>
      <c r="BC262" s="4">
        <v>0</v>
      </c>
      <c r="BD262" s="4">
        <v>658030</v>
      </c>
      <c r="BE262" s="4">
        <v>615869</v>
      </c>
      <c r="BF262" s="4">
        <v>42161</v>
      </c>
      <c r="BG262" s="4">
        <v>0</v>
      </c>
      <c r="BH262" s="4">
        <v>0</v>
      </c>
      <c r="BI262" s="4">
        <v>0</v>
      </c>
      <c r="BJ262" s="4">
        <v>0</v>
      </c>
      <c r="BK262" s="4">
        <v>0</v>
      </c>
      <c r="BL262" s="4">
        <v>0</v>
      </c>
      <c r="BM262" s="4">
        <v>0</v>
      </c>
      <c r="BN262" s="4">
        <v>1435185</v>
      </c>
      <c r="BO262" s="4">
        <v>604839</v>
      </c>
      <c r="BP262" s="4">
        <v>34384</v>
      </c>
      <c r="BQ262" s="4">
        <v>732895</v>
      </c>
      <c r="BR262" s="4">
        <v>0</v>
      </c>
      <c r="BS262" s="4">
        <v>3204</v>
      </c>
      <c r="BT262" s="4">
        <v>59863</v>
      </c>
      <c r="BU262" s="4">
        <v>0</v>
      </c>
      <c r="BV262" s="4">
        <v>0</v>
      </c>
      <c r="BW262" s="4">
        <v>0</v>
      </c>
      <c r="BX262" s="11">
        <v>0</v>
      </c>
      <c r="BY262" s="11">
        <v>0</v>
      </c>
      <c r="BZ262" s="4">
        <v>0</v>
      </c>
      <c r="CA262" s="4">
        <v>0</v>
      </c>
      <c r="CB262" s="4">
        <v>0</v>
      </c>
      <c r="CC262" s="4">
        <v>0</v>
      </c>
      <c r="CD262" s="4">
        <v>0</v>
      </c>
      <c r="CE262" s="4">
        <v>0</v>
      </c>
      <c r="CF262" s="4">
        <v>0</v>
      </c>
      <c r="CG262" s="4">
        <v>0</v>
      </c>
      <c r="CH262" s="4">
        <v>0</v>
      </c>
      <c r="CI262" s="4">
        <v>0</v>
      </c>
      <c r="CJ262" s="4">
        <v>0</v>
      </c>
      <c r="CK262" s="4">
        <v>0</v>
      </c>
      <c r="CL262" s="4">
        <v>0</v>
      </c>
      <c r="CM262" s="4">
        <v>0</v>
      </c>
      <c r="CN262" s="4">
        <v>0</v>
      </c>
      <c r="CO262" s="4">
        <v>0</v>
      </c>
      <c r="CP262" s="4">
        <v>0</v>
      </c>
      <c r="CQ262" s="4">
        <v>0</v>
      </c>
      <c r="CR262" s="4">
        <v>0</v>
      </c>
      <c r="CS262" s="4">
        <v>0</v>
      </c>
      <c r="CT262" s="4">
        <v>0</v>
      </c>
      <c r="CU262" s="4">
        <v>0</v>
      </c>
      <c r="CV262" s="4">
        <v>0</v>
      </c>
      <c r="CW262" s="4">
        <v>0</v>
      </c>
      <c r="CX262" s="4">
        <v>0</v>
      </c>
      <c r="CY262" s="4">
        <v>0</v>
      </c>
      <c r="CZ262" s="4">
        <v>0</v>
      </c>
      <c r="DA262" s="4">
        <v>0</v>
      </c>
      <c r="DB262" s="4">
        <v>0</v>
      </c>
      <c r="DC262" s="4">
        <v>0</v>
      </c>
      <c r="DD262" s="4">
        <v>0</v>
      </c>
      <c r="DE262" s="4">
        <v>0</v>
      </c>
      <c r="DF262" s="4">
        <v>0</v>
      </c>
      <c r="DG262" s="4">
        <v>0</v>
      </c>
      <c r="DH262" s="4">
        <v>0</v>
      </c>
      <c r="DI262" s="4">
        <v>0</v>
      </c>
      <c r="DJ262" s="4">
        <v>0</v>
      </c>
      <c r="DK262" s="4">
        <v>0</v>
      </c>
      <c r="DL262" s="4">
        <v>0</v>
      </c>
      <c r="DM262" s="4">
        <v>0</v>
      </c>
      <c r="DN262" s="4">
        <v>0</v>
      </c>
      <c r="DO262" s="4">
        <v>0</v>
      </c>
      <c r="DP262" s="4">
        <v>0</v>
      </c>
      <c r="DQ262" s="4">
        <v>0</v>
      </c>
      <c r="DR262" s="4">
        <v>389</v>
      </c>
      <c r="DS262" s="4">
        <v>0</v>
      </c>
      <c r="DT262" s="4">
        <v>67663</v>
      </c>
      <c r="DU262" s="4">
        <v>10765</v>
      </c>
      <c r="DV262" s="4">
        <v>0</v>
      </c>
      <c r="DW262" s="4">
        <v>116774</v>
      </c>
      <c r="DX262" s="4">
        <v>65588</v>
      </c>
      <c r="DY262" s="4">
        <v>0</v>
      </c>
      <c r="DZ262" s="4">
        <v>0</v>
      </c>
      <c r="EA262" s="4">
        <v>34010</v>
      </c>
      <c r="EB262" s="4">
        <v>0</v>
      </c>
      <c r="EC262" s="4">
        <v>0</v>
      </c>
      <c r="ED262" s="4">
        <v>0</v>
      </c>
      <c r="EE262" s="4">
        <v>0</v>
      </c>
      <c r="EF262" s="4">
        <v>658031</v>
      </c>
      <c r="EG262" s="4">
        <v>0</v>
      </c>
      <c r="EH262" s="4">
        <v>1337387</v>
      </c>
      <c r="EI262" s="4">
        <v>95793</v>
      </c>
      <c r="EJ262" s="4">
        <v>0</v>
      </c>
      <c r="EK262" s="4">
        <v>0</v>
      </c>
      <c r="EL262" s="4">
        <v>2004</v>
      </c>
      <c r="EM262" s="4">
        <v>1443215</v>
      </c>
      <c r="EN262" s="4">
        <v>0</v>
      </c>
      <c r="EO262" s="4">
        <v>0</v>
      </c>
      <c r="EP262" s="4">
        <v>0</v>
      </c>
      <c r="EQ262" s="4">
        <v>0</v>
      </c>
      <c r="ER262" s="4">
        <v>100</v>
      </c>
      <c r="ES262" s="4">
        <v>0</v>
      </c>
      <c r="ET262" s="4">
        <v>0</v>
      </c>
      <c r="EU262" s="4">
        <v>0</v>
      </c>
      <c r="EV262" s="4">
        <v>0</v>
      </c>
      <c r="EW262" s="4">
        <v>0</v>
      </c>
      <c r="EX262" s="4">
        <v>0</v>
      </c>
      <c r="EY262" s="4">
        <v>0</v>
      </c>
      <c r="EZ262" s="4">
        <v>0</v>
      </c>
      <c r="FA262" s="4">
        <v>0</v>
      </c>
      <c r="FB262" s="4">
        <v>0</v>
      </c>
      <c r="FC262" s="4">
        <v>0</v>
      </c>
      <c r="FD262" s="4">
        <v>0</v>
      </c>
      <c r="FE262" s="4">
        <v>0</v>
      </c>
      <c r="FF262" s="4">
        <v>0</v>
      </c>
      <c r="FG262" s="4">
        <v>0</v>
      </c>
      <c r="FH262" s="4">
        <v>0</v>
      </c>
      <c r="FJ262" s="4">
        <f t="shared" si="13"/>
        <v>0</v>
      </c>
      <c r="FK262" s="5">
        <f t="shared" si="14"/>
        <v>0</v>
      </c>
    </row>
    <row r="263" spans="1:167" x14ac:dyDescent="0.25">
      <c r="A263" s="2" t="s">
        <v>1039</v>
      </c>
      <c r="B263">
        <v>2023</v>
      </c>
      <c r="C263" t="s">
        <v>1038</v>
      </c>
      <c r="D263" t="s">
        <v>1037</v>
      </c>
      <c r="E263" t="s">
        <v>1036</v>
      </c>
      <c r="F263" t="s">
        <v>1035</v>
      </c>
      <c r="G263" t="s">
        <v>3</v>
      </c>
      <c r="H263">
        <v>225971</v>
      </c>
      <c r="I263">
        <v>106006</v>
      </c>
      <c r="J263">
        <v>24760</v>
      </c>
      <c r="K263">
        <v>24760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201211</v>
      </c>
      <c r="T263">
        <v>8690</v>
      </c>
      <c r="U263">
        <v>106006</v>
      </c>
      <c r="V263" t="s">
        <v>3</v>
      </c>
      <c r="W263" t="s">
        <v>3</v>
      </c>
      <c r="X263" t="s">
        <v>1801</v>
      </c>
      <c r="Y263" t="s">
        <v>3</v>
      </c>
      <c r="Z263">
        <v>86515</v>
      </c>
      <c r="AA263">
        <v>0</v>
      </c>
      <c r="AB263">
        <v>0</v>
      </c>
      <c r="AC263">
        <v>0</v>
      </c>
      <c r="AD263">
        <v>0</v>
      </c>
      <c r="AE263">
        <v>100</v>
      </c>
      <c r="AF263" s="4">
        <v>113652</v>
      </c>
      <c r="AG263" s="4">
        <v>112790</v>
      </c>
      <c r="AH263" s="15">
        <v>78</v>
      </c>
      <c r="AI263" s="15">
        <f t="shared" si="12"/>
        <v>112868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4">
        <v>0</v>
      </c>
      <c r="AQ263" s="4">
        <v>0</v>
      </c>
      <c r="AR263" s="4">
        <v>0</v>
      </c>
      <c r="AS263" s="4">
        <v>0</v>
      </c>
      <c r="AT263" s="4">
        <v>0</v>
      </c>
      <c r="AU263" s="4">
        <v>0</v>
      </c>
      <c r="AV263" s="4">
        <v>0</v>
      </c>
      <c r="AW263" s="4">
        <v>0</v>
      </c>
      <c r="AX263" s="4">
        <v>0</v>
      </c>
      <c r="AY263" s="4">
        <v>0</v>
      </c>
      <c r="AZ263" s="4">
        <v>0</v>
      </c>
      <c r="BA263" s="4">
        <v>0</v>
      </c>
      <c r="BB263" s="4">
        <v>0</v>
      </c>
      <c r="BC263" s="4">
        <v>0</v>
      </c>
      <c r="BD263" s="4">
        <v>0</v>
      </c>
      <c r="BE263" s="4">
        <v>0</v>
      </c>
      <c r="BF263" s="4">
        <v>0</v>
      </c>
      <c r="BG263" s="4">
        <v>0</v>
      </c>
      <c r="BH263" s="4">
        <v>0</v>
      </c>
      <c r="BI263" s="4">
        <v>0</v>
      </c>
      <c r="BJ263" s="4">
        <v>0</v>
      </c>
      <c r="BK263" s="4">
        <v>0</v>
      </c>
      <c r="BL263" s="4">
        <v>0</v>
      </c>
      <c r="BM263" s="4">
        <v>0</v>
      </c>
      <c r="BN263" s="4">
        <v>78</v>
      </c>
      <c r="BO263" s="4">
        <v>0</v>
      </c>
      <c r="BP263" s="4">
        <v>0</v>
      </c>
      <c r="BQ263" s="4">
        <v>0</v>
      </c>
      <c r="BR263" s="4">
        <v>0</v>
      </c>
      <c r="BS263" s="4">
        <v>0</v>
      </c>
      <c r="BT263" s="4">
        <v>0</v>
      </c>
      <c r="BU263" s="4">
        <v>0</v>
      </c>
      <c r="BV263" s="4">
        <v>0</v>
      </c>
      <c r="BW263" s="4">
        <v>78</v>
      </c>
      <c r="BX263" s="11">
        <v>0</v>
      </c>
      <c r="BY263" s="11">
        <v>0</v>
      </c>
      <c r="BZ263" s="4">
        <v>0</v>
      </c>
      <c r="CA263" s="4">
        <v>0</v>
      </c>
      <c r="CB263" s="4">
        <v>0</v>
      </c>
      <c r="CC263" s="4">
        <v>0</v>
      </c>
      <c r="CD263" s="4">
        <v>0</v>
      </c>
      <c r="CE263" s="4">
        <v>0</v>
      </c>
      <c r="CF263" s="4">
        <v>0</v>
      </c>
      <c r="CG263" s="4">
        <v>0</v>
      </c>
      <c r="CH263" s="4">
        <v>0</v>
      </c>
      <c r="CI263" s="4">
        <v>0</v>
      </c>
      <c r="CJ263" s="4">
        <v>0</v>
      </c>
      <c r="CK263" s="4">
        <v>0</v>
      </c>
      <c r="CL263" s="4">
        <v>0</v>
      </c>
      <c r="CM263" s="4">
        <v>0</v>
      </c>
      <c r="CN263" s="4">
        <v>0</v>
      </c>
      <c r="CO263" s="4">
        <v>0</v>
      </c>
      <c r="CP263" s="4">
        <v>0</v>
      </c>
      <c r="CQ263" s="4">
        <v>0</v>
      </c>
      <c r="CR263" s="4">
        <v>0</v>
      </c>
      <c r="CS263" s="4">
        <v>0</v>
      </c>
      <c r="CT263" s="4">
        <v>0</v>
      </c>
      <c r="CU263" s="4">
        <v>0</v>
      </c>
      <c r="CV263" s="4">
        <v>0</v>
      </c>
      <c r="CW263" s="4">
        <v>0</v>
      </c>
      <c r="CX263" s="4">
        <v>0</v>
      </c>
      <c r="CY263" s="4">
        <v>0</v>
      </c>
      <c r="CZ263" s="4">
        <v>0</v>
      </c>
      <c r="DA263" s="4">
        <v>0</v>
      </c>
      <c r="DB263" s="4">
        <v>0</v>
      </c>
      <c r="DC263" s="4">
        <v>0</v>
      </c>
      <c r="DD263" s="4">
        <v>0</v>
      </c>
      <c r="DE263" s="4">
        <v>0</v>
      </c>
      <c r="DF263" s="4">
        <v>0</v>
      </c>
      <c r="DG263" s="4">
        <v>0</v>
      </c>
      <c r="DH263" s="4">
        <v>0</v>
      </c>
      <c r="DI263" s="4">
        <v>0</v>
      </c>
      <c r="DJ263" s="4">
        <v>0</v>
      </c>
      <c r="DK263" s="4">
        <v>0</v>
      </c>
      <c r="DL263" s="4">
        <v>0</v>
      </c>
      <c r="DM263" s="4">
        <v>0</v>
      </c>
      <c r="DN263" s="4">
        <v>0</v>
      </c>
      <c r="DO263" s="4">
        <v>0</v>
      </c>
      <c r="DP263" s="4">
        <v>0</v>
      </c>
      <c r="DQ263" s="4">
        <v>0</v>
      </c>
      <c r="DR263" s="4">
        <v>0</v>
      </c>
      <c r="DS263" s="4">
        <v>0</v>
      </c>
      <c r="DT263" s="4">
        <v>0</v>
      </c>
      <c r="DU263" s="4">
        <v>0</v>
      </c>
      <c r="DV263" s="4">
        <v>78</v>
      </c>
      <c r="DW263" s="4">
        <v>0</v>
      </c>
      <c r="DX263" s="4">
        <v>0</v>
      </c>
      <c r="DY263" s="4">
        <v>0</v>
      </c>
      <c r="DZ263" s="4">
        <v>0</v>
      </c>
      <c r="EA263" s="4">
        <v>0</v>
      </c>
      <c r="EB263" s="4">
        <v>0</v>
      </c>
      <c r="EC263" s="4">
        <v>0</v>
      </c>
      <c r="ED263" s="4">
        <v>0</v>
      </c>
      <c r="EE263" s="4">
        <v>0</v>
      </c>
      <c r="EF263" s="4">
        <v>0</v>
      </c>
      <c r="EG263" s="4">
        <v>0</v>
      </c>
      <c r="EH263" s="4">
        <v>0</v>
      </c>
      <c r="EI263" s="4">
        <v>0</v>
      </c>
      <c r="EJ263" s="4">
        <v>0</v>
      </c>
      <c r="EK263" s="4">
        <v>0</v>
      </c>
      <c r="EL263" s="4">
        <v>0</v>
      </c>
      <c r="EM263" s="4">
        <v>784</v>
      </c>
      <c r="EN263" s="4">
        <v>0</v>
      </c>
      <c r="EO263" s="4">
        <v>0</v>
      </c>
      <c r="EP263" s="4">
        <v>0</v>
      </c>
      <c r="EQ263" s="4">
        <v>100</v>
      </c>
      <c r="ER263" s="4">
        <v>0</v>
      </c>
      <c r="ES263" s="4">
        <v>0</v>
      </c>
      <c r="ET263" s="4">
        <v>0</v>
      </c>
      <c r="EU263" s="4">
        <v>0</v>
      </c>
      <c r="EV263" s="4">
        <v>0</v>
      </c>
      <c r="EW263" s="4">
        <v>0</v>
      </c>
      <c r="EX263" s="4">
        <v>0</v>
      </c>
      <c r="EY263" s="4">
        <v>0</v>
      </c>
      <c r="EZ263" s="4">
        <v>0</v>
      </c>
      <c r="FA263" s="4">
        <v>0</v>
      </c>
      <c r="FB263" s="4">
        <v>0</v>
      </c>
      <c r="FC263" s="4">
        <v>0</v>
      </c>
      <c r="FD263" s="4">
        <v>0</v>
      </c>
      <c r="FE263" s="4">
        <v>0</v>
      </c>
      <c r="FF263" s="4">
        <v>0</v>
      </c>
      <c r="FG263" s="4">
        <v>0</v>
      </c>
      <c r="FH263" s="4">
        <v>0</v>
      </c>
      <c r="FJ263" s="4">
        <f t="shared" si="13"/>
        <v>0</v>
      </c>
      <c r="FK263" s="5">
        <f t="shared" si="14"/>
        <v>0</v>
      </c>
    </row>
    <row r="264" spans="1:167" x14ac:dyDescent="0.25">
      <c r="A264" s="2" t="s">
        <v>1009</v>
      </c>
      <c r="B264">
        <v>2023</v>
      </c>
      <c r="C264" t="s">
        <v>1008</v>
      </c>
      <c r="D264" t="s">
        <v>1007</v>
      </c>
      <c r="E264" t="s">
        <v>1006</v>
      </c>
      <c r="F264" t="s">
        <v>1005</v>
      </c>
      <c r="G264" t="s">
        <v>3</v>
      </c>
      <c r="H264">
        <v>16148</v>
      </c>
      <c r="I264">
        <v>0</v>
      </c>
      <c r="J264">
        <v>16148</v>
      </c>
      <c r="K264">
        <v>16148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Z264">
        <v>0</v>
      </c>
      <c r="AF264" s="4">
        <v>701337</v>
      </c>
      <c r="AG264" s="4">
        <v>0</v>
      </c>
      <c r="AH264" s="15">
        <v>32466</v>
      </c>
      <c r="AI264" s="15">
        <f t="shared" si="12"/>
        <v>32466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  <c r="AO264" s="4">
        <v>0</v>
      </c>
      <c r="AP264" s="4">
        <v>0</v>
      </c>
      <c r="AQ264" s="4">
        <v>0</v>
      </c>
      <c r="AR264" s="4">
        <v>0</v>
      </c>
      <c r="AS264" s="4">
        <v>0</v>
      </c>
      <c r="AT264" s="4">
        <v>7625.62</v>
      </c>
      <c r="AU264" s="4">
        <v>5164.18</v>
      </c>
      <c r="AV264" s="4">
        <v>0</v>
      </c>
      <c r="AW264" s="4">
        <v>0</v>
      </c>
      <c r="AX264" s="4">
        <v>0</v>
      </c>
      <c r="AY264" s="4">
        <v>0</v>
      </c>
      <c r="AZ264" s="4">
        <v>2461.44</v>
      </c>
      <c r="BA264" s="4">
        <v>0</v>
      </c>
      <c r="BB264" s="4">
        <v>0</v>
      </c>
      <c r="BC264" s="4">
        <v>0</v>
      </c>
      <c r="BD264" s="4">
        <v>0</v>
      </c>
      <c r="BE264" s="4">
        <v>0</v>
      </c>
      <c r="BF264" s="4">
        <v>0</v>
      </c>
      <c r="BG264" s="4">
        <v>0</v>
      </c>
      <c r="BH264" s="4">
        <v>0</v>
      </c>
      <c r="BI264" s="4">
        <v>0</v>
      </c>
      <c r="BJ264" s="4">
        <v>0</v>
      </c>
      <c r="BK264" s="4">
        <v>0</v>
      </c>
      <c r="BL264" s="4">
        <v>0</v>
      </c>
      <c r="BM264" s="4">
        <v>0</v>
      </c>
      <c r="BN264" s="4">
        <v>24840.39</v>
      </c>
      <c r="BO264" s="4">
        <v>10013.27</v>
      </c>
      <c r="BP264" s="4">
        <v>2060.12</v>
      </c>
      <c r="BQ264" s="4">
        <v>0</v>
      </c>
      <c r="BR264" s="4">
        <v>0</v>
      </c>
      <c r="BS264" s="4">
        <v>8126.04</v>
      </c>
      <c r="BT264" s="4">
        <v>4640.96</v>
      </c>
      <c r="BU264" s="4">
        <v>0</v>
      </c>
      <c r="BV264" s="4">
        <v>0</v>
      </c>
      <c r="BW264" s="4">
        <v>0</v>
      </c>
      <c r="BX264" s="11">
        <v>0</v>
      </c>
      <c r="BY264" s="11">
        <v>45842</v>
      </c>
      <c r="BZ264" s="4">
        <v>0</v>
      </c>
      <c r="CA264" s="4">
        <v>0</v>
      </c>
      <c r="CB264" s="4">
        <v>0</v>
      </c>
      <c r="CC264" s="4">
        <v>0</v>
      </c>
      <c r="CD264" s="4">
        <v>0</v>
      </c>
      <c r="CE264" s="4">
        <v>0</v>
      </c>
      <c r="CF264" s="4">
        <v>0</v>
      </c>
      <c r="CG264" s="4">
        <v>0</v>
      </c>
      <c r="CH264" s="4">
        <v>0</v>
      </c>
      <c r="CI264" s="4">
        <v>0</v>
      </c>
      <c r="CJ264" s="4">
        <v>10767.38</v>
      </c>
      <c r="CK264" s="4">
        <v>7291.82</v>
      </c>
      <c r="CL264" s="4">
        <v>0</v>
      </c>
      <c r="CM264" s="4">
        <v>0</v>
      </c>
      <c r="CN264" s="4">
        <v>0</v>
      </c>
      <c r="CO264" s="4">
        <v>0</v>
      </c>
      <c r="CP264" s="4">
        <v>3475.56</v>
      </c>
      <c r="CQ264" s="4">
        <v>0</v>
      </c>
      <c r="CR264" s="4">
        <v>0</v>
      </c>
      <c r="CS264" s="4">
        <v>0</v>
      </c>
      <c r="CT264" s="4">
        <v>0</v>
      </c>
      <c r="CU264" s="4">
        <v>0</v>
      </c>
      <c r="CV264" s="4">
        <v>0</v>
      </c>
      <c r="CW264" s="4">
        <v>0</v>
      </c>
      <c r="CX264" s="4">
        <v>0</v>
      </c>
      <c r="CY264" s="4">
        <v>0</v>
      </c>
      <c r="CZ264" s="4">
        <v>0</v>
      </c>
      <c r="DA264" s="4">
        <v>0</v>
      </c>
      <c r="DB264" s="4">
        <v>0</v>
      </c>
      <c r="DC264" s="4">
        <v>0</v>
      </c>
      <c r="DD264" s="4">
        <v>35074.61</v>
      </c>
      <c r="DE264" s="4">
        <v>14138.73</v>
      </c>
      <c r="DF264" s="4">
        <v>2908.88</v>
      </c>
      <c r="DG264" s="4">
        <v>0</v>
      </c>
      <c r="DH264" s="4">
        <v>0</v>
      </c>
      <c r="DI264" s="4">
        <v>11473.96</v>
      </c>
      <c r="DJ264" s="4">
        <v>6553.04</v>
      </c>
      <c r="DK264" s="4">
        <v>0</v>
      </c>
      <c r="DL264" s="4">
        <v>0</v>
      </c>
      <c r="DM264" s="4">
        <v>0</v>
      </c>
      <c r="DN264" s="4">
        <v>0</v>
      </c>
      <c r="DO264" s="4">
        <v>0</v>
      </c>
      <c r="DP264" s="4">
        <v>0</v>
      </c>
      <c r="DQ264" s="4">
        <v>0</v>
      </c>
      <c r="DR264" s="4">
        <v>0</v>
      </c>
      <c r="DS264" s="4">
        <v>0</v>
      </c>
      <c r="DT264" s="4">
        <v>0</v>
      </c>
      <c r="DU264" s="4">
        <v>0</v>
      </c>
      <c r="DV264" s="4">
        <v>12456</v>
      </c>
      <c r="DW264" s="4">
        <v>0</v>
      </c>
      <c r="DX264" s="4">
        <v>0</v>
      </c>
      <c r="DY264" s="4">
        <v>0</v>
      </c>
      <c r="DZ264" s="4">
        <v>0</v>
      </c>
      <c r="EA264" s="4">
        <v>5937</v>
      </c>
      <c r="EB264" s="4">
        <v>0</v>
      </c>
      <c r="EC264" s="4">
        <v>0</v>
      </c>
      <c r="ED264" s="4">
        <v>0</v>
      </c>
      <c r="EE264" s="4">
        <v>0</v>
      </c>
      <c r="EF264" s="4">
        <v>0</v>
      </c>
      <c r="EG264" s="4">
        <v>0</v>
      </c>
      <c r="EH264" s="4">
        <v>58429</v>
      </c>
      <c r="EI264" s="4">
        <v>0</v>
      </c>
      <c r="EJ264" s="4">
        <v>0</v>
      </c>
      <c r="EK264" s="4">
        <v>0</v>
      </c>
      <c r="EL264" s="4">
        <v>1486</v>
      </c>
      <c r="EM264" s="4">
        <v>623029</v>
      </c>
      <c r="EN264" s="4">
        <v>0</v>
      </c>
      <c r="EO264" s="4">
        <v>58</v>
      </c>
      <c r="EP264" s="4">
        <v>11</v>
      </c>
      <c r="EQ264" s="4">
        <v>31</v>
      </c>
      <c r="ER264" s="4">
        <v>0</v>
      </c>
      <c r="ES264" s="4">
        <v>45842</v>
      </c>
      <c r="ET264" s="4">
        <v>45841.99</v>
      </c>
      <c r="EU264" s="4">
        <v>2748</v>
      </c>
      <c r="EV264" s="4">
        <v>0</v>
      </c>
      <c r="EW264" s="4">
        <v>0</v>
      </c>
      <c r="EX264" s="4">
        <v>0</v>
      </c>
      <c r="EY264" s="4">
        <v>0</v>
      </c>
      <c r="EZ264" s="4">
        <v>0</v>
      </c>
      <c r="FA264" s="4">
        <v>0</v>
      </c>
      <c r="FB264" s="4">
        <v>0</v>
      </c>
      <c r="FC264" s="4">
        <v>16675</v>
      </c>
      <c r="FD264" s="4">
        <v>0</v>
      </c>
      <c r="FE264" s="4">
        <v>0</v>
      </c>
      <c r="FF264" s="4">
        <v>0</v>
      </c>
      <c r="FG264" s="4">
        <v>26419</v>
      </c>
      <c r="FH264" s="4">
        <v>0</v>
      </c>
      <c r="FJ264" s="4">
        <f t="shared" si="13"/>
        <v>45842</v>
      </c>
      <c r="FK264" s="5">
        <f t="shared" si="14"/>
        <v>6.5363726710554265E-2</v>
      </c>
    </row>
    <row r="265" spans="1:167" x14ac:dyDescent="0.25">
      <c r="A265" s="2" t="s">
        <v>884</v>
      </c>
      <c r="B265">
        <v>2023</v>
      </c>
      <c r="C265" t="s">
        <v>883</v>
      </c>
      <c r="D265" t="s">
        <v>882</v>
      </c>
      <c r="E265" t="s">
        <v>881</v>
      </c>
      <c r="F265" t="s">
        <v>1804</v>
      </c>
      <c r="G265" t="s">
        <v>3</v>
      </c>
      <c r="H265">
        <v>127013</v>
      </c>
      <c r="I265">
        <v>15859</v>
      </c>
      <c r="J265">
        <v>16155</v>
      </c>
      <c r="K265">
        <v>16155</v>
      </c>
      <c r="L265">
        <v>0</v>
      </c>
      <c r="M265">
        <v>5388</v>
      </c>
      <c r="N265">
        <v>0</v>
      </c>
      <c r="O265">
        <v>5074</v>
      </c>
      <c r="P265">
        <v>6265</v>
      </c>
      <c r="Q265">
        <v>0</v>
      </c>
      <c r="R265">
        <v>6265</v>
      </c>
      <c r="S265">
        <v>99205</v>
      </c>
      <c r="T265">
        <v>94685</v>
      </c>
      <c r="U265">
        <v>4520</v>
      </c>
      <c r="V265" t="s">
        <v>3</v>
      </c>
      <c r="W265" t="s">
        <v>3</v>
      </c>
      <c r="X265" t="s">
        <v>3</v>
      </c>
      <c r="Y265" t="s">
        <v>3</v>
      </c>
      <c r="Z265">
        <v>0</v>
      </c>
      <c r="AF265" s="4">
        <v>0</v>
      </c>
      <c r="AG265" s="4">
        <v>0</v>
      </c>
      <c r="AH265" s="15">
        <v>0</v>
      </c>
      <c r="AI265" s="15">
        <f t="shared" si="12"/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4">
        <v>0</v>
      </c>
      <c r="AQ265" s="4">
        <v>0</v>
      </c>
      <c r="AR265" s="4">
        <v>0</v>
      </c>
      <c r="AS265" s="4">
        <v>0</v>
      </c>
      <c r="AT265" s="4">
        <v>0</v>
      </c>
      <c r="AU265" s="4">
        <v>0</v>
      </c>
      <c r="AV265" s="4">
        <v>0</v>
      </c>
      <c r="AW265" s="4">
        <v>0</v>
      </c>
      <c r="AX265" s="4">
        <v>0</v>
      </c>
      <c r="AY265" s="4">
        <v>0</v>
      </c>
      <c r="AZ265" s="4">
        <v>0</v>
      </c>
      <c r="BA265" s="4">
        <v>0</v>
      </c>
      <c r="BB265" s="4">
        <v>0</v>
      </c>
      <c r="BC265" s="4">
        <v>0</v>
      </c>
      <c r="BD265" s="4">
        <v>0</v>
      </c>
      <c r="BE265" s="4">
        <v>0</v>
      </c>
      <c r="BF265" s="4">
        <v>0</v>
      </c>
      <c r="BG265" s="4">
        <v>0</v>
      </c>
      <c r="BH265" s="4">
        <v>0</v>
      </c>
      <c r="BI265" s="4">
        <v>0</v>
      </c>
      <c r="BJ265" s="4">
        <v>0</v>
      </c>
      <c r="BK265" s="4">
        <v>0</v>
      </c>
      <c r="BL265" s="4">
        <v>0</v>
      </c>
      <c r="BM265" s="4">
        <v>0</v>
      </c>
      <c r="BN265" s="4">
        <v>0</v>
      </c>
      <c r="BO265" s="4"/>
      <c r="BP265" s="4"/>
      <c r="BQ265" s="4"/>
      <c r="BR265" s="4"/>
      <c r="BS265" s="4"/>
      <c r="BT265" s="4"/>
      <c r="BU265" s="4"/>
      <c r="BV265" s="4"/>
      <c r="BW265" s="4"/>
      <c r="BX265" s="11">
        <v>0</v>
      </c>
      <c r="BY265" s="11">
        <v>0</v>
      </c>
      <c r="BZ265" s="4">
        <v>0</v>
      </c>
      <c r="CA265" s="4">
        <v>0</v>
      </c>
      <c r="CB265" s="4">
        <v>0</v>
      </c>
      <c r="CC265" s="4">
        <v>0</v>
      </c>
      <c r="CD265" s="4">
        <v>0</v>
      </c>
      <c r="CE265" s="4">
        <v>0</v>
      </c>
      <c r="CF265" s="4">
        <v>0</v>
      </c>
      <c r="CG265" s="4">
        <v>0</v>
      </c>
      <c r="CH265" s="4">
        <v>0</v>
      </c>
      <c r="CI265" s="4">
        <v>0</v>
      </c>
      <c r="CJ265" s="4">
        <v>0</v>
      </c>
      <c r="CK265" s="4">
        <v>0</v>
      </c>
      <c r="CL265" s="4">
        <v>0</v>
      </c>
      <c r="CM265" s="4">
        <v>0</v>
      </c>
      <c r="CN265" s="4">
        <v>0</v>
      </c>
      <c r="CO265" s="4">
        <v>0</v>
      </c>
      <c r="CP265" s="4">
        <v>0</v>
      </c>
      <c r="CQ265" s="4">
        <v>0</v>
      </c>
      <c r="CR265" s="4">
        <v>0</v>
      </c>
      <c r="CS265" s="4">
        <v>0</v>
      </c>
      <c r="CT265" s="4">
        <v>0</v>
      </c>
      <c r="CU265" s="4">
        <v>0</v>
      </c>
      <c r="CV265" s="4">
        <v>0</v>
      </c>
      <c r="CW265" s="4">
        <v>0</v>
      </c>
      <c r="CX265" s="4">
        <v>0</v>
      </c>
      <c r="CY265" s="4">
        <v>0</v>
      </c>
      <c r="CZ265" s="4">
        <v>0</v>
      </c>
      <c r="DA265" s="4">
        <v>0</v>
      </c>
      <c r="DB265" s="4">
        <v>0</v>
      </c>
      <c r="DC265" s="4">
        <v>0</v>
      </c>
      <c r="DD265" s="4">
        <v>0</v>
      </c>
      <c r="DE265" s="4">
        <v>0</v>
      </c>
      <c r="DF265" s="4">
        <v>0</v>
      </c>
      <c r="DG265" s="4">
        <v>0</v>
      </c>
      <c r="DH265" s="4">
        <v>0</v>
      </c>
      <c r="DI265" s="4">
        <v>0</v>
      </c>
      <c r="DJ265" s="4">
        <v>0</v>
      </c>
      <c r="DK265" s="4">
        <v>0</v>
      </c>
      <c r="DL265" s="4">
        <v>0</v>
      </c>
      <c r="DM265" s="4">
        <v>0</v>
      </c>
      <c r="DN265" s="4">
        <v>0</v>
      </c>
      <c r="DO265" s="4">
        <v>0</v>
      </c>
      <c r="DP265" s="4">
        <v>0</v>
      </c>
      <c r="DQ265" s="4">
        <v>0</v>
      </c>
      <c r="DR265" s="4">
        <v>0</v>
      </c>
      <c r="DS265" s="4">
        <v>0</v>
      </c>
      <c r="DT265" s="4">
        <v>0</v>
      </c>
      <c r="DU265" s="4">
        <v>0</v>
      </c>
      <c r="DV265" s="4">
        <v>0</v>
      </c>
      <c r="DW265" s="4">
        <v>0</v>
      </c>
      <c r="DX265" s="4">
        <v>0</v>
      </c>
      <c r="DY265" s="4">
        <v>0</v>
      </c>
      <c r="DZ265" s="4">
        <v>0</v>
      </c>
      <c r="EA265" s="4">
        <v>0</v>
      </c>
      <c r="EB265" s="4">
        <v>0</v>
      </c>
      <c r="EC265" s="4">
        <v>0</v>
      </c>
      <c r="ED265" s="4">
        <v>0</v>
      </c>
      <c r="EE265" s="4">
        <v>0</v>
      </c>
      <c r="EF265" s="4">
        <v>0</v>
      </c>
      <c r="EG265" s="4">
        <v>0</v>
      </c>
      <c r="EH265" s="4">
        <v>0</v>
      </c>
      <c r="EI265" s="4">
        <v>0</v>
      </c>
      <c r="EJ265" s="4">
        <v>0</v>
      </c>
      <c r="EK265" s="4">
        <v>0</v>
      </c>
      <c r="EL265" s="4">
        <v>0</v>
      </c>
      <c r="EM265" s="4">
        <v>0</v>
      </c>
      <c r="EN265" s="4"/>
      <c r="EO265" s="4"/>
      <c r="EP265" s="4"/>
      <c r="EQ265" s="4"/>
      <c r="ER265" s="4"/>
      <c r="ES265" s="4">
        <v>0</v>
      </c>
      <c r="ET265" s="4">
        <v>0</v>
      </c>
      <c r="EU265" s="4">
        <v>0</v>
      </c>
      <c r="EV265" s="4">
        <v>0</v>
      </c>
      <c r="EW265" s="4">
        <v>0</v>
      </c>
      <c r="EX265" s="4">
        <v>0</v>
      </c>
      <c r="EY265" s="4">
        <v>0</v>
      </c>
      <c r="EZ265" s="4">
        <v>0</v>
      </c>
      <c r="FA265" s="4">
        <v>0</v>
      </c>
      <c r="FB265" s="4">
        <v>0</v>
      </c>
      <c r="FC265" s="4">
        <v>0</v>
      </c>
      <c r="FD265" s="4">
        <v>0</v>
      </c>
      <c r="FE265" s="4">
        <v>0</v>
      </c>
      <c r="FF265" s="4">
        <v>0</v>
      </c>
      <c r="FG265" s="4">
        <v>0</v>
      </c>
      <c r="FH265" s="4">
        <v>0</v>
      </c>
      <c r="FJ265" s="4">
        <f t="shared" si="13"/>
        <v>0</v>
      </c>
      <c r="FK265" s="5" t="str">
        <f t="shared" si="14"/>
        <v>N/A</v>
      </c>
    </row>
    <row r="266" spans="1:167" x14ac:dyDescent="0.25">
      <c r="A266" s="2" t="s">
        <v>312</v>
      </c>
      <c r="B266">
        <v>2023</v>
      </c>
      <c r="C266" t="s">
        <v>311</v>
      </c>
      <c r="D266" t="s">
        <v>310</v>
      </c>
      <c r="E266" t="s">
        <v>309</v>
      </c>
      <c r="F266" t="s">
        <v>308</v>
      </c>
      <c r="G266" t="s">
        <v>3</v>
      </c>
      <c r="H266">
        <v>1213183</v>
      </c>
      <c r="I266">
        <v>217657</v>
      </c>
      <c r="J266">
        <v>670275</v>
      </c>
      <c r="K266">
        <v>447865</v>
      </c>
      <c r="L266">
        <v>106373</v>
      </c>
      <c r="M266">
        <v>192010</v>
      </c>
      <c r="N266">
        <v>0</v>
      </c>
      <c r="O266">
        <v>23073</v>
      </c>
      <c r="P266">
        <v>173734</v>
      </c>
      <c r="Q266">
        <v>0</v>
      </c>
      <c r="R266">
        <v>53858</v>
      </c>
      <c r="S266">
        <v>177164</v>
      </c>
      <c r="T266">
        <v>72000</v>
      </c>
      <c r="U266">
        <v>34353</v>
      </c>
      <c r="V266" t="s">
        <v>3</v>
      </c>
      <c r="W266" t="s">
        <v>3</v>
      </c>
      <c r="X266" t="s">
        <v>3</v>
      </c>
      <c r="Y266" t="s">
        <v>3</v>
      </c>
      <c r="Z266">
        <v>70811</v>
      </c>
      <c r="AA266">
        <v>5</v>
      </c>
      <c r="AB266">
        <v>78</v>
      </c>
      <c r="AC266">
        <v>2</v>
      </c>
      <c r="AD266">
        <v>12</v>
      </c>
      <c r="AE266">
        <v>3</v>
      </c>
      <c r="AF266" s="4">
        <v>15601178</v>
      </c>
      <c r="AG266" s="4">
        <v>3969929</v>
      </c>
      <c r="AH266" s="15">
        <v>2287153</v>
      </c>
      <c r="AI266" s="15">
        <f t="shared" si="12"/>
        <v>6257082</v>
      </c>
      <c r="AJ266" s="4">
        <v>235004.96</v>
      </c>
      <c r="AK266" s="4">
        <v>37326.959999999999</v>
      </c>
      <c r="AL266" s="4">
        <v>18530.64</v>
      </c>
      <c r="AM266" s="4">
        <v>0</v>
      </c>
      <c r="AN266" s="4">
        <v>122921.04</v>
      </c>
      <c r="AO266" s="4">
        <v>5131.99</v>
      </c>
      <c r="AP266" s="4">
        <v>37169.89</v>
      </c>
      <c r="AQ266" s="4">
        <v>13924.44</v>
      </c>
      <c r="AR266" s="4">
        <v>0</v>
      </c>
      <c r="AS266" s="4">
        <v>0</v>
      </c>
      <c r="AT266" s="4">
        <v>403309.08</v>
      </c>
      <c r="AU266" s="4">
        <v>229107.13</v>
      </c>
      <c r="AV266" s="4">
        <v>69236.2</v>
      </c>
      <c r="AW266" s="4">
        <v>4831.78</v>
      </c>
      <c r="AX266" s="4">
        <v>0</v>
      </c>
      <c r="AY266" s="4">
        <v>44558.2</v>
      </c>
      <c r="AZ266" s="4">
        <v>55575.77</v>
      </c>
      <c r="BA266" s="4">
        <v>0</v>
      </c>
      <c r="BB266" s="4">
        <v>0</v>
      </c>
      <c r="BC266" s="4">
        <v>0</v>
      </c>
      <c r="BD266" s="4">
        <v>100069.37</v>
      </c>
      <c r="BE266" s="4">
        <v>71250.240000000005</v>
      </c>
      <c r="BF266" s="4">
        <v>28819.13</v>
      </c>
      <c r="BG266" s="4">
        <v>0</v>
      </c>
      <c r="BH266" s="4">
        <v>0</v>
      </c>
      <c r="BI266" s="4">
        <v>0</v>
      </c>
      <c r="BJ266" s="4">
        <v>0</v>
      </c>
      <c r="BK266" s="4">
        <v>0</v>
      </c>
      <c r="BL266" s="4">
        <v>0</v>
      </c>
      <c r="BM266" s="4">
        <v>0</v>
      </c>
      <c r="BN266" s="4">
        <v>1548769.58</v>
      </c>
      <c r="BO266" s="4">
        <v>911812.31</v>
      </c>
      <c r="BP266" s="4">
        <v>405000.08</v>
      </c>
      <c r="BQ266" s="4">
        <v>0</v>
      </c>
      <c r="BR266" s="4">
        <v>0</v>
      </c>
      <c r="BS266" s="4">
        <v>0</v>
      </c>
      <c r="BT266" s="4">
        <v>24354.400000000001</v>
      </c>
      <c r="BU266" s="4">
        <v>0</v>
      </c>
      <c r="BV266" s="4">
        <v>0</v>
      </c>
      <c r="BW266" s="4">
        <v>207602.79</v>
      </c>
      <c r="BX266" s="11">
        <v>0</v>
      </c>
      <c r="BY266" s="11">
        <v>1819212</v>
      </c>
      <c r="BZ266" s="4">
        <v>186924.04</v>
      </c>
      <c r="CA266" s="4">
        <v>29690.04</v>
      </c>
      <c r="CB266" s="4">
        <v>14739.36</v>
      </c>
      <c r="CC266" s="4">
        <v>0</v>
      </c>
      <c r="CD266" s="4">
        <v>97771.96</v>
      </c>
      <c r="CE266" s="4">
        <v>4082.01</v>
      </c>
      <c r="CF266" s="4">
        <v>29565.11</v>
      </c>
      <c r="CG266" s="4">
        <v>11075.56</v>
      </c>
      <c r="CH266" s="4">
        <v>0</v>
      </c>
      <c r="CI266" s="4">
        <v>0</v>
      </c>
      <c r="CJ266" s="4">
        <v>320793.92</v>
      </c>
      <c r="CK266" s="4">
        <v>182232.87</v>
      </c>
      <c r="CL266" s="4">
        <v>55070.8</v>
      </c>
      <c r="CM266" s="4">
        <v>3843.22</v>
      </c>
      <c r="CN266" s="4">
        <v>0</v>
      </c>
      <c r="CO266" s="4">
        <v>35441.800000000003</v>
      </c>
      <c r="CP266" s="4">
        <v>44205.23</v>
      </c>
      <c r="CQ266" s="4">
        <v>0</v>
      </c>
      <c r="CR266" s="4">
        <v>0</v>
      </c>
      <c r="CS266" s="4">
        <v>0</v>
      </c>
      <c r="CT266" s="4">
        <v>79595.63</v>
      </c>
      <c r="CU266" s="4">
        <v>56672.76</v>
      </c>
      <c r="CV266" s="4">
        <v>22922.87</v>
      </c>
      <c r="CW266" s="4">
        <v>0</v>
      </c>
      <c r="CX266" s="4">
        <v>0</v>
      </c>
      <c r="CY266" s="4">
        <v>0</v>
      </c>
      <c r="CZ266" s="4">
        <v>0</v>
      </c>
      <c r="DA266" s="4">
        <v>0</v>
      </c>
      <c r="DB266" s="4">
        <v>0</v>
      </c>
      <c r="DC266" s="4">
        <v>0</v>
      </c>
      <c r="DD266" s="4">
        <v>1231898.42</v>
      </c>
      <c r="DE266" s="4">
        <v>725259.69</v>
      </c>
      <c r="DF266" s="4">
        <v>322138.92</v>
      </c>
      <c r="DG266" s="4">
        <v>0</v>
      </c>
      <c r="DH266" s="4">
        <v>0</v>
      </c>
      <c r="DI266" s="4">
        <v>0</v>
      </c>
      <c r="DJ266" s="4">
        <v>19371.599999999999</v>
      </c>
      <c r="DK266" s="4">
        <v>0</v>
      </c>
      <c r="DL266" s="4">
        <v>0</v>
      </c>
      <c r="DM266" s="4">
        <v>165128.21</v>
      </c>
      <c r="DN266" s="4">
        <v>221093</v>
      </c>
      <c r="DO266" s="4">
        <v>25000</v>
      </c>
      <c r="DP266" s="4">
        <v>154056</v>
      </c>
      <c r="DQ266" s="4">
        <v>0</v>
      </c>
      <c r="DR266" s="4">
        <v>21781</v>
      </c>
      <c r="DS266" s="4">
        <v>0</v>
      </c>
      <c r="DT266" s="4">
        <v>74063</v>
      </c>
      <c r="DU266" s="4">
        <v>62087</v>
      </c>
      <c r="DV266" s="4">
        <v>253300</v>
      </c>
      <c r="DW266" s="4">
        <v>65178</v>
      </c>
      <c r="DX266" s="4">
        <v>53361</v>
      </c>
      <c r="DY266" s="4">
        <v>0</v>
      </c>
      <c r="DZ266" s="4">
        <v>45706</v>
      </c>
      <c r="EA266" s="4">
        <v>90407</v>
      </c>
      <c r="EB266" s="4">
        <v>0</v>
      </c>
      <c r="EC266" s="4">
        <v>0</v>
      </c>
      <c r="ED266" s="4">
        <v>80000</v>
      </c>
      <c r="EE266" s="4">
        <v>0</v>
      </c>
      <c r="EF266" s="4">
        <v>179665</v>
      </c>
      <c r="EG266" s="4">
        <v>0</v>
      </c>
      <c r="EH266" s="4">
        <v>2112335</v>
      </c>
      <c r="EI266" s="4">
        <v>648</v>
      </c>
      <c r="EJ266" s="4">
        <v>0</v>
      </c>
      <c r="EK266" s="4">
        <v>0</v>
      </c>
      <c r="EL266" s="4">
        <v>667685</v>
      </c>
      <c r="EM266" s="4">
        <v>7524884</v>
      </c>
      <c r="EN266" s="4">
        <v>30</v>
      </c>
      <c r="EO266" s="4">
        <v>18</v>
      </c>
      <c r="EP266" s="4">
        <v>2</v>
      </c>
      <c r="EQ266" s="4">
        <v>50</v>
      </c>
      <c r="ER266" s="4">
        <v>0</v>
      </c>
      <c r="ES266" s="4">
        <v>1819212</v>
      </c>
      <c r="ET266" s="4">
        <v>1819212.01</v>
      </c>
      <c r="EU266" s="4">
        <v>242359</v>
      </c>
      <c r="EV266" s="4">
        <v>0</v>
      </c>
      <c r="EW266" s="4">
        <v>0</v>
      </c>
      <c r="EX266" s="4">
        <v>73734</v>
      </c>
      <c r="EY266" s="4">
        <v>0</v>
      </c>
      <c r="EZ266" s="4">
        <v>0</v>
      </c>
      <c r="FA266" s="4">
        <v>0</v>
      </c>
      <c r="FB266" s="4">
        <v>0</v>
      </c>
      <c r="FC266" s="4">
        <v>74530</v>
      </c>
      <c r="FD266" s="4">
        <v>962278</v>
      </c>
      <c r="FE266" s="4">
        <v>330978</v>
      </c>
      <c r="FF266" s="4">
        <v>0</v>
      </c>
      <c r="FG266" s="4">
        <v>135333</v>
      </c>
      <c r="FH266" s="4">
        <v>0</v>
      </c>
      <c r="FJ266" s="4">
        <f t="shared" si="13"/>
        <v>1819212</v>
      </c>
      <c r="FK266" s="5">
        <f t="shared" si="14"/>
        <v>0.11660734849637637</v>
      </c>
    </row>
    <row r="267" spans="1:167" x14ac:dyDescent="0.25">
      <c r="A267" s="2" t="s">
        <v>292</v>
      </c>
      <c r="B267">
        <v>2023</v>
      </c>
      <c r="C267" t="s">
        <v>291</v>
      </c>
      <c r="D267" t="s">
        <v>290</v>
      </c>
      <c r="E267" t="s">
        <v>289</v>
      </c>
      <c r="F267" t="s">
        <v>288</v>
      </c>
      <c r="G267" t="s">
        <v>3</v>
      </c>
      <c r="H267">
        <v>250967</v>
      </c>
      <c r="I267">
        <v>26387</v>
      </c>
      <c r="J267">
        <v>168285</v>
      </c>
      <c r="K267">
        <v>150710</v>
      </c>
      <c r="L267">
        <v>0</v>
      </c>
      <c r="M267">
        <v>48085</v>
      </c>
      <c r="N267">
        <v>0</v>
      </c>
      <c r="O267">
        <v>1332</v>
      </c>
      <c r="P267">
        <v>0</v>
      </c>
      <c r="Q267">
        <v>0</v>
      </c>
      <c r="R267">
        <v>0</v>
      </c>
      <c r="S267">
        <v>34597</v>
      </c>
      <c r="T267">
        <v>0</v>
      </c>
      <c r="U267">
        <v>25055</v>
      </c>
      <c r="V267" t="s">
        <v>1801</v>
      </c>
      <c r="W267" t="s">
        <v>3</v>
      </c>
      <c r="X267" t="s">
        <v>3</v>
      </c>
      <c r="Y267" t="s">
        <v>1801</v>
      </c>
      <c r="Z267">
        <v>9542</v>
      </c>
      <c r="AA267">
        <v>0</v>
      </c>
      <c r="AB267">
        <v>98</v>
      </c>
      <c r="AC267">
        <v>2</v>
      </c>
      <c r="AD267">
        <v>0</v>
      </c>
      <c r="AE267">
        <v>0</v>
      </c>
      <c r="AF267" s="4">
        <v>3211156</v>
      </c>
      <c r="AG267" s="4">
        <v>521272</v>
      </c>
      <c r="AH267" s="15">
        <v>38839</v>
      </c>
      <c r="AI267" s="15">
        <f t="shared" si="12"/>
        <v>560111</v>
      </c>
      <c r="AJ267" s="4">
        <v>18049.7</v>
      </c>
      <c r="AK267" s="4">
        <v>0</v>
      </c>
      <c r="AL267" s="4">
        <v>0</v>
      </c>
      <c r="AM267" s="4">
        <v>0</v>
      </c>
      <c r="AN267" s="4">
        <v>17941.89</v>
      </c>
      <c r="AO267" s="4">
        <v>0</v>
      </c>
      <c r="AP267" s="4">
        <v>107.81</v>
      </c>
      <c r="AQ267" s="4">
        <v>0</v>
      </c>
      <c r="AR267" s="4">
        <v>0</v>
      </c>
      <c r="AS267" s="4">
        <v>0</v>
      </c>
      <c r="AT267" s="4">
        <v>5091.57</v>
      </c>
      <c r="AU267" s="4">
        <v>3542.7</v>
      </c>
      <c r="AV267" s="4">
        <v>1548.87</v>
      </c>
      <c r="AW267" s="4">
        <v>0</v>
      </c>
      <c r="AX267" s="4">
        <v>0</v>
      </c>
      <c r="AY267" s="4">
        <v>0</v>
      </c>
      <c r="AZ267" s="4">
        <v>0</v>
      </c>
      <c r="BA267" s="4">
        <v>0</v>
      </c>
      <c r="BB267" s="4">
        <v>0</v>
      </c>
      <c r="BC267" s="4">
        <v>0</v>
      </c>
      <c r="BD267" s="4">
        <v>0</v>
      </c>
      <c r="BE267" s="4">
        <v>0</v>
      </c>
      <c r="BF267" s="4">
        <v>0</v>
      </c>
      <c r="BG267" s="4">
        <v>0</v>
      </c>
      <c r="BH267" s="4">
        <v>0</v>
      </c>
      <c r="BI267" s="4">
        <v>0</v>
      </c>
      <c r="BJ267" s="4">
        <v>0</v>
      </c>
      <c r="BK267" s="4">
        <v>0</v>
      </c>
      <c r="BL267" s="4">
        <v>0</v>
      </c>
      <c r="BM267" s="4">
        <v>0</v>
      </c>
      <c r="BN267" s="4">
        <v>15697.73</v>
      </c>
      <c r="BO267" s="4">
        <v>2127.44</v>
      </c>
      <c r="BP267" s="4">
        <v>747.14</v>
      </c>
      <c r="BQ267" s="4">
        <v>12456.77</v>
      </c>
      <c r="BR267" s="4">
        <v>0</v>
      </c>
      <c r="BS267" s="4">
        <v>0</v>
      </c>
      <c r="BT267" s="4">
        <v>0</v>
      </c>
      <c r="BU267" s="4">
        <v>0</v>
      </c>
      <c r="BV267" s="4">
        <v>0</v>
      </c>
      <c r="BW267" s="4">
        <v>366.38</v>
      </c>
      <c r="BX267" s="11">
        <v>0</v>
      </c>
      <c r="BY267" s="11">
        <v>131199</v>
      </c>
      <c r="BZ267" s="4">
        <v>60972.3</v>
      </c>
      <c r="CA267" s="4">
        <v>0</v>
      </c>
      <c r="CB267" s="4">
        <v>0</v>
      </c>
      <c r="CC267" s="4">
        <v>0</v>
      </c>
      <c r="CD267" s="4">
        <v>60608.11</v>
      </c>
      <c r="CE267" s="4">
        <v>0</v>
      </c>
      <c r="CF267" s="4">
        <v>364.19</v>
      </c>
      <c r="CG267" s="4">
        <v>0</v>
      </c>
      <c r="CH267" s="4">
        <v>0</v>
      </c>
      <c r="CI267" s="4">
        <v>0</v>
      </c>
      <c r="CJ267" s="4">
        <v>17199.43</v>
      </c>
      <c r="CK267" s="4">
        <v>11967.3</v>
      </c>
      <c r="CL267" s="4">
        <v>5232.13</v>
      </c>
      <c r="CM267" s="4">
        <v>0</v>
      </c>
      <c r="CN267" s="4">
        <v>0</v>
      </c>
      <c r="CO267" s="4">
        <v>0</v>
      </c>
      <c r="CP267" s="4">
        <v>0</v>
      </c>
      <c r="CQ267" s="4">
        <v>0</v>
      </c>
      <c r="CR267" s="4">
        <v>0</v>
      </c>
      <c r="CS267" s="4">
        <v>0</v>
      </c>
      <c r="CT267" s="4">
        <v>0</v>
      </c>
      <c r="CU267" s="4">
        <v>0</v>
      </c>
      <c r="CV267" s="4">
        <v>0</v>
      </c>
      <c r="CW267" s="4">
        <v>0</v>
      </c>
      <c r="CX267" s="4">
        <v>0</v>
      </c>
      <c r="CY267" s="4">
        <v>0</v>
      </c>
      <c r="CZ267" s="4">
        <v>0</v>
      </c>
      <c r="DA267" s="4">
        <v>0</v>
      </c>
      <c r="DB267" s="4">
        <v>0</v>
      </c>
      <c r="DC267" s="4">
        <v>0</v>
      </c>
      <c r="DD267" s="4">
        <v>53027.27</v>
      </c>
      <c r="DE267" s="4">
        <v>7186.56</v>
      </c>
      <c r="DF267" s="4">
        <v>2523.86</v>
      </c>
      <c r="DG267" s="4">
        <v>42079.23</v>
      </c>
      <c r="DH267" s="4">
        <v>0</v>
      </c>
      <c r="DI267" s="4">
        <v>0</v>
      </c>
      <c r="DJ267" s="4">
        <v>0</v>
      </c>
      <c r="DK267" s="4">
        <v>0</v>
      </c>
      <c r="DL267" s="4">
        <v>0</v>
      </c>
      <c r="DM267" s="4">
        <v>1237.6199999999999</v>
      </c>
      <c r="DN267" s="4">
        <v>79022</v>
      </c>
      <c r="DO267" s="4">
        <v>0</v>
      </c>
      <c r="DP267" s="4">
        <v>0</v>
      </c>
      <c r="DQ267" s="4">
        <v>0</v>
      </c>
      <c r="DR267" s="4">
        <v>0</v>
      </c>
      <c r="DS267" s="4">
        <v>0</v>
      </c>
      <c r="DT267" s="4">
        <v>836</v>
      </c>
      <c r="DU267" s="4">
        <v>0</v>
      </c>
      <c r="DV267" s="4">
        <v>0</v>
      </c>
      <c r="DW267" s="4">
        <v>0</v>
      </c>
      <c r="DX267" s="4">
        <v>21455</v>
      </c>
      <c r="DY267" s="4">
        <v>0</v>
      </c>
      <c r="DZ267" s="4">
        <v>0</v>
      </c>
      <c r="EA267" s="4">
        <v>0</v>
      </c>
      <c r="EB267" s="4">
        <v>0</v>
      </c>
      <c r="EC267" s="4">
        <v>0</v>
      </c>
      <c r="ED267" s="4">
        <v>0</v>
      </c>
      <c r="EE267" s="4">
        <v>0</v>
      </c>
      <c r="EF267" s="4">
        <v>0</v>
      </c>
      <c r="EG267" s="4">
        <v>0</v>
      </c>
      <c r="EH267" s="4">
        <v>62936</v>
      </c>
      <c r="EI267" s="4">
        <v>0</v>
      </c>
      <c r="EJ267" s="4">
        <v>0</v>
      </c>
      <c r="EK267" s="4">
        <v>0</v>
      </c>
      <c r="EL267" s="4">
        <v>5789</v>
      </c>
      <c r="EM267" s="4">
        <v>2519846</v>
      </c>
      <c r="EN267" s="4">
        <v>79</v>
      </c>
      <c r="EO267" s="4">
        <v>21</v>
      </c>
      <c r="EP267" s="4">
        <v>0</v>
      </c>
      <c r="EQ267" s="4">
        <v>0</v>
      </c>
      <c r="ER267" s="4">
        <v>0</v>
      </c>
      <c r="ES267" s="4">
        <v>131199</v>
      </c>
      <c r="ET267" s="4">
        <v>131199</v>
      </c>
      <c r="EU267" s="4">
        <v>0</v>
      </c>
      <c r="EV267" s="4">
        <v>0</v>
      </c>
      <c r="EW267" s="4">
        <v>0</v>
      </c>
      <c r="EX267" s="4">
        <v>0</v>
      </c>
      <c r="EY267" s="4">
        <v>23769</v>
      </c>
      <c r="EZ267" s="4">
        <v>0</v>
      </c>
      <c r="FA267" s="4">
        <v>0</v>
      </c>
      <c r="FB267" s="4">
        <v>0</v>
      </c>
      <c r="FC267" s="4">
        <v>0</v>
      </c>
      <c r="FD267" s="4">
        <v>0</v>
      </c>
      <c r="FE267" s="4">
        <v>107430</v>
      </c>
      <c r="FF267" s="4">
        <v>0</v>
      </c>
      <c r="FG267" s="4">
        <v>0</v>
      </c>
      <c r="FH267" s="4">
        <v>0</v>
      </c>
      <c r="FJ267" s="4">
        <f t="shared" si="13"/>
        <v>131199</v>
      </c>
      <c r="FK267" s="5">
        <f t="shared" si="14"/>
        <v>4.0857248915966711E-2</v>
      </c>
    </row>
    <row r="268" spans="1:167" x14ac:dyDescent="0.25">
      <c r="A268" s="2" t="s">
        <v>1109</v>
      </c>
      <c r="B268">
        <v>2023</v>
      </c>
      <c r="C268" t="s">
        <v>1108</v>
      </c>
      <c r="D268" t="s">
        <v>1107</v>
      </c>
      <c r="E268" t="s">
        <v>1106</v>
      </c>
      <c r="F268" t="s">
        <v>1105</v>
      </c>
      <c r="G268" t="s">
        <v>3</v>
      </c>
      <c r="H268">
        <v>200063</v>
      </c>
      <c r="I268">
        <v>98421</v>
      </c>
      <c r="J268">
        <v>52753</v>
      </c>
      <c r="K268">
        <v>52753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147310</v>
      </c>
      <c r="T268">
        <v>30515</v>
      </c>
      <c r="U268">
        <v>98421</v>
      </c>
      <c r="V268" t="s">
        <v>3</v>
      </c>
      <c r="W268" t="s">
        <v>1801</v>
      </c>
      <c r="X268" t="s">
        <v>3</v>
      </c>
      <c r="Y268" t="s">
        <v>3</v>
      </c>
      <c r="Z268">
        <v>18374</v>
      </c>
      <c r="AA268">
        <v>0</v>
      </c>
      <c r="AB268">
        <v>100</v>
      </c>
      <c r="AC268">
        <v>0</v>
      </c>
      <c r="AD268">
        <v>0</v>
      </c>
      <c r="AE268">
        <v>0</v>
      </c>
      <c r="AF268" s="4">
        <v>0</v>
      </c>
      <c r="AG268" s="4">
        <v>0</v>
      </c>
      <c r="AH268" s="15">
        <v>0</v>
      </c>
      <c r="AI268" s="15">
        <f t="shared" si="12"/>
        <v>0</v>
      </c>
      <c r="AJ268" s="4">
        <v>0</v>
      </c>
      <c r="AK268" s="4">
        <v>0</v>
      </c>
      <c r="AL268" s="4">
        <v>0</v>
      </c>
      <c r="AM268" s="4">
        <v>0</v>
      </c>
      <c r="AN268" s="4">
        <v>0</v>
      </c>
      <c r="AO268" s="4">
        <v>0</v>
      </c>
      <c r="AP268" s="4">
        <v>0</v>
      </c>
      <c r="AQ268" s="4">
        <v>0</v>
      </c>
      <c r="AR268" s="4">
        <v>0</v>
      </c>
      <c r="AS268" s="4">
        <v>0</v>
      </c>
      <c r="AT268" s="4">
        <v>0</v>
      </c>
      <c r="AU268" s="4">
        <v>0</v>
      </c>
      <c r="AV268" s="4">
        <v>0</v>
      </c>
      <c r="AW268" s="4">
        <v>0</v>
      </c>
      <c r="AX268" s="4">
        <v>0</v>
      </c>
      <c r="AY268" s="4">
        <v>0</v>
      </c>
      <c r="AZ268" s="4">
        <v>0</v>
      </c>
      <c r="BA268" s="4">
        <v>0</v>
      </c>
      <c r="BB268" s="4">
        <v>0</v>
      </c>
      <c r="BC268" s="4">
        <v>0</v>
      </c>
      <c r="BD268" s="4">
        <v>0</v>
      </c>
      <c r="BE268" s="4">
        <v>0</v>
      </c>
      <c r="BF268" s="4">
        <v>0</v>
      </c>
      <c r="BG268" s="4">
        <v>0</v>
      </c>
      <c r="BH268" s="4">
        <v>0</v>
      </c>
      <c r="BI268" s="4">
        <v>0</v>
      </c>
      <c r="BJ268" s="4">
        <v>0</v>
      </c>
      <c r="BK268" s="4">
        <v>0</v>
      </c>
      <c r="BL268" s="4">
        <v>0</v>
      </c>
      <c r="BM268" s="4">
        <v>0</v>
      </c>
      <c r="BN268" s="4">
        <v>0</v>
      </c>
      <c r="BO268" s="4"/>
      <c r="BP268" s="4"/>
      <c r="BQ268" s="4"/>
      <c r="BR268" s="4"/>
      <c r="BS268" s="4"/>
      <c r="BT268" s="4"/>
      <c r="BU268" s="4"/>
      <c r="BV268" s="4"/>
      <c r="BW268" s="4"/>
      <c r="BX268" s="11">
        <v>0</v>
      </c>
      <c r="BY268" s="11">
        <v>0</v>
      </c>
      <c r="BZ268" s="4">
        <v>0</v>
      </c>
      <c r="CA268" s="4">
        <v>0</v>
      </c>
      <c r="CB268" s="4">
        <v>0</v>
      </c>
      <c r="CC268" s="4">
        <v>0</v>
      </c>
      <c r="CD268" s="4">
        <v>0</v>
      </c>
      <c r="CE268" s="4">
        <v>0</v>
      </c>
      <c r="CF268" s="4">
        <v>0</v>
      </c>
      <c r="CG268" s="4">
        <v>0</v>
      </c>
      <c r="CH268" s="4">
        <v>0</v>
      </c>
      <c r="CI268" s="4">
        <v>0</v>
      </c>
      <c r="CJ268" s="4">
        <v>0</v>
      </c>
      <c r="CK268" s="4">
        <v>0</v>
      </c>
      <c r="CL268" s="4">
        <v>0</v>
      </c>
      <c r="CM268" s="4">
        <v>0</v>
      </c>
      <c r="CN268" s="4">
        <v>0</v>
      </c>
      <c r="CO268" s="4">
        <v>0</v>
      </c>
      <c r="CP268" s="4">
        <v>0</v>
      </c>
      <c r="CQ268" s="4">
        <v>0</v>
      </c>
      <c r="CR268" s="4">
        <v>0</v>
      </c>
      <c r="CS268" s="4">
        <v>0</v>
      </c>
      <c r="CT268" s="4">
        <v>0</v>
      </c>
      <c r="CU268" s="4">
        <v>0</v>
      </c>
      <c r="CV268" s="4">
        <v>0</v>
      </c>
      <c r="CW268" s="4">
        <v>0</v>
      </c>
      <c r="CX268" s="4">
        <v>0</v>
      </c>
      <c r="CY268" s="4">
        <v>0</v>
      </c>
      <c r="CZ268" s="4">
        <v>0</v>
      </c>
      <c r="DA268" s="4">
        <v>0</v>
      </c>
      <c r="DB268" s="4">
        <v>0</v>
      </c>
      <c r="DC268" s="4">
        <v>0</v>
      </c>
      <c r="DD268" s="4">
        <v>0</v>
      </c>
      <c r="DE268" s="4">
        <v>0</v>
      </c>
      <c r="DF268" s="4">
        <v>0</v>
      </c>
      <c r="DG268" s="4">
        <v>0</v>
      </c>
      <c r="DH268" s="4">
        <v>0</v>
      </c>
      <c r="DI268" s="4">
        <v>0</v>
      </c>
      <c r="DJ268" s="4">
        <v>0</v>
      </c>
      <c r="DK268" s="4">
        <v>0</v>
      </c>
      <c r="DL268" s="4">
        <v>0</v>
      </c>
      <c r="DM268" s="4">
        <v>0</v>
      </c>
      <c r="DN268" s="4">
        <v>0</v>
      </c>
      <c r="DO268" s="4">
        <v>0</v>
      </c>
      <c r="DP268" s="4">
        <v>0</v>
      </c>
      <c r="DQ268" s="4">
        <v>0</v>
      </c>
      <c r="DR268" s="4">
        <v>0</v>
      </c>
      <c r="DS268" s="4">
        <v>0</v>
      </c>
      <c r="DT268" s="4">
        <v>0</v>
      </c>
      <c r="DU268" s="4">
        <v>0</v>
      </c>
      <c r="DV268" s="4">
        <v>0</v>
      </c>
      <c r="DW268" s="4">
        <v>0</v>
      </c>
      <c r="DX268" s="4">
        <v>0</v>
      </c>
      <c r="DY268" s="4">
        <v>0</v>
      </c>
      <c r="DZ268" s="4">
        <v>0</v>
      </c>
      <c r="EA268" s="4">
        <v>0</v>
      </c>
      <c r="EB268" s="4">
        <v>0</v>
      </c>
      <c r="EC268" s="4">
        <v>0</v>
      </c>
      <c r="ED268" s="4">
        <v>0</v>
      </c>
      <c r="EE268" s="4">
        <v>0</v>
      </c>
      <c r="EF268" s="4">
        <v>0</v>
      </c>
      <c r="EG268" s="4">
        <v>0</v>
      </c>
      <c r="EH268" s="4">
        <v>0</v>
      </c>
      <c r="EI268" s="4">
        <v>0</v>
      </c>
      <c r="EJ268" s="4">
        <v>0</v>
      </c>
      <c r="EK268" s="4">
        <v>0</v>
      </c>
      <c r="EL268" s="4">
        <v>0</v>
      </c>
      <c r="EM268" s="4">
        <v>0</v>
      </c>
      <c r="EN268" s="4"/>
      <c r="EO268" s="4"/>
      <c r="EP268" s="4"/>
      <c r="EQ268" s="4"/>
      <c r="ER268" s="4"/>
      <c r="ES268" s="4">
        <v>0</v>
      </c>
      <c r="ET268" s="4">
        <v>0</v>
      </c>
      <c r="EU268" s="4">
        <v>0</v>
      </c>
      <c r="EV268" s="4">
        <v>0</v>
      </c>
      <c r="EW268" s="4">
        <v>0</v>
      </c>
      <c r="EX268" s="4">
        <v>0</v>
      </c>
      <c r="EY268" s="4">
        <v>0</v>
      </c>
      <c r="EZ268" s="4">
        <v>0</v>
      </c>
      <c r="FA268" s="4">
        <v>0</v>
      </c>
      <c r="FB268" s="4">
        <v>0</v>
      </c>
      <c r="FC268" s="4">
        <v>0</v>
      </c>
      <c r="FD268" s="4">
        <v>0</v>
      </c>
      <c r="FE268" s="4">
        <v>0</v>
      </c>
      <c r="FF268" s="4">
        <v>0</v>
      </c>
      <c r="FG268" s="4">
        <v>0</v>
      </c>
      <c r="FH268" s="4">
        <v>0</v>
      </c>
      <c r="FJ268" s="4">
        <f t="shared" si="13"/>
        <v>0</v>
      </c>
      <c r="FK268" s="5" t="str">
        <f t="shared" si="14"/>
        <v>N/A</v>
      </c>
    </row>
    <row r="269" spans="1:167" x14ac:dyDescent="0.25">
      <c r="A269" s="2" t="s">
        <v>604</v>
      </c>
      <c r="AF269" s="4"/>
      <c r="AG269" s="4"/>
      <c r="AH269" s="15"/>
      <c r="AI269" s="15">
        <f t="shared" si="12"/>
        <v>0</v>
      </c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11"/>
      <c r="BY269" s="11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J269" s="4">
        <f t="shared" si="13"/>
        <v>0</v>
      </c>
      <c r="FK269" s="5" t="str">
        <f t="shared" si="14"/>
        <v>N/A</v>
      </c>
    </row>
    <row r="270" spans="1:167" x14ac:dyDescent="0.25">
      <c r="A270" s="2" t="s">
        <v>598</v>
      </c>
      <c r="B270">
        <v>2023</v>
      </c>
      <c r="C270" t="s">
        <v>597</v>
      </c>
      <c r="D270" t="s">
        <v>596</v>
      </c>
      <c r="E270" t="s">
        <v>595</v>
      </c>
      <c r="F270" t="s">
        <v>594</v>
      </c>
      <c r="G270" t="s">
        <v>3</v>
      </c>
      <c r="H270">
        <v>220894</v>
      </c>
      <c r="I270">
        <v>30885</v>
      </c>
      <c r="J270">
        <v>26925</v>
      </c>
      <c r="K270">
        <v>26925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193969</v>
      </c>
      <c r="T270">
        <v>154055</v>
      </c>
      <c r="U270">
        <v>30885</v>
      </c>
      <c r="V270" t="s">
        <v>1801</v>
      </c>
      <c r="W270" t="s">
        <v>3</v>
      </c>
      <c r="X270" t="s">
        <v>3</v>
      </c>
      <c r="Y270" t="s">
        <v>1801</v>
      </c>
      <c r="Z270">
        <v>9029</v>
      </c>
      <c r="AA270">
        <v>0</v>
      </c>
      <c r="AB270">
        <v>100</v>
      </c>
      <c r="AC270">
        <v>0</v>
      </c>
      <c r="AD270">
        <v>0</v>
      </c>
      <c r="AE270">
        <v>0</v>
      </c>
      <c r="AF270" s="4">
        <v>0</v>
      </c>
      <c r="AG270" s="4">
        <v>0</v>
      </c>
      <c r="AH270" s="15">
        <v>0</v>
      </c>
      <c r="AI270" s="15">
        <f t="shared" si="12"/>
        <v>0</v>
      </c>
      <c r="AJ270" s="4">
        <v>0</v>
      </c>
      <c r="AK270" s="4">
        <v>0</v>
      </c>
      <c r="AL270" s="4">
        <v>0</v>
      </c>
      <c r="AM270" s="4">
        <v>0</v>
      </c>
      <c r="AN270" s="4">
        <v>0</v>
      </c>
      <c r="AO270" s="4">
        <v>0</v>
      </c>
      <c r="AP270" s="4">
        <v>0</v>
      </c>
      <c r="AQ270" s="4">
        <v>0</v>
      </c>
      <c r="AR270" s="4">
        <v>0</v>
      </c>
      <c r="AS270" s="4">
        <v>0</v>
      </c>
      <c r="AT270" s="4">
        <v>0</v>
      </c>
      <c r="AU270" s="4">
        <v>0</v>
      </c>
      <c r="AV270" s="4">
        <v>0</v>
      </c>
      <c r="AW270" s="4">
        <v>0</v>
      </c>
      <c r="AX270" s="4">
        <v>0</v>
      </c>
      <c r="AY270" s="4">
        <v>0</v>
      </c>
      <c r="AZ270" s="4">
        <v>0</v>
      </c>
      <c r="BA270" s="4">
        <v>0</v>
      </c>
      <c r="BB270" s="4">
        <v>0</v>
      </c>
      <c r="BC270" s="4">
        <v>0</v>
      </c>
      <c r="BD270" s="4">
        <v>0</v>
      </c>
      <c r="BE270" s="4">
        <v>0</v>
      </c>
      <c r="BF270" s="4">
        <v>0</v>
      </c>
      <c r="BG270" s="4">
        <v>0</v>
      </c>
      <c r="BH270" s="4">
        <v>0</v>
      </c>
      <c r="BI270" s="4">
        <v>0</v>
      </c>
      <c r="BJ270" s="4">
        <v>0</v>
      </c>
      <c r="BK270" s="4">
        <v>0</v>
      </c>
      <c r="BL270" s="4">
        <v>0</v>
      </c>
      <c r="BM270" s="4">
        <v>0</v>
      </c>
      <c r="BN270" s="4">
        <v>0</v>
      </c>
      <c r="BO270" s="4">
        <v>0</v>
      </c>
      <c r="BP270" s="4">
        <v>0</v>
      </c>
      <c r="BQ270" s="4">
        <v>0</v>
      </c>
      <c r="BR270" s="4">
        <v>0</v>
      </c>
      <c r="BS270" s="4">
        <v>0</v>
      </c>
      <c r="BT270" s="4">
        <v>0</v>
      </c>
      <c r="BU270" s="4">
        <v>0</v>
      </c>
      <c r="BV270" s="4">
        <v>0</v>
      </c>
      <c r="BW270" s="4">
        <v>0</v>
      </c>
      <c r="BX270" s="11">
        <v>0</v>
      </c>
      <c r="BY270" s="11">
        <v>0</v>
      </c>
      <c r="BZ270" s="4">
        <v>0</v>
      </c>
      <c r="CA270" s="4">
        <v>0</v>
      </c>
      <c r="CB270" s="4">
        <v>0</v>
      </c>
      <c r="CC270" s="4">
        <v>0</v>
      </c>
      <c r="CD270" s="4">
        <v>0</v>
      </c>
      <c r="CE270" s="4">
        <v>0</v>
      </c>
      <c r="CF270" s="4">
        <v>0</v>
      </c>
      <c r="CG270" s="4">
        <v>0</v>
      </c>
      <c r="CH270" s="4">
        <v>0</v>
      </c>
      <c r="CI270" s="4">
        <v>0</v>
      </c>
      <c r="CJ270" s="4">
        <v>0</v>
      </c>
      <c r="CK270" s="4">
        <v>0</v>
      </c>
      <c r="CL270" s="4">
        <v>0</v>
      </c>
      <c r="CM270" s="4">
        <v>0</v>
      </c>
      <c r="CN270" s="4">
        <v>0</v>
      </c>
      <c r="CO270" s="4">
        <v>0</v>
      </c>
      <c r="CP270" s="4">
        <v>0</v>
      </c>
      <c r="CQ270" s="4">
        <v>0</v>
      </c>
      <c r="CR270" s="4">
        <v>0</v>
      </c>
      <c r="CS270" s="4">
        <v>0</v>
      </c>
      <c r="CT270" s="4">
        <v>0</v>
      </c>
      <c r="CU270" s="4">
        <v>0</v>
      </c>
      <c r="CV270" s="4">
        <v>0</v>
      </c>
      <c r="CW270" s="4">
        <v>0</v>
      </c>
      <c r="CX270" s="4">
        <v>0</v>
      </c>
      <c r="CY270" s="4">
        <v>0</v>
      </c>
      <c r="CZ270" s="4">
        <v>0</v>
      </c>
      <c r="DA270" s="4">
        <v>0</v>
      </c>
      <c r="DB270" s="4">
        <v>0</v>
      </c>
      <c r="DC270" s="4">
        <v>0</v>
      </c>
      <c r="DD270" s="4">
        <v>0</v>
      </c>
      <c r="DE270" s="4">
        <v>0</v>
      </c>
      <c r="DF270" s="4">
        <v>0</v>
      </c>
      <c r="DG270" s="4">
        <v>0</v>
      </c>
      <c r="DH270" s="4">
        <v>0</v>
      </c>
      <c r="DI270" s="4">
        <v>0</v>
      </c>
      <c r="DJ270" s="4">
        <v>0</v>
      </c>
      <c r="DK270" s="4">
        <v>0</v>
      </c>
      <c r="DL270" s="4">
        <v>0</v>
      </c>
      <c r="DM270" s="4">
        <v>0</v>
      </c>
      <c r="DN270" s="4">
        <v>0</v>
      </c>
      <c r="DO270" s="4">
        <v>0</v>
      </c>
      <c r="DP270" s="4">
        <v>0</v>
      </c>
      <c r="DQ270" s="4">
        <v>0</v>
      </c>
      <c r="DR270" s="4">
        <v>0</v>
      </c>
      <c r="DS270" s="4">
        <v>0</v>
      </c>
      <c r="DT270" s="4">
        <v>0</v>
      </c>
      <c r="DU270" s="4">
        <v>0</v>
      </c>
      <c r="DV270" s="4">
        <v>0</v>
      </c>
      <c r="DW270" s="4">
        <v>0</v>
      </c>
      <c r="DX270" s="4">
        <v>0</v>
      </c>
      <c r="DY270" s="4">
        <v>0</v>
      </c>
      <c r="DZ270" s="4">
        <v>0</v>
      </c>
      <c r="EA270" s="4">
        <v>0</v>
      </c>
      <c r="EB270" s="4">
        <v>0</v>
      </c>
      <c r="EC270" s="4">
        <v>0</v>
      </c>
      <c r="ED270" s="4">
        <v>0</v>
      </c>
      <c r="EE270" s="4">
        <v>0</v>
      </c>
      <c r="EF270" s="4">
        <v>0</v>
      </c>
      <c r="EG270" s="4">
        <v>0</v>
      </c>
      <c r="EH270" s="4">
        <v>0</v>
      </c>
      <c r="EI270" s="4">
        <v>0</v>
      </c>
      <c r="EJ270" s="4">
        <v>0</v>
      </c>
      <c r="EK270" s="4">
        <v>0</v>
      </c>
      <c r="EL270" s="4">
        <v>0</v>
      </c>
      <c r="EM270" s="4">
        <v>0</v>
      </c>
      <c r="EN270" s="4"/>
      <c r="EO270" s="4"/>
      <c r="EP270" s="4"/>
      <c r="EQ270" s="4"/>
      <c r="ER270" s="4"/>
      <c r="ES270" s="4">
        <v>0</v>
      </c>
      <c r="ET270" s="4">
        <v>0</v>
      </c>
      <c r="EU270" s="4">
        <v>0</v>
      </c>
      <c r="EV270" s="4">
        <v>0</v>
      </c>
      <c r="EW270" s="4">
        <v>0</v>
      </c>
      <c r="EX270" s="4">
        <v>0</v>
      </c>
      <c r="EY270" s="4">
        <v>0</v>
      </c>
      <c r="EZ270" s="4">
        <v>0</v>
      </c>
      <c r="FA270" s="4">
        <v>0</v>
      </c>
      <c r="FB270" s="4">
        <v>0</v>
      </c>
      <c r="FC270" s="4">
        <v>0</v>
      </c>
      <c r="FD270" s="4">
        <v>0</v>
      </c>
      <c r="FE270" s="4">
        <v>0</v>
      </c>
      <c r="FF270" s="4">
        <v>0</v>
      </c>
      <c r="FG270" s="4">
        <v>0</v>
      </c>
      <c r="FH270" s="4">
        <v>0</v>
      </c>
      <c r="FJ270" s="4">
        <f t="shared" si="13"/>
        <v>0</v>
      </c>
      <c r="FK270" s="5" t="str">
        <f t="shared" si="14"/>
        <v>N/A</v>
      </c>
    </row>
    <row r="271" spans="1:167" x14ac:dyDescent="0.25">
      <c r="A271" s="2" t="s">
        <v>1505</v>
      </c>
      <c r="B271">
        <v>2023</v>
      </c>
      <c r="C271" t="s">
        <v>1504</v>
      </c>
      <c r="D271" t="s">
        <v>1503</v>
      </c>
      <c r="E271" t="s">
        <v>1502</v>
      </c>
      <c r="F271" t="s">
        <v>1501</v>
      </c>
      <c r="G271" t="s">
        <v>3</v>
      </c>
      <c r="H271">
        <v>52205</v>
      </c>
      <c r="I271">
        <v>6614</v>
      </c>
      <c r="J271">
        <v>32880</v>
      </c>
      <c r="K271">
        <v>32880</v>
      </c>
      <c r="L271">
        <v>0</v>
      </c>
      <c r="M271">
        <v>0</v>
      </c>
      <c r="N271">
        <v>0</v>
      </c>
      <c r="O271">
        <v>0</v>
      </c>
      <c r="P271">
        <v>13761</v>
      </c>
      <c r="Q271">
        <v>0</v>
      </c>
      <c r="R271">
        <v>1865</v>
      </c>
      <c r="S271">
        <v>5564</v>
      </c>
      <c r="T271">
        <v>0</v>
      </c>
      <c r="U271">
        <v>4749</v>
      </c>
      <c r="V271" t="s">
        <v>1801</v>
      </c>
      <c r="W271" t="s">
        <v>3</v>
      </c>
      <c r="X271" t="s">
        <v>3</v>
      </c>
      <c r="Y271" t="s">
        <v>1801</v>
      </c>
      <c r="Z271">
        <v>815</v>
      </c>
      <c r="AA271">
        <v>0</v>
      </c>
      <c r="AB271">
        <v>0</v>
      </c>
      <c r="AC271">
        <v>0</v>
      </c>
      <c r="AD271">
        <v>0</v>
      </c>
      <c r="AE271">
        <v>100</v>
      </c>
      <c r="AF271" s="4">
        <v>275994</v>
      </c>
      <c r="AG271" s="4">
        <v>78357</v>
      </c>
      <c r="AH271" s="15">
        <v>108136</v>
      </c>
      <c r="AI271" s="15">
        <f t="shared" si="12"/>
        <v>186493</v>
      </c>
      <c r="AJ271" s="4">
        <v>0</v>
      </c>
      <c r="AK271" s="4">
        <v>0</v>
      </c>
      <c r="AL271" s="4">
        <v>0</v>
      </c>
      <c r="AM271" s="4">
        <v>0</v>
      </c>
      <c r="AN271" s="4">
        <v>0</v>
      </c>
      <c r="AO271" s="4">
        <v>0</v>
      </c>
      <c r="AP271" s="4">
        <v>0</v>
      </c>
      <c r="AQ271" s="4">
        <v>0</v>
      </c>
      <c r="AR271" s="4">
        <v>0</v>
      </c>
      <c r="AS271" s="4">
        <v>0</v>
      </c>
      <c r="AT271" s="4">
        <v>37859.39</v>
      </c>
      <c r="AU271" s="4">
        <v>31090.91</v>
      </c>
      <c r="AV271" s="4">
        <v>6768.48</v>
      </c>
      <c r="AW271" s="4">
        <v>0</v>
      </c>
      <c r="AX271" s="4">
        <v>0</v>
      </c>
      <c r="AY271" s="4">
        <v>0</v>
      </c>
      <c r="AZ271" s="4">
        <v>0</v>
      </c>
      <c r="BA271" s="4">
        <v>0</v>
      </c>
      <c r="BB271" s="4">
        <v>0</v>
      </c>
      <c r="BC271" s="4">
        <v>0</v>
      </c>
      <c r="BD271" s="4">
        <v>0</v>
      </c>
      <c r="BE271" s="4">
        <v>0</v>
      </c>
      <c r="BF271" s="4">
        <v>0</v>
      </c>
      <c r="BG271" s="4">
        <v>0</v>
      </c>
      <c r="BH271" s="4">
        <v>0</v>
      </c>
      <c r="BI271" s="4">
        <v>0</v>
      </c>
      <c r="BJ271" s="4">
        <v>0</v>
      </c>
      <c r="BK271" s="4">
        <v>0</v>
      </c>
      <c r="BL271" s="4">
        <v>0</v>
      </c>
      <c r="BM271" s="4">
        <v>0</v>
      </c>
      <c r="BN271" s="4">
        <v>70276.61</v>
      </c>
      <c r="BO271" s="4">
        <v>40005.65</v>
      </c>
      <c r="BP271" s="4">
        <v>10413.219999999999</v>
      </c>
      <c r="BQ271" s="4">
        <v>15094.81</v>
      </c>
      <c r="BR271" s="4">
        <v>0</v>
      </c>
      <c r="BS271" s="4">
        <v>0</v>
      </c>
      <c r="BT271" s="4">
        <v>4762.93</v>
      </c>
      <c r="BU271" s="4">
        <v>0</v>
      </c>
      <c r="BV271" s="4">
        <v>0</v>
      </c>
      <c r="BW271" s="4">
        <v>0</v>
      </c>
      <c r="BX271" s="11">
        <v>0</v>
      </c>
      <c r="BY271" s="11">
        <v>39438</v>
      </c>
      <c r="BZ271" s="4">
        <v>0</v>
      </c>
      <c r="CA271" s="4">
        <v>0</v>
      </c>
      <c r="CB271" s="4">
        <v>0</v>
      </c>
      <c r="CC271" s="4">
        <v>0</v>
      </c>
      <c r="CD271" s="4">
        <v>0</v>
      </c>
      <c r="CE271" s="4">
        <v>0</v>
      </c>
      <c r="CF271" s="4">
        <v>0</v>
      </c>
      <c r="CG271" s="4">
        <v>0</v>
      </c>
      <c r="CH271" s="4">
        <v>0</v>
      </c>
      <c r="CI271" s="4">
        <v>0</v>
      </c>
      <c r="CJ271" s="4">
        <v>13807.61</v>
      </c>
      <c r="CK271" s="4">
        <v>11339.09</v>
      </c>
      <c r="CL271" s="4">
        <v>2468.52</v>
      </c>
      <c r="CM271" s="4">
        <v>0</v>
      </c>
      <c r="CN271" s="4">
        <v>0</v>
      </c>
      <c r="CO271" s="4">
        <v>0</v>
      </c>
      <c r="CP271" s="4">
        <v>0</v>
      </c>
      <c r="CQ271" s="4">
        <v>0</v>
      </c>
      <c r="CR271" s="4">
        <v>0</v>
      </c>
      <c r="CS271" s="4">
        <v>0</v>
      </c>
      <c r="CT271" s="4">
        <v>0</v>
      </c>
      <c r="CU271" s="4">
        <v>0</v>
      </c>
      <c r="CV271" s="4">
        <v>0</v>
      </c>
      <c r="CW271" s="4">
        <v>0</v>
      </c>
      <c r="CX271" s="4">
        <v>0</v>
      </c>
      <c r="CY271" s="4">
        <v>0</v>
      </c>
      <c r="CZ271" s="4">
        <v>0</v>
      </c>
      <c r="DA271" s="4">
        <v>0</v>
      </c>
      <c r="DB271" s="4">
        <v>0</v>
      </c>
      <c r="DC271" s="4">
        <v>0</v>
      </c>
      <c r="DD271" s="4">
        <v>25630.39</v>
      </c>
      <c r="DE271" s="4">
        <v>14590.35</v>
      </c>
      <c r="DF271" s="4">
        <v>3797.78</v>
      </c>
      <c r="DG271" s="4">
        <v>5505.19</v>
      </c>
      <c r="DH271" s="4">
        <v>0</v>
      </c>
      <c r="DI271" s="4">
        <v>0</v>
      </c>
      <c r="DJ271" s="4">
        <v>1737.07</v>
      </c>
      <c r="DK271" s="4">
        <v>0</v>
      </c>
      <c r="DL271" s="4">
        <v>0</v>
      </c>
      <c r="DM271" s="4">
        <v>0</v>
      </c>
      <c r="DN271" s="4">
        <v>0</v>
      </c>
      <c r="DO271" s="4">
        <v>0</v>
      </c>
      <c r="DP271" s="4">
        <v>0</v>
      </c>
      <c r="DQ271" s="4">
        <v>0</v>
      </c>
      <c r="DR271" s="4">
        <v>0</v>
      </c>
      <c r="DS271" s="4">
        <v>0</v>
      </c>
      <c r="DT271" s="4">
        <v>0</v>
      </c>
      <c r="DU271" s="4">
        <v>0</v>
      </c>
      <c r="DV271" s="4">
        <v>0</v>
      </c>
      <c r="DW271" s="4">
        <v>0</v>
      </c>
      <c r="DX271" s="4">
        <v>51667</v>
      </c>
      <c r="DY271" s="4">
        <v>0</v>
      </c>
      <c r="DZ271" s="4">
        <v>0</v>
      </c>
      <c r="EA271" s="4">
        <v>0</v>
      </c>
      <c r="EB271" s="4">
        <v>0</v>
      </c>
      <c r="EC271" s="4">
        <v>0</v>
      </c>
      <c r="ED271" s="4">
        <v>0</v>
      </c>
      <c r="EE271" s="4">
        <v>0</v>
      </c>
      <c r="EF271" s="4">
        <v>0</v>
      </c>
      <c r="EG271" s="4">
        <v>0</v>
      </c>
      <c r="EH271" s="4">
        <v>95907</v>
      </c>
      <c r="EI271" s="4">
        <v>0</v>
      </c>
      <c r="EJ271" s="4">
        <v>0</v>
      </c>
      <c r="EK271" s="4">
        <v>0</v>
      </c>
      <c r="EL271" s="4">
        <v>0</v>
      </c>
      <c r="EM271" s="4">
        <v>50063</v>
      </c>
      <c r="EN271" s="4">
        <v>0</v>
      </c>
      <c r="EO271" s="4">
        <v>100</v>
      </c>
      <c r="EP271" s="4">
        <v>0</v>
      </c>
      <c r="EQ271" s="4">
        <v>0</v>
      </c>
      <c r="ER271" s="4">
        <v>0</v>
      </c>
      <c r="ES271" s="4">
        <v>39438</v>
      </c>
      <c r="ET271" s="4">
        <v>39438</v>
      </c>
      <c r="EU271" s="4">
        <v>0</v>
      </c>
      <c r="EV271" s="4">
        <v>0</v>
      </c>
      <c r="EW271" s="4">
        <v>0</v>
      </c>
      <c r="EX271" s="4">
        <v>0</v>
      </c>
      <c r="EY271" s="4">
        <v>0</v>
      </c>
      <c r="EZ271" s="4">
        <v>0</v>
      </c>
      <c r="FA271" s="4">
        <v>0</v>
      </c>
      <c r="FB271" s="4">
        <v>0</v>
      </c>
      <c r="FC271" s="4">
        <v>0</v>
      </c>
      <c r="FD271" s="4">
        <v>0</v>
      </c>
      <c r="FE271" s="4">
        <v>0</v>
      </c>
      <c r="FF271" s="4">
        <v>0</v>
      </c>
      <c r="FG271" s="4">
        <v>39438</v>
      </c>
      <c r="FH271" s="4">
        <v>0</v>
      </c>
      <c r="FJ271" s="4">
        <f t="shared" si="13"/>
        <v>39438</v>
      </c>
      <c r="FK271" s="5">
        <f t="shared" si="14"/>
        <v>0.14289441074805975</v>
      </c>
    </row>
    <row r="272" spans="1:167" x14ac:dyDescent="0.25">
      <c r="A272" s="2" t="s">
        <v>1318</v>
      </c>
      <c r="B272">
        <v>2023</v>
      </c>
      <c r="C272" t="s">
        <v>1317</v>
      </c>
      <c r="D272" t="s">
        <v>1316</v>
      </c>
      <c r="E272" t="s">
        <v>1315</v>
      </c>
      <c r="F272" t="s">
        <v>1314</v>
      </c>
      <c r="G272" t="s">
        <v>3</v>
      </c>
      <c r="H272">
        <v>60756</v>
      </c>
      <c r="I272">
        <v>16043</v>
      </c>
      <c r="J272">
        <v>33683</v>
      </c>
      <c r="K272">
        <v>33683</v>
      </c>
      <c r="L272">
        <v>0</v>
      </c>
      <c r="M272">
        <v>8394</v>
      </c>
      <c r="N272">
        <v>0</v>
      </c>
      <c r="O272">
        <v>5920</v>
      </c>
      <c r="P272">
        <v>18679</v>
      </c>
      <c r="Q272">
        <v>0</v>
      </c>
      <c r="R272">
        <v>10123</v>
      </c>
      <c r="S272">
        <v>0</v>
      </c>
      <c r="T272">
        <v>0</v>
      </c>
      <c r="U272">
        <v>0</v>
      </c>
      <c r="Z272">
        <v>0</v>
      </c>
      <c r="AF272" s="4">
        <v>737051</v>
      </c>
      <c r="AG272" s="4">
        <v>262028</v>
      </c>
      <c r="AH272" s="15">
        <v>475023</v>
      </c>
      <c r="AI272" s="15">
        <f t="shared" si="12"/>
        <v>737051</v>
      </c>
      <c r="AJ272" s="4">
        <v>0</v>
      </c>
      <c r="AK272" s="4">
        <v>0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0</v>
      </c>
      <c r="AS272" s="4">
        <v>0</v>
      </c>
      <c r="AT272" s="4">
        <v>0</v>
      </c>
      <c r="AU272" s="4">
        <v>0</v>
      </c>
      <c r="AV272" s="4">
        <v>0</v>
      </c>
      <c r="AW272" s="4">
        <v>0</v>
      </c>
      <c r="AX272" s="4">
        <v>0</v>
      </c>
      <c r="AY272" s="4">
        <v>0</v>
      </c>
      <c r="AZ272" s="4">
        <v>0</v>
      </c>
      <c r="BA272" s="4">
        <v>0</v>
      </c>
      <c r="BB272" s="4">
        <v>0</v>
      </c>
      <c r="BC272" s="4">
        <v>0</v>
      </c>
      <c r="BD272" s="4">
        <v>0</v>
      </c>
      <c r="BE272" s="4">
        <v>0</v>
      </c>
      <c r="BF272" s="4">
        <v>0</v>
      </c>
      <c r="BG272" s="4">
        <v>0</v>
      </c>
      <c r="BH272" s="4">
        <v>0</v>
      </c>
      <c r="BI272" s="4">
        <v>0</v>
      </c>
      <c r="BJ272" s="4">
        <v>0</v>
      </c>
      <c r="BK272" s="4">
        <v>0</v>
      </c>
      <c r="BL272" s="4">
        <v>0</v>
      </c>
      <c r="BM272" s="4">
        <v>0</v>
      </c>
      <c r="BN272" s="4">
        <v>475023</v>
      </c>
      <c r="BO272" s="4">
        <v>135816</v>
      </c>
      <c r="BP272" s="4">
        <v>16011</v>
      </c>
      <c r="BQ272" s="4">
        <v>0</v>
      </c>
      <c r="BR272" s="4">
        <v>0</v>
      </c>
      <c r="BS272" s="4">
        <v>0</v>
      </c>
      <c r="BT272" s="4">
        <v>323196</v>
      </c>
      <c r="BU272" s="4">
        <v>0</v>
      </c>
      <c r="BV272" s="4">
        <v>0</v>
      </c>
      <c r="BW272" s="4">
        <v>0</v>
      </c>
      <c r="BX272" s="11">
        <v>0</v>
      </c>
      <c r="BY272" s="11">
        <v>0</v>
      </c>
      <c r="BZ272" s="4">
        <v>0</v>
      </c>
      <c r="CA272" s="4">
        <v>0</v>
      </c>
      <c r="CB272" s="4">
        <v>0</v>
      </c>
      <c r="CC272" s="4">
        <v>0</v>
      </c>
      <c r="CD272" s="4">
        <v>0</v>
      </c>
      <c r="CE272" s="4">
        <v>0</v>
      </c>
      <c r="CF272" s="4">
        <v>0</v>
      </c>
      <c r="CG272" s="4">
        <v>0</v>
      </c>
      <c r="CH272" s="4">
        <v>0</v>
      </c>
      <c r="CI272" s="4">
        <v>0</v>
      </c>
      <c r="CJ272" s="4">
        <v>0</v>
      </c>
      <c r="CK272" s="4">
        <v>0</v>
      </c>
      <c r="CL272" s="4">
        <v>0</v>
      </c>
      <c r="CM272" s="4">
        <v>0</v>
      </c>
      <c r="CN272" s="4">
        <v>0</v>
      </c>
      <c r="CO272" s="4">
        <v>0</v>
      </c>
      <c r="CP272" s="4">
        <v>0</v>
      </c>
      <c r="CQ272" s="4">
        <v>0</v>
      </c>
      <c r="CR272" s="4">
        <v>0</v>
      </c>
      <c r="CS272" s="4">
        <v>0</v>
      </c>
      <c r="CT272" s="4">
        <v>0</v>
      </c>
      <c r="CU272" s="4">
        <v>0</v>
      </c>
      <c r="CV272" s="4">
        <v>0</v>
      </c>
      <c r="CW272" s="4">
        <v>0</v>
      </c>
      <c r="CX272" s="4">
        <v>0</v>
      </c>
      <c r="CY272" s="4">
        <v>0</v>
      </c>
      <c r="CZ272" s="4">
        <v>0</v>
      </c>
      <c r="DA272" s="4">
        <v>0</v>
      </c>
      <c r="DB272" s="4">
        <v>0</v>
      </c>
      <c r="DC272" s="4">
        <v>0</v>
      </c>
      <c r="DD272" s="4">
        <v>0</v>
      </c>
      <c r="DE272" s="4">
        <v>0</v>
      </c>
      <c r="DF272" s="4">
        <v>0</v>
      </c>
      <c r="DG272" s="4">
        <v>0</v>
      </c>
      <c r="DH272" s="4">
        <v>0</v>
      </c>
      <c r="DI272" s="4">
        <v>0</v>
      </c>
      <c r="DJ272" s="4">
        <v>0</v>
      </c>
      <c r="DK272" s="4">
        <v>0</v>
      </c>
      <c r="DL272" s="4">
        <v>0</v>
      </c>
      <c r="DM272" s="4">
        <v>0</v>
      </c>
      <c r="DN272" s="4">
        <v>0</v>
      </c>
      <c r="DO272" s="4">
        <v>0</v>
      </c>
      <c r="DP272" s="4">
        <v>0</v>
      </c>
      <c r="DQ272" s="4">
        <v>0</v>
      </c>
      <c r="DR272" s="4">
        <v>0</v>
      </c>
      <c r="DS272" s="4">
        <v>0</v>
      </c>
      <c r="DT272" s="4">
        <v>0</v>
      </c>
      <c r="DU272" s="4">
        <v>0</v>
      </c>
      <c r="DV272" s="4">
        <v>0</v>
      </c>
      <c r="DW272" s="4">
        <v>0</v>
      </c>
      <c r="DX272" s="4">
        <v>0</v>
      </c>
      <c r="DY272" s="4">
        <v>0</v>
      </c>
      <c r="DZ272" s="4">
        <v>0</v>
      </c>
      <c r="EA272" s="4">
        <v>0</v>
      </c>
      <c r="EB272" s="4">
        <v>0</v>
      </c>
      <c r="EC272" s="4">
        <v>0</v>
      </c>
      <c r="ED272" s="4">
        <v>0</v>
      </c>
      <c r="EE272" s="4">
        <v>0</v>
      </c>
      <c r="EF272" s="4">
        <v>0</v>
      </c>
      <c r="EG272" s="4">
        <v>0</v>
      </c>
      <c r="EH272" s="4">
        <v>269046</v>
      </c>
      <c r="EI272" s="4">
        <v>0</v>
      </c>
      <c r="EJ272" s="4">
        <v>0</v>
      </c>
      <c r="EK272" s="4">
        <v>0</v>
      </c>
      <c r="EL272" s="4">
        <v>205977</v>
      </c>
      <c r="EM272" s="4">
        <v>0</v>
      </c>
      <c r="EN272" s="4"/>
      <c r="EO272" s="4"/>
      <c r="EP272" s="4"/>
      <c r="EQ272" s="4"/>
      <c r="ER272" s="4"/>
      <c r="ES272" s="4">
        <v>0</v>
      </c>
      <c r="ET272" s="4">
        <v>0</v>
      </c>
      <c r="EU272" s="4">
        <v>0</v>
      </c>
      <c r="EV272" s="4">
        <v>0</v>
      </c>
      <c r="EW272" s="4">
        <v>0</v>
      </c>
      <c r="EX272" s="4">
        <v>0</v>
      </c>
      <c r="EY272" s="4">
        <v>0</v>
      </c>
      <c r="EZ272" s="4">
        <v>0</v>
      </c>
      <c r="FA272" s="4">
        <v>0</v>
      </c>
      <c r="FB272" s="4">
        <v>0</v>
      </c>
      <c r="FC272" s="4">
        <v>0</v>
      </c>
      <c r="FD272" s="4">
        <v>0</v>
      </c>
      <c r="FE272" s="4">
        <v>0</v>
      </c>
      <c r="FF272" s="4">
        <v>0</v>
      </c>
      <c r="FG272" s="4">
        <v>0</v>
      </c>
      <c r="FH272" s="4">
        <v>0</v>
      </c>
      <c r="FJ272" s="4">
        <f t="shared" si="13"/>
        <v>0</v>
      </c>
      <c r="FK272" s="5">
        <f t="shared" si="14"/>
        <v>0</v>
      </c>
    </row>
    <row r="273" spans="1:167" x14ac:dyDescent="0.25">
      <c r="A273" s="2" t="s">
        <v>1044</v>
      </c>
      <c r="B273">
        <v>2023</v>
      </c>
      <c r="C273" t="s">
        <v>1043</v>
      </c>
      <c r="D273" t="s">
        <v>1042</v>
      </c>
      <c r="E273" t="s">
        <v>1041</v>
      </c>
      <c r="F273" t="s">
        <v>1040</v>
      </c>
      <c r="G273" t="s">
        <v>3</v>
      </c>
      <c r="H273">
        <v>40812</v>
      </c>
      <c r="I273">
        <v>30330</v>
      </c>
      <c r="J273">
        <v>0</v>
      </c>
      <c r="K273">
        <v>0</v>
      </c>
      <c r="L273">
        <v>0</v>
      </c>
      <c r="M273">
        <v>17273</v>
      </c>
      <c r="N273">
        <v>0</v>
      </c>
      <c r="O273">
        <v>16279</v>
      </c>
      <c r="P273">
        <v>23539</v>
      </c>
      <c r="Q273">
        <v>0</v>
      </c>
      <c r="R273">
        <v>14051</v>
      </c>
      <c r="S273">
        <v>0</v>
      </c>
      <c r="T273">
        <v>0</v>
      </c>
      <c r="U273">
        <v>0</v>
      </c>
      <c r="Z273">
        <v>0</v>
      </c>
      <c r="AF273" s="4">
        <v>2665686</v>
      </c>
      <c r="AG273" s="4">
        <v>681379</v>
      </c>
      <c r="AH273" s="15">
        <v>248797</v>
      </c>
      <c r="AI273" s="15">
        <f t="shared" si="12"/>
        <v>930176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>
        <v>0</v>
      </c>
      <c r="AT273" s="4">
        <v>0</v>
      </c>
      <c r="AU273" s="4">
        <v>0</v>
      </c>
      <c r="AV273" s="4">
        <v>0</v>
      </c>
      <c r="AW273" s="4">
        <v>0</v>
      </c>
      <c r="AX273" s="4">
        <v>0</v>
      </c>
      <c r="AY273" s="4">
        <v>0</v>
      </c>
      <c r="AZ273" s="4">
        <v>0</v>
      </c>
      <c r="BA273" s="4">
        <v>0</v>
      </c>
      <c r="BB273" s="4">
        <v>0</v>
      </c>
      <c r="BC273" s="4">
        <v>0</v>
      </c>
      <c r="BD273" s="4">
        <v>0</v>
      </c>
      <c r="BE273" s="4">
        <v>0</v>
      </c>
      <c r="BF273" s="4">
        <v>0</v>
      </c>
      <c r="BG273" s="4">
        <v>0</v>
      </c>
      <c r="BH273" s="4">
        <v>0</v>
      </c>
      <c r="BI273" s="4">
        <v>0</v>
      </c>
      <c r="BJ273" s="4">
        <v>0</v>
      </c>
      <c r="BK273" s="4">
        <v>0</v>
      </c>
      <c r="BL273" s="4">
        <v>0</v>
      </c>
      <c r="BM273" s="4">
        <v>0</v>
      </c>
      <c r="BN273" s="4">
        <v>248796.99</v>
      </c>
      <c r="BO273" s="4">
        <v>203241.06</v>
      </c>
      <c r="BP273" s="4">
        <v>31561.11</v>
      </c>
      <c r="BQ273" s="4">
        <v>0</v>
      </c>
      <c r="BR273" s="4">
        <v>0</v>
      </c>
      <c r="BS273" s="4">
        <v>0</v>
      </c>
      <c r="BT273" s="4">
        <v>0</v>
      </c>
      <c r="BU273" s="4">
        <v>0</v>
      </c>
      <c r="BV273" s="4">
        <v>0</v>
      </c>
      <c r="BW273" s="4">
        <v>13994.82</v>
      </c>
      <c r="BX273" s="11">
        <v>0</v>
      </c>
      <c r="BY273" s="11">
        <v>1149675</v>
      </c>
      <c r="BZ273" s="4">
        <v>0</v>
      </c>
      <c r="CA273" s="4">
        <v>0</v>
      </c>
      <c r="CB273" s="4">
        <v>0</v>
      </c>
      <c r="CC273" s="4">
        <v>0</v>
      </c>
      <c r="CD273" s="4">
        <v>0</v>
      </c>
      <c r="CE273" s="4">
        <v>0</v>
      </c>
      <c r="CF273" s="4">
        <v>0</v>
      </c>
      <c r="CG273" s="4">
        <v>0</v>
      </c>
      <c r="CH273" s="4">
        <v>0</v>
      </c>
      <c r="CI273" s="4">
        <v>0</v>
      </c>
      <c r="CJ273" s="4">
        <v>0</v>
      </c>
      <c r="CK273" s="4">
        <v>0</v>
      </c>
      <c r="CL273" s="4">
        <v>0</v>
      </c>
      <c r="CM273" s="4">
        <v>0</v>
      </c>
      <c r="CN273" s="4">
        <v>0</v>
      </c>
      <c r="CO273" s="4">
        <v>0</v>
      </c>
      <c r="CP273" s="4">
        <v>0</v>
      </c>
      <c r="CQ273" s="4">
        <v>0</v>
      </c>
      <c r="CR273" s="4">
        <v>0</v>
      </c>
      <c r="CS273" s="4">
        <v>0</v>
      </c>
      <c r="CT273" s="4">
        <v>0</v>
      </c>
      <c r="CU273" s="4">
        <v>0</v>
      </c>
      <c r="CV273" s="4">
        <v>0</v>
      </c>
      <c r="CW273" s="4">
        <v>0</v>
      </c>
      <c r="CX273" s="4">
        <v>0</v>
      </c>
      <c r="CY273" s="4">
        <v>0</v>
      </c>
      <c r="CZ273" s="4">
        <v>0</v>
      </c>
      <c r="DA273" s="4">
        <v>0</v>
      </c>
      <c r="DB273" s="4">
        <v>0</v>
      </c>
      <c r="DC273" s="4">
        <v>0</v>
      </c>
      <c r="DD273" s="4">
        <v>1149675.01</v>
      </c>
      <c r="DE273" s="4">
        <v>939163.94</v>
      </c>
      <c r="DF273" s="4">
        <v>145841.89000000001</v>
      </c>
      <c r="DG273" s="4">
        <v>0</v>
      </c>
      <c r="DH273" s="4">
        <v>0</v>
      </c>
      <c r="DI273" s="4">
        <v>0</v>
      </c>
      <c r="DJ273" s="4">
        <v>0</v>
      </c>
      <c r="DK273" s="4">
        <v>0</v>
      </c>
      <c r="DL273" s="4">
        <v>0</v>
      </c>
      <c r="DM273" s="4">
        <v>64669.18</v>
      </c>
      <c r="DN273" s="4">
        <v>0</v>
      </c>
      <c r="DO273" s="4">
        <v>0</v>
      </c>
      <c r="DP273" s="4">
        <v>0</v>
      </c>
      <c r="DQ273" s="4">
        <v>0</v>
      </c>
      <c r="DR273" s="4">
        <v>0</v>
      </c>
      <c r="DS273" s="4">
        <v>0</v>
      </c>
      <c r="DT273" s="4">
        <v>0</v>
      </c>
      <c r="DU273" s="4">
        <v>0</v>
      </c>
      <c r="DV273" s="4">
        <v>0</v>
      </c>
      <c r="DW273" s="4">
        <v>0</v>
      </c>
      <c r="DX273" s="4">
        <v>0</v>
      </c>
      <c r="DY273" s="4">
        <v>0</v>
      </c>
      <c r="DZ273" s="4">
        <v>0</v>
      </c>
      <c r="EA273" s="4">
        <v>0</v>
      </c>
      <c r="EB273" s="4">
        <v>0</v>
      </c>
      <c r="EC273" s="4">
        <v>0</v>
      </c>
      <c r="ED273" s="4">
        <v>0</v>
      </c>
      <c r="EE273" s="4">
        <v>0</v>
      </c>
      <c r="EF273" s="4">
        <v>0</v>
      </c>
      <c r="EG273" s="4">
        <v>0</v>
      </c>
      <c r="EH273" s="4">
        <v>1315502</v>
      </c>
      <c r="EI273" s="4">
        <v>0</v>
      </c>
      <c r="EJ273" s="4">
        <v>0</v>
      </c>
      <c r="EK273" s="4">
        <v>0</v>
      </c>
      <c r="EL273" s="4">
        <v>82970</v>
      </c>
      <c r="EM273" s="4">
        <v>585835</v>
      </c>
      <c r="EN273" s="4">
        <v>0</v>
      </c>
      <c r="EO273" s="4">
        <v>100</v>
      </c>
      <c r="EP273" s="4">
        <v>0</v>
      </c>
      <c r="EQ273" s="4">
        <v>0</v>
      </c>
      <c r="ER273" s="4">
        <v>0</v>
      </c>
      <c r="ES273" s="4">
        <v>1149675</v>
      </c>
      <c r="ET273" s="4">
        <v>1149675.01</v>
      </c>
      <c r="EU273" s="4">
        <v>16279</v>
      </c>
      <c r="EV273" s="4">
        <v>0</v>
      </c>
      <c r="EW273" s="4">
        <v>0</v>
      </c>
      <c r="EX273" s="4">
        <v>0</v>
      </c>
      <c r="EY273" s="4">
        <v>0</v>
      </c>
      <c r="EZ273" s="4">
        <v>0</v>
      </c>
      <c r="FA273" s="4">
        <v>14050</v>
      </c>
      <c r="FB273" s="4">
        <v>0</v>
      </c>
      <c r="FC273" s="4">
        <v>0</v>
      </c>
      <c r="FD273" s="4">
        <v>1119346</v>
      </c>
      <c r="FE273" s="4">
        <v>0</v>
      </c>
      <c r="FF273" s="4">
        <v>0</v>
      </c>
      <c r="FG273" s="4">
        <v>0</v>
      </c>
      <c r="FH273" s="4">
        <v>0</v>
      </c>
      <c r="FJ273" s="4">
        <f t="shared" si="13"/>
        <v>1149675</v>
      </c>
      <c r="FK273" s="5">
        <f t="shared" si="14"/>
        <v>0.43128673069521317</v>
      </c>
    </row>
    <row r="274" spans="1:167" x14ac:dyDescent="0.25">
      <c r="A274" s="2" t="s">
        <v>494</v>
      </c>
      <c r="B274">
        <v>2023</v>
      </c>
      <c r="C274" t="s">
        <v>493</v>
      </c>
      <c r="D274" t="s">
        <v>492</v>
      </c>
      <c r="E274" t="s">
        <v>491</v>
      </c>
      <c r="F274" t="s">
        <v>490</v>
      </c>
      <c r="G274" t="s">
        <v>3</v>
      </c>
      <c r="H274">
        <v>196579</v>
      </c>
      <c r="I274">
        <v>89040</v>
      </c>
      <c r="J274">
        <v>25848</v>
      </c>
      <c r="K274">
        <v>25848</v>
      </c>
      <c r="L274">
        <v>0</v>
      </c>
      <c r="M274">
        <v>5209</v>
      </c>
      <c r="N274">
        <v>0</v>
      </c>
      <c r="O274">
        <v>1765</v>
      </c>
      <c r="P274">
        <v>11594</v>
      </c>
      <c r="Q274">
        <v>0</v>
      </c>
      <c r="R274">
        <v>11594</v>
      </c>
      <c r="S274">
        <v>153928</v>
      </c>
      <c r="T274">
        <v>0</v>
      </c>
      <c r="U274">
        <v>75681</v>
      </c>
      <c r="V274" t="s">
        <v>1801</v>
      </c>
      <c r="W274" t="s">
        <v>3</v>
      </c>
      <c r="X274" t="s">
        <v>1801</v>
      </c>
      <c r="Y274" t="s">
        <v>1801</v>
      </c>
      <c r="Z274">
        <v>78247</v>
      </c>
      <c r="AA274">
        <v>0</v>
      </c>
      <c r="AB274">
        <v>100</v>
      </c>
      <c r="AC274">
        <v>0</v>
      </c>
      <c r="AD274">
        <v>0</v>
      </c>
      <c r="AE274">
        <v>0</v>
      </c>
      <c r="AF274" s="4">
        <v>0</v>
      </c>
      <c r="AG274" s="4">
        <v>0</v>
      </c>
      <c r="AH274" s="15">
        <v>0</v>
      </c>
      <c r="AI274" s="15">
        <f t="shared" si="12"/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  <c r="AQ274" s="4">
        <v>0</v>
      </c>
      <c r="AR274" s="4">
        <v>0</v>
      </c>
      <c r="AS274" s="4">
        <v>0</v>
      </c>
      <c r="AT274" s="4">
        <v>0</v>
      </c>
      <c r="AU274" s="4">
        <v>0</v>
      </c>
      <c r="AV274" s="4">
        <v>0</v>
      </c>
      <c r="AW274" s="4">
        <v>0</v>
      </c>
      <c r="AX274" s="4">
        <v>0</v>
      </c>
      <c r="AY274" s="4">
        <v>0</v>
      </c>
      <c r="AZ274" s="4">
        <v>0</v>
      </c>
      <c r="BA274" s="4">
        <v>0</v>
      </c>
      <c r="BB274" s="4">
        <v>0</v>
      </c>
      <c r="BC274" s="4">
        <v>0</v>
      </c>
      <c r="BD274" s="4">
        <v>0</v>
      </c>
      <c r="BE274" s="4">
        <v>0</v>
      </c>
      <c r="BF274" s="4">
        <v>0</v>
      </c>
      <c r="BG274" s="4">
        <v>0</v>
      </c>
      <c r="BH274" s="4">
        <v>0</v>
      </c>
      <c r="BI274" s="4">
        <v>0</v>
      </c>
      <c r="BJ274" s="4">
        <v>0</v>
      </c>
      <c r="BK274" s="4">
        <v>0</v>
      </c>
      <c r="BL274" s="4">
        <v>0</v>
      </c>
      <c r="BM274" s="4">
        <v>0</v>
      </c>
      <c r="BN274" s="4">
        <v>0</v>
      </c>
      <c r="BO274" s="4">
        <v>0</v>
      </c>
      <c r="BP274" s="4">
        <v>0</v>
      </c>
      <c r="BQ274" s="4">
        <v>0</v>
      </c>
      <c r="BR274" s="4">
        <v>0</v>
      </c>
      <c r="BS274" s="4">
        <v>0</v>
      </c>
      <c r="BT274" s="4">
        <v>0</v>
      </c>
      <c r="BU274" s="4">
        <v>0</v>
      </c>
      <c r="BV274" s="4">
        <v>0</v>
      </c>
      <c r="BW274" s="4">
        <v>0</v>
      </c>
      <c r="BX274" s="11">
        <v>0</v>
      </c>
      <c r="BY274" s="11">
        <v>0</v>
      </c>
      <c r="BZ274" s="4">
        <v>0</v>
      </c>
      <c r="CA274" s="4">
        <v>0</v>
      </c>
      <c r="CB274" s="4">
        <v>0</v>
      </c>
      <c r="CC274" s="4">
        <v>0</v>
      </c>
      <c r="CD274" s="4">
        <v>0</v>
      </c>
      <c r="CE274" s="4">
        <v>0</v>
      </c>
      <c r="CF274" s="4">
        <v>0</v>
      </c>
      <c r="CG274" s="4">
        <v>0</v>
      </c>
      <c r="CH274" s="4">
        <v>0</v>
      </c>
      <c r="CI274" s="4">
        <v>0</v>
      </c>
      <c r="CJ274" s="4">
        <v>0</v>
      </c>
      <c r="CK274" s="4">
        <v>0</v>
      </c>
      <c r="CL274" s="4">
        <v>0</v>
      </c>
      <c r="CM274" s="4">
        <v>0</v>
      </c>
      <c r="CN274" s="4">
        <v>0</v>
      </c>
      <c r="CO274" s="4">
        <v>0</v>
      </c>
      <c r="CP274" s="4">
        <v>0</v>
      </c>
      <c r="CQ274" s="4">
        <v>0</v>
      </c>
      <c r="CR274" s="4">
        <v>0</v>
      </c>
      <c r="CS274" s="4">
        <v>0</v>
      </c>
      <c r="CT274" s="4">
        <v>0</v>
      </c>
      <c r="CU274" s="4">
        <v>0</v>
      </c>
      <c r="CV274" s="4">
        <v>0</v>
      </c>
      <c r="CW274" s="4">
        <v>0</v>
      </c>
      <c r="CX274" s="4">
        <v>0</v>
      </c>
      <c r="CY274" s="4">
        <v>0</v>
      </c>
      <c r="CZ274" s="4">
        <v>0</v>
      </c>
      <c r="DA274" s="4">
        <v>0</v>
      </c>
      <c r="DB274" s="4">
        <v>0</v>
      </c>
      <c r="DC274" s="4">
        <v>0</v>
      </c>
      <c r="DD274" s="4">
        <v>0</v>
      </c>
      <c r="DE274" s="4">
        <v>0</v>
      </c>
      <c r="DF274" s="4">
        <v>0</v>
      </c>
      <c r="DG274" s="4">
        <v>0</v>
      </c>
      <c r="DH274" s="4">
        <v>0</v>
      </c>
      <c r="DI274" s="4">
        <v>0</v>
      </c>
      <c r="DJ274" s="4">
        <v>0</v>
      </c>
      <c r="DK274" s="4">
        <v>0</v>
      </c>
      <c r="DL274" s="4">
        <v>0</v>
      </c>
      <c r="DM274" s="4">
        <v>0</v>
      </c>
      <c r="DN274" s="4">
        <v>0</v>
      </c>
      <c r="DO274" s="4">
        <v>0</v>
      </c>
      <c r="DP274" s="4">
        <v>0</v>
      </c>
      <c r="DQ274" s="4">
        <v>0</v>
      </c>
      <c r="DR274" s="4">
        <v>0</v>
      </c>
      <c r="DS274" s="4">
        <v>0</v>
      </c>
      <c r="DT274" s="4">
        <v>0</v>
      </c>
      <c r="DU274" s="4">
        <v>0</v>
      </c>
      <c r="DV274" s="4">
        <v>0</v>
      </c>
      <c r="DW274" s="4">
        <v>0</v>
      </c>
      <c r="DX274" s="4">
        <v>0</v>
      </c>
      <c r="DY274" s="4">
        <v>0</v>
      </c>
      <c r="DZ274" s="4">
        <v>0</v>
      </c>
      <c r="EA274" s="4">
        <v>0</v>
      </c>
      <c r="EB274" s="4">
        <v>0</v>
      </c>
      <c r="EC274" s="4">
        <v>0</v>
      </c>
      <c r="ED274" s="4">
        <v>0</v>
      </c>
      <c r="EE274" s="4">
        <v>0</v>
      </c>
      <c r="EF274" s="4">
        <v>0</v>
      </c>
      <c r="EG274" s="4">
        <v>0</v>
      </c>
      <c r="EH274" s="4">
        <v>0</v>
      </c>
      <c r="EI274" s="4">
        <v>0</v>
      </c>
      <c r="EJ274" s="4">
        <v>0</v>
      </c>
      <c r="EK274" s="4">
        <v>0</v>
      </c>
      <c r="EL274" s="4">
        <v>0</v>
      </c>
      <c r="EM274" s="4">
        <v>0</v>
      </c>
      <c r="EN274" s="4"/>
      <c r="EO274" s="4"/>
      <c r="EP274" s="4"/>
      <c r="EQ274" s="4"/>
      <c r="ER274" s="4"/>
      <c r="ES274" s="4">
        <v>0</v>
      </c>
      <c r="ET274" s="4">
        <v>0</v>
      </c>
      <c r="EU274" s="4">
        <v>0</v>
      </c>
      <c r="EV274" s="4">
        <v>0</v>
      </c>
      <c r="EW274" s="4">
        <v>0</v>
      </c>
      <c r="EX274" s="4">
        <v>0</v>
      </c>
      <c r="EY274" s="4">
        <v>0</v>
      </c>
      <c r="EZ274" s="4">
        <v>0</v>
      </c>
      <c r="FA274" s="4">
        <v>0</v>
      </c>
      <c r="FB274" s="4">
        <v>0</v>
      </c>
      <c r="FC274" s="4">
        <v>0</v>
      </c>
      <c r="FD274" s="4">
        <v>0</v>
      </c>
      <c r="FE274" s="4">
        <v>0</v>
      </c>
      <c r="FF274" s="4">
        <v>0</v>
      </c>
      <c r="FG274" s="4">
        <v>0</v>
      </c>
      <c r="FH274" s="4">
        <v>0</v>
      </c>
      <c r="FJ274" s="4">
        <f t="shared" si="13"/>
        <v>0</v>
      </c>
      <c r="FK274" s="5" t="str">
        <f t="shared" si="14"/>
        <v>N/A</v>
      </c>
    </row>
    <row r="275" spans="1:167" x14ac:dyDescent="0.25">
      <c r="A275" s="2" t="s">
        <v>1019</v>
      </c>
      <c r="B275">
        <v>2023</v>
      </c>
      <c r="C275" t="s">
        <v>1018</v>
      </c>
      <c r="D275" t="s">
        <v>1017</v>
      </c>
      <c r="E275" t="s">
        <v>1016</v>
      </c>
      <c r="F275" t="s">
        <v>1015</v>
      </c>
      <c r="G275" t="s">
        <v>3</v>
      </c>
      <c r="H275">
        <v>160939</v>
      </c>
      <c r="I275">
        <v>6730</v>
      </c>
      <c r="J275">
        <v>24139</v>
      </c>
      <c r="K275">
        <v>24139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136800</v>
      </c>
      <c r="T275">
        <v>109177</v>
      </c>
      <c r="U275">
        <v>6730</v>
      </c>
      <c r="V275" t="s">
        <v>1801</v>
      </c>
      <c r="W275" t="s">
        <v>1801</v>
      </c>
      <c r="X275" t="s">
        <v>1801</v>
      </c>
      <c r="Y275" t="s">
        <v>3</v>
      </c>
      <c r="Z275">
        <v>20893</v>
      </c>
      <c r="AA275">
        <v>0</v>
      </c>
      <c r="AB275">
        <v>0</v>
      </c>
      <c r="AC275">
        <v>0</v>
      </c>
      <c r="AD275">
        <v>0</v>
      </c>
      <c r="AE275">
        <v>100</v>
      </c>
      <c r="AF275" s="4">
        <v>0</v>
      </c>
      <c r="AG275" s="4">
        <v>0</v>
      </c>
      <c r="AH275" s="15">
        <v>0</v>
      </c>
      <c r="AI275" s="15">
        <f t="shared" si="12"/>
        <v>0</v>
      </c>
      <c r="AJ275" s="4">
        <v>0</v>
      </c>
      <c r="AK275" s="4">
        <v>0</v>
      </c>
      <c r="AL275" s="4">
        <v>0</v>
      </c>
      <c r="AM275" s="4">
        <v>0</v>
      </c>
      <c r="AN275" s="4">
        <v>0</v>
      </c>
      <c r="AO275" s="4">
        <v>0</v>
      </c>
      <c r="AP275" s="4">
        <v>0</v>
      </c>
      <c r="AQ275" s="4">
        <v>0</v>
      </c>
      <c r="AR275" s="4">
        <v>0</v>
      </c>
      <c r="AS275" s="4">
        <v>0</v>
      </c>
      <c r="AT275" s="4">
        <v>0</v>
      </c>
      <c r="AU275" s="4">
        <v>0</v>
      </c>
      <c r="AV275" s="4">
        <v>0</v>
      </c>
      <c r="AW275" s="4">
        <v>0</v>
      </c>
      <c r="AX275" s="4">
        <v>0</v>
      </c>
      <c r="AY275" s="4">
        <v>0</v>
      </c>
      <c r="AZ275" s="4">
        <v>0</v>
      </c>
      <c r="BA275" s="4">
        <v>0</v>
      </c>
      <c r="BB275" s="4">
        <v>0</v>
      </c>
      <c r="BC275" s="4">
        <v>0</v>
      </c>
      <c r="BD275" s="4">
        <v>0</v>
      </c>
      <c r="BE275" s="4">
        <v>0</v>
      </c>
      <c r="BF275" s="4">
        <v>0</v>
      </c>
      <c r="BG275" s="4">
        <v>0</v>
      </c>
      <c r="BH275" s="4">
        <v>0</v>
      </c>
      <c r="BI275" s="4">
        <v>0</v>
      </c>
      <c r="BJ275" s="4">
        <v>0</v>
      </c>
      <c r="BK275" s="4">
        <v>0</v>
      </c>
      <c r="BL275" s="4">
        <v>0</v>
      </c>
      <c r="BM275" s="4">
        <v>0</v>
      </c>
      <c r="BN275" s="4">
        <v>0</v>
      </c>
      <c r="BO275" s="4">
        <v>0</v>
      </c>
      <c r="BP275" s="4">
        <v>0</v>
      </c>
      <c r="BQ275" s="4">
        <v>0</v>
      </c>
      <c r="BR275" s="4">
        <v>0</v>
      </c>
      <c r="BS275" s="4">
        <v>0</v>
      </c>
      <c r="BT275" s="4">
        <v>0</v>
      </c>
      <c r="BU275" s="4">
        <v>0</v>
      </c>
      <c r="BV275" s="4">
        <v>0</v>
      </c>
      <c r="BW275" s="4">
        <v>0</v>
      </c>
      <c r="BX275" s="11">
        <v>0</v>
      </c>
      <c r="BY275" s="11">
        <v>0</v>
      </c>
      <c r="BZ275" s="4">
        <v>0</v>
      </c>
      <c r="CA275" s="4">
        <v>0</v>
      </c>
      <c r="CB275" s="4">
        <v>0</v>
      </c>
      <c r="CC275" s="4">
        <v>0</v>
      </c>
      <c r="CD275" s="4">
        <v>0</v>
      </c>
      <c r="CE275" s="4">
        <v>0</v>
      </c>
      <c r="CF275" s="4">
        <v>0</v>
      </c>
      <c r="CG275" s="4">
        <v>0</v>
      </c>
      <c r="CH275" s="4">
        <v>0</v>
      </c>
      <c r="CI275" s="4">
        <v>0</v>
      </c>
      <c r="CJ275" s="4">
        <v>0</v>
      </c>
      <c r="CK275" s="4">
        <v>0</v>
      </c>
      <c r="CL275" s="4">
        <v>0</v>
      </c>
      <c r="CM275" s="4">
        <v>0</v>
      </c>
      <c r="CN275" s="4">
        <v>0</v>
      </c>
      <c r="CO275" s="4">
        <v>0</v>
      </c>
      <c r="CP275" s="4">
        <v>0</v>
      </c>
      <c r="CQ275" s="4">
        <v>0</v>
      </c>
      <c r="CR275" s="4">
        <v>0</v>
      </c>
      <c r="CS275" s="4">
        <v>0</v>
      </c>
      <c r="CT275" s="4">
        <v>0</v>
      </c>
      <c r="CU275" s="4">
        <v>0</v>
      </c>
      <c r="CV275" s="4">
        <v>0</v>
      </c>
      <c r="CW275" s="4">
        <v>0</v>
      </c>
      <c r="CX275" s="4">
        <v>0</v>
      </c>
      <c r="CY275" s="4">
        <v>0</v>
      </c>
      <c r="CZ275" s="4">
        <v>0</v>
      </c>
      <c r="DA275" s="4">
        <v>0</v>
      </c>
      <c r="DB275" s="4">
        <v>0</v>
      </c>
      <c r="DC275" s="4">
        <v>0</v>
      </c>
      <c r="DD275" s="4">
        <v>0</v>
      </c>
      <c r="DE275" s="4">
        <v>0</v>
      </c>
      <c r="DF275" s="4">
        <v>0</v>
      </c>
      <c r="DG275" s="4">
        <v>0</v>
      </c>
      <c r="DH275" s="4">
        <v>0</v>
      </c>
      <c r="DI275" s="4">
        <v>0</v>
      </c>
      <c r="DJ275" s="4">
        <v>0</v>
      </c>
      <c r="DK275" s="4">
        <v>0</v>
      </c>
      <c r="DL275" s="4">
        <v>0</v>
      </c>
      <c r="DM275" s="4">
        <v>0</v>
      </c>
      <c r="DN275" s="4">
        <v>0</v>
      </c>
      <c r="DO275" s="4">
        <v>0</v>
      </c>
      <c r="DP275" s="4">
        <v>0</v>
      </c>
      <c r="DQ275" s="4">
        <v>0</v>
      </c>
      <c r="DR275" s="4">
        <v>0</v>
      </c>
      <c r="DS275" s="4">
        <v>0</v>
      </c>
      <c r="DT275" s="4">
        <v>0</v>
      </c>
      <c r="DU275" s="4">
        <v>0</v>
      </c>
      <c r="DV275" s="4">
        <v>0</v>
      </c>
      <c r="DW275" s="4">
        <v>0</v>
      </c>
      <c r="DX275" s="4">
        <v>0</v>
      </c>
      <c r="DY275" s="4">
        <v>0</v>
      </c>
      <c r="DZ275" s="4">
        <v>0</v>
      </c>
      <c r="EA275" s="4">
        <v>0</v>
      </c>
      <c r="EB275" s="4">
        <v>0</v>
      </c>
      <c r="EC275" s="4">
        <v>0</v>
      </c>
      <c r="ED275" s="4">
        <v>0</v>
      </c>
      <c r="EE275" s="4">
        <v>0</v>
      </c>
      <c r="EF275" s="4">
        <v>0</v>
      </c>
      <c r="EG275" s="4">
        <v>0</v>
      </c>
      <c r="EH275" s="4">
        <v>0</v>
      </c>
      <c r="EI275" s="4">
        <v>0</v>
      </c>
      <c r="EJ275" s="4">
        <v>0</v>
      </c>
      <c r="EK275" s="4">
        <v>0</v>
      </c>
      <c r="EL275" s="4">
        <v>0</v>
      </c>
      <c r="EM275" s="4">
        <v>0</v>
      </c>
      <c r="EN275" s="4"/>
      <c r="EO275" s="4"/>
      <c r="EP275" s="4"/>
      <c r="EQ275" s="4"/>
      <c r="ER275" s="4"/>
      <c r="ES275" s="4">
        <v>0</v>
      </c>
      <c r="ET275" s="4">
        <v>0</v>
      </c>
      <c r="EU275" s="4">
        <v>0</v>
      </c>
      <c r="EV275" s="4">
        <v>0</v>
      </c>
      <c r="EW275" s="4">
        <v>0</v>
      </c>
      <c r="EX275" s="4">
        <v>0</v>
      </c>
      <c r="EY275" s="4">
        <v>0</v>
      </c>
      <c r="EZ275" s="4">
        <v>0</v>
      </c>
      <c r="FA275" s="4">
        <v>0</v>
      </c>
      <c r="FB275" s="4">
        <v>0</v>
      </c>
      <c r="FC275" s="4">
        <v>0</v>
      </c>
      <c r="FD275" s="4">
        <v>0</v>
      </c>
      <c r="FE275" s="4">
        <v>0</v>
      </c>
      <c r="FF275" s="4">
        <v>0</v>
      </c>
      <c r="FG275" s="4">
        <v>0</v>
      </c>
      <c r="FH275" s="4">
        <v>0</v>
      </c>
      <c r="FJ275" s="4">
        <f t="shared" si="13"/>
        <v>0</v>
      </c>
      <c r="FK275" s="5" t="str">
        <f t="shared" si="14"/>
        <v>N/A</v>
      </c>
    </row>
    <row r="276" spans="1:167" x14ac:dyDescent="0.25">
      <c r="A276" s="2" t="s">
        <v>1495</v>
      </c>
      <c r="B276">
        <v>2023</v>
      </c>
      <c r="C276" t="s">
        <v>1494</v>
      </c>
      <c r="D276" t="s">
        <v>1493</v>
      </c>
      <c r="E276" t="s">
        <v>1492</v>
      </c>
      <c r="F276" t="s">
        <v>1491</v>
      </c>
      <c r="G276" t="s">
        <v>3</v>
      </c>
      <c r="H276">
        <v>97043</v>
      </c>
      <c r="I276">
        <v>17891</v>
      </c>
      <c r="J276">
        <v>66679</v>
      </c>
      <c r="K276">
        <v>66679</v>
      </c>
      <c r="L276">
        <v>0</v>
      </c>
      <c r="M276">
        <v>0</v>
      </c>
      <c r="N276">
        <v>0</v>
      </c>
      <c r="O276">
        <v>0</v>
      </c>
      <c r="P276">
        <v>21314</v>
      </c>
      <c r="Q276">
        <v>0</v>
      </c>
      <c r="R276">
        <v>10826</v>
      </c>
      <c r="S276">
        <v>9050</v>
      </c>
      <c r="T276">
        <v>0</v>
      </c>
      <c r="U276">
        <v>7065</v>
      </c>
      <c r="V276" t="s">
        <v>1801</v>
      </c>
      <c r="W276" t="s">
        <v>3</v>
      </c>
      <c r="X276" t="s">
        <v>1801</v>
      </c>
      <c r="Y276" t="s">
        <v>3</v>
      </c>
      <c r="Z276">
        <v>1985</v>
      </c>
      <c r="AA276">
        <v>0</v>
      </c>
      <c r="AB276">
        <v>80</v>
      </c>
      <c r="AC276">
        <v>0</v>
      </c>
      <c r="AD276">
        <v>20</v>
      </c>
      <c r="AE276">
        <v>0</v>
      </c>
      <c r="AF276" s="4">
        <v>288981</v>
      </c>
      <c r="AG276" s="4">
        <v>24724</v>
      </c>
      <c r="AH276" s="15">
        <v>0</v>
      </c>
      <c r="AI276" s="15">
        <f t="shared" si="12"/>
        <v>24724</v>
      </c>
      <c r="AJ276" s="4">
        <v>0</v>
      </c>
      <c r="AK276" s="4">
        <v>0</v>
      </c>
      <c r="AL276" s="4">
        <v>0</v>
      </c>
      <c r="AM276" s="4">
        <v>0</v>
      </c>
      <c r="AN276" s="4">
        <v>0</v>
      </c>
      <c r="AO276" s="4">
        <v>0</v>
      </c>
      <c r="AP276" s="4">
        <v>0</v>
      </c>
      <c r="AQ276" s="4">
        <v>0</v>
      </c>
      <c r="AR276" s="4">
        <v>0</v>
      </c>
      <c r="AS276" s="4">
        <v>0</v>
      </c>
      <c r="AT276" s="4">
        <v>0</v>
      </c>
      <c r="AU276" s="4">
        <v>0</v>
      </c>
      <c r="AV276" s="4">
        <v>0</v>
      </c>
      <c r="AW276" s="4">
        <v>0</v>
      </c>
      <c r="AX276" s="4">
        <v>0</v>
      </c>
      <c r="AY276" s="4">
        <v>0</v>
      </c>
      <c r="AZ276" s="4">
        <v>0</v>
      </c>
      <c r="BA276" s="4">
        <v>0</v>
      </c>
      <c r="BB276" s="4">
        <v>0</v>
      </c>
      <c r="BC276" s="4">
        <v>0</v>
      </c>
      <c r="BD276" s="4">
        <v>0</v>
      </c>
      <c r="BE276" s="4">
        <v>0</v>
      </c>
      <c r="BF276" s="4">
        <v>0</v>
      </c>
      <c r="BG276" s="4">
        <v>0</v>
      </c>
      <c r="BH276" s="4">
        <v>0</v>
      </c>
      <c r="BI276" s="4">
        <v>0</v>
      </c>
      <c r="BJ276" s="4">
        <v>0</v>
      </c>
      <c r="BK276" s="4">
        <v>0</v>
      </c>
      <c r="BL276" s="4">
        <v>0</v>
      </c>
      <c r="BM276" s="4">
        <v>0</v>
      </c>
      <c r="BN276" s="4">
        <v>0</v>
      </c>
      <c r="BO276" s="4">
        <v>0</v>
      </c>
      <c r="BP276" s="4">
        <v>0</v>
      </c>
      <c r="BQ276" s="4">
        <v>0</v>
      </c>
      <c r="BR276" s="4">
        <v>0</v>
      </c>
      <c r="BS276" s="4">
        <v>0</v>
      </c>
      <c r="BT276" s="4">
        <v>0</v>
      </c>
      <c r="BU276" s="4">
        <v>0</v>
      </c>
      <c r="BV276" s="4">
        <v>0</v>
      </c>
      <c r="BW276" s="4">
        <v>0</v>
      </c>
      <c r="BX276" s="11">
        <v>0</v>
      </c>
      <c r="BY276" s="11">
        <v>33818</v>
      </c>
      <c r="BZ276" s="4">
        <v>0</v>
      </c>
      <c r="CA276" s="4">
        <v>0</v>
      </c>
      <c r="CB276" s="4">
        <v>0</v>
      </c>
      <c r="CC276" s="4">
        <v>0</v>
      </c>
      <c r="CD276" s="4">
        <v>0</v>
      </c>
      <c r="CE276" s="4">
        <v>0</v>
      </c>
      <c r="CF276" s="4">
        <v>0</v>
      </c>
      <c r="CG276" s="4">
        <v>0</v>
      </c>
      <c r="CH276" s="4">
        <v>0</v>
      </c>
      <c r="CI276" s="4">
        <v>0</v>
      </c>
      <c r="CJ276" s="4">
        <v>0</v>
      </c>
      <c r="CK276" s="4">
        <v>0</v>
      </c>
      <c r="CL276" s="4">
        <v>0</v>
      </c>
      <c r="CM276" s="4">
        <v>0</v>
      </c>
      <c r="CN276" s="4">
        <v>0</v>
      </c>
      <c r="CO276" s="4">
        <v>0</v>
      </c>
      <c r="CP276" s="4">
        <v>0</v>
      </c>
      <c r="CQ276" s="4">
        <v>0</v>
      </c>
      <c r="CR276" s="4">
        <v>0</v>
      </c>
      <c r="CS276" s="4">
        <v>0</v>
      </c>
      <c r="CT276" s="4">
        <v>0</v>
      </c>
      <c r="CU276" s="4">
        <v>0</v>
      </c>
      <c r="CV276" s="4">
        <v>0</v>
      </c>
      <c r="CW276" s="4">
        <v>0</v>
      </c>
      <c r="CX276" s="4">
        <v>0</v>
      </c>
      <c r="CY276" s="4">
        <v>0</v>
      </c>
      <c r="CZ276" s="4">
        <v>0</v>
      </c>
      <c r="DA276" s="4">
        <v>0</v>
      </c>
      <c r="DB276" s="4">
        <v>0</v>
      </c>
      <c r="DC276" s="4">
        <v>0</v>
      </c>
      <c r="DD276" s="4">
        <v>33818</v>
      </c>
      <c r="DE276" s="4">
        <v>27125</v>
      </c>
      <c r="DF276" s="4">
        <v>6693</v>
      </c>
      <c r="DG276" s="4">
        <v>0</v>
      </c>
      <c r="DH276" s="4">
        <v>0</v>
      </c>
      <c r="DI276" s="4">
        <v>0</v>
      </c>
      <c r="DJ276" s="4">
        <v>0</v>
      </c>
      <c r="DK276" s="4">
        <v>0</v>
      </c>
      <c r="DL276" s="4">
        <v>0</v>
      </c>
      <c r="DM276" s="4">
        <v>0</v>
      </c>
      <c r="DN276" s="4">
        <v>0</v>
      </c>
      <c r="DO276" s="4">
        <v>0</v>
      </c>
      <c r="DP276" s="4">
        <v>0</v>
      </c>
      <c r="DQ276" s="4">
        <v>0</v>
      </c>
      <c r="DR276" s="4">
        <v>0</v>
      </c>
      <c r="DS276" s="4">
        <v>0</v>
      </c>
      <c r="DT276" s="4">
        <v>0</v>
      </c>
      <c r="DU276" s="4">
        <v>0</v>
      </c>
      <c r="DV276" s="4">
        <v>0</v>
      </c>
      <c r="DW276" s="4">
        <v>0</v>
      </c>
      <c r="DX276" s="4">
        <v>0</v>
      </c>
      <c r="DY276" s="4">
        <v>0</v>
      </c>
      <c r="DZ276" s="4">
        <v>0</v>
      </c>
      <c r="EA276" s="4">
        <v>0</v>
      </c>
      <c r="EB276" s="4">
        <v>0</v>
      </c>
      <c r="EC276" s="4">
        <v>0</v>
      </c>
      <c r="ED276" s="4">
        <v>0</v>
      </c>
      <c r="EE276" s="4">
        <v>0</v>
      </c>
      <c r="EF276" s="4">
        <v>0</v>
      </c>
      <c r="EG276" s="4">
        <v>0</v>
      </c>
      <c r="EH276" s="4">
        <v>33818</v>
      </c>
      <c r="EI276" s="4">
        <v>0</v>
      </c>
      <c r="EJ276" s="4">
        <v>0</v>
      </c>
      <c r="EK276" s="4">
        <v>0</v>
      </c>
      <c r="EL276" s="4">
        <v>0</v>
      </c>
      <c r="EM276" s="4">
        <v>230439</v>
      </c>
      <c r="EN276" s="4">
        <v>25</v>
      </c>
      <c r="EO276" s="4">
        <v>75</v>
      </c>
      <c r="EP276" s="4">
        <v>0</v>
      </c>
      <c r="EQ276" s="4">
        <v>0</v>
      </c>
      <c r="ER276" s="4">
        <v>0</v>
      </c>
      <c r="ES276" s="4">
        <v>33818</v>
      </c>
      <c r="ET276" s="4">
        <v>33818</v>
      </c>
      <c r="EU276" s="4">
        <v>0</v>
      </c>
      <c r="EV276" s="4">
        <v>0</v>
      </c>
      <c r="EW276" s="4">
        <v>0</v>
      </c>
      <c r="EX276" s="4">
        <v>0</v>
      </c>
      <c r="EY276" s="4">
        <v>33818</v>
      </c>
      <c r="EZ276" s="4">
        <v>0</v>
      </c>
      <c r="FA276" s="4">
        <v>0</v>
      </c>
      <c r="FB276" s="4">
        <v>0</v>
      </c>
      <c r="FC276" s="4">
        <v>0</v>
      </c>
      <c r="FD276" s="4">
        <v>0</v>
      </c>
      <c r="FE276" s="4">
        <v>0</v>
      </c>
      <c r="FF276" s="4">
        <v>0</v>
      </c>
      <c r="FG276" s="4">
        <v>0</v>
      </c>
      <c r="FH276" s="4">
        <v>0</v>
      </c>
      <c r="FJ276" s="4">
        <f t="shared" si="13"/>
        <v>33818</v>
      </c>
      <c r="FK276" s="5">
        <f t="shared" si="14"/>
        <v>0.11702499472283645</v>
      </c>
    </row>
    <row r="277" spans="1:167" x14ac:dyDescent="0.25">
      <c r="A277" s="2" t="s">
        <v>1609</v>
      </c>
      <c r="B277">
        <v>2023</v>
      </c>
      <c r="C277" t="s">
        <v>1608</v>
      </c>
      <c r="D277" t="s">
        <v>1607</v>
      </c>
      <c r="E277" t="s">
        <v>1606</v>
      </c>
      <c r="F277" t="s">
        <v>1605</v>
      </c>
      <c r="G277" t="s">
        <v>3</v>
      </c>
      <c r="H277">
        <v>176166</v>
      </c>
      <c r="I277">
        <v>56564</v>
      </c>
      <c r="J277">
        <v>47366</v>
      </c>
      <c r="K277">
        <v>47366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128800</v>
      </c>
      <c r="T277">
        <v>27778</v>
      </c>
      <c r="U277">
        <v>56564</v>
      </c>
      <c r="V277" t="s">
        <v>1801</v>
      </c>
      <c r="W277" t="s">
        <v>3</v>
      </c>
      <c r="X277" t="s">
        <v>3</v>
      </c>
      <c r="Y277" t="s">
        <v>3</v>
      </c>
      <c r="Z277">
        <v>44458</v>
      </c>
      <c r="AA277">
        <v>0</v>
      </c>
      <c r="AB277">
        <v>0</v>
      </c>
      <c r="AC277">
        <v>0</v>
      </c>
      <c r="AD277">
        <v>0</v>
      </c>
      <c r="AE277">
        <v>100</v>
      </c>
      <c r="AF277" s="4">
        <v>0</v>
      </c>
      <c r="AG277" s="4">
        <v>0</v>
      </c>
      <c r="AH277" s="15">
        <v>0</v>
      </c>
      <c r="AI277" s="15">
        <f t="shared" si="12"/>
        <v>0</v>
      </c>
      <c r="AJ277" s="4">
        <v>0</v>
      </c>
      <c r="AK277" s="4">
        <v>0</v>
      </c>
      <c r="AL277" s="4">
        <v>0</v>
      </c>
      <c r="AM277" s="4">
        <v>0</v>
      </c>
      <c r="AN277" s="4">
        <v>0</v>
      </c>
      <c r="AO277" s="4">
        <v>0</v>
      </c>
      <c r="AP277" s="4">
        <v>0</v>
      </c>
      <c r="AQ277" s="4">
        <v>0</v>
      </c>
      <c r="AR277" s="4">
        <v>0</v>
      </c>
      <c r="AS277" s="4">
        <v>0</v>
      </c>
      <c r="AT277" s="4">
        <v>0</v>
      </c>
      <c r="AU277" s="4">
        <v>0</v>
      </c>
      <c r="AV277" s="4">
        <v>0</v>
      </c>
      <c r="AW277" s="4">
        <v>0</v>
      </c>
      <c r="AX277" s="4">
        <v>0</v>
      </c>
      <c r="AY277" s="4">
        <v>0</v>
      </c>
      <c r="AZ277" s="4">
        <v>0</v>
      </c>
      <c r="BA277" s="4">
        <v>0</v>
      </c>
      <c r="BB277" s="4">
        <v>0</v>
      </c>
      <c r="BC277" s="4">
        <v>0</v>
      </c>
      <c r="BD277" s="4">
        <v>0</v>
      </c>
      <c r="BE277" s="4">
        <v>0</v>
      </c>
      <c r="BF277" s="4">
        <v>0</v>
      </c>
      <c r="BG277" s="4">
        <v>0</v>
      </c>
      <c r="BH277" s="4">
        <v>0</v>
      </c>
      <c r="BI277" s="4">
        <v>0</v>
      </c>
      <c r="BJ277" s="4">
        <v>0</v>
      </c>
      <c r="BK277" s="4">
        <v>0</v>
      </c>
      <c r="BL277" s="4">
        <v>0</v>
      </c>
      <c r="BM277" s="4">
        <v>0</v>
      </c>
      <c r="BN277" s="4">
        <v>0</v>
      </c>
      <c r="BO277" s="4">
        <v>0</v>
      </c>
      <c r="BP277" s="4">
        <v>0</v>
      </c>
      <c r="BQ277" s="4">
        <v>0</v>
      </c>
      <c r="BR277" s="4">
        <v>0</v>
      </c>
      <c r="BS277" s="4">
        <v>0</v>
      </c>
      <c r="BT277" s="4">
        <v>0</v>
      </c>
      <c r="BU277" s="4">
        <v>0</v>
      </c>
      <c r="BV277" s="4">
        <v>0</v>
      </c>
      <c r="BW277" s="4">
        <v>0</v>
      </c>
      <c r="BX277" s="11">
        <v>0</v>
      </c>
      <c r="BY277" s="11">
        <v>0</v>
      </c>
      <c r="BZ277" s="4">
        <v>0</v>
      </c>
      <c r="CA277" s="4">
        <v>0</v>
      </c>
      <c r="CB277" s="4">
        <v>0</v>
      </c>
      <c r="CC277" s="4">
        <v>0</v>
      </c>
      <c r="CD277" s="4">
        <v>0</v>
      </c>
      <c r="CE277" s="4">
        <v>0</v>
      </c>
      <c r="CF277" s="4">
        <v>0</v>
      </c>
      <c r="CG277" s="4">
        <v>0</v>
      </c>
      <c r="CH277" s="4">
        <v>0</v>
      </c>
      <c r="CI277" s="4">
        <v>0</v>
      </c>
      <c r="CJ277" s="4">
        <v>0</v>
      </c>
      <c r="CK277" s="4">
        <v>0</v>
      </c>
      <c r="CL277" s="4">
        <v>0</v>
      </c>
      <c r="CM277" s="4">
        <v>0</v>
      </c>
      <c r="CN277" s="4">
        <v>0</v>
      </c>
      <c r="CO277" s="4">
        <v>0</v>
      </c>
      <c r="CP277" s="4">
        <v>0</v>
      </c>
      <c r="CQ277" s="4">
        <v>0</v>
      </c>
      <c r="CR277" s="4">
        <v>0</v>
      </c>
      <c r="CS277" s="4">
        <v>0</v>
      </c>
      <c r="CT277" s="4">
        <v>0</v>
      </c>
      <c r="CU277" s="4">
        <v>0</v>
      </c>
      <c r="CV277" s="4">
        <v>0</v>
      </c>
      <c r="CW277" s="4">
        <v>0</v>
      </c>
      <c r="CX277" s="4">
        <v>0</v>
      </c>
      <c r="CY277" s="4">
        <v>0</v>
      </c>
      <c r="CZ277" s="4">
        <v>0</v>
      </c>
      <c r="DA277" s="4">
        <v>0</v>
      </c>
      <c r="DB277" s="4">
        <v>0</v>
      </c>
      <c r="DC277" s="4">
        <v>0</v>
      </c>
      <c r="DD277" s="4">
        <v>0</v>
      </c>
      <c r="DE277" s="4">
        <v>0</v>
      </c>
      <c r="DF277" s="4">
        <v>0</v>
      </c>
      <c r="DG277" s="4">
        <v>0</v>
      </c>
      <c r="DH277" s="4">
        <v>0</v>
      </c>
      <c r="DI277" s="4">
        <v>0</v>
      </c>
      <c r="DJ277" s="4">
        <v>0</v>
      </c>
      <c r="DK277" s="4">
        <v>0</v>
      </c>
      <c r="DL277" s="4">
        <v>0</v>
      </c>
      <c r="DM277" s="4">
        <v>0</v>
      </c>
      <c r="DN277" s="4">
        <v>0</v>
      </c>
      <c r="DO277" s="4">
        <v>0</v>
      </c>
      <c r="DP277" s="4">
        <v>0</v>
      </c>
      <c r="DQ277" s="4">
        <v>0</v>
      </c>
      <c r="DR277" s="4">
        <v>0</v>
      </c>
      <c r="DS277" s="4">
        <v>0</v>
      </c>
      <c r="DT277" s="4">
        <v>0</v>
      </c>
      <c r="DU277" s="4">
        <v>0</v>
      </c>
      <c r="DV277" s="4">
        <v>0</v>
      </c>
      <c r="DW277" s="4">
        <v>0</v>
      </c>
      <c r="DX277" s="4">
        <v>0</v>
      </c>
      <c r="DY277" s="4">
        <v>0</v>
      </c>
      <c r="DZ277" s="4">
        <v>0</v>
      </c>
      <c r="EA277" s="4">
        <v>0</v>
      </c>
      <c r="EB277" s="4">
        <v>0</v>
      </c>
      <c r="EC277" s="4">
        <v>0</v>
      </c>
      <c r="ED277" s="4">
        <v>0</v>
      </c>
      <c r="EE277" s="4">
        <v>0</v>
      </c>
      <c r="EF277" s="4">
        <v>0</v>
      </c>
      <c r="EG277" s="4">
        <v>0</v>
      </c>
      <c r="EH277" s="4">
        <v>0</v>
      </c>
      <c r="EI277" s="4">
        <v>0</v>
      </c>
      <c r="EJ277" s="4">
        <v>0</v>
      </c>
      <c r="EK277" s="4">
        <v>0</v>
      </c>
      <c r="EL277" s="4">
        <v>0</v>
      </c>
      <c r="EM277" s="4">
        <v>0</v>
      </c>
      <c r="EN277" s="4"/>
      <c r="EO277" s="4"/>
      <c r="EP277" s="4"/>
      <c r="EQ277" s="4"/>
      <c r="ER277" s="4"/>
      <c r="ES277" s="4">
        <v>0</v>
      </c>
      <c r="ET277" s="4">
        <v>0</v>
      </c>
      <c r="EU277" s="4">
        <v>0</v>
      </c>
      <c r="EV277" s="4">
        <v>0</v>
      </c>
      <c r="EW277" s="4">
        <v>0</v>
      </c>
      <c r="EX277" s="4">
        <v>0</v>
      </c>
      <c r="EY277" s="4">
        <v>0</v>
      </c>
      <c r="EZ277" s="4">
        <v>0</v>
      </c>
      <c r="FA277" s="4">
        <v>0</v>
      </c>
      <c r="FB277" s="4">
        <v>0</v>
      </c>
      <c r="FC277" s="4">
        <v>0</v>
      </c>
      <c r="FD277" s="4">
        <v>0</v>
      </c>
      <c r="FE277" s="4">
        <v>0</v>
      </c>
      <c r="FF277" s="4">
        <v>0</v>
      </c>
      <c r="FG277" s="4">
        <v>0</v>
      </c>
      <c r="FH277" s="4">
        <v>0</v>
      </c>
      <c r="FJ277" s="4">
        <f t="shared" si="13"/>
        <v>0</v>
      </c>
      <c r="FK277" s="5" t="str">
        <f t="shared" si="14"/>
        <v>N/A</v>
      </c>
    </row>
    <row r="278" spans="1:167" x14ac:dyDescent="0.25">
      <c r="A278" s="2" t="s">
        <v>1214</v>
      </c>
      <c r="B278">
        <v>2023</v>
      </c>
      <c r="C278" t="s">
        <v>1213</v>
      </c>
      <c r="D278" t="s">
        <v>1212</v>
      </c>
      <c r="E278" t="s">
        <v>1211</v>
      </c>
      <c r="F278" t="s">
        <v>1210</v>
      </c>
      <c r="G278" t="s">
        <v>3</v>
      </c>
      <c r="H278">
        <v>19386</v>
      </c>
      <c r="I278">
        <v>0</v>
      </c>
      <c r="J278">
        <v>19386</v>
      </c>
      <c r="K278">
        <v>19386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Z278">
        <v>0</v>
      </c>
      <c r="AF278" s="4">
        <v>1259789</v>
      </c>
      <c r="AG278" s="4">
        <v>2755</v>
      </c>
      <c r="AH278" s="15">
        <v>5800</v>
      </c>
      <c r="AI278" s="15">
        <f t="shared" si="12"/>
        <v>8555</v>
      </c>
      <c r="AJ278" s="4">
        <v>5800</v>
      </c>
      <c r="AK278" s="4">
        <v>0</v>
      </c>
      <c r="AL278" s="4">
        <v>0</v>
      </c>
      <c r="AM278" s="4">
        <v>5800</v>
      </c>
      <c r="AN278" s="4">
        <v>0</v>
      </c>
      <c r="AO278" s="4">
        <v>0</v>
      </c>
      <c r="AP278" s="4">
        <v>0</v>
      </c>
      <c r="AQ278" s="4">
        <v>0</v>
      </c>
      <c r="AR278" s="4">
        <v>0</v>
      </c>
      <c r="AS278" s="4">
        <v>0</v>
      </c>
      <c r="AT278" s="4">
        <v>0</v>
      </c>
      <c r="AU278" s="4">
        <v>0</v>
      </c>
      <c r="AV278" s="4">
        <v>0</v>
      </c>
      <c r="AW278" s="4">
        <v>0</v>
      </c>
      <c r="AX278" s="4">
        <v>0</v>
      </c>
      <c r="AY278" s="4">
        <v>0</v>
      </c>
      <c r="AZ278" s="4">
        <v>0</v>
      </c>
      <c r="BA278" s="4">
        <v>0</v>
      </c>
      <c r="BB278" s="4">
        <v>0</v>
      </c>
      <c r="BC278" s="4">
        <v>0</v>
      </c>
      <c r="BD278" s="4">
        <v>0</v>
      </c>
      <c r="BE278" s="4">
        <v>0</v>
      </c>
      <c r="BF278" s="4">
        <v>0</v>
      </c>
      <c r="BG278" s="4">
        <v>0</v>
      </c>
      <c r="BH278" s="4">
        <v>0</v>
      </c>
      <c r="BI278" s="4">
        <v>0</v>
      </c>
      <c r="BJ278" s="4">
        <v>0</v>
      </c>
      <c r="BK278" s="4">
        <v>0</v>
      </c>
      <c r="BL278" s="4">
        <v>0</v>
      </c>
      <c r="BM278" s="4">
        <v>0</v>
      </c>
      <c r="BN278" s="4">
        <v>0</v>
      </c>
      <c r="BO278" s="4">
        <v>0</v>
      </c>
      <c r="BP278" s="4">
        <v>0</v>
      </c>
      <c r="BQ278" s="4">
        <v>0</v>
      </c>
      <c r="BR278" s="4">
        <v>0</v>
      </c>
      <c r="BS278" s="4">
        <v>0</v>
      </c>
      <c r="BT278" s="4">
        <v>0</v>
      </c>
      <c r="BU278" s="4">
        <v>0</v>
      </c>
      <c r="BV278" s="4">
        <v>0</v>
      </c>
      <c r="BW278" s="4">
        <v>0</v>
      </c>
      <c r="BX278" s="11">
        <v>0</v>
      </c>
      <c r="BY278" s="11">
        <v>0</v>
      </c>
      <c r="BZ278" s="4">
        <v>0</v>
      </c>
      <c r="CA278" s="4">
        <v>0</v>
      </c>
      <c r="CB278" s="4">
        <v>0</v>
      </c>
      <c r="CC278" s="4">
        <v>0</v>
      </c>
      <c r="CD278" s="4">
        <v>0</v>
      </c>
      <c r="CE278" s="4">
        <v>0</v>
      </c>
      <c r="CF278" s="4">
        <v>0</v>
      </c>
      <c r="CG278" s="4">
        <v>0</v>
      </c>
      <c r="CH278" s="4">
        <v>0</v>
      </c>
      <c r="CI278" s="4">
        <v>0</v>
      </c>
      <c r="CJ278" s="4">
        <v>0</v>
      </c>
      <c r="CK278" s="4">
        <v>0</v>
      </c>
      <c r="CL278" s="4">
        <v>0</v>
      </c>
      <c r="CM278" s="4">
        <v>0</v>
      </c>
      <c r="CN278" s="4">
        <v>0</v>
      </c>
      <c r="CO278" s="4">
        <v>0</v>
      </c>
      <c r="CP278" s="4">
        <v>0</v>
      </c>
      <c r="CQ278" s="4">
        <v>0</v>
      </c>
      <c r="CR278" s="4">
        <v>0</v>
      </c>
      <c r="CS278" s="4">
        <v>0</v>
      </c>
      <c r="CT278" s="4">
        <v>0</v>
      </c>
      <c r="CU278" s="4">
        <v>0</v>
      </c>
      <c r="CV278" s="4">
        <v>0</v>
      </c>
      <c r="CW278" s="4">
        <v>0</v>
      </c>
      <c r="CX278" s="4">
        <v>0</v>
      </c>
      <c r="CY278" s="4">
        <v>0</v>
      </c>
      <c r="CZ278" s="4">
        <v>0</v>
      </c>
      <c r="DA278" s="4">
        <v>0</v>
      </c>
      <c r="DB278" s="4">
        <v>0</v>
      </c>
      <c r="DC278" s="4">
        <v>0</v>
      </c>
      <c r="DD278" s="4">
        <v>0</v>
      </c>
      <c r="DE278" s="4">
        <v>0</v>
      </c>
      <c r="DF278" s="4">
        <v>0</v>
      </c>
      <c r="DG278" s="4">
        <v>0</v>
      </c>
      <c r="DH278" s="4">
        <v>0</v>
      </c>
      <c r="DI278" s="4">
        <v>0</v>
      </c>
      <c r="DJ278" s="4">
        <v>0</v>
      </c>
      <c r="DK278" s="4">
        <v>0</v>
      </c>
      <c r="DL278" s="4">
        <v>0</v>
      </c>
      <c r="DM278" s="4">
        <v>0</v>
      </c>
      <c r="DN278" s="4">
        <v>0</v>
      </c>
      <c r="DO278" s="4">
        <v>0</v>
      </c>
      <c r="DP278" s="4">
        <v>5800</v>
      </c>
      <c r="DQ278" s="4">
        <v>0</v>
      </c>
      <c r="DR278" s="4">
        <v>0</v>
      </c>
      <c r="DS278" s="4">
        <v>0</v>
      </c>
      <c r="DT278" s="4">
        <v>0</v>
      </c>
      <c r="DU278" s="4">
        <v>0</v>
      </c>
      <c r="DV278" s="4">
        <v>0</v>
      </c>
      <c r="DW278" s="4">
        <v>0</v>
      </c>
      <c r="DX278" s="4">
        <v>0</v>
      </c>
      <c r="DY278" s="4">
        <v>0</v>
      </c>
      <c r="DZ278" s="4">
        <v>0</v>
      </c>
      <c r="EA278" s="4">
        <v>0</v>
      </c>
      <c r="EB278" s="4">
        <v>0</v>
      </c>
      <c r="EC278" s="4">
        <v>0</v>
      </c>
      <c r="ED278" s="4">
        <v>0</v>
      </c>
      <c r="EE278" s="4">
        <v>0</v>
      </c>
      <c r="EF278" s="4">
        <v>0</v>
      </c>
      <c r="EG278" s="4">
        <v>0</v>
      </c>
      <c r="EH278" s="4">
        <v>0</v>
      </c>
      <c r="EI278" s="4">
        <v>0</v>
      </c>
      <c r="EJ278" s="4">
        <v>0</v>
      </c>
      <c r="EK278" s="4">
        <v>0</v>
      </c>
      <c r="EL278" s="4">
        <v>0</v>
      </c>
      <c r="EM278" s="4">
        <v>1251234</v>
      </c>
      <c r="EN278" s="4">
        <v>5</v>
      </c>
      <c r="EO278" s="4">
        <v>90</v>
      </c>
      <c r="EP278" s="4">
        <v>5</v>
      </c>
      <c r="EQ278" s="4">
        <v>0</v>
      </c>
      <c r="ER278" s="4">
        <v>0</v>
      </c>
      <c r="ES278" s="4">
        <v>0</v>
      </c>
      <c r="ET278" s="4">
        <v>0</v>
      </c>
      <c r="EU278" s="4">
        <v>0</v>
      </c>
      <c r="EV278" s="4">
        <v>0</v>
      </c>
      <c r="EW278" s="4">
        <v>0</v>
      </c>
      <c r="EX278" s="4">
        <v>0</v>
      </c>
      <c r="EY278" s="4">
        <v>0</v>
      </c>
      <c r="EZ278" s="4">
        <v>0</v>
      </c>
      <c r="FA278" s="4">
        <v>0</v>
      </c>
      <c r="FB278" s="4">
        <v>0</v>
      </c>
      <c r="FC278" s="4">
        <v>0</v>
      </c>
      <c r="FD278" s="4">
        <v>0</v>
      </c>
      <c r="FE278" s="4">
        <v>0</v>
      </c>
      <c r="FF278" s="4">
        <v>0</v>
      </c>
      <c r="FG278" s="4">
        <v>0</v>
      </c>
      <c r="FH278" s="4">
        <v>0</v>
      </c>
      <c r="FJ278" s="4">
        <f t="shared" si="13"/>
        <v>0</v>
      </c>
      <c r="FK278" s="5">
        <f t="shared" si="14"/>
        <v>0</v>
      </c>
    </row>
    <row r="279" spans="1:167" x14ac:dyDescent="0.25">
      <c r="A279" s="2" t="s">
        <v>1377</v>
      </c>
      <c r="B279">
        <v>2023</v>
      </c>
      <c r="C279" t="s">
        <v>1376</v>
      </c>
      <c r="D279" t="s">
        <v>1375</v>
      </c>
      <c r="E279" t="s">
        <v>1374</v>
      </c>
      <c r="F279" t="s">
        <v>1210</v>
      </c>
      <c r="G279" t="s">
        <v>3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Z279">
        <v>0</v>
      </c>
      <c r="AF279" s="4">
        <v>0</v>
      </c>
      <c r="AG279" s="4">
        <v>0</v>
      </c>
      <c r="AH279" s="15">
        <v>0</v>
      </c>
      <c r="AI279" s="15">
        <f t="shared" si="12"/>
        <v>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  <c r="AO279" s="4">
        <v>0</v>
      </c>
      <c r="AP279" s="4">
        <v>0</v>
      </c>
      <c r="AQ279" s="4">
        <v>0</v>
      </c>
      <c r="AR279" s="4">
        <v>0</v>
      </c>
      <c r="AS279" s="4">
        <v>0</v>
      </c>
      <c r="AT279" s="4">
        <v>0</v>
      </c>
      <c r="AU279" s="4">
        <v>0</v>
      </c>
      <c r="AV279" s="4">
        <v>0</v>
      </c>
      <c r="AW279" s="4">
        <v>0</v>
      </c>
      <c r="AX279" s="4">
        <v>0</v>
      </c>
      <c r="AY279" s="4">
        <v>0</v>
      </c>
      <c r="AZ279" s="4">
        <v>0</v>
      </c>
      <c r="BA279" s="4">
        <v>0</v>
      </c>
      <c r="BB279" s="4">
        <v>0</v>
      </c>
      <c r="BC279" s="4">
        <v>0</v>
      </c>
      <c r="BD279" s="4">
        <v>0</v>
      </c>
      <c r="BE279" s="4">
        <v>0</v>
      </c>
      <c r="BF279" s="4">
        <v>0</v>
      </c>
      <c r="BG279" s="4">
        <v>0</v>
      </c>
      <c r="BH279" s="4">
        <v>0</v>
      </c>
      <c r="BI279" s="4">
        <v>0</v>
      </c>
      <c r="BJ279" s="4">
        <v>0</v>
      </c>
      <c r="BK279" s="4">
        <v>0</v>
      </c>
      <c r="BL279" s="4">
        <v>0</v>
      </c>
      <c r="BM279" s="4">
        <v>0</v>
      </c>
      <c r="BN279" s="4">
        <v>0</v>
      </c>
      <c r="BO279" s="4">
        <v>0</v>
      </c>
      <c r="BP279" s="4">
        <v>0</v>
      </c>
      <c r="BQ279" s="4">
        <v>0</v>
      </c>
      <c r="BR279" s="4">
        <v>0</v>
      </c>
      <c r="BS279" s="4">
        <v>0</v>
      </c>
      <c r="BT279" s="4">
        <v>0</v>
      </c>
      <c r="BU279" s="4">
        <v>0</v>
      </c>
      <c r="BV279" s="4">
        <v>0</v>
      </c>
      <c r="BW279" s="4">
        <v>0</v>
      </c>
      <c r="BX279" s="11">
        <v>0</v>
      </c>
      <c r="BY279" s="11">
        <v>0</v>
      </c>
      <c r="BZ279" s="4">
        <v>0</v>
      </c>
      <c r="CA279" s="4">
        <v>0</v>
      </c>
      <c r="CB279" s="4">
        <v>0</v>
      </c>
      <c r="CC279" s="4">
        <v>0</v>
      </c>
      <c r="CD279" s="4">
        <v>0</v>
      </c>
      <c r="CE279" s="4">
        <v>0</v>
      </c>
      <c r="CF279" s="4">
        <v>0</v>
      </c>
      <c r="CG279" s="4">
        <v>0</v>
      </c>
      <c r="CH279" s="4">
        <v>0</v>
      </c>
      <c r="CI279" s="4">
        <v>0</v>
      </c>
      <c r="CJ279" s="4">
        <v>0</v>
      </c>
      <c r="CK279" s="4">
        <v>0</v>
      </c>
      <c r="CL279" s="4">
        <v>0</v>
      </c>
      <c r="CM279" s="4">
        <v>0</v>
      </c>
      <c r="CN279" s="4">
        <v>0</v>
      </c>
      <c r="CO279" s="4">
        <v>0</v>
      </c>
      <c r="CP279" s="4">
        <v>0</v>
      </c>
      <c r="CQ279" s="4">
        <v>0</v>
      </c>
      <c r="CR279" s="4">
        <v>0</v>
      </c>
      <c r="CS279" s="4">
        <v>0</v>
      </c>
      <c r="CT279" s="4">
        <v>0</v>
      </c>
      <c r="CU279" s="4">
        <v>0</v>
      </c>
      <c r="CV279" s="4">
        <v>0</v>
      </c>
      <c r="CW279" s="4">
        <v>0</v>
      </c>
      <c r="CX279" s="4">
        <v>0</v>
      </c>
      <c r="CY279" s="4">
        <v>0</v>
      </c>
      <c r="CZ279" s="4">
        <v>0</v>
      </c>
      <c r="DA279" s="4">
        <v>0</v>
      </c>
      <c r="DB279" s="4">
        <v>0</v>
      </c>
      <c r="DC279" s="4">
        <v>0</v>
      </c>
      <c r="DD279" s="4">
        <v>0</v>
      </c>
      <c r="DE279" s="4">
        <v>0</v>
      </c>
      <c r="DF279" s="4">
        <v>0</v>
      </c>
      <c r="DG279" s="4">
        <v>0</v>
      </c>
      <c r="DH279" s="4">
        <v>0</v>
      </c>
      <c r="DI279" s="4">
        <v>0</v>
      </c>
      <c r="DJ279" s="4">
        <v>0</v>
      </c>
      <c r="DK279" s="4">
        <v>0</v>
      </c>
      <c r="DL279" s="4">
        <v>0</v>
      </c>
      <c r="DM279" s="4">
        <v>0</v>
      </c>
      <c r="DN279" s="4">
        <v>0</v>
      </c>
      <c r="DO279" s="4">
        <v>0</v>
      </c>
      <c r="DP279" s="4">
        <v>0</v>
      </c>
      <c r="DQ279" s="4">
        <v>0</v>
      </c>
      <c r="DR279" s="4">
        <v>0</v>
      </c>
      <c r="DS279" s="4">
        <v>0</v>
      </c>
      <c r="DT279" s="4">
        <v>0</v>
      </c>
      <c r="DU279" s="4">
        <v>0</v>
      </c>
      <c r="DV279" s="4">
        <v>0</v>
      </c>
      <c r="DW279" s="4">
        <v>0</v>
      </c>
      <c r="DX279" s="4">
        <v>0</v>
      </c>
      <c r="DY279" s="4">
        <v>0</v>
      </c>
      <c r="DZ279" s="4">
        <v>0</v>
      </c>
      <c r="EA279" s="4">
        <v>0</v>
      </c>
      <c r="EB279" s="4">
        <v>0</v>
      </c>
      <c r="EC279" s="4">
        <v>0</v>
      </c>
      <c r="ED279" s="4">
        <v>0</v>
      </c>
      <c r="EE279" s="4">
        <v>0</v>
      </c>
      <c r="EF279" s="4">
        <v>0</v>
      </c>
      <c r="EG279" s="4">
        <v>0</v>
      </c>
      <c r="EH279" s="4">
        <v>0</v>
      </c>
      <c r="EI279" s="4">
        <v>0</v>
      </c>
      <c r="EJ279" s="4">
        <v>0</v>
      </c>
      <c r="EK279" s="4">
        <v>0</v>
      </c>
      <c r="EL279" s="4">
        <v>0</v>
      </c>
      <c r="EM279" s="4">
        <v>0</v>
      </c>
      <c r="EN279" s="4"/>
      <c r="EO279" s="4"/>
      <c r="EP279" s="4"/>
      <c r="EQ279" s="4"/>
      <c r="ER279" s="4"/>
      <c r="ES279" s="4">
        <v>0</v>
      </c>
      <c r="ET279" s="4">
        <v>0</v>
      </c>
      <c r="EU279" s="4">
        <v>0</v>
      </c>
      <c r="EV279" s="4">
        <v>0</v>
      </c>
      <c r="EW279" s="4">
        <v>0</v>
      </c>
      <c r="EX279" s="4">
        <v>0</v>
      </c>
      <c r="EY279" s="4">
        <v>0</v>
      </c>
      <c r="EZ279" s="4">
        <v>0</v>
      </c>
      <c r="FA279" s="4">
        <v>0</v>
      </c>
      <c r="FB279" s="4">
        <v>0</v>
      </c>
      <c r="FC279" s="4">
        <v>0</v>
      </c>
      <c r="FD279" s="4">
        <v>0</v>
      </c>
      <c r="FE279" s="4">
        <v>0</v>
      </c>
      <c r="FF279" s="4">
        <v>0</v>
      </c>
      <c r="FG279" s="4">
        <v>0</v>
      </c>
      <c r="FH279" s="4">
        <v>0</v>
      </c>
      <c r="FJ279" s="4">
        <f t="shared" si="13"/>
        <v>0</v>
      </c>
      <c r="FK279" s="5" t="str">
        <f t="shared" si="14"/>
        <v>N/A</v>
      </c>
    </row>
    <row r="280" spans="1:167" x14ac:dyDescent="0.25">
      <c r="A280" s="2" t="s">
        <v>677</v>
      </c>
      <c r="B280">
        <v>2023</v>
      </c>
      <c r="C280" t="s">
        <v>676</v>
      </c>
      <c r="D280" t="s">
        <v>675</v>
      </c>
      <c r="E280" t="s">
        <v>674</v>
      </c>
      <c r="F280" t="s">
        <v>673</v>
      </c>
      <c r="G280" t="s">
        <v>3</v>
      </c>
      <c r="H280">
        <v>63731</v>
      </c>
      <c r="I280">
        <v>8239</v>
      </c>
      <c r="J280">
        <v>54892</v>
      </c>
      <c r="K280">
        <v>54892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8839</v>
      </c>
      <c r="T280">
        <v>0</v>
      </c>
      <c r="U280">
        <v>8239</v>
      </c>
      <c r="V280" t="s">
        <v>3</v>
      </c>
      <c r="W280" t="s">
        <v>3</v>
      </c>
      <c r="X280" t="s">
        <v>3</v>
      </c>
      <c r="Y280" t="s">
        <v>3</v>
      </c>
      <c r="Z280">
        <v>600</v>
      </c>
      <c r="AA280">
        <v>0</v>
      </c>
      <c r="AB280">
        <v>0</v>
      </c>
      <c r="AC280">
        <v>0</v>
      </c>
      <c r="AD280">
        <v>0</v>
      </c>
      <c r="AE280">
        <v>100</v>
      </c>
      <c r="AF280" s="4">
        <v>360412</v>
      </c>
      <c r="AG280" s="4">
        <v>216021</v>
      </c>
      <c r="AH280" s="15">
        <v>1</v>
      </c>
      <c r="AI280" s="15">
        <f t="shared" si="12"/>
        <v>216022</v>
      </c>
      <c r="AJ280" s="4">
        <v>0</v>
      </c>
      <c r="AK280" s="4">
        <v>0</v>
      </c>
      <c r="AL280" s="4">
        <v>0</v>
      </c>
      <c r="AM280" s="4">
        <v>0</v>
      </c>
      <c r="AN280" s="4">
        <v>0</v>
      </c>
      <c r="AO280" s="4">
        <v>0</v>
      </c>
      <c r="AP280" s="4">
        <v>0</v>
      </c>
      <c r="AQ280" s="4">
        <v>0</v>
      </c>
      <c r="AR280" s="4">
        <v>0</v>
      </c>
      <c r="AS280" s="4">
        <v>0</v>
      </c>
      <c r="AT280" s="4">
        <v>0.67</v>
      </c>
      <c r="AU280" s="4">
        <v>0.03</v>
      </c>
      <c r="AV280" s="4">
        <v>0.01</v>
      </c>
      <c r="AW280" s="4">
        <v>0</v>
      </c>
      <c r="AX280" s="4">
        <v>0</v>
      </c>
      <c r="AY280" s="4">
        <v>0</v>
      </c>
      <c r="AZ280" s="4">
        <v>0.63</v>
      </c>
      <c r="BA280" s="4">
        <v>0</v>
      </c>
      <c r="BB280" s="4">
        <v>0</v>
      </c>
      <c r="BC280" s="4">
        <v>0</v>
      </c>
      <c r="BD280" s="4">
        <v>0</v>
      </c>
      <c r="BE280" s="4">
        <v>0</v>
      </c>
      <c r="BF280" s="4">
        <v>0</v>
      </c>
      <c r="BG280" s="4">
        <v>0</v>
      </c>
      <c r="BH280" s="4">
        <v>0</v>
      </c>
      <c r="BI280" s="4">
        <v>0</v>
      </c>
      <c r="BJ280" s="4">
        <v>0</v>
      </c>
      <c r="BK280" s="4">
        <v>0</v>
      </c>
      <c r="BL280" s="4">
        <v>0</v>
      </c>
      <c r="BM280" s="4">
        <v>0</v>
      </c>
      <c r="BN280" s="4">
        <v>0.33</v>
      </c>
      <c r="BO280" s="4">
        <v>0.27</v>
      </c>
      <c r="BP280" s="4">
        <v>0.06</v>
      </c>
      <c r="BQ280" s="4">
        <v>0</v>
      </c>
      <c r="BR280" s="4">
        <v>0</v>
      </c>
      <c r="BS280" s="4">
        <v>0</v>
      </c>
      <c r="BT280" s="4">
        <v>0</v>
      </c>
      <c r="BU280" s="4">
        <v>0</v>
      </c>
      <c r="BV280" s="4">
        <v>0</v>
      </c>
      <c r="BW280" s="4">
        <v>0</v>
      </c>
      <c r="BX280" s="11">
        <v>0</v>
      </c>
      <c r="BY280" s="11">
        <v>111294</v>
      </c>
      <c r="BZ280" s="4">
        <v>0</v>
      </c>
      <c r="CA280" s="4">
        <v>0</v>
      </c>
      <c r="CB280" s="4">
        <v>0</v>
      </c>
      <c r="CC280" s="4">
        <v>0</v>
      </c>
      <c r="CD280" s="4">
        <v>0</v>
      </c>
      <c r="CE280" s="4">
        <v>0</v>
      </c>
      <c r="CF280" s="4">
        <v>0</v>
      </c>
      <c r="CG280" s="4">
        <v>0</v>
      </c>
      <c r="CH280" s="4">
        <v>0</v>
      </c>
      <c r="CI280" s="4">
        <v>0</v>
      </c>
      <c r="CJ280" s="4">
        <v>74899.33</v>
      </c>
      <c r="CK280" s="4">
        <v>3674.97</v>
      </c>
      <c r="CL280" s="4">
        <v>942.99</v>
      </c>
      <c r="CM280" s="4">
        <v>0</v>
      </c>
      <c r="CN280" s="4">
        <v>0</v>
      </c>
      <c r="CO280" s="4">
        <v>0</v>
      </c>
      <c r="CP280" s="4">
        <v>70281.37</v>
      </c>
      <c r="CQ280" s="4">
        <v>0</v>
      </c>
      <c r="CR280" s="4">
        <v>0</v>
      </c>
      <c r="CS280" s="4">
        <v>0</v>
      </c>
      <c r="CT280" s="4">
        <v>0</v>
      </c>
      <c r="CU280" s="4">
        <v>0</v>
      </c>
      <c r="CV280" s="4">
        <v>0</v>
      </c>
      <c r="CW280" s="4">
        <v>0</v>
      </c>
      <c r="CX280" s="4">
        <v>0</v>
      </c>
      <c r="CY280" s="4">
        <v>0</v>
      </c>
      <c r="CZ280" s="4">
        <v>0</v>
      </c>
      <c r="DA280" s="4">
        <v>0</v>
      </c>
      <c r="DB280" s="4">
        <v>0</v>
      </c>
      <c r="DC280" s="4">
        <v>0</v>
      </c>
      <c r="DD280" s="4">
        <v>36394.67</v>
      </c>
      <c r="DE280" s="4">
        <v>30221.73</v>
      </c>
      <c r="DF280" s="4">
        <v>6172.94</v>
      </c>
      <c r="DG280" s="4">
        <v>0</v>
      </c>
      <c r="DH280" s="4">
        <v>0</v>
      </c>
      <c r="DI280" s="4">
        <v>0</v>
      </c>
      <c r="DJ280" s="4">
        <v>0</v>
      </c>
      <c r="DK280" s="4">
        <v>0</v>
      </c>
      <c r="DL280" s="4">
        <v>0</v>
      </c>
      <c r="DM280" s="4">
        <v>0</v>
      </c>
      <c r="DN280" s="4">
        <v>0</v>
      </c>
      <c r="DO280" s="4">
        <v>0</v>
      </c>
      <c r="DP280" s="4">
        <v>0</v>
      </c>
      <c r="DQ280" s="4">
        <v>0</v>
      </c>
      <c r="DR280" s="4">
        <v>0</v>
      </c>
      <c r="DS280" s="4">
        <v>0</v>
      </c>
      <c r="DT280" s="4">
        <v>0</v>
      </c>
      <c r="DU280" s="4">
        <v>4618</v>
      </c>
      <c r="DV280" s="4">
        <v>0</v>
      </c>
      <c r="DW280" s="4">
        <v>0</v>
      </c>
      <c r="DX280" s="4">
        <v>0</v>
      </c>
      <c r="DY280" s="4">
        <v>0</v>
      </c>
      <c r="DZ280" s="4">
        <v>0</v>
      </c>
      <c r="EA280" s="4">
        <v>70282</v>
      </c>
      <c r="EB280" s="4">
        <v>0</v>
      </c>
      <c r="EC280" s="4">
        <v>0</v>
      </c>
      <c r="ED280" s="4">
        <v>0</v>
      </c>
      <c r="EE280" s="4">
        <v>0</v>
      </c>
      <c r="EF280" s="4">
        <v>0</v>
      </c>
      <c r="EG280" s="4">
        <v>0</v>
      </c>
      <c r="EH280" s="4">
        <v>36395</v>
      </c>
      <c r="EI280" s="4">
        <v>0</v>
      </c>
      <c r="EJ280" s="4">
        <v>0</v>
      </c>
      <c r="EK280" s="4">
        <v>0</v>
      </c>
      <c r="EL280" s="4">
        <v>0</v>
      </c>
      <c r="EM280" s="4">
        <v>33096</v>
      </c>
      <c r="EN280" s="4">
        <v>0</v>
      </c>
      <c r="EO280" s="4">
        <v>100</v>
      </c>
      <c r="EP280" s="4">
        <v>0</v>
      </c>
      <c r="EQ280" s="4">
        <v>0</v>
      </c>
      <c r="ER280" s="4">
        <v>0</v>
      </c>
      <c r="ES280" s="4">
        <v>111294</v>
      </c>
      <c r="ET280" s="4">
        <v>111294</v>
      </c>
      <c r="EU280" s="4">
        <v>4618</v>
      </c>
      <c r="EV280" s="4">
        <v>0</v>
      </c>
      <c r="EW280" s="4">
        <v>0</v>
      </c>
      <c r="EX280" s="4">
        <v>70281</v>
      </c>
      <c r="EY280" s="4">
        <v>0</v>
      </c>
      <c r="EZ280" s="4">
        <v>0</v>
      </c>
      <c r="FA280" s="4">
        <v>0</v>
      </c>
      <c r="FB280" s="4">
        <v>0</v>
      </c>
      <c r="FC280" s="4">
        <v>0</v>
      </c>
      <c r="FD280" s="4">
        <v>0</v>
      </c>
      <c r="FE280" s="4">
        <v>0</v>
      </c>
      <c r="FF280" s="4">
        <v>36395</v>
      </c>
      <c r="FG280" s="4">
        <v>0</v>
      </c>
      <c r="FH280" s="4">
        <v>0</v>
      </c>
      <c r="FJ280" s="4">
        <f t="shared" si="13"/>
        <v>111294</v>
      </c>
      <c r="FK280" s="5">
        <f t="shared" si="14"/>
        <v>0.3087965994472992</v>
      </c>
    </row>
    <row r="281" spans="1:167" x14ac:dyDescent="0.25">
      <c r="A281" s="2" t="s">
        <v>949</v>
      </c>
      <c r="B281">
        <v>2023</v>
      </c>
      <c r="C281" t="s">
        <v>948</v>
      </c>
      <c r="D281" t="s">
        <v>947</v>
      </c>
      <c r="E281" t="s">
        <v>946</v>
      </c>
      <c r="F281" t="s">
        <v>945</v>
      </c>
      <c r="G281" t="s">
        <v>3</v>
      </c>
      <c r="H281">
        <v>100405</v>
      </c>
      <c r="I281">
        <v>35362</v>
      </c>
      <c r="J281">
        <v>11847</v>
      </c>
      <c r="K281">
        <v>11847</v>
      </c>
      <c r="L281">
        <v>0</v>
      </c>
      <c r="M281">
        <v>0</v>
      </c>
      <c r="N281">
        <v>0</v>
      </c>
      <c r="O281">
        <v>0</v>
      </c>
      <c r="P281">
        <v>6558</v>
      </c>
      <c r="Q281">
        <v>0</v>
      </c>
      <c r="R281">
        <v>1553</v>
      </c>
      <c r="S281">
        <v>82000</v>
      </c>
      <c r="T281">
        <v>9697</v>
      </c>
      <c r="U281">
        <v>33809</v>
      </c>
      <c r="V281" t="s">
        <v>1801</v>
      </c>
      <c r="W281" t="s">
        <v>1801</v>
      </c>
      <c r="X281" t="s">
        <v>1801</v>
      </c>
      <c r="Y281" t="s">
        <v>3</v>
      </c>
      <c r="Z281">
        <v>38494</v>
      </c>
      <c r="AA281">
        <v>0</v>
      </c>
      <c r="AB281">
        <v>100</v>
      </c>
      <c r="AC281">
        <v>0</v>
      </c>
      <c r="AD281">
        <v>0</v>
      </c>
      <c r="AE281">
        <v>0</v>
      </c>
      <c r="AF281" s="4">
        <v>0</v>
      </c>
      <c r="AG281" s="4">
        <v>0</v>
      </c>
      <c r="AH281" s="15">
        <v>0</v>
      </c>
      <c r="AI281" s="15">
        <f t="shared" si="12"/>
        <v>0</v>
      </c>
      <c r="AJ281" s="4">
        <v>0</v>
      </c>
      <c r="AK281" s="4">
        <v>0</v>
      </c>
      <c r="AL281" s="4">
        <v>0</v>
      </c>
      <c r="AM281" s="4">
        <v>0</v>
      </c>
      <c r="AN281" s="4">
        <v>0</v>
      </c>
      <c r="AO281" s="4">
        <v>0</v>
      </c>
      <c r="AP281" s="4">
        <v>0</v>
      </c>
      <c r="AQ281" s="4">
        <v>0</v>
      </c>
      <c r="AR281" s="4">
        <v>0</v>
      </c>
      <c r="AS281" s="4">
        <v>0</v>
      </c>
      <c r="AT281" s="4">
        <v>0</v>
      </c>
      <c r="AU281" s="4">
        <v>0</v>
      </c>
      <c r="AV281" s="4">
        <v>0</v>
      </c>
      <c r="AW281" s="4">
        <v>0</v>
      </c>
      <c r="AX281" s="4">
        <v>0</v>
      </c>
      <c r="AY281" s="4">
        <v>0</v>
      </c>
      <c r="AZ281" s="4">
        <v>0</v>
      </c>
      <c r="BA281" s="4">
        <v>0</v>
      </c>
      <c r="BB281" s="4">
        <v>0</v>
      </c>
      <c r="BC281" s="4">
        <v>0</v>
      </c>
      <c r="BD281" s="4">
        <v>0</v>
      </c>
      <c r="BE281" s="4">
        <v>0</v>
      </c>
      <c r="BF281" s="4">
        <v>0</v>
      </c>
      <c r="BG281" s="4">
        <v>0</v>
      </c>
      <c r="BH281" s="4">
        <v>0</v>
      </c>
      <c r="BI281" s="4">
        <v>0</v>
      </c>
      <c r="BJ281" s="4">
        <v>0</v>
      </c>
      <c r="BK281" s="4">
        <v>0</v>
      </c>
      <c r="BL281" s="4">
        <v>0</v>
      </c>
      <c r="BM281" s="4">
        <v>0</v>
      </c>
      <c r="BN281" s="4">
        <v>0</v>
      </c>
      <c r="BO281" s="4">
        <v>0</v>
      </c>
      <c r="BP281" s="4">
        <v>0</v>
      </c>
      <c r="BQ281" s="4">
        <v>0</v>
      </c>
      <c r="BR281" s="4">
        <v>0</v>
      </c>
      <c r="BS281" s="4">
        <v>0</v>
      </c>
      <c r="BT281" s="4">
        <v>0</v>
      </c>
      <c r="BU281" s="4">
        <v>0</v>
      </c>
      <c r="BV281" s="4">
        <v>0</v>
      </c>
      <c r="BW281" s="4">
        <v>0</v>
      </c>
      <c r="BX281" s="11">
        <v>0</v>
      </c>
      <c r="BY281" s="11">
        <v>0</v>
      </c>
      <c r="BZ281" s="4">
        <v>0</v>
      </c>
      <c r="CA281" s="4">
        <v>0</v>
      </c>
      <c r="CB281" s="4">
        <v>0</v>
      </c>
      <c r="CC281" s="4">
        <v>0</v>
      </c>
      <c r="CD281" s="4">
        <v>0</v>
      </c>
      <c r="CE281" s="4">
        <v>0</v>
      </c>
      <c r="CF281" s="4">
        <v>0</v>
      </c>
      <c r="CG281" s="4">
        <v>0</v>
      </c>
      <c r="CH281" s="4">
        <v>0</v>
      </c>
      <c r="CI281" s="4">
        <v>0</v>
      </c>
      <c r="CJ281" s="4">
        <v>0</v>
      </c>
      <c r="CK281" s="4">
        <v>0</v>
      </c>
      <c r="CL281" s="4">
        <v>0</v>
      </c>
      <c r="CM281" s="4">
        <v>0</v>
      </c>
      <c r="CN281" s="4">
        <v>0</v>
      </c>
      <c r="CO281" s="4">
        <v>0</v>
      </c>
      <c r="CP281" s="4">
        <v>0</v>
      </c>
      <c r="CQ281" s="4">
        <v>0</v>
      </c>
      <c r="CR281" s="4">
        <v>0</v>
      </c>
      <c r="CS281" s="4">
        <v>0</v>
      </c>
      <c r="CT281" s="4">
        <v>0</v>
      </c>
      <c r="CU281" s="4">
        <v>0</v>
      </c>
      <c r="CV281" s="4">
        <v>0</v>
      </c>
      <c r="CW281" s="4">
        <v>0</v>
      </c>
      <c r="CX281" s="4">
        <v>0</v>
      </c>
      <c r="CY281" s="4">
        <v>0</v>
      </c>
      <c r="CZ281" s="4">
        <v>0</v>
      </c>
      <c r="DA281" s="4">
        <v>0</v>
      </c>
      <c r="DB281" s="4">
        <v>0</v>
      </c>
      <c r="DC281" s="4">
        <v>0</v>
      </c>
      <c r="DD281" s="4">
        <v>0</v>
      </c>
      <c r="DE281" s="4">
        <v>0</v>
      </c>
      <c r="DF281" s="4">
        <v>0</v>
      </c>
      <c r="DG281" s="4">
        <v>0</v>
      </c>
      <c r="DH281" s="4">
        <v>0</v>
      </c>
      <c r="DI281" s="4">
        <v>0</v>
      </c>
      <c r="DJ281" s="4">
        <v>0</v>
      </c>
      <c r="DK281" s="4">
        <v>0</v>
      </c>
      <c r="DL281" s="4">
        <v>0</v>
      </c>
      <c r="DM281" s="4">
        <v>0</v>
      </c>
      <c r="DN281" s="4">
        <v>0</v>
      </c>
      <c r="DO281" s="4">
        <v>0</v>
      </c>
      <c r="DP281" s="4">
        <v>0</v>
      </c>
      <c r="DQ281" s="4">
        <v>0</v>
      </c>
      <c r="DR281" s="4">
        <v>0</v>
      </c>
      <c r="DS281" s="4">
        <v>0</v>
      </c>
      <c r="DT281" s="4">
        <v>0</v>
      </c>
      <c r="DU281" s="4">
        <v>0</v>
      </c>
      <c r="DV281" s="4">
        <v>0</v>
      </c>
      <c r="DW281" s="4">
        <v>0</v>
      </c>
      <c r="DX281" s="4">
        <v>0</v>
      </c>
      <c r="DY281" s="4">
        <v>0</v>
      </c>
      <c r="DZ281" s="4">
        <v>0</v>
      </c>
      <c r="EA281" s="4">
        <v>0</v>
      </c>
      <c r="EB281" s="4">
        <v>0</v>
      </c>
      <c r="EC281" s="4">
        <v>0</v>
      </c>
      <c r="ED281" s="4">
        <v>0</v>
      </c>
      <c r="EE281" s="4">
        <v>0</v>
      </c>
      <c r="EF281" s="4">
        <v>0</v>
      </c>
      <c r="EG281" s="4">
        <v>0</v>
      </c>
      <c r="EH281" s="4">
        <v>0</v>
      </c>
      <c r="EI281" s="4">
        <v>0</v>
      </c>
      <c r="EJ281" s="4">
        <v>0</v>
      </c>
      <c r="EK281" s="4">
        <v>0</v>
      </c>
      <c r="EL281" s="4">
        <v>0</v>
      </c>
      <c r="EM281" s="4">
        <v>0</v>
      </c>
      <c r="EN281" s="4"/>
      <c r="EO281" s="4"/>
      <c r="EP281" s="4"/>
      <c r="EQ281" s="4"/>
      <c r="ER281" s="4"/>
      <c r="ES281" s="4">
        <v>0</v>
      </c>
      <c r="ET281" s="4">
        <v>0</v>
      </c>
      <c r="EU281" s="4">
        <v>0</v>
      </c>
      <c r="EV281" s="4">
        <v>0</v>
      </c>
      <c r="EW281" s="4">
        <v>0</v>
      </c>
      <c r="EX281" s="4">
        <v>0</v>
      </c>
      <c r="EY281" s="4">
        <v>0</v>
      </c>
      <c r="EZ281" s="4">
        <v>0</v>
      </c>
      <c r="FA281" s="4">
        <v>0</v>
      </c>
      <c r="FB281" s="4">
        <v>0</v>
      </c>
      <c r="FC281" s="4">
        <v>0</v>
      </c>
      <c r="FD281" s="4">
        <v>0</v>
      </c>
      <c r="FE281" s="4">
        <v>0</v>
      </c>
      <c r="FF281" s="4">
        <v>0</v>
      </c>
      <c r="FG281" s="4">
        <v>0</v>
      </c>
      <c r="FH281" s="4">
        <v>0</v>
      </c>
      <c r="FJ281" s="4">
        <f t="shared" si="13"/>
        <v>0</v>
      </c>
      <c r="FK281" s="5" t="str">
        <f t="shared" si="14"/>
        <v>N/A</v>
      </c>
    </row>
    <row r="282" spans="1:167" x14ac:dyDescent="0.25">
      <c r="A282" s="2" t="s">
        <v>1476</v>
      </c>
      <c r="B282">
        <v>2023</v>
      </c>
      <c r="C282" t="s">
        <v>1475</v>
      </c>
      <c r="D282" t="s">
        <v>1474</v>
      </c>
      <c r="E282" t="s">
        <v>1473</v>
      </c>
      <c r="F282" t="s">
        <v>1472</v>
      </c>
      <c r="G282" t="s">
        <v>3</v>
      </c>
      <c r="H282">
        <v>47901</v>
      </c>
      <c r="I282">
        <v>7157</v>
      </c>
      <c r="J282">
        <v>29079</v>
      </c>
      <c r="K282">
        <v>29079</v>
      </c>
      <c r="L282">
        <v>0</v>
      </c>
      <c r="M282">
        <v>0</v>
      </c>
      <c r="N282">
        <v>0</v>
      </c>
      <c r="O282">
        <v>0</v>
      </c>
      <c r="P282">
        <v>12472</v>
      </c>
      <c r="Q282">
        <v>0</v>
      </c>
      <c r="R282">
        <v>807</v>
      </c>
      <c r="S282">
        <v>6350</v>
      </c>
      <c r="T282">
        <v>0</v>
      </c>
      <c r="U282">
        <v>6350</v>
      </c>
      <c r="V282" t="s">
        <v>3</v>
      </c>
      <c r="W282" t="s">
        <v>3</v>
      </c>
      <c r="X282" t="s">
        <v>3</v>
      </c>
      <c r="Y282" t="s">
        <v>3</v>
      </c>
      <c r="Z282">
        <v>0</v>
      </c>
      <c r="AF282" s="4">
        <v>240278</v>
      </c>
      <c r="AG282" s="4">
        <v>175235</v>
      </c>
      <c r="AH282" s="15">
        <v>65043</v>
      </c>
      <c r="AI282" s="15">
        <f t="shared" si="12"/>
        <v>240278</v>
      </c>
      <c r="AJ282" s="4">
        <v>0</v>
      </c>
      <c r="AK282" s="4">
        <v>0</v>
      </c>
      <c r="AL282" s="4">
        <v>0</v>
      </c>
      <c r="AM282" s="4">
        <v>0</v>
      </c>
      <c r="AN282" s="4">
        <v>0</v>
      </c>
      <c r="AO282" s="4">
        <v>0</v>
      </c>
      <c r="AP282" s="4">
        <v>0</v>
      </c>
      <c r="AQ282" s="4">
        <v>0</v>
      </c>
      <c r="AR282" s="4">
        <v>0</v>
      </c>
      <c r="AS282" s="4">
        <v>0</v>
      </c>
      <c r="AT282" s="4">
        <v>50002</v>
      </c>
      <c r="AU282" s="4">
        <v>46447</v>
      </c>
      <c r="AV282" s="4">
        <v>3555</v>
      </c>
      <c r="AW282" s="4">
        <v>0</v>
      </c>
      <c r="AX282" s="4">
        <v>0</v>
      </c>
      <c r="AY282" s="4">
        <v>0</v>
      </c>
      <c r="AZ282" s="4">
        <v>0</v>
      </c>
      <c r="BA282" s="4">
        <v>0</v>
      </c>
      <c r="BB282" s="4">
        <v>0</v>
      </c>
      <c r="BC282" s="4">
        <v>0</v>
      </c>
      <c r="BD282" s="4">
        <v>0</v>
      </c>
      <c r="BE282" s="4">
        <v>0</v>
      </c>
      <c r="BF282" s="4">
        <v>0</v>
      </c>
      <c r="BG282" s="4">
        <v>0</v>
      </c>
      <c r="BH282" s="4">
        <v>0</v>
      </c>
      <c r="BI282" s="4">
        <v>0</v>
      </c>
      <c r="BJ282" s="4">
        <v>0</v>
      </c>
      <c r="BK282" s="4">
        <v>0</v>
      </c>
      <c r="BL282" s="4">
        <v>0</v>
      </c>
      <c r="BM282" s="4">
        <v>0</v>
      </c>
      <c r="BN282" s="4">
        <v>15041</v>
      </c>
      <c r="BO282" s="4">
        <v>13956</v>
      </c>
      <c r="BP282" s="4">
        <v>1085</v>
      </c>
      <c r="BQ282" s="4">
        <v>0</v>
      </c>
      <c r="BR282" s="4">
        <v>0</v>
      </c>
      <c r="BS282" s="4">
        <v>0</v>
      </c>
      <c r="BT282" s="4">
        <v>0</v>
      </c>
      <c r="BU282" s="4">
        <v>0</v>
      </c>
      <c r="BV282" s="4">
        <v>0</v>
      </c>
      <c r="BW282" s="4">
        <v>0</v>
      </c>
      <c r="BX282" s="11">
        <v>0</v>
      </c>
      <c r="BY282" s="11">
        <v>0</v>
      </c>
      <c r="BZ282" s="4">
        <v>0</v>
      </c>
      <c r="CA282" s="4">
        <v>0</v>
      </c>
      <c r="CB282" s="4">
        <v>0</v>
      </c>
      <c r="CC282" s="4">
        <v>0</v>
      </c>
      <c r="CD282" s="4">
        <v>0</v>
      </c>
      <c r="CE282" s="4">
        <v>0</v>
      </c>
      <c r="CF282" s="4">
        <v>0</v>
      </c>
      <c r="CG282" s="4">
        <v>0</v>
      </c>
      <c r="CH282" s="4">
        <v>0</v>
      </c>
      <c r="CI282" s="4">
        <v>0</v>
      </c>
      <c r="CJ282" s="4">
        <v>0</v>
      </c>
      <c r="CK282" s="4">
        <v>0</v>
      </c>
      <c r="CL282" s="4">
        <v>0</v>
      </c>
      <c r="CM282" s="4">
        <v>0</v>
      </c>
      <c r="CN282" s="4">
        <v>0</v>
      </c>
      <c r="CO282" s="4">
        <v>0</v>
      </c>
      <c r="CP282" s="4">
        <v>0</v>
      </c>
      <c r="CQ282" s="4">
        <v>0</v>
      </c>
      <c r="CR282" s="4">
        <v>0</v>
      </c>
      <c r="CS282" s="4">
        <v>0</v>
      </c>
      <c r="CT282" s="4">
        <v>0</v>
      </c>
      <c r="CU282" s="4">
        <v>0</v>
      </c>
      <c r="CV282" s="4">
        <v>0</v>
      </c>
      <c r="CW282" s="4">
        <v>0</v>
      </c>
      <c r="CX282" s="4">
        <v>0</v>
      </c>
      <c r="CY282" s="4">
        <v>0</v>
      </c>
      <c r="CZ282" s="4">
        <v>0</v>
      </c>
      <c r="DA282" s="4">
        <v>0</v>
      </c>
      <c r="DB282" s="4">
        <v>0</v>
      </c>
      <c r="DC282" s="4">
        <v>0</v>
      </c>
      <c r="DD282" s="4">
        <v>0</v>
      </c>
      <c r="DE282" s="4">
        <v>0</v>
      </c>
      <c r="DF282" s="4">
        <v>0</v>
      </c>
      <c r="DG282" s="4">
        <v>0</v>
      </c>
      <c r="DH282" s="4">
        <v>0</v>
      </c>
      <c r="DI282" s="4">
        <v>0</v>
      </c>
      <c r="DJ282" s="4">
        <v>0</v>
      </c>
      <c r="DK282" s="4">
        <v>0</v>
      </c>
      <c r="DL282" s="4">
        <v>0</v>
      </c>
      <c r="DM282" s="4">
        <v>0</v>
      </c>
      <c r="DN282" s="4">
        <v>0</v>
      </c>
      <c r="DO282" s="4">
        <v>0</v>
      </c>
      <c r="DP282" s="4">
        <v>0</v>
      </c>
      <c r="DQ282" s="4">
        <v>0</v>
      </c>
      <c r="DR282" s="4">
        <v>0</v>
      </c>
      <c r="DS282" s="4">
        <v>0</v>
      </c>
      <c r="DT282" s="4">
        <v>0</v>
      </c>
      <c r="DU282" s="4">
        <v>0</v>
      </c>
      <c r="DV282" s="4">
        <v>0</v>
      </c>
      <c r="DW282" s="4">
        <v>0</v>
      </c>
      <c r="DX282" s="4">
        <v>50000</v>
      </c>
      <c r="DY282" s="4">
        <v>0</v>
      </c>
      <c r="DZ282" s="4">
        <v>0</v>
      </c>
      <c r="EA282" s="4">
        <v>0</v>
      </c>
      <c r="EB282" s="4">
        <v>0</v>
      </c>
      <c r="EC282" s="4">
        <v>0</v>
      </c>
      <c r="ED282" s="4">
        <v>0</v>
      </c>
      <c r="EE282" s="4">
        <v>0</v>
      </c>
      <c r="EF282" s="4">
        <v>0</v>
      </c>
      <c r="EG282" s="4">
        <v>0</v>
      </c>
      <c r="EH282" s="4">
        <v>3027</v>
      </c>
      <c r="EI282" s="4">
        <v>12016</v>
      </c>
      <c r="EJ282" s="4">
        <v>0</v>
      </c>
      <c r="EK282" s="4">
        <v>0</v>
      </c>
      <c r="EL282" s="4">
        <v>0</v>
      </c>
      <c r="EM282" s="4">
        <v>0</v>
      </c>
      <c r="EN282" s="4"/>
      <c r="EO282" s="4"/>
      <c r="EP282" s="4"/>
      <c r="EQ282" s="4"/>
      <c r="ER282" s="4"/>
      <c r="ES282" s="4">
        <v>0</v>
      </c>
      <c r="ET282" s="4">
        <v>0</v>
      </c>
      <c r="EU282" s="4">
        <v>0</v>
      </c>
      <c r="EV282" s="4">
        <v>0</v>
      </c>
      <c r="EW282" s="4">
        <v>0</v>
      </c>
      <c r="EX282" s="4">
        <v>0</v>
      </c>
      <c r="EY282" s="4">
        <v>0</v>
      </c>
      <c r="EZ282" s="4">
        <v>0</v>
      </c>
      <c r="FA282" s="4">
        <v>0</v>
      </c>
      <c r="FB282" s="4">
        <v>0</v>
      </c>
      <c r="FC282" s="4">
        <v>0</v>
      </c>
      <c r="FD282" s="4">
        <v>0</v>
      </c>
      <c r="FE282" s="4">
        <v>0</v>
      </c>
      <c r="FF282" s="4">
        <v>0</v>
      </c>
      <c r="FG282" s="4">
        <v>0</v>
      </c>
      <c r="FH282" s="4">
        <v>0</v>
      </c>
      <c r="FJ282" s="4">
        <f t="shared" si="13"/>
        <v>0</v>
      </c>
      <c r="FK282" s="5">
        <f t="shared" si="14"/>
        <v>0</v>
      </c>
    </row>
    <row r="283" spans="1:167" x14ac:dyDescent="0.25">
      <c r="A283" s="2" t="s">
        <v>1154</v>
      </c>
      <c r="B283">
        <v>2023</v>
      </c>
      <c r="C283" t="s">
        <v>1153</v>
      </c>
      <c r="D283" t="s">
        <v>1152</v>
      </c>
      <c r="E283" t="s">
        <v>1151</v>
      </c>
      <c r="F283" t="s">
        <v>1150</v>
      </c>
      <c r="G283" t="s">
        <v>3</v>
      </c>
      <c r="H283">
        <v>454037</v>
      </c>
      <c r="I283">
        <v>201959</v>
      </c>
      <c r="J283">
        <v>45237</v>
      </c>
      <c r="K283">
        <v>45237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408800</v>
      </c>
      <c r="T283">
        <v>93675</v>
      </c>
      <c r="U283">
        <v>201959</v>
      </c>
      <c r="V283" t="s">
        <v>3</v>
      </c>
      <c r="W283" t="s">
        <v>3</v>
      </c>
      <c r="X283" t="s">
        <v>3</v>
      </c>
      <c r="Y283" t="s">
        <v>3</v>
      </c>
      <c r="Z283">
        <v>113166</v>
      </c>
      <c r="AA283">
        <v>0</v>
      </c>
      <c r="AB283">
        <v>48</v>
      </c>
      <c r="AC283">
        <v>5</v>
      </c>
      <c r="AD283">
        <v>17</v>
      </c>
      <c r="AE283">
        <v>30</v>
      </c>
      <c r="AF283" s="4">
        <v>0</v>
      </c>
      <c r="AG283" s="4">
        <v>0</v>
      </c>
      <c r="AH283" s="15">
        <v>0</v>
      </c>
      <c r="AI283" s="15">
        <f t="shared" si="12"/>
        <v>0</v>
      </c>
      <c r="AJ283" s="4">
        <v>0</v>
      </c>
      <c r="AK283" s="4">
        <v>0</v>
      </c>
      <c r="AL283" s="4">
        <v>0</v>
      </c>
      <c r="AM283" s="4">
        <v>0</v>
      </c>
      <c r="AN283" s="4">
        <v>0</v>
      </c>
      <c r="AO283" s="4">
        <v>0</v>
      </c>
      <c r="AP283" s="4">
        <v>0</v>
      </c>
      <c r="AQ283" s="4">
        <v>0</v>
      </c>
      <c r="AR283" s="4">
        <v>0</v>
      </c>
      <c r="AS283" s="4">
        <v>0</v>
      </c>
      <c r="AT283" s="4">
        <v>0</v>
      </c>
      <c r="AU283" s="4">
        <v>0</v>
      </c>
      <c r="AV283" s="4">
        <v>0</v>
      </c>
      <c r="AW283" s="4">
        <v>0</v>
      </c>
      <c r="AX283" s="4">
        <v>0</v>
      </c>
      <c r="AY283" s="4">
        <v>0</v>
      </c>
      <c r="AZ283" s="4">
        <v>0</v>
      </c>
      <c r="BA283" s="4">
        <v>0</v>
      </c>
      <c r="BB283" s="4">
        <v>0</v>
      </c>
      <c r="BC283" s="4">
        <v>0</v>
      </c>
      <c r="BD283" s="4">
        <v>0</v>
      </c>
      <c r="BE283" s="4">
        <v>0</v>
      </c>
      <c r="BF283" s="4">
        <v>0</v>
      </c>
      <c r="BG283" s="4">
        <v>0</v>
      </c>
      <c r="BH283" s="4">
        <v>0</v>
      </c>
      <c r="BI283" s="4">
        <v>0</v>
      </c>
      <c r="BJ283" s="4">
        <v>0</v>
      </c>
      <c r="BK283" s="4">
        <v>0</v>
      </c>
      <c r="BL283" s="4">
        <v>0</v>
      </c>
      <c r="BM283" s="4">
        <v>0</v>
      </c>
      <c r="BN283" s="4">
        <v>0</v>
      </c>
      <c r="BO283" s="4">
        <v>0</v>
      </c>
      <c r="BP283" s="4">
        <v>0</v>
      </c>
      <c r="BQ283" s="4">
        <v>0</v>
      </c>
      <c r="BR283" s="4">
        <v>0</v>
      </c>
      <c r="BS283" s="4">
        <v>0</v>
      </c>
      <c r="BT283" s="4">
        <v>0</v>
      </c>
      <c r="BU283" s="4">
        <v>0</v>
      </c>
      <c r="BV283" s="4">
        <v>0</v>
      </c>
      <c r="BW283" s="4">
        <v>0</v>
      </c>
      <c r="BX283" s="11">
        <v>0</v>
      </c>
      <c r="BY283" s="11">
        <v>0</v>
      </c>
      <c r="BZ283" s="4">
        <v>0</v>
      </c>
      <c r="CA283" s="4">
        <v>0</v>
      </c>
      <c r="CB283" s="4">
        <v>0</v>
      </c>
      <c r="CC283" s="4">
        <v>0</v>
      </c>
      <c r="CD283" s="4">
        <v>0</v>
      </c>
      <c r="CE283" s="4">
        <v>0</v>
      </c>
      <c r="CF283" s="4">
        <v>0</v>
      </c>
      <c r="CG283" s="4">
        <v>0</v>
      </c>
      <c r="CH283" s="4">
        <v>0</v>
      </c>
      <c r="CI283" s="4">
        <v>0</v>
      </c>
      <c r="CJ283" s="4">
        <v>0</v>
      </c>
      <c r="CK283" s="4">
        <v>0</v>
      </c>
      <c r="CL283" s="4">
        <v>0</v>
      </c>
      <c r="CM283" s="4">
        <v>0</v>
      </c>
      <c r="CN283" s="4">
        <v>0</v>
      </c>
      <c r="CO283" s="4">
        <v>0</v>
      </c>
      <c r="CP283" s="4">
        <v>0</v>
      </c>
      <c r="CQ283" s="4">
        <v>0</v>
      </c>
      <c r="CR283" s="4">
        <v>0</v>
      </c>
      <c r="CS283" s="4">
        <v>0</v>
      </c>
      <c r="CT283" s="4">
        <v>0</v>
      </c>
      <c r="CU283" s="4">
        <v>0</v>
      </c>
      <c r="CV283" s="4">
        <v>0</v>
      </c>
      <c r="CW283" s="4">
        <v>0</v>
      </c>
      <c r="CX283" s="4">
        <v>0</v>
      </c>
      <c r="CY283" s="4">
        <v>0</v>
      </c>
      <c r="CZ283" s="4">
        <v>0</v>
      </c>
      <c r="DA283" s="4">
        <v>0</v>
      </c>
      <c r="DB283" s="4">
        <v>0</v>
      </c>
      <c r="DC283" s="4">
        <v>0</v>
      </c>
      <c r="DD283" s="4">
        <v>0</v>
      </c>
      <c r="DE283" s="4">
        <v>0</v>
      </c>
      <c r="DF283" s="4">
        <v>0</v>
      </c>
      <c r="DG283" s="4">
        <v>0</v>
      </c>
      <c r="DH283" s="4">
        <v>0</v>
      </c>
      <c r="DI283" s="4">
        <v>0</v>
      </c>
      <c r="DJ283" s="4">
        <v>0</v>
      </c>
      <c r="DK283" s="4">
        <v>0</v>
      </c>
      <c r="DL283" s="4">
        <v>0</v>
      </c>
      <c r="DM283" s="4">
        <v>0</v>
      </c>
      <c r="DN283" s="4">
        <v>0</v>
      </c>
      <c r="DO283" s="4">
        <v>0</v>
      </c>
      <c r="DP283" s="4">
        <v>0</v>
      </c>
      <c r="DQ283" s="4">
        <v>0</v>
      </c>
      <c r="DR283" s="4">
        <v>0</v>
      </c>
      <c r="DS283" s="4">
        <v>0</v>
      </c>
      <c r="DT283" s="4">
        <v>0</v>
      </c>
      <c r="DU283" s="4">
        <v>0</v>
      </c>
      <c r="DV283" s="4">
        <v>0</v>
      </c>
      <c r="DW283" s="4">
        <v>0</v>
      </c>
      <c r="DX283" s="4">
        <v>0</v>
      </c>
      <c r="DY283" s="4">
        <v>0</v>
      </c>
      <c r="DZ283" s="4">
        <v>0</v>
      </c>
      <c r="EA283" s="4">
        <v>0</v>
      </c>
      <c r="EB283" s="4">
        <v>0</v>
      </c>
      <c r="EC283" s="4">
        <v>0</v>
      </c>
      <c r="ED283" s="4">
        <v>0</v>
      </c>
      <c r="EE283" s="4">
        <v>0</v>
      </c>
      <c r="EF283" s="4">
        <v>0</v>
      </c>
      <c r="EG283" s="4">
        <v>0</v>
      </c>
      <c r="EH283" s="4">
        <v>0</v>
      </c>
      <c r="EI283" s="4">
        <v>0</v>
      </c>
      <c r="EJ283" s="4">
        <v>0</v>
      </c>
      <c r="EK283" s="4">
        <v>0</v>
      </c>
      <c r="EL283" s="4">
        <v>0</v>
      </c>
      <c r="EM283" s="4">
        <v>0</v>
      </c>
      <c r="EN283" s="4"/>
      <c r="EO283" s="4"/>
      <c r="EP283" s="4"/>
      <c r="EQ283" s="4"/>
      <c r="ER283" s="4"/>
      <c r="ES283" s="4">
        <v>0</v>
      </c>
      <c r="ET283" s="4">
        <v>0</v>
      </c>
      <c r="EU283" s="4">
        <v>0</v>
      </c>
      <c r="EV283" s="4">
        <v>0</v>
      </c>
      <c r="EW283" s="4">
        <v>0</v>
      </c>
      <c r="EX283" s="4">
        <v>0</v>
      </c>
      <c r="EY283" s="4">
        <v>0</v>
      </c>
      <c r="EZ283" s="4">
        <v>0</v>
      </c>
      <c r="FA283" s="4">
        <v>0</v>
      </c>
      <c r="FB283" s="4">
        <v>0</v>
      </c>
      <c r="FC283" s="4">
        <v>0</v>
      </c>
      <c r="FD283" s="4">
        <v>0</v>
      </c>
      <c r="FE283" s="4">
        <v>0</v>
      </c>
      <c r="FF283" s="4">
        <v>0</v>
      </c>
      <c r="FG283" s="4">
        <v>0</v>
      </c>
      <c r="FH283" s="4">
        <v>0</v>
      </c>
      <c r="FJ283" s="4">
        <f t="shared" si="13"/>
        <v>0</v>
      </c>
      <c r="FK283" s="5" t="str">
        <f t="shared" si="14"/>
        <v>N/A</v>
      </c>
    </row>
    <row r="284" spans="1:167" x14ac:dyDescent="0.25">
      <c r="A284" s="2" t="s">
        <v>1392</v>
      </c>
      <c r="B284">
        <v>2023</v>
      </c>
      <c r="C284" t="s">
        <v>1391</v>
      </c>
      <c r="D284" t="s">
        <v>1390</v>
      </c>
      <c r="E284" t="s">
        <v>1389</v>
      </c>
      <c r="F284" t="s">
        <v>1388</v>
      </c>
      <c r="G284" t="s">
        <v>3</v>
      </c>
      <c r="H284">
        <v>243278</v>
      </c>
      <c r="I284">
        <v>63557</v>
      </c>
      <c r="J284">
        <v>37678</v>
      </c>
      <c r="K284">
        <v>37678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205600</v>
      </c>
      <c r="T284">
        <v>39632</v>
      </c>
      <c r="U284">
        <v>63557</v>
      </c>
      <c r="V284" t="s">
        <v>1801</v>
      </c>
      <c r="W284" t="s">
        <v>3</v>
      </c>
      <c r="X284" t="s">
        <v>1801</v>
      </c>
      <c r="Y284" t="s">
        <v>3</v>
      </c>
      <c r="Z284">
        <v>102411</v>
      </c>
      <c r="AA284">
        <v>0</v>
      </c>
      <c r="AB284">
        <v>0</v>
      </c>
      <c r="AC284">
        <v>0</v>
      </c>
      <c r="AD284">
        <v>0</v>
      </c>
      <c r="AE284">
        <v>100</v>
      </c>
      <c r="AF284" s="4">
        <v>0</v>
      </c>
      <c r="AG284" s="4">
        <v>0</v>
      </c>
      <c r="AH284" s="15">
        <v>0</v>
      </c>
      <c r="AI284" s="15">
        <f t="shared" si="12"/>
        <v>0</v>
      </c>
      <c r="AJ284" s="4">
        <v>0</v>
      </c>
      <c r="AK284" s="4">
        <v>0</v>
      </c>
      <c r="AL284" s="4">
        <v>0</v>
      </c>
      <c r="AM284" s="4">
        <v>0</v>
      </c>
      <c r="AN284" s="4">
        <v>0</v>
      </c>
      <c r="AO284" s="4">
        <v>0</v>
      </c>
      <c r="AP284" s="4">
        <v>0</v>
      </c>
      <c r="AQ284" s="4">
        <v>0</v>
      </c>
      <c r="AR284" s="4">
        <v>0</v>
      </c>
      <c r="AS284" s="4">
        <v>0</v>
      </c>
      <c r="AT284" s="4">
        <v>0</v>
      </c>
      <c r="AU284" s="4">
        <v>0</v>
      </c>
      <c r="AV284" s="4">
        <v>0</v>
      </c>
      <c r="AW284" s="4">
        <v>0</v>
      </c>
      <c r="AX284" s="4">
        <v>0</v>
      </c>
      <c r="AY284" s="4">
        <v>0</v>
      </c>
      <c r="AZ284" s="4">
        <v>0</v>
      </c>
      <c r="BA284" s="4">
        <v>0</v>
      </c>
      <c r="BB284" s="4">
        <v>0</v>
      </c>
      <c r="BC284" s="4">
        <v>0</v>
      </c>
      <c r="BD284" s="4">
        <v>0</v>
      </c>
      <c r="BE284" s="4">
        <v>0</v>
      </c>
      <c r="BF284" s="4">
        <v>0</v>
      </c>
      <c r="BG284" s="4">
        <v>0</v>
      </c>
      <c r="BH284" s="4">
        <v>0</v>
      </c>
      <c r="BI284" s="4">
        <v>0</v>
      </c>
      <c r="BJ284" s="4">
        <v>0</v>
      </c>
      <c r="BK284" s="4">
        <v>0</v>
      </c>
      <c r="BL284" s="4">
        <v>0</v>
      </c>
      <c r="BM284" s="4">
        <v>0</v>
      </c>
      <c r="BN284" s="4">
        <v>0</v>
      </c>
      <c r="BO284" s="4">
        <v>0</v>
      </c>
      <c r="BP284" s="4">
        <v>0</v>
      </c>
      <c r="BQ284" s="4">
        <v>0</v>
      </c>
      <c r="BR284" s="4">
        <v>0</v>
      </c>
      <c r="BS284" s="4">
        <v>0</v>
      </c>
      <c r="BT284" s="4">
        <v>0</v>
      </c>
      <c r="BU284" s="4">
        <v>0</v>
      </c>
      <c r="BV284" s="4">
        <v>0</v>
      </c>
      <c r="BW284" s="4">
        <v>0</v>
      </c>
      <c r="BX284" s="11">
        <v>0</v>
      </c>
      <c r="BY284" s="11">
        <v>0</v>
      </c>
      <c r="BZ284" s="4">
        <v>0</v>
      </c>
      <c r="CA284" s="4">
        <v>0</v>
      </c>
      <c r="CB284" s="4">
        <v>0</v>
      </c>
      <c r="CC284" s="4">
        <v>0</v>
      </c>
      <c r="CD284" s="4">
        <v>0</v>
      </c>
      <c r="CE284" s="4">
        <v>0</v>
      </c>
      <c r="CF284" s="4">
        <v>0</v>
      </c>
      <c r="CG284" s="4">
        <v>0</v>
      </c>
      <c r="CH284" s="4">
        <v>0</v>
      </c>
      <c r="CI284" s="4">
        <v>0</v>
      </c>
      <c r="CJ284" s="4">
        <v>0</v>
      </c>
      <c r="CK284" s="4">
        <v>0</v>
      </c>
      <c r="CL284" s="4">
        <v>0</v>
      </c>
      <c r="CM284" s="4">
        <v>0</v>
      </c>
      <c r="CN284" s="4">
        <v>0</v>
      </c>
      <c r="CO284" s="4">
        <v>0</v>
      </c>
      <c r="CP284" s="4">
        <v>0</v>
      </c>
      <c r="CQ284" s="4">
        <v>0</v>
      </c>
      <c r="CR284" s="4">
        <v>0</v>
      </c>
      <c r="CS284" s="4">
        <v>0</v>
      </c>
      <c r="CT284" s="4">
        <v>0</v>
      </c>
      <c r="CU284" s="4">
        <v>0</v>
      </c>
      <c r="CV284" s="4">
        <v>0</v>
      </c>
      <c r="CW284" s="4">
        <v>0</v>
      </c>
      <c r="CX284" s="4">
        <v>0</v>
      </c>
      <c r="CY284" s="4">
        <v>0</v>
      </c>
      <c r="CZ284" s="4">
        <v>0</v>
      </c>
      <c r="DA284" s="4">
        <v>0</v>
      </c>
      <c r="DB284" s="4">
        <v>0</v>
      </c>
      <c r="DC284" s="4">
        <v>0</v>
      </c>
      <c r="DD284" s="4">
        <v>0</v>
      </c>
      <c r="DE284" s="4">
        <v>0</v>
      </c>
      <c r="DF284" s="4">
        <v>0</v>
      </c>
      <c r="DG284" s="4">
        <v>0</v>
      </c>
      <c r="DH284" s="4">
        <v>0</v>
      </c>
      <c r="DI284" s="4">
        <v>0</v>
      </c>
      <c r="DJ284" s="4">
        <v>0</v>
      </c>
      <c r="DK284" s="4">
        <v>0</v>
      </c>
      <c r="DL284" s="4">
        <v>0</v>
      </c>
      <c r="DM284" s="4">
        <v>0</v>
      </c>
      <c r="DN284" s="4">
        <v>0</v>
      </c>
      <c r="DO284" s="4">
        <v>0</v>
      </c>
      <c r="DP284" s="4">
        <v>0</v>
      </c>
      <c r="DQ284" s="4">
        <v>0</v>
      </c>
      <c r="DR284" s="4">
        <v>0</v>
      </c>
      <c r="DS284" s="4">
        <v>0</v>
      </c>
      <c r="DT284" s="4">
        <v>0</v>
      </c>
      <c r="DU284" s="4">
        <v>0</v>
      </c>
      <c r="DV284" s="4">
        <v>0</v>
      </c>
      <c r="DW284" s="4">
        <v>0</v>
      </c>
      <c r="DX284" s="4">
        <v>0</v>
      </c>
      <c r="DY284" s="4">
        <v>0</v>
      </c>
      <c r="DZ284" s="4">
        <v>0</v>
      </c>
      <c r="EA284" s="4">
        <v>0</v>
      </c>
      <c r="EB284" s="4">
        <v>0</v>
      </c>
      <c r="EC284" s="4">
        <v>0</v>
      </c>
      <c r="ED284" s="4">
        <v>0</v>
      </c>
      <c r="EE284" s="4">
        <v>0</v>
      </c>
      <c r="EF284" s="4">
        <v>0</v>
      </c>
      <c r="EG284" s="4">
        <v>0</v>
      </c>
      <c r="EH284" s="4">
        <v>0</v>
      </c>
      <c r="EI284" s="4">
        <v>0</v>
      </c>
      <c r="EJ284" s="4">
        <v>0</v>
      </c>
      <c r="EK284" s="4">
        <v>0</v>
      </c>
      <c r="EL284" s="4">
        <v>0</v>
      </c>
      <c r="EM284" s="4">
        <v>0</v>
      </c>
      <c r="EN284" s="4"/>
      <c r="EO284" s="4"/>
      <c r="EP284" s="4"/>
      <c r="EQ284" s="4"/>
      <c r="ER284" s="4"/>
      <c r="ES284" s="4">
        <v>0</v>
      </c>
      <c r="ET284" s="4">
        <v>0</v>
      </c>
      <c r="EU284" s="4">
        <v>0</v>
      </c>
      <c r="EV284" s="4">
        <v>0</v>
      </c>
      <c r="EW284" s="4">
        <v>0</v>
      </c>
      <c r="EX284" s="4">
        <v>0</v>
      </c>
      <c r="EY284" s="4">
        <v>0</v>
      </c>
      <c r="EZ284" s="4">
        <v>0</v>
      </c>
      <c r="FA284" s="4">
        <v>0</v>
      </c>
      <c r="FB284" s="4">
        <v>0</v>
      </c>
      <c r="FC284" s="4">
        <v>0</v>
      </c>
      <c r="FD284" s="4">
        <v>0</v>
      </c>
      <c r="FE284" s="4">
        <v>0</v>
      </c>
      <c r="FF284" s="4">
        <v>0</v>
      </c>
      <c r="FG284" s="4">
        <v>0</v>
      </c>
      <c r="FH284" s="4">
        <v>0</v>
      </c>
      <c r="FJ284" s="4">
        <f t="shared" si="13"/>
        <v>0</v>
      </c>
      <c r="FK284" s="5" t="str">
        <f t="shared" si="14"/>
        <v>N/A</v>
      </c>
    </row>
    <row r="285" spans="1:167" x14ac:dyDescent="0.25">
      <c r="A285" s="2" t="s">
        <v>1343</v>
      </c>
      <c r="B285">
        <v>2023</v>
      </c>
      <c r="C285" t="s">
        <v>1342</v>
      </c>
      <c r="D285" t="s">
        <v>1341</v>
      </c>
      <c r="E285" t="s">
        <v>1340</v>
      </c>
      <c r="F285" t="s">
        <v>1339</v>
      </c>
      <c r="G285" t="s">
        <v>3</v>
      </c>
      <c r="H285">
        <v>16038</v>
      </c>
      <c r="I285">
        <v>3712</v>
      </c>
      <c r="J285">
        <v>7536</v>
      </c>
      <c r="K285">
        <v>7536</v>
      </c>
      <c r="L285">
        <v>0</v>
      </c>
      <c r="M285">
        <v>0</v>
      </c>
      <c r="N285">
        <v>0</v>
      </c>
      <c r="O285">
        <v>0</v>
      </c>
      <c r="P285">
        <v>2049</v>
      </c>
      <c r="Q285">
        <v>0</v>
      </c>
      <c r="R285">
        <v>2049</v>
      </c>
      <c r="S285">
        <v>6453</v>
      </c>
      <c r="T285">
        <v>0</v>
      </c>
      <c r="U285">
        <v>1663</v>
      </c>
      <c r="V285" t="s">
        <v>1801</v>
      </c>
      <c r="W285" t="s">
        <v>1801</v>
      </c>
      <c r="X285" t="s">
        <v>1801</v>
      </c>
      <c r="Y285" t="s">
        <v>3</v>
      </c>
      <c r="Z285">
        <v>4790</v>
      </c>
      <c r="AA285">
        <v>0</v>
      </c>
      <c r="AB285">
        <v>0</v>
      </c>
      <c r="AC285">
        <v>0</v>
      </c>
      <c r="AD285">
        <v>0</v>
      </c>
      <c r="AE285">
        <v>100</v>
      </c>
      <c r="AF285" s="4">
        <v>256518</v>
      </c>
      <c r="AG285" s="4">
        <v>153629</v>
      </c>
      <c r="AH285" s="15">
        <v>72943</v>
      </c>
      <c r="AI285" s="15">
        <f t="shared" si="12"/>
        <v>226572</v>
      </c>
      <c r="AJ285" s="4">
        <v>4606</v>
      </c>
      <c r="AK285" s="4">
        <v>0</v>
      </c>
      <c r="AL285" s="4">
        <v>0</v>
      </c>
      <c r="AM285" s="4">
        <v>1800</v>
      </c>
      <c r="AN285" s="4">
        <v>0</v>
      </c>
      <c r="AO285" s="4">
        <v>0</v>
      </c>
      <c r="AP285" s="4">
        <v>2806</v>
      </c>
      <c r="AQ285" s="4">
        <v>0</v>
      </c>
      <c r="AR285" s="4">
        <v>0</v>
      </c>
      <c r="AS285" s="4">
        <v>0</v>
      </c>
      <c r="AT285" s="4">
        <v>3500</v>
      </c>
      <c r="AU285" s="4">
        <v>0</v>
      </c>
      <c r="AV285" s="4">
        <v>0</v>
      </c>
      <c r="AW285" s="4">
        <v>0</v>
      </c>
      <c r="AX285" s="4">
        <v>0</v>
      </c>
      <c r="AY285" s="4">
        <v>0</v>
      </c>
      <c r="AZ285" s="4">
        <v>3500</v>
      </c>
      <c r="BA285" s="4">
        <v>0</v>
      </c>
      <c r="BB285" s="4">
        <v>0</v>
      </c>
      <c r="BC285" s="4">
        <v>0</v>
      </c>
      <c r="BD285" s="4">
        <v>0</v>
      </c>
      <c r="BE285" s="4">
        <v>0</v>
      </c>
      <c r="BF285" s="4">
        <v>0</v>
      </c>
      <c r="BG285" s="4">
        <v>0</v>
      </c>
      <c r="BH285" s="4">
        <v>0</v>
      </c>
      <c r="BI285" s="4">
        <v>0</v>
      </c>
      <c r="BJ285" s="4">
        <v>0</v>
      </c>
      <c r="BK285" s="4">
        <v>0</v>
      </c>
      <c r="BL285" s="4">
        <v>0</v>
      </c>
      <c r="BM285" s="4">
        <v>0</v>
      </c>
      <c r="BN285" s="4">
        <v>64837</v>
      </c>
      <c r="BO285" s="4">
        <v>54926</v>
      </c>
      <c r="BP285" s="4">
        <v>4202</v>
      </c>
      <c r="BQ285" s="4">
        <v>5461</v>
      </c>
      <c r="BR285" s="4">
        <v>0</v>
      </c>
      <c r="BS285" s="4">
        <v>0</v>
      </c>
      <c r="BT285" s="4">
        <v>0</v>
      </c>
      <c r="BU285" s="4">
        <v>0</v>
      </c>
      <c r="BV285" s="4">
        <v>0</v>
      </c>
      <c r="BW285" s="4">
        <v>248</v>
      </c>
      <c r="BX285" s="11">
        <v>0</v>
      </c>
      <c r="BY285" s="11">
        <v>0</v>
      </c>
      <c r="BZ285" s="4">
        <v>0</v>
      </c>
      <c r="CA285" s="4">
        <v>0</v>
      </c>
      <c r="CB285" s="4">
        <v>0</v>
      </c>
      <c r="CC285" s="4">
        <v>0</v>
      </c>
      <c r="CD285" s="4">
        <v>0</v>
      </c>
      <c r="CE285" s="4">
        <v>0</v>
      </c>
      <c r="CF285" s="4">
        <v>0</v>
      </c>
      <c r="CG285" s="4">
        <v>0</v>
      </c>
      <c r="CH285" s="4">
        <v>0</v>
      </c>
      <c r="CI285" s="4">
        <v>0</v>
      </c>
      <c r="CJ285" s="4">
        <v>0</v>
      </c>
      <c r="CK285" s="4">
        <v>0</v>
      </c>
      <c r="CL285" s="4">
        <v>0</v>
      </c>
      <c r="CM285" s="4">
        <v>0</v>
      </c>
      <c r="CN285" s="4">
        <v>0</v>
      </c>
      <c r="CO285" s="4">
        <v>0</v>
      </c>
      <c r="CP285" s="4">
        <v>0</v>
      </c>
      <c r="CQ285" s="4">
        <v>0</v>
      </c>
      <c r="CR285" s="4">
        <v>0</v>
      </c>
      <c r="CS285" s="4">
        <v>0</v>
      </c>
      <c r="CT285" s="4">
        <v>0</v>
      </c>
      <c r="CU285" s="4">
        <v>0</v>
      </c>
      <c r="CV285" s="4">
        <v>0</v>
      </c>
      <c r="CW285" s="4">
        <v>0</v>
      </c>
      <c r="CX285" s="4">
        <v>0</v>
      </c>
      <c r="CY285" s="4">
        <v>0</v>
      </c>
      <c r="CZ285" s="4">
        <v>0</v>
      </c>
      <c r="DA285" s="4">
        <v>0</v>
      </c>
      <c r="DB285" s="4">
        <v>0</v>
      </c>
      <c r="DC285" s="4">
        <v>0</v>
      </c>
      <c r="DD285" s="4">
        <v>0</v>
      </c>
      <c r="DE285" s="4">
        <v>0</v>
      </c>
      <c r="DF285" s="4">
        <v>0</v>
      </c>
      <c r="DG285" s="4">
        <v>0</v>
      </c>
      <c r="DH285" s="4">
        <v>0</v>
      </c>
      <c r="DI285" s="4">
        <v>0</v>
      </c>
      <c r="DJ285" s="4">
        <v>0</v>
      </c>
      <c r="DK285" s="4">
        <v>0</v>
      </c>
      <c r="DL285" s="4">
        <v>0</v>
      </c>
      <c r="DM285" s="4">
        <v>0</v>
      </c>
      <c r="DN285" s="4">
        <v>0</v>
      </c>
      <c r="DO285" s="4">
        <v>0</v>
      </c>
      <c r="DP285" s="4">
        <v>1800</v>
      </c>
      <c r="DQ285" s="4">
        <v>0</v>
      </c>
      <c r="DR285" s="4">
        <v>2806</v>
      </c>
      <c r="DS285" s="4">
        <v>0</v>
      </c>
      <c r="DT285" s="4">
        <v>0</v>
      </c>
      <c r="DU285" s="4">
        <v>3500</v>
      </c>
      <c r="DV285" s="4">
        <v>0</v>
      </c>
      <c r="DW285" s="4">
        <v>0</v>
      </c>
      <c r="DX285" s="4">
        <v>0</v>
      </c>
      <c r="DY285" s="4">
        <v>0</v>
      </c>
      <c r="DZ285" s="4">
        <v>0</v>
      </c>
      <c r="EA285" s="4">
        <v>0</v>
      </c>
      <c r="EB285" s="4">
        <v>0</v>
      </c>
      <c r="EC285" s="4">
        <v>0</v>
      </c>
      <c r="ED285" s="4">
        <v>0</v>
      </c>
      <c r="EE285" s="4">
        <v>0</v>
      </c>
      <c r="EF285" s="4">
        <v>0</v>
      </c>
      <c r="EG285" s="4">
        <v>0</v>
      </c>
      <c r="EH285" s="4">
        <v>58999</v>
      </c>
      <c r="EI285" s="4">
        <v>5838</v>
      </c>
      <c r="EJ285" s="4">
        <v>0</v>
      </c>
      <c r="EK285" s="4">
        <v>0</v>
      </c>
      <c r="EL285" s="4">
        <v>0</v>
      </c>
      <c r="EM285" s="4">
        <v>29946</v>
      </c>
      <c r="EN285" s="4">
        <v>0</v>
      </c>
      <c r="EO285" s="4">
        <v>0</v>
      </c>
      <c r="EP285" s="4">
        <v>0</v>
      </c>
      <c r="EQ285" s="4">
        <v>0</v>
      </c>
      <c r="ER285" s="4">
        <v>100</v>
      </c>
      <c r="ES285" s="4">
        <v>0</v>
      </c>
      <c r="ET285" s="4">
        <v>0</v>
      </c>
      <c r="EU285" s="4">
        <v>0</v>
      </c>
      <c r="EV285" s="4">
        <v>0</v>
      </c>
      <c r="EW285" s="4">
        <v>0</v>
      </c>
      <c r="EX285" s="4">
        <v>0</v>
      </c>
      <c r="EY285" s="4">
        <v>0</v>
      </c>
      <c r="EZ285" s="4">
        <v>0</v>
      </c>
      <c r="FA285" s="4">
        <v>0</v>
      </c>
      <c r="FB285" s="4">
        <v>0</v>
      </c>
      <c r="FC285" s="4">
        <v>0</v>
      </c>
      <c r="FD285" s="4">
        <v>0</v>
      </c>
      <c r="FE285" s="4">
        <v>0</v>
      </c>
      <c r="FF285" s="4">
        <v>0</v>
      </c>
      <c r="FG285" s="4">
        <v>0</v>
      </c>
      <c r="FH285" s="4">
        <v>0</v>
      </c>
      <c r="FJ285" s="4">
        <f t="shared" si="13"/>
        <v>0</v>
      </c>
      <c r="FK285" s="5">
        <f t="shared" si="14"/>
        <v>0</v>
      </c>
    </row>
    <row r="286" spans="1:167" x14ac:dyDescent="0.25">
      <c r="A286" s="2" t="s">
        <v>352</v>
      </c>
      <c r="B286">
        <v>2023</v>
      </c>
      <c r="C286" t="s">
        <v>351</v>
      </c>
      <c r="D286" t="s">
        <v>350</v>
      </c>
      <c r="E286" t="s">
        <v>349</v>
      </c>
      <c r="F286" t="s">
        <v>348</v>
      </c>
      <c r="G286" t="s">
        <v>3</v>
      </c>
      <c r="H286">
        <v>82966</v>
      </c>
      <c r="I286">
        <v>14070</v>
      </c>
      <c r="J286">
        <v>68896</v>
      </c>
      <c r="K286">
        <v>68896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14070</v>
      </c>
      <c r="T286">
        <v>0</v>
      </c>
      <c r="U286">
        <v>14070</v>
      </c>
      <c r="V286" t="s">
        <v>3</v>
      </c>
      <c r="W286" t="s">
        <v>3</v>
      </c>
      <c r="X286" t="s">
        <v>3</v>
      </c>
      <c r="Y286" t="s">
        <v>3</v>
      </c>
      <c r="Z286">
        <v>0</v>
      </c>
      <c r="AF286" s="4">
        <v>662375</v>
      </c>
      <c r="AG286" s="4">
        <v>291767</v>
      </c>
      <c r="AH286" s="15">
        <v>174203</v>
      </c>
      <c r="AI286" s="15">
        <f t="shared" si="12"/>
        <v>465970</v>
      </c>
      <c r="AJ286" s="4">
        <v>0</v>
      </c>
      <c r="AK286" s="4">
        <v>0</v>
      </c>
      <c r="AL286" s="4">
        <v>0</v>
      </c>
      <c r="AM286" s="4">
        <v>0</v>
      </c>
      <c r="AN286" s="4">
        <v>0</v>
      </c>
      <c r="AO286" s="4">
        <v>0</v>
      </c>
      <c r="AP286" s="4">
        <v>0</v>
      </c>
      <c r="AQ286" s="4">
        <v>0</v>
      </c>
      <c r="AR286" s="4">
        <v>0</v>
      </c>
      <c r="AS286" s="4">
        <v>0</v>
      </c>
      <c r="AT286" s="4">
        <v>30458</v>
      </c>
      <c r="AU286" s="4">
        <v>0</v>
      </c>
      <c r="AV286" s="4">
        <v>0</v>
      </c>
      <c r="AW286" s="4">
        <v>0</v>
      </c>
      <c r="AX286" s="4">
        <v>0</v>
      </c>
      <c r="AY286" s="4">
        <v>0</v>
      </c>
      <c r="AZ286" s="4">
        <v>30458</v>
      </c>
      <c r="BA286" s="4">
        <v>0</v>
      </c>
      <c r="BB286" s="4">
        <v>0</v>
      </c>
      <c r="BC286" s="4">
        <v>0</v>
      </c>
      <c r="BD286" s="4">
        <v>0</v>
      </c>
      <c r="BE286" s="4">
        <v>0</v>
      </c>
      <c r="BF286" s="4">
        <v>0</v>
      </c>
      <c r="BG286" s="4">
        <v>0</v>
      </c>
      <c r="BH286" s="4">
        <v>0</v>
      </c>
      <c r="BI286" s="4">
        <v>0</v>
      </c>
      <c r="BJ286" s="4">
        <v>0</v>
      </c>
      <c r="BK286" s="4">
        <v>0</v>
      </c>
      <c r="BL286" s="4">
        <v>0</v>
      </c>
      <c r="BM286" s="4">
        <v>0</v>
      </c>
      <c r="BN286" s="4">
        <v>143745</v>
      </c>
      <c r="BO286" s="4">
        <v>123998</v>
      </c>
      <c r="BP286" s="4">
        <v>8799</v>
      </c>
      <c r="BQ286" s="4">
        <v>0</v>
      </c>
      <c r="BR286" s="4">
        <v>10948</v>
      </c>
      <c r="BS286" s="4">
        <v>0</v>
      </c>
      <c r="BT286" s="4">
        <v>0</v>
      </c>
      <c r="BU286" s="4">
        <v>0</v>
      </c>
      <c r="BV286" s="4">
        <v>0</v>
      </c>
      <c r="BW286" s="4">
        <v>0</v>
      </c>
      <c r="BX286" s="11">
        <v>0</v>
      </c>
      <c r="BY286" s="11">
        <v>0</v>
      </c>
      <c r="BZ286" s="4">
        <v>0</v>
      </c>
      <c r="CA286" s="4">
        <v>0</v>
      </c>
      <c r="CB286" s="4">
        <v>0</v>
      </c>
      <c r="CC286" s="4">
        <v>0</v>
      </c>
      <c r="CD286" s="4">
        <v>0</v>
      </c>
      <c r="CE286" s="4">
        <v>0</v>
      </c>
      <c r="CF286" s="4">
        <v>0</v>
      </c>
      <c r="CG286" s="4">
        <v>0</v>
      </c>
      <c r="CH286" s="4">
        <v>0</v>
      </c>
      <c r="CI286" s="4">
        <v>0</v>
      </c>
      <c r="CJ286" s="4">
        <v>0</v>
      </c>
      <c r="CK286" s="4">
        <v>0</v>
      </c>
      <c r="CL286" s="4">
        <v>0</v>
      </c>
      <c r="CM286" s="4">
        <v>0</v>
      </c>
      <c r="CN286" s="4">
        <v>0</v>
      </c>
      <c r="CO286" s="4">
        <v>0</v>
      </c>
      <c r="CP286" s="4">
        <v>0</v>
      </c>
      <c r="CQ286" s="4">
        <v>0</v>
      </c>
      <c r="CR286" s="4">
        <v>0</v>
      </c>
      <c r="CS286" s="4">
        <v>0</v>
      </c>
      <c r="CT286" s="4">
        <v>0</v>
      </c>
      <c r="CU286" s="4">
        <v>0</v>
      </c>
      <c r="CV286" s="4">
        <v>0</v>
      </c>
      <c r="CW286" s="4">
        <v>0</v>
      </c>
      <c r="CX286" s="4">
        <v>0</v>
      </c>
      <c r="CY286" s="4">
        <v>0</v>
      </c>
      <c r="CZ286" s="4">
        <v>0</v>
      </c>
      <c r="DA286" s="4">
        <v>0</v>
      </c>
      <c r="DB286" s="4">
        <v>0</v>
      </c>
      <c r="DC286" s="4">
        <v>0</v>
      </c>
      <c r="DD286" s="4">
        <v>0</v>
      </c>
      <c r="DE286" s="4">
        <v>0</v>
      </c>
      <c r="DF286" s="4">
        <v>0</v>
      </c>
      <c r="DG286" s="4">
        <v>0</v>
      </c>
      <c r="DH286" s="4">
        <v>0</v>
      </c>
      <c r="DI286" s="4">
        <v>0</v>
      </c>
      <c r="DJ286" s="4">
        <v>0</v>
      </c>
      <c r="DK286" s="4">
        <v>0</v>
      </c>
      <c r="DL286" s="4">
        <v>0</v>
      </c>
      <c r="DM286" s="4">
        <v>0</v>
      </c>
      <c r="DN286" s="4">
        <v>0</v>
      </c>
      <c r="DO286" s="4">
        <v>0</v>
      </c>
      <c r="DP286" s="4">
        <v>0</v>
      </c>
      <c r="DQ286" s="4">
        <v>0</v>
      </c>
      <c r="DR286" s="4">
        <v>0</v>
      </c>
      <c r="DS286" s="4">
        <v>0</v>
      </c>
      <c r="DT286" s="4">
        <v>0</v>
      </c>
      <c r="DU286" s="4">
        <v>0</v>
      </c>
      <c r="DV286" s="4">
        <v>0</v>
      </c>
      <c r="DW286" s="4">
        <v>0</v>
      </c>
      <c r="DX286" s="4">
        <v>0</v>
      </c>
      <c r="DY286" s="4">
        <v>0</v>
      </c>
      <c r="DZ286" s="4">
        <v>0</v>
      </c>
      <c r="EA286" s="4">
        <v>14570</v>
      </c>
      <c r="EB286" s="4">
        <v>0</v>
      </c>
      <c r="EC286" s="4">
        <v>15888</v>
      </c>
      <c r="ED286" s="4">
        <v>0</v>
      </c>
      <c r="EE286" s="4">
        <v>0</v>
      </c>
      <c r="EF286" s="4">
        <v>0</v>
      </c>
      <c r="EG286" s="4">
        <v>0</v>
      </c>
      <c r="EH286" s="4">
        <v>78008</v>
      </c>
      <c r="EI286" s="4">
        <v>0</v>
      </c>
      <c r="EJ286" s="4">
        <v>0</v>
      </c>
      <c r="EK286" s="4">
        <v>0</v>
      </c>
      <c r="EL286" s="4">
        <v>65737</v>
      </c>
      <c r="EM286" s="4">
        <v>196405</v>
      </c>
      <c r="EN286" s="4">
        <v>0</v>
      </c>
      <c r="EO286" s="4">
        <v>0</v>
      </c>
      <c r="EP286" s="4">
        <v>0</v>
      </c>
      <c r="EQ286" s="4">
        <v>0</v>
      </c>
      <c r="ER286" s="4">
        <v>100</v>
      </c>
      <c r="ES286" s="4">
        <v>0</v>
      </c>
      <c r="ET286" s="4">
        <v>0</v>
      </c>
      <c r="EU286" s="4">
        <v>0</v>
      </c>
      <c r="EV286" s="4">
        <v>0</v>
      </c>
      <c r="EW286" s="4">
        <v>0</v>
      </c>
      <c r="EX286" s="4">
        <v>0</v>
      </c>
      <c r="EY286" s="4">
        <v>0</v>
      </c>
      <c r="EZ286" s="4">
        <v>0</v>
      </c>
      <c r="FA286" s="4">
        <v>0</v>
      </c>
      <c r="FB286" s="4">
        <v>0</v>
      </c>
      <c r="FC286" s="4">
        <v>0</v>
      </c>
      <c r="FD286" s="4">
        <v>0</v>
      </c>
      <c r="FE286" s="4">
        <v>0</v>
      </c>
      <c r="FF286" s="4">
        <v>0</v>
      </c>
      <c r="FG286" s="4">
        <v>0</v>
      </c>
      <c r="FH286" s="4">
        <v>0</v>
      </c>
      <c r="FJ286" s="4">
        <f t="shared" si="13"/>
        <v>0</v>
      </c>
      <c r="FK286" s="5">
        <f t="shared" si="14"/>
        <v>0</v>
      </c>
    </row>
    <row r="287" spans="1:167" x14ac:dyDescent="0.25">
      <c r="A287" s="2" t="s">
        <v>1289</v>
      </c>
      <c r="B287">
        <v>2023</v>
      </c>
      <c r="C287" t="s">
        <v>1288</v>
      </c>
      <c r="D287" t="s">
        <v>1287</v>
      </c>
      <c r="E287" t="s">
        <v>1286</v>
      </c>
      <c r="F287" t="s">
        <v>1285</v>
      </c>
      <c r="G287" t="s">
        <v>3</v>
      </c>
      <c r="H287">
        <v>299314</v>
      </c>
      <c r="I287">
        <v>53689</v>
      </c>
      <c r="J287">
        <v>135037</v>
      </c>
      <c r="K287">
        <v>134562</v>
      </c>
      <c r="L287">
        <v>0</v>
      </c>
      <c r="M287">
        <v>52078</v>
      </c>
      <c r="N287">
        <v>0</v>
      </c>
      <c r="O287">
        <v>5363</v>
      </c>
      <c r="P287">
        <v>51704</v>
      </c>
      <c r="Q287">
        <v>0</v>
      </c>
      <c r="R287">
        <v>6987</v>
      </c>
      <c r="S287">
        <v>60495</v>
      </c>
      <c r="T287">
        <v>0</v>
      </c>
      <c r="U287">
        <v>41339</v>
      </c>
      <c r="V287" t="s">
        <v>1801</v>
      </c>
      <c r="W287" t="s">
        <v>3</v>
      </c>
      <c r="X287" t="s">
        <v>1801</v>
      </c>
      <c r="Y287" t="s">
        <v>3</v>
      </c>
      <c r="Z287">
        <v>19156</v>
      </c>
      <c r="AA287">
        <v>0</v>
      </c>
      <c r="AB287">
        <v>0</v>
      </c>
      <c r="AC287">
        <v>0</v>
      </c>
      <c r="AD287">
        <v>0</v>
      </c>
      <c r="AE287">
        <v>100</v>
      </c>
      <c r="AF287" s="4">
        <v>0</v>
      </c>
      <c r="AG287" s="4">
        <v>0</v>
      </c>
      <c r="AH287" s="15">
        <v>0</v>
      </c>
      <c r="AI287" s="15">
        <f t="shared" si="12"/>
        <v>0</v>
      </c>
      <c r="AJ287" s="4">
        <v>0</v>
      </c>
      <c r="AK287" s="4">
        <v>0</v>
      </c>
      <c r="AL287" s="4">
        <v>0</v>
      </c>
      <c r="AM287" s="4">
        <v>0</v>
      </c>
      <c r="AN287" s="4">
        <v>0</v>
      </c>
      <c r="AO287" s="4">
        <v>0</v>
      </c>
      <c r="AP287" s="4">
        <v>0</v>
      </c>
      <c r="AQ287" s="4">
        <v>0</v>
      </c>
      <c r="AR287" s="4">
        <v>0</v>
      </c>
      <c r="AS287" s="4">
        <v>0</v>
      </c>
      <c r="AT287" s="4">
        <v>0</v>
      </c>
      <c r="AU287" s="4">
        <v>0</v>
      </c>
      <c r="AV287" s="4">
        <v>0</v>
      </c>
      <c r="AW287" s="4">
        <v>0</v>
      </c>
      <c r="AX287" s="4">
        <v>0</v>
      </c>
      <c r="AY287" s="4">
        <v>0</v>
      </c>
      <c r="AZ287" s="4">
        <v>0</v>
      </c>
      <c r="BA287" s="4">
        <v>0</v>
      </c>
      <c r="BB287" s="4">
        <v>0</v>
      </c>
      <c r="BC287" s="4">
        <v>0</v>
      </c>
      <c r="BD287" s="4">
        <v>0</v>
      </c>
      <c r="BE287" s="4">
        <v>0</v>
      </c>
      <c r="BF287" s="4">
        <v>0</v>
      </c>
      <c r="BG287" s="4">
        <v>0</v>
      </c>
      <c r="BH287" s="4">
        <v>0</v>
      </c>
      <c r="BI287" s="4">
        <v>0</v>
      </c>
      <c r="BJ287" s="4">
        <v>0</v>
      </c>
      <c r="BK287" s="4">
        <v>0</v>
      </c>
      <c r="BL287" s="4">
        <v>0</v>
      </c>
      <c r="BM287" s="4">
        <v>0</v>
      </c>
      <c r="BN287" s="4">
        <v>0</v>
      </c>
      <c r="BO287" s="4">
        <v>0</v>
      </c>
      <c r="BP287" s="4">
        <v>0</v>
      </c>
      <c r="BQ287" s="4">
        <v>0</v>
      </c>
      <c r="BR287" s="4">
        <v>0</v>
      </c>
      <c r="BS287" s="4">
        <v>0</v>
      </c>
      <c r="BT287" s="4">
        <v>0</v>
      </c>
      <c r="BU287" s="4">
        <v>0</v>
      </c>
      <c r="BV287" s="4">
        <v>0</v>
      </c>
      <c r="BW287" s="4">
        <v>0</v>
      </c>
      <c r="BX287" s="11">
        <v>0</v>
      </c>
      <c r="BY287" s="11">
        <v>0</v>
      </c>
      <c r="BZ287" s="4">
        <v>0</v>
      </c>
      <c r="CA287" s="4">
        <v>0</v>
      </c>
      <c r="CB287" s="4">
        <v>0</v>
      </c>
      <c r="CC287" s="4">
        <v>0</v>
      </c>
      <c r="CD287" s="4">
        <v>0</v>
      </c>
      <c r="CE287" s="4">
        <v>0</v>
      </c>
      <c r="CF287" s="4">
        <v>0</v>
      </c>
      <c r="CG287" s="4">
        <v>0</v>
      </c>
      <c r="CH287" s="4">
        <v>0</v>
      </c>
      <c r="CI287" s="4">
        <v>0</v>
      </c>
      <c r="CJ287" s="4">
        <v>0</v>
      </c>
      <c r="CK287" s="4">
        <v>0</v>
      </c>
      <c r="CL287" s="4">
        <v>0</v>
      </c>
      <c r="CM287" s="4">
        <v>0</v>
      </c>
      <c r="CN287" s="4">
        <v>0</v>
      </c>
      <c r="CO287" s="4">
        <v>0</v>
      </c>
      <c r="CP287" s="4">
        <v>0</v>
      </c>
      <c r="CQ287" s="4">
        <v>0</v>
      </c>
      <c r="CR287" s="4">
        <v>0</v>
      </c>
      <c r="CS287" s="4">
        <v>0</v>
      </c>
      <c r="CT287" s="4">
        <v>0</v>
      </c>
      <c r="CU287" s="4">
        <v>0</v>
      </c>
      <c r="CV287" s="4">
        <v>0</v>
      </c>
      <c r="CW287" s="4">
        <v>0</v>
      </c>
      <c r="CX287" s="4">
        <v>0</v>
      </c>
      <c r="CY287" s="4">
        <v>0</v>
      </c>
      <c r="CZ287" s="4">
        <v>0</v>
      </c>
      <c r="DA287" s="4">
        <v>0</v>
      </c>
      <c r="DB287" s="4">
        <v>0</v>
      </c>
      <c r="DC287" s="4">
        <v>0</v>
      </c>
      <c r="DD287" s="4">
        <v>0</v>
      </c>
      <c r="DE287" s="4">
        <v>0</v>
      </c>
      <c r="DF287" s="4">
        <v>0</v>
      </c>
      <c r="DG287" s="4">
        <v>0</v>
      </c>
      <c r="DH287" s="4">
        <v>0</v>
      </c>
      <c r="DI287" s="4">
        <v>0</v>
      </c>
      <c r="DJ287" s="4">
        <v>0</v>
      </c>
      <c r="DK287" s="4">
        <v>0</v>
      </c>
      <c r="DL287" s="4">
        <v>0</v>
      </c>
      <c r="DM287" s="4">
        <v>0</v>
      </c>
      <c r="DN287" s="4">
        <v>0</v>
      </c>
      <c r="DO287" s="4">
        <v>0</v>
      </c>
      <c r="DP287" s="4">
        <v>0</v>
      </c>
      <c r="DQ287" s="4">
        <v>0</v>
      </c>
      <c r="DR287" s="4">
        <v>0</v>
      </c>
      <c r="DS287" s="4">
        <v>0</v>
      </c>
      <c r="DT287" s="4">
        <v>0</v>
      </c>
      <c r="DU287" s="4">
        <v>0</v>
      </c>
      <c r="DV287" s="4">
        <v>0</v>
      </c>
      <c r="DW287" s="4">
        <v>0</v>
      </c>
      <c r="DX287" s="4">
        <v>0</v>
      </c>
      <c r="DY287" s="4">
        <v>0</v>
      </c>
      <c r="DZ287" s="4">
        <v>0</v>
      </c>
      <c r="EA287" s="4">
        <v>0</v>
      </c>
      <c r="EB287" s="4">
        <v>0</v>
      </c>
      <c r="EC287" s="4">
        <v>0</v>
      </c>
      <c r="ED287" s="4">
        <v>0</v>
      </c>
      <c r="EE287" s="4">
        <v>0</v>
      </c>
      <c r="EF287" s="4">
        <v>0</v>
      </c>
      <c r="EG287" s="4">
        <v>0</v>
      </c>
      <c r="EH287" s="4">
        <v>0</v>
      </c>
      <c r="EI287" s="4">
        <v>0</v>
      </c>
      <c r="EJ287" s="4">
        <v>0</v>
      </c>
      <c r="EK287" s="4">
        <v>0</v>
      </c>
      <c r="EL287" s="4">
        <v>0</v>
      </c>
      <c r="EM287" s="4">
        <v>0</v>
      </c>
      <c r="EN287" s="4"/>
      <c r="EO287" s="4"/>
      <c r="EP287" s="4"/>
      <c r="EQ287" s="4"/>
      <c r="ER287" s="4"/>
      <c r="ES287" s="4">
        <v>0</v>
      </c>
      <c r="ET287" s="4">
        <v>0</v>
      </c>
      <c r="EU287" s="4">
        <v>0</v>
      </c>
      <c r="EV287" s="4">
        <v>0</v>
      </c>
      <c r="EW287" s="4">
        <v>0</v>
      </c>
      <c r="EX287" s="4">
        <v>0</v>
      </c>
      <c r="EY287" s="4">
        <v>0</v>
      </c>
      <c r="EZ287" s="4">
        <v>0</v>
      </c>
      <c r="FA287" s="4">
        <v>0</v>
      </c>
      <c r="FB287" s="4">
        <v>0</v>
      </c>
      <c r="FC287" s="4">
        <v>0</v>
      </c>
      <c r="FD287" s="4">
        <v>0</v>
      </c>
      <c r="FE287" s="4">
        <v>0</v>
      </c>
      <c r="FF287" s="4">
        <v>0</v>
      </c>
      <c r="FG287" s="4">
        <v>0</v>
      </c>
      <c r="FH287" s="4">
        <v>0</v>
      </c>
      <c r="FJ287" s="4">
        <f t="shared" si="13"/>
        <v>0</v>
      </c>
      <c r="FK287" s="5" t="str">
        <f t="shared" si="14"/>
        <v>N/A</v>
      </c>
    </row>
    <row r="288" spans="1:167" x14ac:dyDescent="0.25">
      <c r="A288" s="2" t="s">
        <v>1554</v>
      </c>
      <c r="B288">
        <v>2023</v>
      </c>
      <c r="C288" t="s">
        <v>1553</v>
      </c>
      <c r="D288" t="s">
        <v>1552</v>
      </c>
      <c r="E288" t="s">
        <v>1551</v>
      </c>
      <c r="F288" t="s">
        <v>1285</v>
      </c>
      <c r="G288" t="s">
        <v>3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Z288">
        <v>0</v>
      </c>
      <c r="AF288" s="4">
        <v>9698384</v>
      </c>
      <c r="AG288" s="4">
        <v>2322764</v>
      </c>
      <c r="AH288" s="15">
        <v>2145417</v>
      </c>
      <c r="AI288" s="15">
        <f t="shared" si="12"/>
        <v>4468181</v>
      </c>
      <c r="AJ288" s="4">
        <v>104596.95</v>
      </c>
      <c r="AK288" s="4">
        <v>32039.09</v>
      </c>
      <c r="AL288" s="4">
        <v>32960.54</v>
      </c>
      <c r="AM288" s="4">
        <v>0</v>
      </c>
      <c r="AN288" s="4">
        <v>0</v>
      </c>
      <c r="AO288" s="4">
        <v>0</v>
      </c>
      <c r="AP288" s="4">
        <v>39597.32</v>
      </c>
      <c r="AQ288" s="4">
        <v>0</v>
      </c>
      <c r="AR288" s="4">
        <v>0</v>
      </c>
      <c r="AS288" s="4">
        <v>0</v>
      </c>
      <c r="AT288" s="4">
        <v>540845.49</v>
      </c>
      <c r="AU288" s="4">
        <v>83835.23</v>
      </c>
      <c r="AV288" s="4">
        <v>20117.93</v>
      </c>
      <c r="AW288" s="4">
        <v>0</v>
      </c>
      <c r="AX288" s="4">
        <v>0</v>
      </c>
      <c r="AY288" s="4">
        <v>21999.39</v>
      </c>
      <c r="AZ288" s="4">
        <v>409379.95</v>
      </c>
      <c r="BA288" s="4">
        <v>5512.99</v>
      </c>
      <c r="BB288" s="4">
        <v>0</v>
      </c>
      <c r="BC288" s="4">
        <v>0</v>
      </c>
      <c r="BD288" s="4">
        <v>83877.27</v>
      </c>
      <c r="BE288" s="4">
        <v>57976.57</v>
      </c>
      <c r="BF288" s="4">
        <v>25900.7</v>
      </c>
      <c r="BG288" s="4">
        <v>0</v>
      </c>
      <c r="BH288" s="4">
        <v>0</v>
      </c>
      <c r="BI288" s="4">
        <v>0</v>
      </c>
      <c r="BJ288" s="4">
        <v>0</v>
      </c>
      <c r="BK288" s="4">
        <v>0</v>
      </c>
      <c r="BL288" s="4">
        <v>0</v>
      </c>
      <c r="BM288" s="4">
        <v>0</v>
      </c>
      <c r="BN288" s="4">
        <v>1416097.29</v>
      </c>
      <c r="BO288" s="4">
        <v>579705.29</v>
      </c>
      <c r="BP288" s="4">
        <v>185235.11</v>
      </c>
      <c r="BQ288" s="4">
        <v>85961.07</v>
      </c>
      <c r="BR288" s="4">
        <v>0</v>
      </c>
      <c r="BS288" s="4">
        <v>140589.03</v>
      </c>
      <c r="BT288" s="4">
        <v>158383.17000000001</v>
      </c>
      <c r="BU288" s="4">
        <v>0</v>
      </c>
      <c r="BV288" s="4">
        <v>0</v>
      </c>
      <c r="BW288" s="4">
        <v>266223.62</v>
      </c>
      <c r="BX288" s="11">
        <v>0</v>
      </c>
      <c r="BY288" s="11">
        <v>303937</v>
      </c>
      <c r="BZ288" s="4">
        <v>14818.05</v>
      </c>
      <c r="CA288" s="4">
        <v>4538.91</v>
      </c>
      <c r="CB288" s="4">
        <v>4669.46</v>
      </c>
      <c r="CC288" s="4">
        <v>0</v>
      </c>
      <c r="CD288" s="4">
        <v>0</v>
      </c>
      <c r="CE288" s="4">
        <v>0</v>
      </c>
      <c r="CF288" s="4">
        <v>5609.68</v>
      </c>
      <c r="CG288" s="4">
        <v>0</v>
      </c>
      <c r="CH288" s="4">
        <v>0</v>
      </c>
      <c r="CI288" s="4">
        <v>0</v>
      </c>
      <c r="CJ288" s="4">
        <v>76620.509999999995</v>
      </c>
      <c r="CK288" s="4">
        <v>11876.77</v>
      </c>
      <c r="CL288" s="4">
        <v>2850.07</v>
      </c>
      <c r="CM288" s="4">
        <v>0</v>
      </c>
      <c r="CN288" s="4">
        <v>0</v>
      </c>
      <c r="CO288" s="4">
        <v>3116.61</v>
      </c>
      <c r="CP288" s="4">
        <v>57996.05</v>
      </c>
      <c r="CQ288" s="4">
        <v>781.01</v>
      </c>
      <c r="CR288" s="4">
        <v>0</v>
      </c>
      <c r="CS288" s="4">
        <v>0</v>
      </c>
      <c r="CT288" s="4">
        <v>11882.73</v>
      </c>
      <c r="CU288" s="4">
        <v>8213.43</v>
      </c>
      <c r="CV288" s="4">
        <v>3669.3</v>
      </c>
      <c r="CW288" s="4">
        <v>0</v>
      </c>
      <c r="CX288" s="4">
        <v>0</v>
      </c>
      <c r="CY288" s="4">
        <v>0</v>
      </c>
      <c r="CZ288" s="4">
        <v>0</v>
      </c>
      <c r="DA288" s="4">
        <v>0</v>
      </c>
      <c r="DB288" s="4">
        <v>0</v>
      </c>
      <c r="DC288" s="4">
        <v>0</v>
      </c>
      <c r="DD288" s="4">
        <v>200615.71</v>
      </c>
      <c r="DE288" s="4">
        <v>82125.710000000006</v>
      </c>
      <c r="DF288" s="4">
        <v>26241.89</v>
      </c>
      <c r="DG288" s="4">
        <v>12177.93</v>
      </c>
      <c r="DH288" s="4">
        <v>0</v>
      </c>
      <c r="DI288" s="4">
        <v>19916.97</v>
      </c>
      <c r="DJ288" s="4">
        <v>22437.83</v>
      </c>
      <c r="DK288" s="4">
        <v>0</v>
      </c>
      <c r="DL288" s="4">
        <v>0</v>
      </c>
      <c r="DM288" s="4">
        <v>37715.379999999997</v>
      </c>
      <c r="DN288" s="4">
        <v>19345</v>
      </c>
      <c r="DO288" s="4">
        <v>132</v>
      </c>
      <c r="DP288" s="4">
        <v>92573</v>
      </c>
      <c r="DQ288" s="4">
        <v>0</v>
      </c>
      <c r="DR288" s="4">
        <v>7364</v>
      </c>
      <c r="DS288" s="4">
        <v>0</v>
      </c>
      <c r="DT288" s="4">
        <v>4262</v>
      </c>
      <c r="DU288" s="4">
        <v>0</v>
      </c>
      <c r="DV288" s="4">
        <v>23205</v>
      </c>
      <c r="DW288" s="4">
        <v>62648</v>
      </c>
      <c r="DX288" s="4">
        <v>8181</v>
      </c>
      <c r="DY288" s="4">
        <v>0</v>
      </c>
      <c r="DZ288" s="4">
        <v>20384</v>
      </c>
      <c r="EA288" s="4">
        <v>473670</v>
      </c>
      <c r="EB288" s="4">
        <v>25116</v>
      </c>
      <c r="EC288" s="4">
        <v>0</v>
      </c>
      <c r="ED288" s="4">
        <v>0</v>
      </c>
      <c r="EE288" s="4">
        <v>0</v>
      </c>
      <c r="EF288" s="4">
        <v>95759</v>
      </c>
      <c r="EG288" s="4">
        <v>0</v>
      </c>
      <c r="EH288" s="4">
        <v>986760</v>
      </c>
      <c r="EI288" s="4">
        <v>67099</v>
      </c>
      <c r="EJ288" s="4">
        <v>0</v>
      </c>
      <c r="EK288" s="4">
        <v>43808</v>
      </c>
      <c r="EL288" s="4">
        <v>519048</v>
      </c>
      <c r="EM288" s="4">
        <v>4926266</v>
      </c>
      <c r="EN288" s="4">
        <v>0</v>
      </c>
      <c r="EO288" s="4">
        <v>48</v>
      </c>
      <c r="EP288" s="4">
        <v>0</v>
      </c>
      <c r="EQ288" s="4">
        <v>52</v>
      </c>
      <c r="ER288" s="4">
        <v>0</v>
      </c>
      <c r="ES288" s="4">
        <v>303937</v>
      </c>
      <c r="ET288" s="4">
        <v>303937</v>
      </c>
      <c r="EU288" s="4">
        <v>12350</v>
      </c>
      <c r="EV288" s="4">
        <v>27724</v>
      </c>
      <c r="EW288" s="4">
        <v>0</v>
      </c>
      <c r="EX288" s="4">
        <v>3825</v>
      </c>
      <c r="EY288" s="4">
        <v>34928</v>
      </c>
      <c r="EZ288" s="4">
        <v>210022</v>
      </c>
      <c r="FA288" s="4">
        <v>0</v>
      </c>
      <c r="FB288" s="4">
        <v>0</v>
      </c>
      <c r="FC288" s="4">
        <v>0</v>
      </c>
      <c r="FD288" s="4">
        <v>0</v>
      </c>
      <c r="FE288" s="4">
        <v>0</v>
      </c>
      <c r="FF288" s="4">
        <v>0</v>
      </c>
      <c r="FG288" s="4">
        <v>7884</v>
      </c>
      <c r="FH288" s="4">
        <v>7204</v>
      </c>
      <c r="FJ288" s="4">
        <f t="shared" si="13"/>
        <v>303937</v>
      </c>
      <c r="FK288" s="5">
        <f t="shared" si="14"/>
        <v>3.1338932341717959E-2</v>
      </c>
    </row>
    <row r="289" spans="1:167" x14ac:dyDescent="0.25">
      <c r="A289" s="2" t="s">
        <v>1427</v>
      </c>
      <c r="B289">
        <v>2023</v>
      </c>
      <c r="C289" t="s">
        <v>1426</v>
      </c>
      <c r="D289" t="s">
        <v>1425</v>
      </c>
      <c r="E289" t="s">
        <v>1424</v>
      </c>
      <c r="F289" t="s">
        <v>1423</v>
      </c>
      <c r="G289" t="s">
        <v>3</v>
      </c>
      <c r="H289">
        <v>22721</v>
      </c>
      <c r="I289">
        <v>4374</v>
      </c>
      <c r="J289">
        <v>16155</v>
      </c>
      <c r="K289">
        <v>16155</v>
      </c>
      <c r="L289">
        <v>0</v>
      </c>
      <c r="M289">
        <v>0</v>
      </c>
      <c r="N289">
        <v>0</v>
      </c>
      <c r="O289">
        <v>0</v>
      </c>
      <c r="P289">
        <v>3689</v>
      </c>
      <c r="Q289">
        <v>0</v>
      </c>
      <c r="R289">
        <v>3689</v>
      </c>
      <c r="S289">
        <v>2877</v>
      </c>
      <c r="T289">
        <v>0</v>
      </c>
      <c r="U289">
        <v>685</v>
      </c>
      <c r="V289" t="s">
        <v>1801</v>
      </c>
      <c r="W289" t="s">
        <v>1801</v>
      </c>
      <c r="X289" t="s">
        <v>1801</v>
      </c>
      <c r="Y289" t="s">
        <v>3</v>
      </c>
      <c r="Z289">
        <v>2192</v>
      </c>
      <c r="AA289">
        <v>0</v>
      </c>
      <c r="AB289">
        <v>0</v>
      </c>
      <c r="AC289">
        <v>0</v>
      </c>
      <c r="AD289">
        <v>0</v>
      </c>
      <c r="AE289">
        <v>100</v>
      </c>
      <c r="AF289" s="4">
        <v>214303</v>
      </c>
      <c r="AG289" s="4">
        <v>116523</v>
      </c>
      <c r="AH289" s="15">
        <v>97780</v>
      </c>
      <c r="AI289" s="15">
        <f t="shared" si="12"/>
        <v>214303</v>
      </c>
      <c r="AJ289" s="4">
        <v>25798</v>
      </c>
      <c r="AK289" s="4">
        <v>0</v>
      </c>
      <c r="AL289" s="4">
        <v>0</v>
      </c>
      <c r="AM289" s="4">
        <v>25798</v>
      </c>
      <c r="AN289" s="4">
        <v>0</v>
      </c>
      <c r="AO289" s="4">
        <v>0</v>
      </c>
      <c r="AP289" s="4">
        <v>0</v>
      </c>
      <c r="AQ289" s="4">
        <v>0</v>
      </c>
      <c r="AR289" s="4">
        <v>0</v>
      </c>
      <c r="AS289" s="4">
        <v>0</v>
      </c>
      <c r="AT289" s="4">
        <v>42973</v>
      </c>
      <c r="AU289" s="4">
        <v>39573</v>
      </c>
      <c r="AV289" s="4">
        <v>2977</v>
      </c>
      <c r="AW289" s="4">
        <v>0</v>
      </c>
      <c r="AX289" s="4">
        <v>0</v>
      </c>
      <c r="AY289" s="4">
        <v>0</v>
      </c>
      <c r="AZ289" s="4">
        <v>423</v>
      </c>
      <c r="BA289" s="4">
        <v>0</v>
      </c>
      <c r="BB289" s="4">
        <v>0</v>
      </c>
      <c r="BC289" s="4">
        <v>0</v>
      </c>
      <c r="BD289" s="4">
        <v>0</v>
      </c>
      <c r="BE289" s="4">
        <v>0</v>
      </c>
      <c r="BF289" s="4">
        <v>0</v>
      </c>
      <c r="BG289" s="4">
        <v>0</v>
      </c>
      <c r="BH289" s="4">
        <v>0</v>
      </c>
      <c r="BI289" s="4">
        <v>0</v>
      </c>
      <c r="BJ289" s="4">
        <v>0</v>
      </c>
      <c r="BK289" s="4">
        <v>0</v>
      </c>
      <c r="BL289" s="4">
        <v>0</v>
      </c>
      <c r="BM289" s="4">
        <v>0</v>
      </c>
      <c r="BN289" s="4">
        <v>29009</v>
      </c>
      <c r="BO289" s="4">
        <v>15072</v>
      </c>
      <c r="BP289" s="4">
        <v>1105</v>
      </c>
      <c r="BQ289" s="4">
        <v>11624</v>
      </c>
      <c r="BR289" s="4">
        <v>0</v>
      </c>
      <c r="BS289" s="4">
        <v>0</v>
      </c>
      <c r="BT289" s="4">
        <v>1208</v>
      </c>
      <c r="BU289" s="4">
        <v>0</v>
      </c>
      <c r="BV289" s="4">
        <v>0</v>
      </c>
      <c r="BW289" s="4">
        <v>0</v>
      </c>
      <c r="BX289" s="11">
        <v>0</v>
      </c>
      <c r="BY289" s="11">
        <v>0</v>
      </c>
      <c r="BZ289" s="4">
        <v>0</v>
      </c>
      <c r="CA289" s="4">
        <v>0</v>
      </c>
      <c r="CB289" s="4">
        <v>0</v>
      </c>
      <c r="CC289" s="4">
        <v>0</v>
      </c>
      <c r="CD289" s="4">
        <v>0</v>
      </c>
      <c r="CE289" s="4">
        <v>0</v>
      </c>
      <c r="CF289" s="4">
        <v>0</v>
      </c>
      <c r="CG289" s="4">
        <v>0</v>
      </c>
      <c r="CH289" s="4">
        <v>0</v>
      </c>
      <c r="CI289" s="4">
        <v>0</v>
      </c>
      <c r="CJ289" s="4">
        <v>0</v>
      </c>
      <c r="CK289" s="4">
        <v>0</v>
      </c>
      <c r="CL289" s="4">
        <v>0</v>
      </c>
      <c r="CM289" s="4">
        <v>0</v>
      </c>
      <c r="CN289" s="4">
        <v>0</v>
      </c>
      <c r="CO289" s="4">
        <v>0</v>
      </c>
      <c r="CP289" s="4">
        <v>0</v>
      </c>
      <c r="CQ289" s="4">
        <v>0</v>
      </c>
      <c r="CR289" s="4">
        <v>0</v>
      </c>
      <c r="CS289" s="4">
        <v>0</v>
      </c>
      <c r="CT289" s="4">
        <v>0</v>
      </c>
      <c r="CU289" s="4">
        <v>0</v>
      </c>
      <c r="CV289" s="4">
        <v>0</v>
      </c>
      <c r="CW289" s="4">
        <v>0</v>
      </c>
      <c r="CX289" s="4">
        <v>0</v>
      </c>
      <c r="CY289" s="4">
        <v>0</v>
      </c>
      <c r="CZ289" s="4">
        <v>0</v>
      </c>
      <c r="DA289" s="4">
        <v>0</v>
      </c>
      <c r="DB289" s="4">
        <v>0</v>
      </c>
      <c r="DC289" s="4">
        <v>0</v>
      </c>
      <c r="DD289" s="4">
        <v>0</v>
      </c>
      <c r="DE289" s="4">
        <v>0</v>
      </c>
      <c r="DF289" s="4">
        <v>0</v>
      </c>
      <c r="DG289" s="4">
        <v>0</v>
      </c>
      <c r="DH289" s="4">
        <v>0</v>
      </c>
      <c r="DI289" s="4">
        <v>0</v>
      </c>
      <c r="DJ289" s="4">
        <v>0</v>
      </c>
      <c r="DK289" s="4">
        <v>0</v>
      </c>
      <c r="DL289" s="4">
        <v>0</v>
      </c>
      <c r="DM289" s="4">
        <v>0</v>
      </c>
      <c r="DN289" s="4">
        <v>0</v>
      </c>
      <c r="DO289" s="4">
        <v>0</v>
      </c>
      <c r="DP289" s="4">
        <v>25798</v>
      </c>
      <c r="DQ289" s="4">
        <v>0</v>
      </c>
      <c r="DR289" s="4">
        <v>0</v>
      </c>
      <c r="DS289" s="4">
        <v>0</v>
      </c>
      <c r="DT289" s="4">
        <v>0</v>
      </c>
      <c r="DU289" s="4">
        <v>0</v>
      </c>
      <c r="DV289" s="4">
        <v>0</v>
      </c>
      <c r="DW289" s="4">
        <v>42972</v>
      </c>
      <c r="DX289" s="4">
        <v>0</v>
      </c>
      <c r="DY289" s="4">
        <v>0</v>
      </c>
      <c r="DZ289" s="4">
        <v>0</v>
      </c>
      <c r="EA289" s="4">
        <v>0</v>
      </c>
      <c r="EB289" s="4">
        <v>0</v>
      </c>
      <c r="EC289" s="4">
        <v>0</v>
      </c>
      <c r="ED289" s="4">
        <v>0</v>
      </c>
      <c r="EE289" s="4">
        <v>0</v>
      </c>
      <c r="EF289" s="4">
        <v>0</v>
      </c>
      <c r="EG289" s="4">
        <v>0</v>
      </c>
      <c r="EH289" s="4">
        <v>17385</v>
      </c>
      <c r="EI289" s="4">
        <v>0</v>
      </c>
      <c r="EJ289" s="4">
        <v>0</v>
      </c>
      <c r="EK289" s="4">
        <v>0</v>
      </c>
      <c r="EL289" s="4">
        <v>11625</v>
      </c>
      <c r="EM289" s="4">
        <v>0</v>
      </c>
      <c r="EN289" s="4"/>
      <c r="EO289" s="4"/>
      <c r="EP289" s="4"/>
      <c r="EQ289" s="4"/>
      <c r="ER289" s="4"/>
      <c r="ES289" s="4">
        <v>0</v>
      </c>
      <c r="ET289" s="4">
        <v>0</v>
      </c>
      <c r="EU289" s="4">
        <v>0</v>
      </c>
      <c r="EV289" s="4">
        <v>0</v>
      </c>
      <c r="EW289" s="4">
        <v>0</v>
      </c>
      <c r="EX289" s="4">
        <v>0</v>
      </c>
      <c r="EY289" s="4">
        <v>0</v>
      </c>
      <c r="EZ289" s="4">
        <v>0</v>
      </c>
      <c r="FA289" s="4">
        <v>0</v>
      </c>
      <c r="FB289" s="4">
        <v>0</v>
      </c>
      <c r="FC289" s="4">
        <v>0</v>
      </c>
      <c r="FD289" s="4">
        <v>0</v>
      </c>
      <c r="FE289" s="4">
        <v>0</v>
      </c>
      <c r="FF289" s="4">
        <v>0</v>
      </c>
      <c r="FG289" s="4">
        <v>0</v>
      </c>
      <c r="FH289" s="4">
        <v>0</v>
      </c>
      <c r="FJ289" s="4">
        <f t="shared" si="13"/>
        <v>0</v>
      </c>
      <c r="FK289" s="5">
        <f t="shared" si="14"/>
        <v>0</v>
      </c>
    </row>
    <row r="290" spans="1:167" x14ac:dyDescent="0.25">
      <c r="A290" s="2" t="s">
        <v>618</v>
      </c>
      <c r="B290">
        <v>2023</v>
      </c>
      <c r="C290" t="s">
        <v>617</v>
      </c>
      <c r="D290" t="s">
        <v>616</v>
      </c>
      <c r="E290" t="s">
        <v>615</v>
      </c>
      <c r="F290" t="s">
        <v>184</v>
      </c>
      <c r="G290" t="s">
        <v>3</v>
      </c>
      <c r="H290">
        <v>8886</v>
      </c>
      <c r="I290">
        <v>915</v>
      </c>
      <c r="J290">
        <v>7539</v>
      </c>
      <c r="K290">
        <v>7539</v>
      </c>
      <c r="L290">
        <v>0</v>
      </c>
      <c r="M290">
        <v>0</v>
      </c>
      <c r="N290">
        <v>0</v>
      </c>
      <c r="O290">
        <v>0</v>
      </c>
      <c r="P290">
        <v>1347</v>
      </c>
      <c r="Q290">
        <v>0</v>
      </c>
      <c r="R290">
        <v>915</v>
      </c>
      <c r="S290">
        <v>0</v>
      </c>
      <c r="T290">
        <v>0</v>
      </c>
      <c r="U290">
        <v>0</v>
      </c>
      <c r="Z290">
        <v>0</v>
      </c>
      <c r="AF290" s="4">
        <v>0</v>
      </c>
      <c r="AG290" s="4">
        <v>0</v>
      </c>
      <c r="AH290" s="15">
        <v>0</v>
      </c>
      <c r="AI290" s="15">
        <f t="shared" si="12"/>
        <v>0</v>
      </c>
      <c r="AJ290" s="4">
        <v>0</v>
      </c>
      <c r="AK290" s="4">
        <v>0</v>
      </c>
      <c r="AL290" s="4">
        <v>0</v>
      </c>
      <c r="AM290" s="4">
        <v>0</v>
      </c>
      <c r="AN290" s="4">
        <v>0</v>
      </c>
      <c r="AO290" s="4">
        <v>0</v>
      </c>
      <c r="AP290" s="4">
        <v>0</v>
      </c>
      <c r="AQ290" s="4">
        <v>0</v>
      </c>
      <c r="AR290" s="4">
        <v>0</v>
      </c>
      <c r="AS290" s="4">
        <v>0</v>
      </c>
      <c r="AT290" s="4">
        <v>0</v>
      </c>
      <c r="AU290" s="4">
        <v>0</v>
      </c>
      <c r="AV290" s="4">
        <v>0</v>
      </c>
      <c r="AW290" s="4">
        <v>0</v>
      </c>
      <c r="AX290" s="4">
        <v>0</v>
      </c>
      <c r="AY290" s="4">
        <v>0</v>
      </c>
      <c r="AZ290" s="4">
        <v>0</v>
      </c>
      <c r="BA290" s="4">
        <v>0</v>
      </c>
      <c r="BB290" s="4">
        <v>0</v>
      </c>
      <c r="BC290" s="4">
        <v>0</v>
      </c>
      <c r="BD290" s="4">
        <v>0</v>
      </c>
      <c r="BE290" s="4">
        <v>0</v>
      </c>
      <c r="BF290" s="4">
        <v>0</v>
      </c>
      <c r="BG290" s="4">
        <v>0</v>
      </c>
      <c r="BH290" s="4">
        <v>0</v>
      </c>
      <c r="BI290" s="4">
        <v>0</v>
      </c>
      <c r="BJ290" s="4">
        <v>0</v>
      </c>
      <c r="BK290" s="4">
        <v>0</v>
      </c>
      <c r="BL290" s="4">
        <v>0</v>
      </c>
      <c r="BM290" s="4">
        <v>0</v>
      </c>
      <c r="BN290" s="4">
        <v>0</v>
      </c>
      <c r="BO290" s="4">
        <v>0</v>
      </c>
      <c r="BP290" s="4">
        <v>0</v>
      </c>
      <c r="BQ290" s="4">
        <v>0</v>
      </c>
      <c r="BR290" s="4">
        <v>0</v>
      </c>
      <c r="BS290" s="4">
        <v>0</v>
      </c>
      <c r="BT290" s="4">
        <v>0</v>
      </c>
      <c r="BU290" s="4">
        <v>0</v>
      </c>
      <c r="BV290" s="4">
        <v>0</v>
      </c>
      <c r="BW290" s="4">
        <v>0</v>
      </c>
      <c r="BX290" s="11">
        <v>0</v>
      </c>
      <c r="BY290" s="11">
        <v>0</v>
      </c>
      <c r="BZ290" s="4">
        <v>0</v>
      </c>
      <c r="CA290" s="4">
        <v>0</v>
      </c>
      <c r="CB290" s="4">
        <v>0</v>
      </c>
      <c r="CC290" s="4">
        <v>0</v>
      </c>
      <c r="CD290" s="4">
        <v>0</v>
      </c>
      <c r="CE290" s="4">
        <v>0</v>
      </c>
      <c r="CF290" s="4">
        <v>0</v>
      </c>
      <c r="CG290" s="4">
        <v>0</v>
      </c>
      <c r="CH290" s="4">
        <v>0</v>
      </c>
      <c r="CI290" s="4">
        <v>0</v>
      </c>
      <c r="CJ290" s="4">
        <v>0</v>
      </c>
      <c r="CK290" s="4">
        <v>0</v>
      </c>
      <c r="CL290" s="4">
        <v>0</v>
      </c>
      <c r="CM290" s="4">
        <v>0</v>
      </c>
      <c r="CN290" s="4">
        <v>0</v>
      </c>
      <c r="CO290" s="4">
        <v>0</v>
      </c>
      <c r="CP290" s="4">
        <v>0</v>
      </c>
      <c r="CQ290" s="4">
        <v>0</v>
      </c>
      <c r="CR290" s="4">
        <v>0</v>
      </c>
      <c r="CS290" s="4">
        <v>0</v>
      </c>
      <c r="CT290" s="4">
        <v>0</v>
      </c>
      <c r="CU290" s="4">
        <v>0</v>
      </c>
      <c r="CV290" s="4">
        <v>0</v>
      </c>
      <c r="CW290" s="4">
        <v>0</v>
      </c>
      <c r="CX290" s="4">
        <v>0</v>
      </c>
      <c r="CY290" s="4">
        <v>0</v>
      </c>
      <c r="CZ290" s="4">
        <v>0</v>
      </c>
      <c r="DA290" s="4">
        <v>0</v>
      </c>
      <c r="DB290" s="4">
        <v>0</v>
      </c>
      <c r="DC290" s="4">
        <v>0</v>
      </c>
      <c r="DD290" s="4">
        <v>0</v>
      </c>
      <c r="DE290" s="4">
        <v>0</v>
      </c>
      <c r="DF290" s="4">
        <v>0</v>
      </c>
      <c r="DG290" s="4">
        <v>0</v>
      </c>
      <c r="DH290" s="4">
        <v>0</v>
      </c>
      <c r="DI290" s="4">
        <v>0</v>
      </c>
      <c r="DJ290" s="4">
        <v>0</v>
      </c>
      <c r="DK290" s="4">
        <v>0</v>
      </c>
      <c r="DL290" s="4">
        <v>0</v>
      </c>
      <c r="DM290" s="4">
        <v>0</v>
      </c>
      <c r="DN290" s="4">
        <v>0</v>
      </c>
      <c r="DO290" s="4">
        <v>0</v>
      </c>
      <c r="DP290" s="4">
        <v>0</v>
      </c>
      <c r="DQ290" s="4">
        <v>0</v>
      </c>
      <c r="DR290" s="4">
        <v>0</v>
      </c>
      <c r="DS290" s="4">
        <v>0</v>
      </c>
      <c r="DT290" s="4">
        <v>0</v>
      </c>
      <c r="DU290" s="4">
        <v>0</v>
      </c>
      <c r="DV290" s="4">
        <v>0</v>
      </c>
      <c r="DW290" s="4">
        <v>0</v>
      </c>
      <c r="DX290" s="4">
        <v>0</v>
      </c>
      <c r="DY290" s="4">
        <v>0</v>
      </c>
      <c r="DZ290" s="4">
        <v>0</v>
      </c>
      <c r="EA290" s="4">
        <v>0</v>
      </c>
      <c r="EB290" s="4">
        <v>0</v>
      </c>
      <c r="EC290" s="4">
        <v>0</v>
      </c>
      <c r="ED290" s="4">
        <v>0</v>
      </c>
      <c r="EE290" s="4">
        <v>0</v>
      </c>
      <c r="EF290" s="4">
        <v>0</v>
      </c>
      <c r="EG290" s="4">
        <v>0</v>
      </c>
      <c r="EH290" s="4">
        <v>0</v>
      </c>
      <c r="EI290" s="4">
        <v>0</v>
      </c>
      <c r="EJ290" s="4">
        <v>0</v>
      </c>
      <c r="EK290" s="4">
        <v>0</v>
      </c>
      <c r="EL290" s="4">
        <v>0</v>
      </c>
      <c r="EM290" s="4">
        <v>0</v>
      </c>
      <c r="EN290" s="4"/>
      <c r="EO290" s="4"/>
      <c r="EP290" s="4"/>
      <c r="EQ290" s="4"/>
      <c r="ER290" s="4"/>
      <c r="ES290" s="4">
        <v>0</v>
      </c>
      <c r="ET290" s="4">
        <v>0</v>
      </c>
      <c r="EU290" s="4">
        <v>0</v>
      </c>
      <c r="EV290" s="4">
        <v>0</v>
      </c>
      <c r="EW290" s="4">
        <v>0</v>
      </c>
      <c r="EX290" s="4">
        <v>0</v>
      </c>
      <c r="EY290" s="4">
        <v>0</v>
      </c>
      <c r="EZ290" s="4">
        <v>0</v>
      </c>
      <c r="FA290" s="4">
        <v>0</v>
      </c>
      <c r="FB290" s="4">
        <v>0</v>
      </c>
      <c r="FC290" s="4">
        <v>0</v>
      </c>
      <c r="FD290" s="4">
        <v>0</v>
      </c>
      <c r="FE290" s="4">
        <v>0</v>
      </c>
      <c r="FF290" s="4">
        <v>0</v>
      </c>
      <c r="FG290" s="4">
        <v>0</v>
      </c>
      <c r="FH290" s="4">
        <v>0</v>
      </c>
      <c r="FJ290" s="4">
        <f t="shared" si="13"/>
        <v>0</v>
      </c>
      <c r="FK290" s="5" t="str">
        <f t="shared" si="14"/>
        <v>N/A</v>
      </c>
    </row>
    <row r="291" spans="1:167" x14ac:dyDescent="0.25">
      <c r="A291" s="2" t="s">
        <v>188</v>
      </c>
      <c r="B291">
        <v>2023</v>
      </c>
      <c r="C291" t="s">
        <v>187</v>
      </c>
      <c r="D291" t="s">
        <v>186</v>
      </c>
      <c r="E291" t="s">
        <v>185</v>
      </c>
      <c r="F291" t="s">
        <v>184</v>
      </c>
      <c r="G291" t="s">
        <v>3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Z291">
        <v>0</v>
      </c>
      <c r="AF291" s="4">
        <v>263006</v>
      </c>
      <c r="AG291" s="4">
        <v>71255</v>
      </c>
      <c r="AH291" s="15">
        <v>96189</v>
      </c>
      <c r="AI291" s="15">
        <f t="shared" si="12"/>
        <v>167444</v>
      </c>
      <c r="AJ291" s="4">
        <v>40400</v>
      </c>
      <c r="AK291" s="4">
        <v>0</v>
      </c>
      <c r="AL291" s="4">
        <v>0</v>
      </c>
      <c r="AM291" s="4">
        <v>40400</v>
      </c>
      <c r="AN291" s="4">
        <v>0</v>
      </c>
      <c r="AO291" s="4">
        <v>0</v>
      </c>
      <c r="AP291" s="4">
        <v>0</v>
      </c>
      <c r="AQ291" s="4">
        <v>0</v>
      </c>
      <c r="AR291" s="4">
        <v>0</v>
      </c>
      <c r="AS291" s="4">
        <v>0</v>
      </c>
      <c r="AT291" s="4">
        <v>641</v>
      </c>
      <c r="AU291" s="4">
        <v>0</v>
      </c>
      <c r="AV291" s="4">
        <v>0</v>
      </c>
      <c r="AW291" s="4">
        <v>0</v>
      </c>
      <c r="AX291" s="4">
        <v>0</v>
      </c>
      <c r="AY291" s="4">
        <v>0</v>
      </c>
      <c r="AZ291" s="4">
        <v>641</v>
      </c>
      <c r="BA291" s="4">
        <v>0</v>
      </c>
      <c r="BB291" s="4">
        <v>0</v>
      </c>
      <c r="BC291" s="4">
        <v>0</v>
      </c>
      <c r="BD291" s="4">
        <v>0</v>
      </c>
      <c r="BE291" s="4">
        <v>0</v>
      </c>
      <c r="BF291" s="4">
        <v>0</v>
      </c>
      <c r="BG291" s="4">
        <v>0</v>
      </c>
      <c r="BH291" s="4">
        <v>0</v>
      </c>
      <c r="BI291" s="4">
        <v>0</v>
      </c>
      <c r="BJ291" s="4">
        <v>0</v>
      </c>
      <c r="BK291" s="4">
        <v>0</v>
      </c>
      <c r="BL291" s="4">
        <v>0</v>
      </c>
      <c r="BM291" s="4">
        <v>0</v>
      </c>
      <c r="BN291" s="4">
        <v>55148</v>
      </c>
      <c r="BO291" s="4">
        <v>38792</v>
      </c>
      <c r="BP291" s="4">
        <v>8508</v>
      </c>
      <c r="BQ291" s="4">
        <v>0</v>
      </c>
      <c r="BR291" s="4">
        <v>0</v>
      </c>
      <c r="BS291" s="4">
        <v>4443</v>
      </c>
      <c r="BT291" s="4">
        <v>3405</v>
      </c>
      <c r="BU291" s="4">
        <v>0</v>
      </c>
      <c r="BV291" s="4">
        <v>0</v>
      </c>
      <c r="BW291" s="4">
        <v>0</v>
      </c>
      <c r="BX291" s="11">
        <v>0</v>
      </c>
      <c r="BY291" s="11">
        <v>0</v>
      </c>
      <c r="BZ291" s="4">
        <v>0</v>
      </c>
      <c r="CA291" s="4">
        <v>0</v>
      </c>
      <c r="CB291" s="4">
        <v>0</v>
      </c>
      <c r="CC291" s="4">
        <v>0</v>
      </c>
      <c r="CD291" s="4">
        <v>0</v>
      </c>
      <c r="CE291" s="4">
        <v>0</v>
      </c>
      <c r="CF291" s="4">
        <v>0</v>
      </c>
      <c r="CG291" s="4">
        <v>0</v>
      </c>
      <c r="CH291" s="4">
        <v>0</v>
      </c>
      <c r="CI291" s="4">
        <v>0</v>
      </c>
      <c r="CJ291" s="4">
        <v>0</v>
      </c>
      <c r="CK291" s="4">
        <v>0</v>
      </c>
      <c r="CL291" s="4">
        <v>0</v>
      </c>
      <c r="CM291" s="4">
        <v>0</v>
      </c>
      <c r="CN291" s="4">
        <v>0</v>
      </c>
      <c r="CO291" s="4">
        <v>0</v>
      </c>
      <c r="CP291" s="4">
        <v>0</v>
      </c>
      <c r="CQ291" s="4">
        <v>0</v>
      </c>
      <c r="CR291" s="4">
        <v>0</v>
      </c>
      <c r="CS291" s="4">
        <v>0</v>
      </c>
      <c r="CT291" s="4">
        <v>0</v>
      </c>
      <c r="CU291" s="4">
        <v>0</v>
      </c>
      <c r="CV291" s="4">
        <v>0</v>
      </c>
      <c r="CW291" s="4">
        <v>0</v>
      </c>
      <c r="CX291" s="4">
        <v>0</v>
      </c>
      <c r="CY291" s="4">
        <v>0</v>
      </c>
      <c r="CZ291" s="4">
        <v>0</v>
      </c>
      <c r="DA291" s="4">
        <v>0</v>
      </c>
      <c r="DB291" s="4">
        <v>0</v>
      </c>
      <c r="DC291" s="4">
        <v>0</v>
      </c>
      <c r="DD291" s="4">
        <v>0</v>
      </c>
      <c r="DE291" s="4">
        <v>0</v>
      </c>
      <c r="DF291" s="4">
        <v>0</v>
      </c>
      <c r="DG291" s="4">
        <v>0</v>
      </c>
      <c r="DH291" s="4">
        <v>0</v>
      </c>
      <c r="DI291" s="4">
        <v>0</v>
      </c>
      <c r="DJ291" s="4">
        <v>0</v>
      </c>
      <c r="DK291" s="4">
        <v>0</v>
      </c>
      <c r="DL291" s="4">
        <v>0</v>
      </c>
      <c r="DM291" s="4">
        <v>0</v>
      </c>
      <c r="DN291" s="4">
        <v>0</v>
      </c>
      <c r="DO291" s="4">
        <v>0</v>
      </c>
      <c r="DP291" s="4">
        <v>40400</v>
      </c>
      <c r="DQ291" s="4">
        <v>0</v>
      </c>
      <c r="DR291" s="4">
        <v>0</v>
      </c>
      <c r="DS291" s="4">
        <v>0</v>
      </c>
      <c r="DT291" s="4">
        <v>0</v>
      </c>
      <c r="DU291" s="4">
        <v>0</v>
      </c>
      <c r="DV291" s="4">
        <v>0</v>
      </c>
      <c r="DW291" s="4">
        <v>0</v>
      </c>
      <c r="DX291" s="4">
        <v>0</v>
      </c>
      <c r="DY291" s="4">
        <v>0</v>
      </c>
      <c r="DZ291" s="4">
        <v>0</v>
      </c>
      <c r="EA291" s="4">
        <v>641</v>
      </c>
      <c r="EB291" s="4">
        <v>0</v>
      </c>
      <c r="EC291" s="4">
        <v>0</v>
      </c>
      <c r="ED291" s="4">
        <v>0</v>
      </c>
      <c r="EE291" s="4">
        <v>0</v>
      </c>
      <c r="EF291" s="4">
        <v>0</v>
      </c>
      <c r="EG291" s="4">
        <v>0</v>
      </c>
      <c r="EH291" s="4">
        <v>55148</v>
      </c>
      <c r="EI291" s="4">
        <v>0</v>
      </c>
      <c r="EJ291" s="4">
        <v>0</v>
      </c>
      <c r="EK291" s="4">
        <v>0</v>
      </c>
      <c r="EL291" s="4">
        <v>0</v>
      </c>
      <c r="EM291" s="4">
        <v>95562</v>
      </c>
      <c r="EN291" s="4">
        <v>0</v>
      </c>
      <c r="EO291" s="4">
        <v>0</v>
      </c>
      <c r="EP291" s="4">
        <v>0</v>
      </c>
      <c r="EQ291" s="4">
        <v>0</v>
      </c>
      <c r="ER291" s="4">
        <v>100</v>
      </c>
      <c r="ES291" s="4">
        <v>0</v>
      </c>
      <c r="ET291" s="4">
        <v>0</v>
      </c>
      <c r="EU291" s="4">
        <v>0</v>
      </c>
      <c r="EV291" s="4">
        <v>0</v>
      </c>
      <c r="EW291" s="4">
        <v>0</v>
      </c>
      <c r="EX291" s="4">
        <v>0</v>
      </c>
      <c r="EY291" s="4">
        <v>0</v>
      </c>
      <c r="EZ291" s="4">
        <v>0</v>
      </c>
      <c r="FA291" s="4">
        <v>0</v>
      </c>
      <c r="FB291" s="4">
        <v>0</v>
      </c>
      <c r="FC291" s="4">
        <v>0</v>
      </c>
      <c r="FD291" s="4">
        <v>0</v>
      </c>
      <c r="FE291" s="4">
        <v>0</v>
      </c>
      <c r="FF291" s="4">
        <v>0</v>
      </c>
      <c r="FG291" s="4">
        <v>0</v>
      </c>
      <c r="FH291" s="4">
        <v>0</v>
      </c>
      <c r="FJ291" s="4">
        <f t="shared" si="13"/>
        <v>0</v>
      </c>
      <c r="FK291" s="5">
        <f t="shared" si="14"/>
        <v>0</v>
      </c>
    </row>
    <row r="292" spans="1:167" x14ac:dyDescent="0.25">
      <c r="A292" s="2" t="s">
        <v>282</v>
      </c>
      <c r="B292">
        <v>2023</v>
      </c>
      <c r="C292" t="s">
        <v>281</v>
      </c>
      <c r="D292" t="s">
        <v>280</v>
      </c>
      <c r="E292" t="s">
        <v>279</v>
      </c>
      <c r="F292" t="s">
        <v>278</v>
      </c>
      <c r="G292" t="s">
        <v>3</v>
      </c>
      <c r="H292">
        <v>476353</v>
      </c>
      <c r="I292">
        <v>55156</v>
      </c>
      <c r="J292">
        <v>250388</v>
      </c>
      <c r="K292">
        <v>246113</v>
      </c>
      <c r="L292">
        <v>0</v>
      </c>
      <c r="M292">
        <v>85895</v>
      </c>
      <c r="N292">
        <v>0</v>
      </c>
      <c r="O292">
        <v>404</v>
      </c>
      <c r="P292">
        <v>74073</v>
      </c>
      <c r="Q292">
        <v>0</v>
      </c>
      <c r="R292">
        <v>8018</v>
      </c>
      <c r="S292">
        <v>65997</v>
      </c>
      <c r="T292">
        <v>939</v>
      </c>
      <c r="U292">
        <v>46734</v>
      </c>
      <c r="V292" t="s">
        <v>3</v>
      </c>
      <c r="W292" t="s">
        <v>3</v>
      </c>
      <c r="X292" t="s">
        <v>3</v>
      </c>
      <c r="Y292" t="s">
        <v>3</v>
      </c>
      <c r="Z292">
        <v>18324</v>
      </c>
      <c r="AA292">
        <v>0</v>
      </c>
      <c r="AB292">
        <v>100</v>
      </c>
      <c r="AC292">
        <v>0</v>
      </c>
      <c r="AD292">
        <v>0</v>
      </c>
      <c r="AE292">
        <v>0</v>
      </c>
      <c r="AF292" s="4">
        <v>7350905</v>
      </c>
      <c r="AG292" s="4">
        <v>3269310</v>
      </c>
      <c r="AH292" s="15">
        <v>275089</v>
      </c>
      <c r="AI292" s="15">
        <f t="shared" si="12"/>
        <v>3544399</v>
      </c>
      <c r="AJ292" s="4">
        <v>9218.08</v>
      </c>
      <c r="AK292" s="4">
        <v>8462.84</v>
      </c>
      <c r="AL292" s="4">
        <v>755.24</v>
      </c>
      <c r="AM292" s="4">
        <v>0</v>
      </c>
      <c r="AN292" s="4">
        <v>0</v>
      </c>
      <c r="AO292" s="4">
        <v>0</v>
      </c>
      <c r="AP292" s="4">
        <v>0</v>
      </c>
      <c r="AQ292" s="4">
        <v>0</v>
      </c>
      <c r="AR292" s="4">
        <v>0</v>
      </c>
      <c r="AS292" s="4">
        <v>0</v>
      </c>
      <c r="AT292" s="4">
        <v>56582.11</v>
      </c>
      <c r="AU292" s="4">
        <v>17091.07</v>
      </c>
      <c r="AV292" s="4">
        <v>6475.04</v>
      </c>
      <c r="AW292" s="4">
        <v>0</v>
      </c>
      <c r="AX292" s="4">
        <v>0</v>
      </c>
      <c r="AY292" s="4">
        <v>0</v>
      </c>
      <c r="AZ292" s="4">
        <v>33016</v>
      </c>
      <c r="BA292" s="4">
        <v>0</v>
      </c>
      <c r="BB292" s="4">
        <v>0</v>
      </c>
      <c r="BC292" s="4">
        <v>0</v>
      </c>
      <c r="BD292" s="4">
        <v>46629.440000000002</v>
      </c>
      <c r="BE292" s="4">
        <v>32984.57</v>
      </c>
      <c r="BF292" s="4">
        <v>13644.87</v>
      </c>
      <c r="BG292" s="4">
        <v>0</v>
      </c>
      <c r="BH292" s="4">
        <v>0</v>
      </c>
      <c r="BI292" s="4">
        <v>0</v>
      </c>
      <c r="BJ292" s="4">
        <v>0</v>
      </c>
      <c r="BK292" s="4">
        <v>0</v>
      </c>
      <c r="BL292" s="4">
        <v>0</v>
      </c>
      <c r="BM292" s="4">
        <v>0</v>
      </c>
      <c r="BN292" s="4">
        <v>162659.37</v>
      </c>
      <c r="BO292" s="4">
        <v>102167.76</v>
      </c>
      <c r="BP292" s="4">
        <v>31452.49</v>
      </c>
      <c r="BQ292" s="4">
        <v>211.66</v>
      </c>
      <c r="BR292" s="4">
        <v>0</v>
      </c>
      <c r="BS292" s="4">
        <v>0</v>
      </c>
      <c r="BT292" s="4">
        <v>0</v>
      </c>
      <c r="BU292" s="4">
        <v>0</v>
      </c>
      <c r="BV292" s="4">
        <v>0</v>
      </c>
      <c r="BW292" s="4">
        <v>28827.46</v>
      </c>
      <c r="BX292" s="11">
        <v>0</v>
      </c>
      <c r="BY292" s="11">
        <v>1431386</v>
      </c>
      <c r="BZ292" s="4">
        <v>47964.92</v>
      </c>
      <c r="CA292" s="4">
        <v>44035.16</v>
      </c>
      <c r="CB292" s="4">
        <v>3929.76</v>
      </c>
      <c r="CC292" s="4">
        <v>0</v>
      </c>
      <c r="CD292" s="4">
        <v>0</v>
      </c>
      <c r="CE292" s="4">
        <v>0</v>
      </c>
      <c r="CF292" s="4">
        <v>0</v>
      </c>
      <c r="CG292" s="4">
        <v>0</v>
      </c>
      <c r="CH292" s="4">
        <v>0</v>
      </c>
      <c r="CI292" s="4">
        <v>0</v>
      </c>
      <c r="CJ292" s="4">
        <v>294416.89</v>
      </c>
      <c r="CK292" s="4">
        <v>88930.93</v>
      </c>
      <c r="CL292" s="4">
        <v>33691.96</v>
      </c>
      <c r="CM292" s="4">
        <v>0</v>
      </c>
      <c r="CN292" s="4">
        <v>0</v>
      </c>
      <c r="CO292" s="4">
        <v>0</v>
      </c>
      <c r="CP292" s="4">
        <v>171794</v>
      </c>
      <c r="CQ292" s="4">
        <v>0</v>
      </c>
      <c r="CR292" s="4">
        <v>0</v>
      </c>
      <c r="CS292" s="4">
        <v>0</v>
      </c>
      <c r="CT292" s="4">
        <v>242629.56</v>
      </c>
      <c r="CU292" s="4">
        <v>171630.43</v>
      </c>
      <c r="CV292" s="4">
        <v>70999.13</v>
      </c>
      <c r="CW292" s="4">
        <v>0</v>
      </c>
      <c r="CX292" s="4">
        <v>0</v>
      </c>
      <c r="CY292" s="4">
        <v>0</v>
      </c>
      <c r="CZ292" s="4">
        <v>0</v>
      </c>
      <c r="DA292" s="4">
        <v>0</v>
      </c>
      <c r="DB292" s="4">
        <v>0</v>
      </c>
      <c r="DC292" s="4">
        <v>0</v>
      </c>
      <c r="DD292" s="4">
        <v>846374.63</v>
      </c>
      <c r="DE292" s="4">
        <v>531615.24</v>
      </c>
      <c r="DF292" s="4">
        <v>163658.51</v>
      </c>
      <c r="DG292" s="4">
        <v>1101.3399999999999</v>
      </c>
      <c r="DH292" s="4">
        <v>0</v>
      </c>
      <c r="DI292" s="4">
        <v>0</v>
      </c>
      <c r="DJ292" s="4">
        <v>0</v>
      </c>
      <c r="DK292" s="4">
        <v>0</v>
      </c>
      <c r="DL292" s="4">
        <v>0</v>
      </c>
      <c r="DM292" s="4">
        <v>149999.54</v>
      </c>
      <c r="DN292" s="4">
        <v>5709</v>
      </c>
      <c r="DO292" s="4">
        <v>18389</v>
      </c>
      <c r="DP292" s="4">
        <v>13886</v>
      </c>
      <c r="DQ292" s="4">
        <v>0</v>
      </c>
      <c r="DR292" s="4">
        <v>19199</v>
      </c>
      <c r="DS292" s="4">
        <v>0</v>
      </c>
      <c r="DT292" s="4">
        <v>0</v>
      </c>
      <c r="DU292" s="4">
        <v>5832</v>
      </c>
      <c r="DV292" s="4">
        <v>0</v>
      </c>
      <c r="DW292" s="4">
        <v>12940</v>
      </c>
      <c r="DX292" s="4">
        <v>2721</v>
      </c>
      <c r="DY292" s="4">
        <v>0</v>
      </c>
      <c r="DZ292" s="4">
        <v>124695</v>
      </c>
      <c r="EA292" s="4">
        <v>9408</v>
      </c>
      <c r="EB292" s="4">
        <v>0</v>
      </c>
      <c r="EC292" s="4">
        <v>195402</v>
      </c>
      <c r="ED292" s="4">
        <v>0</v>
      </c>
      <c r="EE292" s="4">
        <v>0</v>
      </c>
      <c r="EF292" s="4">
        <v>289258</v>
      </c>
      <c r="EG292" s="4">
        <v>0</v>
      </c>
      <c r="EH292" s="4">
        <v>652878</v>
      </c>
      <c r="EI292" s="4">
        <v>89997</v>
      </c>
      <c r="EJ292" s="4">
        <v>0</v>
      </c>
      <c r="EK292" s="4">
        <v>18083</v>
      </c>
      <c r="EL292" s="4">
        <v>248078</v>
      </c>
      <c r="EM292" s="4">
        <v>2375120</v>
      </c>
      <c r="EN292" s="4">
        <v>0</v>
      </c>
      <c r="EO292" s="4">
        <v>100</v>
      </c>
      <c r="EP292" s="4">
        <v>0</v>
      </c>
      <c r="EQ292" s="4">
        <v>0</v>
      </c>
      <c r="ER292" s="4">
        <v>0</v>
      </c>
      <c r="ES292" s="4">
        <v>1431386</v>
      </c>
      <c r="ET292" s="4">
        <v>1431386</v>
      </c>
      <c r="EU292" s="4">
        <v>44999</v>
      </c>
      <c r="EV292" s="4">
        <v>0</v>
      </c>
      <c r="EW292" s="4">
        <v>122478</v>
      </c>
      <c r="EX292" s="4">
        <v>195402</v>
      </c>
      <c r="EY292" s="4">
        <v>0</v>
      </c>
      <c r="EZ292" s="4">
        <v>743249</v>
      </c>
      <c r="FA292" s="4">
        <v>0</v>
      </c>
      <c r="FB292" s="4">
        <v>0</v>
      </c>
      <c r="FC292" s="4">
        <v>0</v>
      </c>
      <c r="FD292" s="4">
        <v>0</v>
      </c>
      <c r="FE292" s="4">
        <v>325258</v>
      </c>
      <c r="FF292" s="4">
        <v>0</v>
      </c>
      <c r="FG292" s="4">
        <v>0</v>
      </c>
      <c r="FH292" s="4">
        <v>0</v>
      </c>
      <c r="FJ292" s="4">
        <f t="shared" si="13"/>
        <v>1431386</v>
      </c>
      <c r="FK292" s="5">
        <f t="shared" si="14"/>
        <v>0.19472241853213992</v>
      </c>
    </row>
    <row r="293" spans="1:167" x14ac:dyDescent="0.25">
      <c r="A293" s="2" t="s">
        <v>1054</v>
      </c>
      <c r="B293">
        <v>2023</v>
      </c>
      <c r="C293" t="s">
        <v>1053</v>
      </c>
      <c r="D293" t="s">
        <v>1052</v>
      </c>
      <c r="E293" t="s">
        <v>1051</v>
      </c>
      <c r="F293" t="s">
        <v>1050</v>
      </c>
      <c r="G293" t="s">
        <v>3</v>
      </c>
      <c r="H293">
        <v>101760</v>
      </c>
      <c r="I293">
        <v>13181</v>
      </c>
      <c r="J293">
        <v>88579</v>
      </c>
      <c r="K293">
        <v>88579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13181</v>
      </c>
      <c r="T293">
        <v>0</v>
      </c>
      <c r="U293">
        <v>13181</v>
      </c>
      <c r="V293" t="s">
        <v>3</v>
      </c>
      <c r="W293" t="s">
        <v>3</v>
      </c>
      <c r="X293" t="s">
        <v>3</v>
      </c>
      <c r="Y293" t="s">
        <v>3</v>
      </c>
      <c r="Z293">
        <v>0</v>
      </c>
      <c r="AF293" s="4">
        <v>2681920</v>
      </c>
      <c r="AG293" s="4">
        <v>568039</v>
      </c>
      <c r="AH293" s="15">
        <v>2</v>
      </c>
      <c r="AI293" s="15">
        <f t="shared" si="12"/>
        <v>568041</v>
      </c>
      <c r="AJ293" s="4">
        <v>0</v>
      </c>
      <c r="AK293" s="4">
        <v>0</v>
      </c>
      <c r="AL293" s="4">
        <v>0</v>
      </c>
      <c r="AM293" s="4">
        <v>0</v>
      </c>
      <c r="AN293" s="4">
        <v>0</v>
      </c>
      <c r="AO293" s="4">
        <v>0</v>
      </c>
      <c r="AP293" s="4">
        <v>0</v>
      </c>
      <c r="AQ293" s="4">
        <v>0</v>
      </c>
      <c r="AR293" s="4">
        <v>0</v>
      </c>
      <c r="AS293" s="4">
        <v>0</v>
      </c>
      <c r="AT293" s="4">
        <v>0.97</v>
      </c>
      <c r="AU293" s="4">
        <v>0.23</v>
      </c>
      <c r="AV293" s="4">
        <v>0.02</v>
      </c>
      <c r="AW293" s="4">
        <v>0</v>
      </c>
      <c r="AX293" s="4">
        <v>0</v>
      </c>
      <c r="AY293" s="4">
        <v>0</v>
      </c>
      <c r="AZ293" s="4">
        <v>0.72</v>
      </c>
      <c r="BA293" s="4">
        <v>0</v>
      </c>
      <c r="BB293" s="4">
        <v>0</v>
      </c>
      <c r="BC293" s="4">
        <v>0</v>
      </c>
      <c r="BD293" s="4">
        <v>0.28999999999999998</v>
      </c>
      <c r="BE293" s="4">
        <v>0.23</v>
      </c>
      <c r="BF293" s="4">
        <v>0.06</v>
      </c>
      <c r="BG293" s="4">
        <v>0</v>
      </c>
      <c r="BH293" s="4">
        <v>0</v>
      </c>
      <c r="BI293" s="4">
        <v>0</v>
      </c>
      <c r="BJ293" s="4">
        <v>0</v>
      </c>
      <c r="BK293" s="4">
        <v>0</v>
      </c>
      <c r="BL293" s="4">
        <v>0</v>
      </c>
      <c r="BM293" s="4">
        <v>0</v>
      </c>
      <c r="BN293" s="4">
        <v>0.74</v>
      </c>
      <c r="BO293" s="4">
        <v>0.56000000000000005</v>
      </c>
      <c r="BP293" s="4">
        <v>0.17</v>
      </c>
      <c r="BQ293" s="4">
        <v>0</v>
      </c>
      <c r="BR293" s="4">
        <v>0</v>
      </c>
      <c r="BS293" s="4">
        <v>0.01</v>
      </c>
      <c r="BT293" s="4">
        <v>0</v>
      </c>
      <c r="BU293" s="4">
        <v>0</v>
      </c>
      <c r="BV293" s="4">
        <v>0</v>
      </c>
      <c r="BW293" s="4">
        <v>0</v>
      </c>
      <c r="BX293" s="11">
        <v>0</v>
      </c>
      <c r="BY293" s="11">
        <v>907628</v>
      </c>
      <c r="BZ293" s="4">
        <v>0</v>
      </c>
      <c r="CA293" s="4">
        <v>0</v>
      </c>
      <c r="CB293" s="4">
        <v>0</v>
      </c>
      <c r="CC293" s="4">
        <v>0</v>
      </c>
      <c r="CD293" s="4">
        <v>0</v>
      </c>
      <c r="CE293" s="4">
        <v>0</v>
      </c>
      <c r="CF293" s="4">
        <v>0</v>
      </c>
      <c r="CG293" s="4">
        <v>0</v>
      </c>
      <c r="CH293" s="4">
        <v>0</v>
      </c>
      <c r="CI293" s="4">
        <v>0</v>
      </c>
      <c r="CJ293" s="4">
        <v>439563.03</v>
      </c>
      <c r="CK293" s="4">
        <v>105583.77</v>
      </c>
      <c r="CL293" s="4">
        <v>6862.98</v>
      </c>
      <c r="CM293" s="4">
        <v>0</v>
      </c>
      <c r="CN293" s="4">
        <v>0</v>
      </c>
      <c r="CO293" s="4">
        <v>0</v>
      </c>
      <c r="CP293" s="4">
        <v>327116.28000000003</v>
      </c>
      <c r="CQ293" s="4">
        <v>0</v>
      </c>
      <c r="CR293" s="4">
        <v>0</v>
      </c>
      <c r="CS293" s="4">
        <v>0</v>
      </c>
      <c r="CT293" s="4">
        <v>129938.71</v>
      </c>
      <c r="CU293" s="4">
        <v>104452.77</v>
      </c>
      <c r="CV293" s="4">
        <v>25485.94</v>
      </c>
      <c r="CW293" s="4">
        <v>0</v>
      </c>
      <c r="CX293" s="4">
        <v>0</v>
      </c>
      <c r="CY293" s="4">
        <v>0</v>
      </c>
      <c r="CZ293" s="4">
        <v>0</v>
      </c>
      <c r="DA293" s="4">
        <v>0</v>
      </c>
      <c r="DB293" s="4">
        <v>0</v>
      </c>
      <c r="DC293" s="4">
        <v>0</v>
      </c>
      <c r="DD293" s="4">
        <v>338126.26</v>
      </c>
      <c r="DE293" s="4">
        <v>254576.44</v>
      </c>
      <c r="DF293" s="4">
        <v>78933.83</v>
      </c>
      <c r="DG293" s="4">
        <v>0</v>
      </c>
      <c r="DH293" s="4">
        <v>0</v>
      </c>
      <c r="DI293" s="4">
        <v>4536.99</v>
      </c>
      <c r="DJ293" s="4">
        <v>79</v>
      </c>
      <c r="DK293" s="4">
        <v>0</v>
      </c>
      <c r="DL293" s="4">
        <v>0</v>
      </c>
      <c r="DM293" s="4">
        <v>0</v>
      </c>
      <c r="DN293" s="4">
        <v>0</v>
      </c>
      <c r="DO293" s="4">
        <v>0</v>
      </c>
      <c r="DP293" s="4">
        <v>0</v>
      </c>
      <c r="DQ293" s="4">
        <v>0</v>
      </c>
      <c r="DR293" s="4">
        <v>0</v>
      </c>
      <c r="DS293" s="4">
        <v>0</v>
      </c>
      <c r="DT293" s="4">
        <v>0</v>
      </c>
      <c r="DU293" s="4">
        <v>77264</v>
      </c>
      <c r="DV293" s="4">
        <v>35183</v>
      </c>
      <c r="DW293" s="4">
        <v>0</v>
      </c>
      <c r="DX293" s="4">
        <v>0</v>
      </c>
      <c r="DY293" s="4">
        <v>0</v>
      </c>
      <c r="DZ293" s="4">
        <v>0</v>
      </c>
      <c r="EA293" s="4">
        <v>327117</v>
      </c>
      <c r="EB293" s="4">
        <v>0</v>
      </c>
      <c r="EC293" s="4">
        <v>0</v>
      </c>
      <c r="ED293" s="4">
        <v>0</v>
      </c>
      <c r="EE293" s="4">
        <v>0</v>
      </c>
      <c r="EF293" s="4">
        <v>129938</v>
      </c>
      <c r="EG293" s="4">
        <v>0</v>
      </c>
      <c r="EH293" s="4">
        <v>223467</v>
      </c>
      <c r="EI293" s="4">
        <v>14735</v>
      </c>
      <c r="EJ293" s="4">
        <v>0</v>
      </c>
      <c r="EK293" s="4">
        <v>0</v>
      </c>
      <c r="EL293" s="4">
        <v>99926</v>
      </c>
      <c r="EM293" s="4">
        <v>1206251</v>
      </c>
      <c r="EN293" s="4">
        <v>0</v>
      </c>
      <c r="EO293" s="4">
        <v>48</v>
      </c>
      <c r="EP293" s="4">
        <v>14</v>
      </c>
      <c r="EQ293" s="4">
        <v>38</v>
      </c>
      <c r="ER293" s="4">
        <v>0</v>
      </c>
      <c r="ES293" s="4">
        <v>907628</v>
      </c>
      <c r="ET293" s="4">
        <v>907628</v>
      </c>
      <c r="EU293" s="4">
        <v>77263</v>
      </c>
      <c r="EV293" s="4">
        <v>0</v>
      </c>
      <c r="EW293" s="4">
        <v>0</v>
      </c>
      <c r="EX293" s="4">
        <v>327195</v>
      </c>
      <c r="EY293" s="4">
        <v>4540</v>
      </c>
      <c r="EZ293" s="4">
        <v>0</v>
      </c>
      <c r="FA293" s="4">
        <v>0</v>
      </c>
      <c r="FB293" s="4">
        <v>0</v>
      </c>
      <c r="FC293" s="4">
        <v>99924</v>
      </c>
      <c r="FD293" s="4">
        <v>218851</v>
      </c>
      <c r="FE293" s="4">
        <v>129938</v>
      </c>
      <c r="FF293" s="4">
        <v>0</v>
      </c>
      <c r="FG293" s="4">
        <v>49917</v>
      </c>
      <c r="FH293" s="4">
        <v>0</v>
      </c>
      <c r="FJ293" s="4">
        <f t="shared" si="13"/>
        <v>907628</v>
      </c>
      <c r="FK293" s="5">
        <f t="shared" si="14"/>
        <v>0.33842471065505308</v>
      </c>
    </row>
    <row r="294" spans="1:167" x14ac:dyDescent="0.25">
      <c r="A294" s="2" t="s">
        <v>158</v>
      </c>
      <c r="B294">
        <v>2023</v>
      </c>
      <c r="C294" t="s">
        <v>157</v>
      </c>
      <c r="D294" t="s">
        <v>156</v>
      </c>
      <c r="E294" t="s">
        <v>155</v>
      </c>
      <c r="F294" t="s">
        <v>154</v>
      </c>
      <c r="G294" t="s">
        <v>3</v>
      </c>
      <c r="H294">
        <v>358931</v>
      </c>
      <c r="I294">
        <v>95039</v>
      </c>
      <c r="J294">
        <v>106900</v>
      </c>
      <c r="K294">
        <v>69209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252031</v>
      </c>
      <c r="T294">
        <v>105835</v>
      </c>
      <c r="U294">
        <v>95039</v>
      </c>
      <c r="V294" t="s">
        <v>3</v>
      </c>
      <c r="W294" t="s">
        <v>3</v>
      </c>
      <c r="X294" t="s">
        <v>3</v>
      </c>
      <c r="Y294" t="s">
        <v>3</v>
      </c>
      <c r="Z294">
        <v>51157</v>
      </c>
      <c r="AA294">
        <v>0</v>
      </c>
      <c r="AB294">
        <v>1</v>
      </c>
      <c r="AC294">
        <v>0</v>
      </c>
      <c r="AD294">
        <v>99</v>
      </c>
      <c r="AE294">
        <v>0</v>
      </c>
      <c r="AF294" s="4">
        <v>139627</v>
      </c>
      <c r="AG294" s="4">
        <v>109607</v>
      </c>
      <c r="AH294" s="15">
        <v>30019</v>
      </c>
      <c r="AI294" s="15">
        <f t="shared" si="12"/>
        <v>139626</v>
      </c>
      <c r="AJ294" s="4">
        <v>0</v>
      </c>
      <c r="AK294" s="4">
        <v>0</v>
      </c>
      <c r="AL294" s="4">
        <v>0</v>
      </c>
      <c r="AM294" s="4">
        <v>0</v>
      </c>
      <c r="AN294" s="4">
        <v>0</v>
      </c>
      <c r="AO294" s="4">
        <v>0</v>
      </c>
      <c r="AP294" s="4">
        <v>0</v>
      </c>
      <c r="AQ294" s="4">
        <v>0</v>
      </c>
      <c r="AR294" s="4">
        <v>0</v>
      </c>
      <c r="AS294" s="4">
        <v>0</v>
      </c>
      <c r="AT294" s="4">
        <v>230</v>
      </c>
      <c r="AU294" s="4">
        <v>0</v>
      </c>
      <c r="AV294" s="4">
        <v>0</v>
      </c>
      <c r="AW294" s="4">
        <v>0</v>
      </c>
      <c r="AX294" s="4">
        <v>0</v>
      </c>
      <c r="AY294" s="4">
        <v>0</v>
      </c>
      <c r="AZ294" s="4">
        <v>230</v>
      </c>
      <c r="BA294" s="4">
        <v>0</v>
      </c>
      <c r="BB294" s="4">
        <v>0</v>
      </c>
      <c r="BC294" s="4">
        <v>0</v>
      </c>
      <c r="BD294" s="4">
        <v>0</v>
      </c>
      <c r="BE294" s="4">
        <v>0</v>
      </c>
      <c r="BF294" s="4">
        <v>0</v>
      </c>
      <c r="BG294" s="4">
        <v>0</v>
      </c>
      <c r="BH294" s="4">
        <v>0</v>
      </c>
      <c r="BI294" s="4">
        <v>0</v>
      </c>
      <c r="BJ294" s="4">
        <v>0</v>
      </c>
      <c r="BK294" s="4">
        <v>0</v>
      </c>
      <c r="BL294" s="4">
        <v>0</v>
      </c>
      <c r="BM294" s="4">
        <v>0</v>
      </c>
      <c r="BN294" s="4">
        <v>29789</v>
      </c>
      <c r="BO294" s="4">
        <v>0</v>
      </c>
      <c r="BP294" s="4">
        <v>0</v>
      </c>
      <c r="BQ294" s="4">
        <v>0</v>
      </c>
      <c r="BR294" s="4">
        <v>0</v>
      </c>
      <c r="BS294" s="4">
        <v>9019</v>
      </c>
      <c r="BT294" s="4">
        <v>19770</v>
      </c>
      <c r="BU294" s="4">
        <v>0</v>
      </c>
      <c r="BV294" s="4">
        <v>0</v>
      </c>
      <c r="BW294" s="4">
        <v>1000</v>
      </c>
      <c r="BX294" s="11">
        <v>0</v>
      </c>
      <c r="BY294" s="11">
        <v>0</v>
      </c>
      <c r="BZ294" s="4">
        <v>0</v>
      </c>
      <c r="CA294" s="4">
        <v>0</v>
      </c>
      <c r="CB294" s="4">
        <v>0</v>
      </c>
      <c r="CC294" s="4">
        <v>0</v>
      </c>
      <c r="CD294" s="4">
        <v>0</v>
      </c>
      <c r="CE294" s="4">
        <v>0</v>
      </c>
      <c r="CF294" s="4">
        <v>0</v>
      </c>
      <c r="CG294" s="4">
        <v>0</v>
      </c>
      <c r="CH294" s="4">
        <v>0</v>
      </c>
      <c r="CI294" s="4">
        <v>0</v>
      </c>
      <c r="CJ294" s="4">
        <v>0</v>
      </c>
      <c r="CK294" s="4">
        <v>0</v>
      </c>
      <c r="CL294" s="4">
        <v>0</v>
      </c>
      <c r="CM294" s="4">
        <v>0</v>
      </c>
      <c r="CN294" s="4">
        <v>0</v>
      </c>
      <c r="CO294" s="4">
        <v>0</v>
      </c>
      <c r="CP294" s="4">
        <v>0</v>
      </c>
      <c r="CQ294" s="4">
        <v>0</v>
      </c>
      <c r="CR294" s="4">
        <v>0</v>
      </c>
      <c r="CS294" s="4">
        <v>0</v>
      </c>
      <c r="CT294" s="4">
        <v>0</v>
      </c>
      <c r="CU294" s="4">
        <v>0</v>
      </c>
      <c r="CV294" s="4">
        <v>0</v>
      </c>
      <c r="CW294" s="4">
        <v>0</v>
      </c>
      <c r="CX294" s="4">
        <v>0</v>
      </c>
      <c r="CY294" s="4">
        <v>0</v>
      </c>
      <c r="CZ294" s="4">
        <v>0</v>
      </c>
      <c r="DA294" s="4">
        <v>0</v>
      </c>
      <c r="DB294" s="4">
        <v>0</v>
      </c>
      <c r="DC294" s="4">
        <v>0</v>
      </c>
      <c r="DD294" s="4">
        <v>0</v>
      </c>
      <c r="DE294" s="4">
        <v>0</v>
      </c>
      <c r="DF294" s="4">
        <v>0</v>
      </c>
      <c r="DG294" s="4">
        <v>0</v>
      </c>
      <c r="DH294" s="4">
        <v>0</v>
      </c>
      <c r="DI294" s="4">
        <v>0</v>
      </c>
      <c r="DJ294" s="4">
        <v>0</v>
      </c>
      <c r="DK294" s="4">
        <v>0</v>
      </c>
      <c r="DL294" s="4">
        <v>0</v>
      </c>
      <c r="DM294" s="4">
        <v>0</v>
      </c>
      <c r="DN294" s="4">
        <v>0</v>
      </c>
      <c r="DO294" s="4">
        <v>0</v>
      </c>
      <c r="DP294" s="4">
        <v>0</v>
      </c>
      <c r="DQ294" s="4">
        <v>0</v>
      </c>
      <c r="DR294" s="4">
        <v>0</v>
      </c>
      <c r="DS294" s="4">
        <v>0</v>
      </c>
      <c r="DT294" s="4">
        <v>0</v>
      </c>
      <c r="DU294" s="4">
        <v>0</v>
      </c>
      <c r="DV294" s="4">
        <v>0</v>
      </c>
      <c r="DW294" s="4">
        <v>0</v>
      </c>
      <c r="DX294" s="4">
        <v>0</v>
      </c>
      <c r="DY294" s="4">
        <v>0</v>
      </c>
      <c r="DZ294" s="4">
        <v>0</v>
      </c>
      <c r="EA294" s="4">
        <v>230</v>
      </c>
      <c r="EB294" s="4">
        <v>0</v>
      </c>
      <c r="EC294" s="4">
        <v>0</v>
      </c>
      <c r="ED294" s="4">
        <v>0</v>
      </c>
      <c r="EE294" s="4">
        <v>0</v>
      </c>
      <c r="EF294" s="4">
        <v>0</v>
      </c>
      <c r="EG294" s="4">
        <v>0</v>
      </c>
      <c r="EH294" s="4">
        <v>29789</v>
      </c>
      <c r="EI294" s="4">
        <v>0</v>
      </c>
      <c r="EJ294" s="4">
        <v>0</v>
      </c>
      <c r="EK294" s="4">
        <v>0</v>
      </c>
      <c r="EL294" s="4">
        <v>0</v>
      </c>
      <c r="EM294" s="4">
        <v>1</v>
      </c>
      <c r="EN294" s="4">
        <v>0</v>
      </c>
      <c r="EO294" s="4">
        <v>0</v>
      </c>
      <c r="EP294" s="4">
        <v>0</v>
      </c>
      <c r="EQ294" s="4">
        <v>0</v>
      </c>
      <c r="ER294" s="4">
        <v>100</v>
      </c>
      <c r="ES294" s="4">
        <v>0</v>
      </c>
      <c r="ET294" s="4">
        <v>0</v>
      </c>
      <c r="EU294" s="4">
        <v>0</v>
      </c>
      <c r="EV294" s="4">
        <v>0</v>
      </c>
      <c r="EW294" s="4">
        <v>0</v>
      </c>
      <c r="EX294" s="4">
        <v>0</v>
      </c>
      <c r="EY294" s="4">
        <v>0</v>
      </c>
      <c r="EZ294" s="4">
        <v>0</v>
      </c>
      <c r="FA294" s="4">
        <v>0</v>
      </c>
      <c r="FB294" s="4">
        <v>0</v>
      </c>
      <c r="FC294" s="4">
        <v>0</v>
      </c>
      <c r="FD294" s="4">
        <v>0</v>
      </c>
      <c r="FE294" s="4">
        <v>0</v>
      </c>
      <c r="FF294" s="4">
        <v>0</v>
      </c>
      <c r="FG294" s="4">
        <v>0</v>
      </c>
      <c r="FH294" s="4">
        <v>0</v>
      </c>
      <c r="FJ294" s="4">
        <f t="shared" si="13"/>
        <v>0</v>
      </c>
      <c r="FK294" s="5">
        <f t="shared" si="14"/>
        <v>0</v>
      </c>
    </row>
    <row r="295" spans="1:167" x14ac:dyDescent="0.25">
      <c r="A295" s="2" t="s">
        <v>58</v>
      </c>
      <c r="B295">
        <v>2023</v>
      </c>
      <c r="C295" t="s">
        <v>57</v>
      </c>
      <c r="D295" t="s">
        <v>56</v>
      </c>
      <c r="E295" t="s">
        <v>55</v>
      </c>
      <c r="F295" t="s">
        <v>54</v>
      </c>
      <c r="G295" t="s">
        <v>3</v>
      </c>
      <c r="H295">
        <v>21084</v>
      </c>
      <c r="I295">
        <v>4630</v>
      </c>
      <c r="J295">
        <v>15580</v>
      </c>
      <c r="K295">
        <v>15580</v>
      </c>
      <c r="L295">
        <v>0</v>
      </c>
      <c r="M295">
        <v>0</v>
      </c>
      <c r="N295">
        <v>0</v>
      </c>
      <c r="O295">
        <v>0</v>
      </c>
      <c r="P295">
        <v>5504</v>
      </c>
      <c r="Q295">
        <v>0</v>
      </c>
      <c r="R295">
        <v>4630</v>
      </c>
      <c r="S295">
        <v>0</v>
      </c>
      <c r="T295">
        <v>0</v>
      </c>
      <c r="U295">
        <v>0</v>
      </c>
      <c r="Z295">
        <v>0</v>
      </c>
      <c r="AF295" s="4">
        <v>139627</v>
      </c>
      <c r="AG295" s="4">
        <v>0</v>
      </c>
      <c r="AH295" s="15">
        <v>33849</v>
      </c>
      <c r="AI295" s="15">
        <f t="shared" si="12"/>
        <v>33849</v>
      </c>
      <c r="AJ295" s="4">
        <v>0</v>
      </c>
      <c r="AK295" s="4">
        <v>0</v>
      </c>
      <c r="AL295" s="4">
        <v>0</v>
      </c>
      <c r="AM295" s="4">
        <v>0</v>
      </c>
      <c r="AN295" s="4">
        <v>0</v>
      </c>
      <c r="AO295" s="4">
        <v>0</v>
      </c>
      <c r="AP295" s="4">
        <v>0</v>
      </c>
      <c r="AQ295" s="4">
        <v>0</v>
      </c>
      <c r="AR295" s="4">
        <v>0</v>
      </c>
      <c r="AS295" s="4">
        <v>0</v>
      </c>
      <c r="AT295" s="4">
        <v>17170</v>
      </c>
      <c r="AU295" s="4">
        <v>17170</v>
      </c>
      <c r="AV295" s="4">
        <v>0</v>
      </c>
      <c r="AW295" s="4">
        <v>0</v>
      </c>
      <c r="AX295" s="4">
        <v>0</v>
      </c>
      <c r="AY295" s="4">
        <v>0</v>
      </c>
      <c r="AZ295" s="4">
        <v>0</v>
      </c>
      <c r="BA295" s="4">
        <v>0</v>
      </c>
      <c r="BB295" s="4">
        <v>0</v>
      </c>
      <c r="BC295" s="4">
        <v>0</v>
      </c>
      <c r="BD295" s="4">
        <v>0</v>
      </c>
      <c r="BE295" s="4">
        <v>0</v>
      </c>
      <c r="BF295" s="4">
        <v>0</v>
      </c>
      <c r="BG295" s="4">
        <v>0</v>
      </c>
      <c r="BH295" s="4">
        <v>0</v>
      </c>
      <c r="BI295" s="4">
        <v>0</v>
      </c>
      <c r="BJ295" s="4">
        <v>0</v>
      </c>
      <c r="BK295" s="4">
        <v>0</v>
      </c>
      <c r="BL295" s="4">
        <v>0</v>
      </c>
      <c r="BM295" s="4">
        <v>0</v>
      </c>
      <c r="BN295" s="4">
        <v>16679</v>
      </c>
      <c r="BO295" s="4">
        <v>14274</v>
      </c>
      <c r="BP295" s="4">
        <v>2405</v>
      </c>
      <c r="BQ295" s="4">
        <v>0</v>
      </c>
      <c r="BR295" s="4">
        <v>0</v>
      </c>
      <c r="BS295" s="4">
        <v>0</v>
      </c>
      <c r="BT295" s="4">
        <v>0</v>
      </c>
      <c r="BU295" s="4">
        <v>0</v>
      </c>
      <c r="BV295" s="4">
        <v>0</v>
      </c>
      <c r="BW295" s="4">
        <v>0</v>
      </c>
      <c r="BX295" s="11">
        <v>0</v>
      </c>
      <c r="BY295" s="11">
        <v>0</v>
      </c>
      <c r="BZ295" s="4">
        <v>0</v>
      </c>
      <c r="CA295" s="4">
        <v>0</v>
      </c>
      <c r="CB295" s="4">
        <v>0</v>
      </c>
      <c r="CC295" s="4">
        <v>0</v>
      </c>
      <c r="CD295" s="4">
        <v>0</v>
      </c>
      <c r="CE295" s="4">
        <v>0</v>
      </c>
      <c r="CF295" s="4">
        <v>0</v>
      </c>
      <c r="CG295" s="4">
        <v>0</v>
      </c>
      <c r="CH295" s="4">
        <v>0</v>
      </c>
      <c r="CI295" s="4">
        <v>0</v>
      </c>
      <c r="CJ295" s="4">
        <v>0</v>
      </c>
      <c r="CK295" s="4">
        <v>0</v>
      </c>
      <c r="CL295" s="4">
        <v>0</v>
      </c>
      <c r="CM295" s="4">
        <v>0</v>
      </c>
      <c r="CN295" s="4">
        <v>0</v>
      </c>
      <c r="CO295" s="4">
        <v>0</v>
      </c>
      <c r="CP295" s="4">
        <v>0</v>
      </c>
      <c r="CQ295" s="4">
        <v>0</v>
      </c>
      <c r="CR295" s="4">
        <v>0</v>
      </c>
      <c r="CS295" s="4">
        <v>0</v>
      </c>
      <c r="CT295" s="4">
        <v>0</v>
      </c>
      <c r="CU295" s="4">
        <v>0</v>
      </c>
      <c r="CV295" s="4">
        <v>0</v>
      </c>
      <c r="CW295" s="4">
        <v>0</v>
      </c>
      <c r="CX295" s="4">
        <v>0</v>
      </c>
      <c r="CY295" s="4">
        <v>0</v>
      </c>
      <c r="CZ295" s="4">
        <v>0</v>
      </c>
      <c r="DA295" s="4">
        <v>0</v>
      </c>
      <c r="DB295" s="4">
        <v>0</v>
      </c>
      <c r="DC295" s="4">
        <v>0</v>
      </c>
      <c r="DD295" s="4">
        <v>0</v>
      </c>
      <c r="DE295" s="4">
        <v>0</v>
      </c>
      <c r="DF295" s="4">
        <v>0</v>
      </c>
      <c r="DG295" s="4">
        <v>0</v>
      </c>
      <c r="DH295" s="4">
        <v>0</v>
      </c>
      <c r="DI295" s="4">
        <v>0</v>
      </c>
      <c r="DJ295" s="4">
        <v>0</v>
      </c>
      <c r="DK295" s="4">
        <v>0</v>
      </c>
      <c r="DL295" s="4">
        <v>0</v>
      </c>
      <c r="DM295" s="4">
        <v>0</v>
      </c>
      <c r="DN295" s="4">
        <v>0</v>
      </c>
      <c r="DO295" s="4">
        <v>0</v>
      </c>
      <c r="DP295" s="4">
        <v>0</v>
      </c>
      <c r="DQ295" s="4">
        <v>0</v>
      </c>
      <c r="DR295" s="4">
        <v>0</v>
      </c>
      <c r="DS295" s="4">
        <v>0</v>
      </c>
      <c r="DT295" s="4">
        <v>0</v>
      </c>
      <c r="DU295" s="4">
        <v>0</v>
      </c>
      <c r="DV295" s="4">
        <v>17170</v>
      </c>
      <c r="DW295" s="4">
        <v>0</v>
      </c>
      <c r="DX295" s="4">
        <v>0</v>
      </c>
      <c r="DY295" s="4">
        <v>0</v>
      </c>
      <c r="DZ295" s="4">
        <v>0</v>
      </c>
      <c r="EA295" s="4">
        <v>0</v>
      </c>
      <c r="EB295" s="4">
        <v>0</v>
      </c>
      <c r="EC295" s="4">
        <v>0</v>
      </c>
      <c r="ED295" s="4">
        <v>0</v>
      </c>
      <c r="EE295" s="4">
        <v>0</v>
      </c>
      <c r="EF295" s="4">
        <v>0</v>
      </c>
      <c r="EG295" s="4">
        <v>0</v>
      </c>
      <c r="EH295" s="4">
        <v>1313</v>
      </c>
      <c r="EI295" s="4">
        <v>15366</v>
      </c>
      <c r="EJ295" s="4">
        <v>0</v>
      </c>
      <c r="EK295" s="4">
        <v>0</v>
      </c>
      <c r="EL295" s="4">
        <v>0</v>
      </c>
      <c r="EM295" s="4">
        <v>105778</v>
      </c>
      <c r="EN295" s="4">
        <v>0</v>
      </c>
      <c r="EO295" s="4">
        <v>94</v>
      </c>
      <c r="EP295" s="4">
        <v>0</v>
      </c>
      <c r="EQ295" s="4">
        <v>6</v>
      </c>
      <c r="ER295" s="4">
        <v>0</v>
      </c>
      <c r="ES295" s="4">
        <v>0</v>
      </c>
      <c r="ET295" s="4">
        <v>0</v>
      </c>
      <c r="EU295" s="4">
        <v>0</v>
      </c>
      <c r="EV295" s="4">
        <v>0</v>
      </c>
      <c r="EW295" s="4">
        <v>0</v>
      </c>
      <c r="EX295" s="4">
        <v>0</v>
      </c>
      <c r="EY295" s="4">
        <v>0</v>
      </c>
      <c r="EZ295" s="4">
        <v>0</v>
      </c>
      <c r="FA295" s="4">
        <v>0</v>
      </c>
      <c r="FB295" s="4">
        <v>0</v>
      </c>
      <c r="FC295" s="4">
        <v>0</v>
      </c>
      <c r="FD295" s="4">
        <v>0</v>
      </c>
      <c r="FE295" s="4">
        <v>0</v>
      </c>
      <c r="FF295" s="4">
        <v>0</v>
      </c>
      <c r="FG295" s="4">
        <v>0</v>
      </c>
      <c r="FH295" s="4">
        <v>0</v>
      </c>
      <c r="FJ295" s="4">
        <f t="shared" si="13"/>
        <v>0</v>
      </c>
      <c r="FK295" s="5">
        <f t="shared" si="14"/>
        <v>0</v>
      </c>
    </row>
    <row r="296" spans="1:167" x14ac:dyDescent="0.25">
      <c r="A296" s="2" t="s">
        <v>272</v>
      </c>
      <c r="B296">
        <v>2023</v>
      </c>
      <c r="C296" t="s">
        <v>271</v>
      </c>
      <c r="D296" t="s">
        <v>270</v>
      </c>
      <c r="E296" t="s">
        <v>269</v>
      </c>
      <c r="F296" t="s">
        <v>268</v>
      </c>
      <c r="G296" t="s">
        <v>3</v>
      </c>
      <c r="H296">
        <v>213107</v>
      </c>
      <c r="I296">
        <v>28762</v>
      </c>
      <c r="J296">
        <v>168855</v>
      </c>
      <c r="K296">
        <v>63514</v>
      </c>
      <c r="L296">
        <v>19271</v>
      </c>
      <c r="M296">
        <v>16377</v>
      </c>
      <c r="N296">
        <v>0</v>
      </c>
      <c r="O296">
        <v>3031</v>
      </c>
      <c r="P296">
        <v>14463</v>
      </c>
      <c r="Q296">
        <v>0</v>
      </c>
      <c r="R296">
        <v>6460</v>
      </c>
      <c r="S296">
        <v>13412</v>
      </c>
      <c r="T296">
        <v>8128</v>
      </c>
      <c r="U296">
        <v>0</v>
      </c>
      <c r="Z296">
        <v>5284</v>
      </c>
      <c r="AA296">
        <v>0</v>
      </c>
      <c r="AB296">
        <v>0</v>
      </c>
      <c r="AC296">
        <v>0</v>
      </c>
      <c r="AD296">
        <v>0</v>
      </c>
      <c r="AE296">
        <v>100</v>
      </c>
      <c r="AF296" s="4">
        <v>1815005</v>
      </c>
      <c r="AG296" s="4">
        <v>386290</v>
      </c>
      <c r="AH296" s="15">
        <v>426398</v>
      </c>
      <c r="AI296" s="15">
        <f t="shared" si="12"/>
        <v>812688</v>
      </c>
      <c r="AJ296" s="4">
        <v>11995</v>
      </c>
      <c r="AK296" s="4">
        <v>2571</v>
      </c>
      <c r="AL296" s="4">
        <v>197</v>
      </c>
      <c r="AM296" s="4">
        <v>0</v>
      </c>
      <c r="AN296" s="4">
        <v>7739</v>
      </c>
      <c r="AO296" s="4">
        <v>0</v>
      </c>
      <c r="AP296" s="4">
        <v>1488</v>
      </c>
      <c r="AQ296" s="4">
        <v>0</v>
      </c>
      <c r="AR296" s="4">
        <v>0</v>
      </c>
      <c r="AS296" s="4">
        <v>0</v>
      </c>
      <c r="AT296" s="4">
        <v>215472</v>
      </c>
      <c r="AU296" s="4">
        <v>27967</v>
      </c>
      <c r="AV296" s="4">
        <v>3198</v>
      </c>
      <c r="AW296" s="4">
        <v>0</v>
      </c>
      <c r="AX296" s="4">
        <v>0</v>
      </c>
      <c r="AY296" s="4">
        <v>0</v>
      </c>
      <c r="AZ296" s="4">
        <v>184307</v>
      </c>
      <c r="BA296" s="4">
        <v>0</v>
      </c>
      <c r="BB296" s="4">
        <v>0</v>
      </c>
      <c r="BC296" s="4">
        <v>0</v>
      </c>
      <c r="BD296" s="4">
        <v>0</v>
      </c>
      <c r="BE296" s="4">
        <v>0</v>
      </c>
      <c r="BF296" s="4">
        <v>0</v>
      </c>
      <c r="BG296" s="4">
        <v>0</v>
      </c>
      <c r="BH296" s="4">
        <v>0</v>
      </c>
      <c r="BI296" s="4">
        <v>0</v>
      </c>
      <c r="BJ296" s="4">
        <v>0</v>
      </c>
      <c r="BK296" s="4">
        <v>0</v>
      </c>
      <c r="BL296" s="4">
        <v>0</v>
      </c>
      <c r="BM296" s="4">
        <v>0</v>
      </c>
      <c r="BN296" s="4">
        <v>198931</v>
      </c>
      <c r="BO296" s="4">
        <v>118561</v>
      </c>
      <c r="BP296" s="4">
        <v>43380</v>
      </c>
      <c r="BQ296" s="4">
        <v>0</v>
      </c>
      <c r="BR296" s="4">
        <v>0</v>
      </c>
      <c r="BS296" s="4">
        <v>0</v>
      </c>
      <c r="BT296" s="4">
        <v>19289</v>
      </c>
      <c r="BU296" s="4">
        <v>0</v>
      </c>
      <c r="BV296" s="4">
        <v>0</v>
      </c>
      <c r="BW296" s="4">
        <v>17701</v>
      </c>
      <c r="BX296" s="11">
        <v>0</v>
      </c>
      <c r="BY296" s="11">
        <v>0</v>
      </c>
      <c r="BZ296" s="4">
        <v>0</v>
      </c>
      <c r="CA296" s="4">
        <v>0</v>
      </c>
      <c r="CB296" s="4">
        <v>0</v>
      </c>
      <c r="CC296" s="4">
        <v>0</v>
      </c>
      <c r="CD296" s="4">
        <v>0</v>
      </c>
      <c r="CE296" s="4">
        <v>0</v>
      </c>
      <c r="CF296" s="4">
        <v>0</v>
      </c>
      <c r="CG296" s="4">
        <v>0</v>
      </c>
      <c r="CH296" s="4">
        <v>0</v>
      </c>
      <c r="CI296" s="4">
        <v>0</v>
      </c>
      <c r="CJ296" s="4">
        <v>0</v>
      </c>
      <c r="CK296" s="4">
        <v>0</v>
      </c>
      <c r="CL296" s="4">
        <v>0</v>
      </c>
      <c r="CM296" s="4">
        <v>0</v>
      </c>
      <c r="CN296" s="4">
        <v>0</v>
      </c>
      <c r="CO296" s="4">
        <v>0</v>
      </c>
      <c r="CP296" s="4">
        <v>0</v>
      </c>
      <c r="CQ296" s="4">
        <v>0</v>
      </c>
      <c r="CR296" s="4">
        <v>0</v>
      </c>
      <c r="CS296" s="4">
        <v>0</v>
      </c>
      <c r="CT296" s="4">
        <v>0</v>
      </c>
      <c r="CU296" s="4">
        <v>0</v>
      </c>
      <c r="CV296" s="4">
        <v>0</v>
      </c>
      <c r="CW296" s="4">
        <v>0</v>
      </c>
      <c r="CX296" s="4">
        <v>0</v>
      </c>
      <c r="CY296" s="4">
        <v>0</v>
      </c>
      <c r="CZ296" s="4">
        <v>0</v>
      </c>
      <c r="DA296" s="4">
        <v>0</v>
      </c>
      <c r="DB296" s="4">
        <v>0</v>
      </c>
      <c r="DC296" s="4">
        <v>0</v>
      </c>
      <c r="DD296" s="4">
        <v>0</v>
      </c>
      <c r="DE296" s="4">
        <v>0</v>
      </c>
      <c r="DF296" s="4">
        <v>0</v>
      </c>
      <c r="DG296" s="4">
        <v>0</v>
      </c>
      <c r="DH296" s="4">
        <v>0</v>
      </c>
      <c r="DI296" s="4">
        <v>0</v>
      </c>
      <c r="DJ296" s="4">
        <v>0</v>
      </c>
      <c r="DK296" s="4">
        <v>0</v>
      </c>
      <c r="DL296" s="4">
        <v>0</v>
      </c>
      <c r="DM296" s="4">
        <v>0</v>
      </c>
      <c r="DN296" s="4">
        <v>7739</v>
      </c>
      <c r="DO296" s="4">
        <v>0</v>
      </c>
      <c r="DP296" s="4">
        <v>4256</v>
      </c>
      <c r="DQ296" s="4">
        <v>0</v>
      </c>
      <c r="DR296" s="4">
        <v>0</v>
      </c>
      <c r="DS296" s="4">
        <v>0</v>
      </c>
      <c r="DT296" s="4">
        <v>2267</v>
      </c>
      <c r="DU296" s="4">
        <v>24198</v>
      </c>
      <c r="DV296" s="4">
        <v>6967</v>
      </c>
      <c r="DW296" s="4">
        <v>5230</v>
      </c>
      <c r="DX296" s="4">
        <v>0</v>
      </c>
      <c r="DY296" s="4">
        <v>0</v>
      </c>
      <c r="DZ296" s="4">
        <v>0</v>
      </c>
      <c r="EA296" s="4">
        <v>176810</v>
      </c>
      <c r="EB296" s="4">
        <v>0</v>
      </c>
      <c r="EC296" s="4">
        <v>0</v>
      </c>
      <c r="ED296" s="4">
        <v>0</v>
      </c>
      <c r="EE296" s="4">
        <v>0</v>
      </c>
      <c r="EF296" s="4">
        <v>0</v>
      </c>
      <c r="EG296" s="4">
        <v>0</v>
      </c>
      <c r="EH296" s="4">
        <v>84008</v>
      </c>
      <c r="EI296" s="4">
        <v>0</v>
      </c>
      <c r="EJ296" s="4">
        <v>0</v>
      </c>
      <c r="EK296" s="4">
        <v>0</v>
      </c>
      <c r="EL296" s="4">
        <v>114923</v>
      </c>
      <c r="EM296" s="4">
        <v>1002317</v>
      </c>
      <c r="EN296" s="4">
        <v>10</v>
      </c>
      <c r="EO296" s="4">
        <v>50</v>
      </c>
      <c r="EP296" s="4">
        <v>20</v>
      </c>
      <c r="EQ296" s="4">
        <v>20</v>
      </c>
      <c r="ER296" s="4">
        <v>0</v>
      </c>
      <c r="ES296" s="4">
        <v>0</v>
      </c>
      <c r="ET296" s="4">
        <v>0</v>
      </c>
      <c r="EU296" s="4">
        <v>0</v>
      </c>
      <c r="EV296" s="4">
        <v>0</v>
      </c>
      <c r="EW296" s="4">
        <v>0</v>
      </c>
      <c r="EX296" s="4">
        <v>0</v>
      </c>
      <c r="EY296" s="4">
        <v>0</v>
      </c>
      <c r="EZ296" s="4">
        <v>0</v>
      </c>
      <c r="FA296" s="4">
        <v>0</v>
      </c>
      <c r="FB296" s="4">
        <v>0</v>
      </c>
      <c r="FC296" s="4">
        <v>0</v>
      </c>
      <c r="FD296" s="4">
        <v>0</v>
      </c>
      <c r="FE296" s="4">
        <v>0</v>
      </c>
      <c r="FF296" s="4">
        <v>0</v>
      </c>
      <c r="FG296" s="4">
        <v>0</v>
      </c>
      <c r="FH296" s="4">
        <v>0</v>
      </c>
      <c r="FJ296" s="4">
        <f t="shared" si="13"/>
        <v>0</v>
      </c>
      <c r="FK296" s="5">
        <f t="shared" si="14"/>
        <v>0</v>
      </c>
    </row>
    <row r="297" spans="1:167" x14ac:dyDescent="0.25">
      <c r="A297" s="2" t="s">
        <v>262</v>
      </c>
      <c r="B297">
        <v>2023</v>
      </c>
      <c r="C297" t="s">
        <v>261</v>
      </c>
      <c r="D297" t="s">
        <v>260</v>
      </c>
      <c r="E297" t="s">
        <v>259</v>
      </c>
      <c r="F297" t="s">
        <v>258</v>
      </c>
      <c r="G297" t="s">
        <v>3</v>
      </c>
      <c r="H297">
        <v>1021802</v>
      </c>
      <c r="I297">
        <v>518033</v>
      </c>
      <c r="J297">
        <v>132424</v>
      </c>
      <c r="K297">
        <v>132424</v>
      </c>
      <c r="L297">
        <v>0</v>
      </c>
      <c r="M297">
        <v>46963</v>
      </c>
      <c r="N297">
        <v>0</v>
      </c>
      <c r="O297">
        <v>9511</v>
      </c>
      <c r="P297">
        <v>48015</v>
      </c>
      <c r="Q297">
        <v>0</v>
      </c>
      <c r="R297">
        <v>9994</v>
      </c>
      <c r="S297">
        <v>794400</v>
      </c>
      <c r="T297">
        <v>91367</v>
      </c>
      <c r="U297">
        <v>498528</v>
      </c>
      <c r="V297" t="s">
        <v>1801</v>
      </c>
      <c r="W297" t="s">
        <v>3</v>
      </c>
      <c r="X297" t="s">
        <v>3</v>
      </c>
      <c r="Y297" t="s">
        <v>3</v>
      </c>
      <c r="Z297">
        <v>204505</v>
      </c>
      <c r="AA297">
        <v>0</v>
      </c>
      <c r="AB297">
        <v>100</v>
      </c>
      <c r="AC297">
        <v>0</v>
      </c>
      <c r="AD297">
        <v>0</v>
      </c>
      <c r="AE297">
        <v>0</v>
      </c>
      <c r="AF297" s="4">
        <v>0</v>
      </c>
      <c r="AG297" s="4">
        <v>0</v>
      </c>
      <c r="AH297" s="15">
        <v>0</v>
      </c>
      <c r="AI297" s="15">
        <f t="shared" si="12"/>
        <v>0</v>
      </c>
      <c r="AJ297" s="4">
        <v>0</v>
      </c>
      <c r="AK297" s="4">
        <v>0</v>
      </c>
      <c r="AL297" s="4">
        <v>0</v>
      </c>
      <c r="AM297" s="4">
        <v>0</v>
      </c>
      <c r="AN297" s="4">
        <v>0</v>
      </c>
      <c r="AO297" s="4">
        <v>0</v>
      </c>
      <c r="AP297" s="4">
        <v>0</v>
      </c>
      <c r="AQ297" s="4">
        <v>0</v>
      </c>
      <c r="AR297" s="4">
        <v>0</v>
      </c>
      <c r="AS297" s="4">
        <v>0</v>
      </c>
      <c r="AT297" s="4">
        <v>0</v>
      </c>
      <c r="AU297" s="4">
        <v>0</v>
      </c>
      <c r="AV297" s="4">
        <v>0</v>
      </c>
      <c r="AW297" s="4">
        <v>0</v>
      </c>
      <c r="AX297" s="4">
        <v>0</v>
      </c>
      <c r="AY297" s="4">
        <v>0</v>
      </c>
      <c r="AZ297" s="4">
        <v>0</v>
      </c>
      <c r="BA297" s="4">
        <v>0</v>
      </c>
      <c r="BB297" s="4">
        <v>0</v>
      </c>
      <c r="BC297" s="4">
        <v>0</v>
      </c>
      <c r="BD297" s="4">
        <v>0</v>
      </c>
      <c r="BE297" s="4">
        <v>0</v>
      </c>
      <c r="BF297" s="4">
        <v>0</v>
      </c>
      <c r="BG297" s="4">
        <v>0</v>
      </c>
      <c r="BH297" s="4">
        <v>0</v>
      </c>
      <c r="BI297" s="4">
        <v>0</v>
      </c>
      <c r="BJ297" s="4">
        <v>0</v>
      </c>
      <c r="BK297" s="4">
        <v>0</v>
      </c>
      <c r="BL297" s="4">
        <v>0</v>
      </c>
      <c r="BM297" s="4">
        <v>0</v>
      </c>
      <c r="BN297" s="4">
        <v>0</v>
      </c>
      <c r="BO297" s="4">
        <v>0</v>
      </c>
      <c r="BP297" s="4">
        <v>0</v>
      </c>
      <c r="BQ297" s="4">
        <v>0</v>
      </c>
      <c r="BR297" s="4">
        <v>0</v>
      </c>
      <c r="BS297" s="4">
        <v>0</v>
      </c>
      <c r="BT297" s="4">
        <v>0</v>
      </c>
      <c r="BU297" s="4">
        <v>0</v>
      </c>
      <c r="BV297" s="4">
        <v>0</v>
      </c>
      <c r="BW297" s="4">
        <v>0</v>
      </c>
      <c r="BX297" s="11">
        <v>0</v>
      </c>
      <c r="BY297" s="11">
        <v>0</v>
      </c>
      <c r="BZ297" s="4">
        <v>0</v>
      </c>
      <c r="CA297" s="4">
        <v>0</v>
      </c>
      <c r="CB297" s="4">
        <v>0</v>
      </c>
      <c r="CC297" s="4">
        <v>0</v>
      </c>
      <c r="CD297" s="4">
        <v>0</v>
      </c>
      <c r="CE297" s="4">
        <v>0</v>
      </c>
      <c r="CF297" s="4">
        <v>0</v>
      </c>
      <c r="CG297" s="4">
        <v>0</v>
      </c>
      <c r="CH297" s="4">
        <v>0</v>
      </c>
      <c r="CI297" s="4">
        <v>0</v>
      </c>
      <c r="CJ297" s="4">
        <v>0</v>
      </c>
      <c r="CK297" s="4">
        <v>0</v>
      </c>
      <c r="CL297" s="4">
        <v>0</v>
      </c>
      <c r="CM297" s="4">
        <v>0</v>
      </c>
      <c r="CN297" s="4">
        <v>0</v>
      </c>
      <c r="CO297" s="4">
        <v>0</v>
      </c>
      <c r="CP297" s="4">
        <v>0</v>
      </c>
      <c r="CQ297" s="4">
        <v>0</v>
      </c>
      <c r="CR297" s="4">
        <v>0</v>
      </c>
      <c r="CS297" s="4">
        <v>0</v>
      </c>
      <c r="CT297" s="4">
        <v>0</v>
      </c>
      <c r="CU297" s="4">
        <v>0</v>
      </c>
      <c r="CV297" s="4">
        <v>0</v>
      </c>
      <c r="CW297" s="4">
        <v>0</v>
      </c>
      <c r="CX297" s="4">
        <v>0</v>
      </c>
      <c r="CY297" s="4">
        <v>0</v>
      </c>
      <c r="CZ297" s="4">
        <v>0</v>
      </c>
      <c r="DA297" s="4">
        <v>0</v>
      </c>
      <c r="DB297" s="4">
        <v>0</v>
      </c>
      <c r="DC297" s="4">
        <v>0</v>
      </c>
      <c r="DD297" s="4">
        <v>0</v>
      </c>
      <c r="DE297" s="4">
        <v>0</v>
      </c>
      <c r="DF297" s="4">
        <v>0</v>
      </c>
      <c r="DG297" s="4">
        <v>0</v>
      </c>
      <c r="DH297" s="4">
        <v>0</v>
      </c>
      <c r="DI297" s="4">
        <v>0</v>
      </c>
      <c r="DJ297" s="4">
        <v>0</v>
      </c>
      <c r="DK297" s="4">
        <v>0</v>
      </c>
      <c r="DL297" s="4">
        <v>0</v>
      </c>
      <c r="DM297" s="4">
        <v>0</v>
      </c>
      <c r="DN297" s="4">
        <v>0</v>
      </c>
      <c r="DO297" s="4">
        <v>0</v>
      </c>
      <c r="DP297" s="4">
        <v>0</v>
      </c>
      <c r="DQ297" s="4">
        <v>0</v>
      </c>
      <c r="DR297" s="4">
        <v>0</v>
      </c>
      <c r="DS297" s="4">
        <v>0</v>
      </c>
      <c r="DT297" s="4">
        <v>0</v>
      </c>
      <c r="DU297" s="4">
        <v>0</v>
      </c>
      <c r="DV297" s="4">
        <v>0</v>
      </c>
      <c r="DW297" s="4">
        <v>0</v>
      </c>
      <c r="DX297" s="4">
        <v>0</v>
      </c>
      <c r="DY297" s="4">
        <v>0</v>
      </c>
      <c r="DZ297" s="4">
        <v>0</v>
      </c>
      <c r="EA297" s="4">
        <v>0</v>
      </c>
      <c r="EB297" s="4">
        <v>0</v>
      </c>
      <c r="EC297" s="4">
        <v>0</v>
      </c>
      <c r="ED297" s="4">
        <v>0</v>
      </c>
      <c r="EE297" s="4">
        <v>0</v>
      </c>
      <c r="EF297" s="4">
        <v>0</v>
      </c>
      <c r="EG297" s="4">
        <v>0</v>
      </c>
      <c r="EH297" s="4">
        <v>0</v>
      </c>
      <c r="EI297" s="4">
        <v>0</v>
      </c>
      <c r="EJ297" s="4">
        <v>0</v>
      </c>
      <c r="EK297" s="4">
        <v>0</v>
      </c>
      <c r="EL297" s="4">
        <v>0</v>
      </c>
      <c r="EM297" s="4">
        <v>0</v>
      </c>
      <c r="EN297" s="4"/>
      <c r="EO297" s="4"/>
      <c r="EP297" s="4"/>
      <c r="EQ297" s="4"/>
      <c r="ER297" s="4"/>
      <c r="ES297" s="4">
        <v>0</v>
      </c>
      <c r="ET297" s="4">
        <v>0</v>
      </c>
      <c r="EU297" s="4">
        <v>0</v>
      </c>
      <c r="EV297" s="4">
        <v>0</v>
      </c>
      <c r="EW297" s="4">
        <v>0</v>
      </c>
      <c r="EX297" s="4">
        <v>0</v>
      </c>
      <c r="EY297" s="4">
        <v>0</v>
      </c>
      <c r="EZ297" s="4">
        <v>0</v>
      </c>
      <c r="FA297" s="4">
        <v>0</v>
      </c>
      <c r="FB297" s="4">
        <v>0</v>
      </c>
      <c r="FC297" s="4">
        <v>0</v>
      </c>
      <c r="FD297" s="4">
        <v>0</v>
      </c>
      <c r="FE297" s="4">
        <v>0</v>
      </c>
      <c r="FF297" s="4">
        <v>0</v>
      </c>
      <c r="FG297" s="4">
        <v>0</v>
      </c>
      <c r="FH297" s="4">
        <v>0</v>
      </c>
      <c r="FJ297" s="4">
        <f t="shared" si="13"/>
        <v>0</v>
      </c>
      <c r="FK297" s="5" t="str">
        <f t="shared" si="14"/>
        <v>N/A</v>
      </c>
    </row>
    <row r="298" spans="1:167" x14ac:dyDescent="0.25">
      <c r="A298" s="2" t="s">
        <v>267</v>
      </c>
      <c r="B298">
        <v>2023</v>
      </c>
      <c r="C298" t="s">
        <v>266</v>
      </c>
      <c r="D298" t="s">
        <v>265</v>
      </c>
      <c r="E298" t="s">
        <v>264</v>
      </c>
      <c r="F298" t="s">
        <v>263</v>
      </c>
      <c r="G298" t="s">
        <v>3</v>
      </c>
      <c r="H298">
        <v>3231972</v>
      </c>
      <c r="I298">
        <v>97380</v>
      </c>
      <c r="J298">
        <v>3209600</v>
      </c>
      <c r="K298">
        <v>2991758</v>
      </c>
      <c r="L298">
        <v>96883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22372</v>
      </c>
      <c r="T298">
        <v>12226</v>
      </c>
      <c r="U298">
        <v>497</v>
      </c>
      <c r="V298" t="s">
        <v>1801</v>
      </c>
      <c r="W298" t="s">
        <v>3</v>
      </c>
      <c r="X298" t="s">
        <v>1801</v>
      </c>
      <c r="Y298" t="s">
        <v>1801</v>
      </c>
      <c r="Z298">
        <v>9649</v>
      </c>
      <c r="AA298">
        <v>0</v>
      </c>
      <c r="AB298">
        <v>100</v>
      </c>
      <c r="AC298">
        <v>0</v>
      </c>
      <c r="AD298">
        <v>0</v>
      </c>
      <c r="AE298">
        <v>0</v>
      </c>
      <c r="AF298" s="4">
        <v>39595481</v>
      </c>
      <c r="AG298" s="4">
        <v>3406934</v>
      </c>
      <c r="AH298" s="15">
        <v>14167357</v>
      </c>
      <c r="AI298" s="15">
        <f t="shared" si="12"/>
        <v>17574291</v>
      </c>
      <c r="AJ298" s="4">
        <v>1031360.02</v>
      </c>
      <c r="AK298" s="4">
        <v>952826.45</v>
      </c>
      <c r="AL298" s="4">
        <v>78533.570000000007</v>
      </c>
      <c r="AM298" s="4">
        <v>0</v>
      </c>
      <c r="AN298" s="4">
        <v>0</v>
      </c>
      <c r="AO298" s="4">
        <v>0</v>
      </c>
      <c r="AP298" s="4">
        <v>0</v>
      </c>
      <c r="AQ298" s="4">
        <v>0</v>
      </c>
      <c r="AR298" s="4">
        <v>0</v>
      </c>
      <c r="AS298" s="4">
        <v>0</v>
      </c>
      <c r="AT298" s="4">
        <v>3586106.56</v>
      </c>
      <c r="AU298" s="4">
        <v>2733473.19</v>
      </c>
      <c r="AV298" s="4">
        <v>339314.25</v>
      </c>
      <c r="AW298" s="4">
        <v>261904.91</v>
      </c>
      <c r="AX298" s="4">
        <v>0</v>
      </c>
      <c r="AY298" s="4">
        <v>169192.44</v>
      </c>
      <c r="AZ298" s="4">
        <v>82221.77</v>
      </c>
      <c r="BA298" s="4">
        <v>0</v>
      </c>
      <c r="BB298" s="4">
        <v>0</v>
      </c>
      <c r="BC298" s="4">
        <v>0</v>
      </c>
      <c r="BD298" s="4">
        <v>337389.84</v>
      </c>
      <c r="BE298" s="4">
        <v>284237.53000000003</v>
      </c>
      <c r="BF298" s="4">
        <v>53152.31</v>
      </c>
      <c r="BG298" s="4">
        <v>0</v>
      </c>
      <c r="BH298" s="4">
        <v>0</v>
      </c>
      <c r="BI298" s="4">
        <v>0</v>
      </c>
      <c r="BJ298" s="4">
        <v>0</v>
      </c>
      <c r="BK298" s="4">
        <v>0</v>
      </c>
      <c r="BL298" s="4">
        <v>0</v>
      </c>
      <c r="BM298" s="4">
        <v>0</v>
      </c>
      <c r="BN298" s="4">
        <v>9212500.5800000001</v>
      </c>
      <c r="BO298" s="4">
        <v>6590137.3200000003</v>
      </c>
      <c r="BP298" s="4">
        <v>1022118.46</v>
      </c>
      <c r="BQ298" s="4">
        <v>300.51</v>
      </c>
      <c r="BR298" s="4">
        <v>0</v>
      </c>
      <c r="BS298" s="4">
        <v>0</v>
      </c>
      <c r="BT298" s="4">
        <v>1020479.58</v>
      </c>
      <c r="BU298" s="4">
        <v>0</v>
      </c>
      <c r="BV298" s="4">
        <v>0</v>
      </c>
      <c r="BW298" s="4">
        <v>579464.71</v>
      </c>
      <c r="BX298" s="11">
        <v>0</v>
      </c>
      <c r="BY298" s="11">
        <v>5680473</v>
      </c>
      <c r="BZ298" s="4">
        <v>413528.98</v>
      </c>
      <c r="CA298" s="4">
        <v>382040.55</v>
      </c>
      <c r="CB298" s="4">
        <v>31488.43</v>
      </c>
      <c r="CC298" s="4">
        <v>0</v>
      </c>
      <c r="CD298" s="4">
        <v>0</v>
      </c>
      <c r="CE298" s="4">
        <v>0</v>
      </c>
      <c r="CF298" s="4">
        <v>0</v>
      </c>
      <c r="CG298" s="4">
        <v>0</v>
      </c>
      <c r="CH298" s="4">
        <v>0</v>
      </c>
      <c r="CI298" s="4">
        <v>0</v>
      </c>
      <c r="CJ298" s="4">
        <v>1437867.44</v>
      </c>
      <c r="CK298" s="4">
        <v>1095999.81</v>
      </c>
      <c r="CL298" s="4">
        <v>136049.75</v>
      </c>
      <c r="CM298" s="4">
        <v>105012.09</v>
      </c>
      <c r="CN298" s="4">
        <v>0</v>
      </c>
      <c r="CO298" s="4">
        <v>67838.559999999998</v>
      </c>
      <c r="CP298" s="4">
        <v>32967.230000000003</v>
      </c>
      <c r="CQ298" s="4">
        <v>0</v>
      </c>
      <c r="CR298" s="4">
        <v>0</v>
      </c>
      <c r="CS298" s="4">
        <v>0</v>
      </c>
      <c r="CT298" s="4">
        <v>135278.16</v>
      </c>
      <c r="CU298" s="4">
        <v>113966.47</v>
      </c>
      <c r="CV298" s="4">
        <v>21311.69</v>
      </c>
      <c r="CW298" s="4">
        <v>0</v>
      </c>
      <c r="CX298" s="4">
        <v>0</v>
      </c>
      <c r="CY298" s="4">
        <v>0</v>
      </c>
      <c r="CZ298" s="4">
        <v>0</v>
      </c>
      <c r="DA298" s="4">
        <v>0</v>
      </c>
      <c r="DB298" s="4">
        <v>0</v>
      </c>
      <c r="DC298" s="4">
        <v>0</v>
      </c>
      <c r="DD298" s="4">
        <v>3693798.42</v>
      </c>
      <c r="DE298" s="4">
        <v>2642348.6800000002</v>
      </c>
      <c r="DF298" s="4">
        <v>409823.54</v>
      </c>
      <c r="DG298" s="4">
        <v>120.49</v>
      </c>
      <c r="DH298" s="4">
        <v>0</v>
      </c>
      <c r="DI298" s="4">
        <v>0</v>
      </c>
      <c r="DJ298" s="4">
        <v>409166.42</v>
      </c>
      <c r="DK298" s="4">
        <v>0</v>
      </c>
      <c r="DL298" s="4">
        <v>0</v>
      </c>
      <c r="DM298" s="4">
        <v>232339.29</v>
      </c>
      <c r="DN298" s="4">
        <v>233601</v>
      </c>
      <c r="DO298" s="4">
        <v>495459</v>
      </c>
      <c r="DP298" s="4">
        <v>467268</v>
      </c>
      <c r="DQ298" s="4">
        <v>0</v>
      </c>
      <c r="DR298" s="4">
        <v>248561</v>
      </c>
      <c r="DS298" s="4">
        <v>0</v>
      </c>
      <c r="DT298" s="4">
        <v>598341</v>
      </c>
      <c r="DU298" s="4">
        <v>568328</v>
      </c>
      <c r="DV298" s="4">
        <v>2070962</v>
      </c>
      <c r="DW298" s="4">
        <v>1101341</v>
      </c>
      <c r="DX298" s="4">
        <v>101834</v>
      </c>
      <c r="DY298" s="4">
        <v>564</v>
      </c>
      <c r="DZ298" s="4">
        <v>256816</v>
      </c>
      <c r="EA298" s="4">
        <v>108336</v>
      </c>
      <c r="EB298" s="4">
        <v>0</v>
      </c>
      <c r="EC298" s="4">
        <v>0</v>
      </c>
      <c r="ED298" s="4">
        <v>217450</v>
      </c>
      <c r="EE298" s="4">
        <v>0</v>
      </c>
      <c r="EF298" s="4">
        <v>472668</v>
      </c>
      <c r="EG298" s="4">
        <v>0</v>
      </c>
      <c r="EH298" s="4">
        <v>7279524</v>
      </c>
      <c r="EI298" s="4">
        <v>1035834</v>
      </c>
      <c r="EJ298" s="4">
        <v>0</v>
      </c>
      <c r="EK298" s="4">
        <v>401535</v>
      </c>
      <c r="EL298" s="4">
        <v>4189408</v>
      </c>
      <c r="EM298" s="4">
        <v>16340717</v>
      </c>
      <c r="EN298" s="4">
        <v>1</v>
      </c>
      <c r="EO298" s="4">
        <v>93</v>
      </c>
      <c r="EP298" s="4">
        <v>1</v>
      </c>
      <c r="EQ298" s="4">
        <v>5</v>
      </c>
      <c r="ER298" s="4">
        <v>0</v>
      </c>
      <c r="ES298" s="4">
        <v>5680473</v>
      </c>
      <c r="ET298" s="4">
        <v>5680473</v>
      </c>
      <c r="EU298" s="4">
        <v>316765</v>
      </c>
      <c r="EV298" s="4">
        <v>0</v>
      </c>
      <c r="EW298" s="4">
        <v>0</v>
      </c>
      <c r="EX298" s="4">
        <v>0</v>
      </c>
      <c r="EY298" s="4">
        <v>0</v>
      </c>
      <c r="EZ298" s="4">
        <v>0</v>
      </c>
      <c r="FA298" s="4">
        <v>456671</v>
      </c>
      <c r="FB298" s="4">
        <v>0</v>
      </c>
      <c r="FC298" s="4">
        <v>2081484</v>
      </c>
      <c r="FD298" s="4">
        <v>2086033</v>
      </c>
      <c r="FE298" s="4">
        <v>0</v>
      </c>
      <c r="FF298" s="4">
        <v>0</v>
      </c>
      <c r="FG298" s="4">
        <v>739520</v>
      </c>
      <c r="FH298" s="4">
        <v>0</v>
      </c>
      <c r="FJ298" s="4">
        <f t="shared" si="13"/>
        <v>5680473</v>
      </c>
      <c r="FK298" s="5">
        <f t="shared" si="14"/>
        <v>0.14346265928680094</v>
      </c>
    </row>
    <row r="299" spans="1:167" x14ac:dyDescent="0.25">
      <c r="A299" s="2" t="s">
        <v>257</v>
      </c>
      <c r="B299">
        <v>2023</v>
      </c>
      <c r="C299" t="s">
        <v>256</v>
      </c>
      <c r="D299" t="s">
        <v>255</v>
      </c>
      <c r="E299" t="s">
        <v>254</v>
      </c>
      <c r="F299" t="s">
        <v>253</v>
      </c>
      <c r="G299" t="s">
        <v>3</v>
      </c>
      <c r="H299">
        <v>385536</v>
      </c>
      <c r="I299">
        <v>216203</v>
      </c>
      <c r="J299">
        <v>22617</v>
      </c>
      <c r="K299">
        <v>22617</v>
      </c>
      <c r="L299">
        <v>0</v>
      </c>
      <c r="M299">
        <v>0</v>
      </c>
      <c r="N299">
        <v>0</v>
      </c>
      <c r="O299">
        <v>0</v>
      </c>
      <c r="P299">
        <v>20553</v>
      </c>
      <c r="Q299">
        <v>0</v>
      </c>
      <c r="R299">
        <v>6300</v>
      </c>
      <c r="S299">
        <v>342366</v>
      </c>
      <c r="T299">
        <v>66499</v>
      </c>
      <c r="U299">
        <v>209903</v>
      </c>
      <c r="V299" t="s">
        <v>1801</v>
      </c>
      <c r="W299" t="s">
        <v>1801</v>
      </c>
      <c r="X299" t="s">
        <v>1801</v>
      </c>
      <c r="Y299" t="s">
        <v>3</v>
      </c>
      <c r="Z299">
        <v>65964</v>
      </c>
      <c r="AA299">
        <v>0</v>
      </c>
      <c r="AB299">
        <v>0</v>
      </c>
      <c r="AC299">
        <v>0</v>
      </c>
      <c r="AD299">
        <v>0</v>
      </c>
      <c r="AE299">
        <v>100</v>
      </c>
      <c r="AF299" s="4">
        <v>0</v>
      </c>
      <c r="AG299" s="4">
        <v>0</v>
      </c>
      <c r="AH299" s="15">
        <v>0</v>
      </c>
      <c r="AI299" s="15">
        <f t="shared" si="12"/>
        <v>0</v>
      </c>
      <c r="AJ299" s="4">
        <v>0</v>
      </c>
      <c r="AK299" s="4">
        <v>0</v>
      </c>
      <c r="AL299" s="4">
        <v>0</v>
      </c>
      <c r="AM299" s="4">
        <v>0</v>
      </c>
      <c r="AN299" s="4">
        <v>0</v>
      </c>
      <c r="AO299" s="4">
        <v>0</v>
      </c>
      <c r="AP299" s="4">
        <v>0</v>
      </c>
      <c r="AQ299" s="4">
        <v>0</v>
      </c>
      <c r="AR299" s="4">
        <v>0</v>
      </c>
      <c r="AS299" s="4">
        <v>0</v>
      </c>
      <c r="AT299" s="4">
        <v>0</v>
      </c>
      <c r="AU299" s="4">
        <v>0</v>
      </c>
      <c r="AV299" s="4">
        <v>0</v>
      </c>
      <c r="AW299" s="4">
        <v>0</v>
      </c>
      <c r="AX299" s="4">
        <v>0</v>
      </c>
      <c r="AY299" s="4">
        <v>0</v>
      </c>
      <c r="AZ299" s="4">
        <v>0</v>
      </c>
      <c r="BA299" s="4">
        <v>0</v>
      </c>
      <c r="BB299" s="4">
        <v>0</v>
      </c>
      <c r="BC299" s="4">
        <v>0</v>
      </c>
      <c r="BD299" s="4">
        <v>0</v>
      </c>
      <c r="BE299" s="4">
        <v>0</v>
      </c>
      <c r="BF299" s="4">
        <v>0</v>
      </c>
      <c r="BG299" s="4">
        <v>0</v>
      </c>
      <c r="BH299" s="4">
        <v>0</v>
      </c>
      <c r="BI299" s="4">
        <v>0</v>
      </c>
      <c r="BJ299" s="4">
        <v>0</v>
      </c>
      <c r="BK299" s="4">
        <v>0</v>
      </c>
      <c r="BL299" s="4">
        <v>0</v>
      </c>
      <c r="BM299" s="4">
        <v>0</v>
      </c>
      <c r="BN299" s="4">
        <v>0</v>
      </c>
      <c r="BO299" s="4">
        <v>0</v>
      </c>
      <c r="BP299" s="4">
        <v>0</v>
      </c>
      <c r="BQ299" s="4">
        <v>0</v>
      </c>
      <c r="BR299" s="4">
        <v>0</v>
      </c>
      <c r="BS299" s="4">
        <v>0</v>
      </c>
      <c r="BT299" s="4">
        <v>0</v>
      </c>
      <c r="BU299" s="4">
        <v>0</v>
      </c>
      <c r="BV299" s="4">
        <v>0</v>
      </c>
      <c r="BW299" s="4">
        <v>0</v>
      </c>
      <c r="BX299" s="11">
        <v>0</v>
      </c>
      <c r="BY299" s="11">
        <v>0</v>
      </c>
      <c r="BZ299" s="4">
        <v>0</v>
      </c>
      <c r="CA299" s="4">
        <v>0</v>
      </c>
      <c r="CB299" s="4">
        <v>0</v>
      </c>
      <c r="CC299" s="4">
        <v>0</v>
      </c>
      <c r="CD299" s="4">
        <v>0</v>
      </c>
      <c r="CE299" s="4">
        <v>0</v>
      </c>
      <c r="CF299" s="4">
        <v>0</v>
      </c>
      <c r="CG299" s="4">
        <v>0</v>
      </c>
      <c r="CH299" s="4">
        <v>0</v>
      </c>
      <c r="CI299" s="4">
        <v>0</v>
      </c>
      <c r="CJ299" s="4">
        <v>0</v>
      </c>
      <c r="CK299" s="4">
        <v>0</v>
      </c>
      <c r="CL299" s="4">
        <v>0</v>
      </c>
      <c r="CM299" s="4">
        <v>0</v>
      </c>
      <c r="CN299" s="4">
        <v>0</v>
      </c>
      <c r="CO299" s="4">
        <v>0</v>
      </c>
      <c r="CP299" s="4">
        <v>0</v>
      </c>
      <c r="CQ299" s="4">
        <v>0</v>
      </c>
      <c r="CR299" s="4">
        <v>0</v>
      </c>
      <c r="CS299" s="4">
        <v>0</v>
      </c>
      <c r="CT299" s="4">
        <v>0</v>
      </c>
      <c r="CU299" s="4">
        <v>0</v>
      </c>
      <c r="CV299" s="4">
        <v>0</v>
      </c>
      <c r="CW299" s="4">
        <v>0</v>
      </c>
      <c r="CX299" s="4">
        <v>0</v>
      </c>
      <c r="CY299" s="4">
        <v>0</v>
      </c>
      <c r="CZ299" s="4">
        <v>0</v>
      </c>
      <c r="DA299" s="4">
        <v>0</v>
      </c>
      <c r="DB299" s="4">
        <v>0</v>
      </c>
      <c r="DC299" s="4">
        <v>0</v>
      </c>
      <c r="DD299" s="4">
        <v>0</v>
      </c>
      <c r="DE299" s="4">
        <v>0</v>
      </c>
      <c r="DF299" s="4">
        <v>0</v>
      </c>
      <c r="DG299" s="4">
        <v>0</v>
      </c>
      <c r="DH299" s="4">
        <v>0</v>
      </c>
      <c r="DI299" s="4">
        <v>0</v>
      </c>
      <c r="DJ299" s="4">
        <v>0</v>
      </c>
      <c r="DK299" s="4">
        <v>0</v>
      </c>
      <c r="DL299" s="4">
        <v>0</v>
      </c>
      <c r="DM299" s="4">
        <v>0</v>
      </c>
      <c r="DN299" s="4">
        <v>0</v>
      </c>
      <c r="DO299" s="4">
        <v>0</v>
      </c>
      <c r="DP299" s="4">
        <v>0</v>
      </c>
      <c r="DQ299" s="4">
        <v>0</v>
      </c>
      <c r="DR299" s="4">
        <v>0</v>
      </c>
      <c r="DS299" s="4">
        <v>0</v>
      </c>
      <c r="DT299" s="4">
        <v>0</v>
      </c>
      <c r="DU299" s="4">
        <v>0</v>
      </c>
      <c r="DV299" s="4">
        <v>0</v>
      </c>
      <c r="DW299" s="4">
        <v>0</v>
      </c>
      <c r="DX299" s="4">
        <v>0</v>
      </c>
      <c r="DY299" s="4">
        <v>0</v>
      </c>
      <c r="DZ299" s="4">
        <v>0</v>
      </c>
      <c r="EA299" s="4">
        <v>0</v>
      </c>
      <c r="EB299" s="4">
        <v>0</v>
      </c>
      <c r="EC299" s="4">
        <v>0</v>
      </c>
      <c r="ED299" s="4">
        <v>0</v>
      </c>
      <c r="EE299" s="4">
        <v>0</v>
      </c>
      <c r="EF299" s="4">
        <v>0</v>
      </c>
      <c r="EG299" s="4">
        <v>0</v>
      </c>
      <c r="EH299" s="4">
        <v>0</v>
      </c>
      <c r="EI299" s="4">
        <v>0</v>
      </c>
      <c r="EJ299" s="4">
        <v>0</v>
      </c>
      <c r="EK299" s="4">
        <v>0</v>
      </c>
      <c r="EL299" s="4">
        <v>0</v>
      </c>
      <c r="EM299" s="4">
        <v>0</v>
      </c>
      <c r="EN299" s="4"/>
      <c r="EO299" s="4"/>
      <c r="EP299" s="4"/>
      <c r="EQ299" s="4"/>
      <c r="ER299" s="4"/>
      <c r="ES299" s="4">
        <v>0</v>
      </c>
      <c r="ET299" s="4">
        <v>0</v>
      </c>
      <c r="EU299" s="4">
        <v>0</v>
      </c>
      <c r="EV299" s="4">
        <v>0</v>
      </c>
      <c r="EW299" s="4">
        <v>0</v>
      </c>
      <c r="EX299" s="4">
        <v>0</v>
      </c>
      <c r="EY299" s="4">
        <v>0</v>
      </c>
      <c r="EZ299" s="4">
        <v>0</v>
      </c>
      <c r="FA299" s="4">
        <v>0</v>
      </c>
      <c r="FB299" s="4">
        <v>0</v>
      </c>
      <c r="FC299" s="4">
        <v>0</v>
      </c>
      <c r="FD299" s="4">
        <v>0</v>
      </c>
      <c r="FE299" s="4">
        <v>0</v>
      </c>
      <c r="FF299" s="4">
        <v>0</v>
      </c>
      <c r="FG299" s="4">
        <v>0</v>
      </c>
      <c r="FH299" s="4">
        <v>0</v>
      </c>
      <c r="FJ299" s="4">
        <f t="shared" si="13"/>
        <v>0</v>
      </c>
      <c r="FK299" s="5" t="str">
        <f t="shared" si="14"/>
        <v>N/A</v>
      </c>
    </row>
    <row r="300" spans="1:167" x14ac:dyDescent="0.25">
      <c r="A300" s="2" t="s">
        <v>252</v>
      </c>
      <c r="B300">
        <v>2023</v>
      </c>
      <c r="C300" t="s">
        <v>251</v>
      </c>
      <c r="D300" t="s">
        <v>250</v>
      </c>
      <c r="E300" t="s">
        <v>249</v>
      </c>
      <c r="F300" t="s">
        <v>248</v>
      </c>
      <c r="G300" t="s">
        <v>3</v>
      </c>
      <c r="H300">
        <v>54201</v>
      </c>
      <c r="I300">
        <v>0</v>
      </c>
      <c r="J300">
        <v>39981</v>
      </c>
      <c r="K300">
        <v>39981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14220</v>
      </c>
      <c r="T300">
        <v>0</v>
      </c>
      <c r="U300">
        <v>0</v>
      </c>
      <c r="Z300">
        <v>14220</v>
      </c>
      <c r="AA300">
        <v>0</v>
      </c>
      <c r="AB300">
        <v>0</v>
      </c>
      <c r="AC300">
        <v>0</v>
      </c>
      <c r="AD300">
        <v>0</v>
      </c>
      <c r="AE300">
        <v>100</v>
      </c>
      <c r="AF300" s="4">
        <v>448082</v>
      </c>
      <c r="AG300" s="4">
        <v>0</v>
      </c>
      <c r="AH300" s="15">
        <v>0</v>
      </c>
      <c r="AI300" s="15">
        <f t="shared" si="12"/>
        <v>0</v>
      </c>
      <c r="AJ300" s="4">
        <v>0</v>
      </c>
      <c r="AK300" s="4">
        <v>0</v>
      </c>
      <c r="AL300" s="4">
        <v>0</v>
      </c>
      <c r="AM300" s="4">
        <v>0</v>
      </c>
      <c r="AN300" s="4">
        <v>0</v>
      </c>
      <c r="AO300" s="4">
        <v>0</v>
      </c>
      <c r="AP300" s="4">
        <v>0</v>
      </c>
      <c r="AQ300" s="4">
        <v>0</v>
      </c>
      <c r="AR300" s="4">
        <v>0</v>
      </c>
      <c r="AS300" s="4">
        <v>0</v>
      </c>
      <c r="AT300" s="4">
        <v>0</v>
      </c>
      <c r="AU300" s="4">
        <v>0</v>
      </c>
      <c r="AV300" s="4">
        <v>0</v>
      </c>
      <c r="AW300" s="4">
        <v>0</v>
      </c>
      <c r="AX300" s="4">
        <v>0</v>
      </c>
      <c r="AY300" s="4">
        <v>0</v>
      </c>
      <c r="AZ300" s="4">
        <v>0</v>
      </c>
      <c r="BA300" s="4">
        <v>0</v>
      </c>
      <c r="BB300" s="4">
        <v>0</v>
      </c>
      <c r="BC300" s="4">
        <v>0</v>
      </c>
      <c r="BD300" s="4">
        <v>0</v>
      </c>
      <c r="BE300" s="4">
        <v>0</v>
      </c>
      <c r="BF300" s="4">
        <v>0</v>
      </c>
      <c r="BG300" s="4">
        <v>0</v>
      </c>
      <c r="BH300" s="4">
        <v>0</v>
      </c>
      <c r="BI300" s="4">
        <v>0</v>
      </c>
      <c r="BJ300" s="4">
        <v>0</v>
      </c>
      <c r="BK300" s="4">
        <v>0</v>
      </c>
      <c r="BL300" s="4">
        <v>0</v>
      </c>
      <c r="BM300" s="4">
        <v>0</v>
      </c>
      <c r="BN300" s="4">
        <v>0</v>
      </c>
      <c r="BO300" s="4">
        <v>0</v>
      </c>
      <c r="BP300" s="4">
        <v>0</v>
      </c>
      <c r="BQ300" s="4">
        <v>0</v>
      </c>
      <c r="BR300" s="4">
        <v>0</v>
      </c>
      <c r="BS300" s="4">
        <v>0</v>
      </c>
      <c r="BT300" s="4">
        <v>0</v>
      </c>
      <c r="BU300" s="4">
        <v>0</v>
      </c>
      <c r="BV300" s="4">
        <v>0</v>
      </c>
      <c r="BW300" s="4">
        <v>0</v>
      </c>
      <c r="BX300" s="11">
        <v>0</v>
      </c>
      <c r="BY300" s="11">
        <v>255519</v>
      </c>
      <c r="BZ300" s="4">
        <v>0</v>
      </c>
      <c r="CA300" s="4">
        <v>0</v>
      </c>
      <c r="CB300" s="4">
        <v>0</v>
      </c>
      <c r="CC300" s="4">
        <v>0</v>
      </c>
      <c r="CD300" s="4">
        <v>0</v>
      </c>
      <c r="CE300" s="4">
        <v>0</v>
      </c>
      <c r="CF300" s="4">
        <v>0</v>
      </c>
      <c r="CG300" s="4">
        <v>0</v>
      </c>
      <c r="CH300" s="4">
        <v>0</v>
      </c>
      <c r="CI300" s="4">
        <v>0</v>
      </c>
      <c r="CJ300" s="4">
        <v>76853</v>
      </c>
      <c r="CK300" s="4">
        <v>71923</v>
      </c>
      <c r="CL300" s="4">
        <v>4930</v>
      </c>
      <c r="CM300" s="4">
        <v>0</v>
      </c>
      <c r="CN300" s="4">
        <v>0</v>
      </c>
      <c r="CO300" s="4">
        <v>0</v>
      </c>
      <c r="CP300" s="4">
        <v>0</v>
      </c>
      <c r="CQ300" s="4">
        <v>0</v>
      </c>
      <c r="CR300" s="4">
        <v>0</v>
      </c>
      <c r="CS300" s="4">
        <v>0</v>
      </c>
      <c r="CT300" s="4">
        <v>0</v>
      </c>
      <c r="CU300" s="4">
        <v>0</v>
      </c>
      <c r="CV300" s="4">
        <v>0</v>
      </c>
      <c r="CW300" s="4">
        <v>0</v>
      </c>
      <c r="CX300" s="4">
        <v>0</v>
      </c>
      <c r="CY300" s="4">
        <v>0</v>
      </c>
      <c r="CZ300" s="4">
        <v>0</v>
      </c>
      <c r="DA300" s="4">
        <v>0</v>
      </c>
      <c r="DB300" s="4">
        <v>0</v>
      </c>
      <c r="DC300" s="4">
        <v>0</v>
      </c>
      <c r="DD300" s="4">
        <v>178666</v>
      </c>
      <c r="DE300" s="4">
        <v>109583</v>
      </c>
      <c r="DF300" s="4">
        <v>69083</v>
      </c>
      <c r="DG300" s="4">
        <v>0</v>
      </c>
      <c r="DH300" s="4">
        <v>0</v>
      </c>
      <c r="DI300" s="4">
        <v>0</v>
      </c>
      <c r="DJ300" s="4">
        <v>0</v>
      </c>
      <c r="DK300" s="4">
        <v>0</v>
      </c>
      <c r="DL300" s="4">
        <v>0</v>
      </c>
      <c r="DM300" s="4">
        <v>0</v>
      </c>
      <c r="DN300" s="4">
        <v>0</v>
      </c>
      <c r="DO300" s="4">
        <v>0</v>
      </c>
      <c r="DP300" s="4">
        <v>0</v>
      </c>
      <c r="DQ300" s="4">
        <v>0</v>
      </c>
      <c r="DR300" s="4">
        <v>0</v>
      </c>
      <c r="DS300" s="4">
        <v>0</v>
      </c>
      <c r="DT300" s="4">
        <v>36857</v>
      </c>
      <c r="DU300" s="4">
        <v>0</v>
      </c>
      <c r="DV300" s="4">
        <v>0</v>
      </c>
      <c r="DW300" s="4">
        <v>39996</v>
      </c>
      <c r="DX300" s="4">
        <v>0</v>
      </c>
      <c r="DY300" s="4">
        <v>0</v>
      </c>
      <c r="DZ300" s="4">
        <v>0</v>
      </c>
      <c r="EA300" s="4">
        <v>0</v>
      </c>
      <c r="EB300" s="4">
        <v>0</v>
      </c>
      <c r="EC300" s="4">
        <v>0</v>
      </c>
      <c r="ED300" s="4">
        <v>0</v>
      </c>
      <c r="EE300" s="4">
        <v>0</v>
      </c>
      <c r="EF300" s="4">
        <v>0</v>
      </c>
      <c r="EG300" s="4">
        <v>0</v>
      </c>
      <c r="EH300" s="4">
        <v>178666</v>
      </c>
      <c r="EI300" s="4">
        <v>0</v>
      </c>
      <c r="EJ300" s="4">
        <v>0</v>
      </c>
      <c r="EK300" s="4">
        <v>0</v>
      </c>
      <c r="EL300" s="4">
        <v>0</v>
      </c>
      <c r="EM300" s="4">
        <v>192563</v>
      </c>
      <c r="EN300" s="4">
        <v>0</v>
      </c>
      <c r="EO300" s="4">
        <v>100</v>
      </c>
      <c r="EP300" s="4">
        <v>0</v>
      </c>
      <c r="EQ300" s="4">
        <v>0</v>
      </c>
      <c r="ER300" s="4">
        <v>0</v>
      </c>
      <c r="ES300" s="4">
        <v>255519</v>
      </c>
      <c r="ET300" s="4">
        <v>255519</v>
      </c>
      <c r="EU300" s="4">
        <v>0</v>
      </c>
      <c r="EV300" s="4">
        <v>0</v>
      </c>
      <c r="EW300" s="4">
        <v>0</v>
      </c>
      <c r="EX300" s="4">
        <v>0</v>
      </c>
      <c r="EY300" s="4">
        <v>0</v>
      </c>
      <c r="EZ300" s="4">
        <v>0</v>
      </c>
      <c r="FA300" s="4">
        <v>0</v>
      </c>
      <c r="FB300" s="4">
        <v>0</v>
      </c>
      <c r="FC300" s="4">
        <v>0</v>
      </c>
      <c r="FD300" s="4">
        <v>0</v>
      </c>
      <c r="FE300" s="4">
        <v>255519</v>
      </c>
      <c r="FF300" s="4">
        <v>0</v>
      </c>
      <c r="FG300" s="4">
        <v>0</v>
      </c>
      <c r="FH300" s="4">
        <v>0</v>
      </c>
      <c r="FJ300" s="4">
        <f t="shared" si="13"/>
        <v>255519</v>
      </c>
      <c r="FK300" s="5">
        <f t="shared" si="14"/>
        <v>0.57025053450038166</v>
      </c>
    </row>
    <row r="301" spans="1:167" x14ac:dyDescent="0.25">
      <c r="A301" s="2" t="s">
        <v>692</v>
      </c>
      <c r="B301">
        <v>2023</v>
      </c>
      <c r="C301" t="s">
        <v>691</v>
      </c>
      <c r="D301" t="s">
        <v>690</v>
      </c>
      <c r="E301" t="s">
        <v>689</v>
      </c>
      <c r="F301" t="s">
        <v>688</v>
      </c>
      <c r="G301" t="s">
        <v>3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Z301">
        <v>0</v>
      </c>
      <c r="AF301" s="4">
        <v>165601</v>
      </c>
      <c r="AG301" s="4">
        <v>85520</v>
      </c>
      <c r="AH301" s="15">
        <v>80081</v>
      </c>
      <c r="AI301" s="15">
        <f t="shared" si="12"/>
        <v>165601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  <c r="AO301" s="4">
        <v>0</v>
      </c>
      <c r="AP301" s="4">
        <v>0</v>
      </c>
      <c r="AQ301" s="4">
        <v>0</v>
      </c>
      <c r="AR301" s="4">
        <v>0</v>
      </c>
      <c r="AS301" s="4">
        <v>0</v>
      </c>
      <c r="AT301" s="4">
        <v>46397</v>
      </c>
      <c r="AU301" s="4">
        <v>45837</v>
      </c>
      <c r="AV301" s="4">
        <v>560</v>
      </c>
      <c r="AW301" s="4">
        <v>0</v>
      </c>
      <c r="AX301" s="4">
        <v>0</v>
      </c>
      <c r="AY301" s="4">
        <v>0</v>
      </c>
      <c r="AZ301" s="4">
        <v>0</v>
      </c>
      <c r="BA301" s="4">
        <v>0</v>
      </c>
      <c r="BB301" s="4">
        <v>0</v>
      </c>
      <c r="BC301" s="4">
        <v>0</v>
      </c>
      <c r="BD301" s="4">
        <v>0</v>
      </c>
      <c r="BE301" s="4">
        <v>0</v>
      </c>
      <c r="BF301" s="4">
        <v>0</v>
      </c>
      <c r="BG301" s="4">
        <v>0</v>
      </c>
      <c r="BH301" s="4">
        <v>0</v>
      </c>
      <c r="BI301" s="4">
        <v>0</v>
      </c>
      <c r="BJ301" s="4">
        <v>0</v>
      </c>
      <c r="BK301" s="4">
        <v>0</v>
      </c>
      <c r="BL301" s="4">
        <v>0</v>
      </c>
      <c r="BM301" s="4">
        <v>0</v>
      </c>
      <c r="BN301" s="4">
        <v>33684</v>
      </c>
      <c r="BO301" s="4">
        <v>22045</v>
      </c>
      <c r="BP301" s="4">
        <v>11639</v>
      </c>
      <c r="BQ301" s="4">
        <v>0</v>
      </c>
      <c r="BR301" s="4">
        <v>0</v>
      </c>
      <c r="BS301" s="4">
        <v>0</v>
      </c>
      <c r="BT301" s="4">
        <v>0</v>
      </c>
      <c r="BU301" s="4">
        <v>0</v>
      </c>
      <c r="BV301" s="4">
        <v>0</v>
      </c>
      <c r="BW301" s="4">
        <v>0</v>
      </c>
      <c r="BX301" s="11">
        <v>0</v>
      </c>
      <c r="BY301" s="11">
        <v>0</v>
      </c>
      <c r="BZ301" s="4">
        <v>0</v>
      </c>
      <c r="CA301" s="4">
        <v>0</v>
      </c>
      <c r="CB301" s="4">
        <v>0</v>
      </c>
      <c r="CC301" s="4">
        <v>0</v>
      </c>
      <c r="CD301" s="4">
        <v>0</v>
      </c>
      <c r="CE301" s="4">
        <v>0</v>
      </c>
      <c r="CF301" s="4">
        <v>0</v>
      </c>
      <c r="CG301" s="4">
        <v>0</v>
      </c>
      <c r="CH301" s="4">
        <v>0</v>
      </c>
      <c r="CI301" s="4">
        <v>0</v>
      </c>
      <c r="CJ301" s="4">
        <v>0</v>
      </c>
      <c r="CK301" s="4">
        <v>0</v>
      </c>
      <c r="CL301" s="4">
        <v>0</v>
      </c>
      <c r="CM301" s="4">
        <v>0</v>
      </c>
      <c r="CN301" s="4">
        <v>0</v>
      </c>
      <c r="CO301" s="4">
        <v>0</v>
      </c>
      <c r="CP301" s="4">
        <v>0</v>
      </c>
      <c r="CQ301" s="4">
        <v>0</v>
      </c>
      <c r="CR301" s="4">
        <v>0</v>
      </c>
      <c r="CS301" s="4">
        <v>0</v>
      </c>
      <c r="CT301" s="4">
        <v>0</v>
      </c>
      <c r="CU301" s="4">
        <v>0</v>
      </c>
      <c r="CV301" s="4">
        <v>0</v>
      </c>
      <c r="CW301" s="4">
        <v>0</v>
      </c>
      <c r="CX301" s="4">
        <v>0</v>
      </c>
      <c r="CY301" s="4">
        <v>0</v>
      </c>
      <c r="CZ301" s="4">
        <v>0</v>
      </c>
      <c r="DA301" s="4">
        <v>0</v>
      </c>
      <c r="DB301" s="4">
        <v>0</v>
      </c>
      <c r="DC301" s="4">
        <v>0</v>
      </c>
      <c r="DD301" s="4">
        <v>0</v>
      </c>
      <c r="DE301" s="4">
        <v>0</v>
      </c>
      <c r="DF301" s="4">
        <v>0</v>
      </c>
      <c r="DG301" s="4">
        <v>0</v>
      </c>
      <c r="DH301" s="4">
        <v>0</v>
      </c>
      <c r="DI301" s="4">
        <v>0</v>
      </c>
      <c r="DJ301" s="4">
        <v>0</v>
      </c>
      <c r="DK301" s="4">
        <v>0</v>
      </c>
      <c r="DL301" s="4">
        <v>0</v>
      </c>
      <c r="DM301" s="4">
        <v>0</v>
      </c>
      <c r="DN301" s="4">
        <v>0</v>
      </c>
      <c r="DO301" s="4">
        <v>0</v>
      </c>
      <c r="DP301" s="4">
        <v>0</v>
      </c>
      <c r="DQ301" s="4">
        <v>0</v>
      </c>
      <c r="DR301" s="4">
        <v>0</v>
      </c>
      <c r="DS301" s="4">
        <v>0</v>
      </c>
      <c r="DT301" s="4">
        <v>0</v>
      </c>
      <c r="DU301" s="4">
        <v>560</v>
      </c>
      <c r="DV301" s="4">
        <v>45837</v>
      </c>
      <c r="DW301" s="4">
        <v>0</v>
      </c>
      <c r="DX301" s="4">
        <v>0</v>
      </c>
      <c r="DY301" s="4">
        <v>0</v>
      </c>
      <c r="DZ301" s="4">
        <v>0</v>
      </c>
      <c r="EA301" s="4">
        <v>0</v>
      </c>
      <c r="EB301" s="4">
        <v>0</v>
      </c>
      <c r="EC301" s="4">
        <v>0</v>
      </c>
      <c r="ED301" s="4">
        <v>0</v>
      </c>
      <c r="EE301" s="4">
        <v>0</v>
      </c>
      <c r="EF301" s="4">
        <v>0</v>
      </c>
      <c r="EG301" s="4">
        <v>0</v>
      </c>
      <c r="EH301" s="4">
        <v>8857</v>
      </c>
      <c r="EI301" s="4">
        <v>0</v>
      </c>
      <c r="EJ301" s="4">
        <v>0</v>
      </c>
      <c r="EK301" s="4">
        <v>0</v>
      </c>
      <c r="EL301" s="4">
        <v>24827</v>
      </c>
      <c r="EM301" s="4">
        <v>0</v>
      </c>
      <c r="EN301" s="4"/>
      <c r="EO301" s="4"/>
      <c r="EP301" s="4"/>
      <c r="EQ301" s="4"/>
      <c r="ER301" s="4"/>
      <c r="ES301" s="4">
        <v>0</v>
      </c>
      <c r="ET301" s="4">
        <v>0</v>
      </c>
      <c r="EU301" s="4">
        <v>0</v>
      </c>
      <c r="EV301" s="4">
        <v>0</v>
      </c>
      <c r="EW301" s="4">
        <v>0</v>
      </c>
      <c r="EX301" s="4">
        <v>0</v>
      </c>
      <c r="EY301" s="4">
        <v>0</v>
      </c>
      <c r="EZ301" s="4">
        <v>0</v>
      </c>
      <c r="FA301" s="4">
        <v>0</v>
      </c>
      <c r="FB301" s="4">
        <v>0</v>
      </c>
      <c r="FC301" s="4">
        <v>0</v>
      </c>
      <c r="FD301" s="4">
        <v>0</v>
      </c>
      <c r="FE301" s="4">
        <v>0</v>
      </c>
      <c r="FF301" s="4">
        <v>0</v>
      </c>
      <c r="FG301" s="4">
        <v>0</v>
      </c>
      <c r="FH301" s="4">
        <v>0</v>
      </c>
      <c r="FJ301" s="4">
        <f t="shared" si="13"/>
        <v>0</v>
      </c>
      <c r="FK301" s="5">
        <f t="shared" si="14"/>
        <v>0</v>
      </c>
    </row>
    <row r="302" spans="1:167" x14ac:dyDescent="0.25">
      <c r="A302" s="2" t="s">
        <v>657</v>
      </c>
      <c r="B302">
        <v>2023</v>
      </c>
      <c r="C302" t="s">
        <v>656</v>
      </c>
      <c r="D302" t="s">
        <v>655</v>
      </c>
      <c r="E302" t="s">
        <v>654</v>
      </c>
      <c r="F302" t="s">
        <v>644</v>
      </c>
      <c r="G302" t="s">
        <v>3</v>
      </c>
      <c r="H302">
        <v>123808</v>
      </c>
      <c r="I302">
        <v>44288</v>
      </c>
      <c r="J302">
        <v>16124</v>
      </c>
      <c r="K302">
        <v>16124</v>
      </c>
      <c r="L302">
        <v>0</v>
      </c>
      <c r="M302">
        <v>0</v>
      </c>
      <c r="N302">
        <v>0</v>
      </c>
      <c r="O302">
        <v>0</v>
      </c>
      <c r="P302">
        <v>5973</v>
      </c>
      <c r="Q302">
        <v>0</v>
      </c>
      <c r="R302">
        <v>5973</v>
      </c>
      <c r="S302">
        <v>101711</v>
      </c>
      <c r="T302">
        <v>35396</v>
      </c>
      <c r="U302">
        <v>38315</v>
      </c>
      <c r="V302" t="s">
        <v>1801</v>
      </c>
      <c r="W302" t="s">
        <v>1801</v>
      </c>
      <c r="X302" t="s">
        <v>1801</v>
      </c>
      <c r="Y302" t="s">
        <v>3</v>
      </c>
      <c r="Z302">
        <v>28000</v>
      </c>
      <c r="AA302">
        <v>0</v>
      </c>
      <c r="AB302">
        <v>0</v>
      </c>
      <c r="AC302">
        <v>0</v>
      </c>
      <c r="AD302">
        <v>0</v>
      </c>
      <c r="AE302">
        <v>100</v>
      </c>
      <c r="AF302" s="4">
        <v>0</v>
      </c>
      <c r="AG302" s="4">
        <v>0</v>
      </c>
      <c r="AH302" s="15">
        <v>0</v>
      </c>
      <c r="AI302" s="15">
        <f t="shared" si="12"/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4">
        <v>0</v>
      </c>
      <c r="AQ302" s="4">
        <v>0</v>
      </c>
      <c r="AR302" s="4">
        <v>0</v>
      </c>
      <c r="AS302" s="4">
        <v>0</v>
      </c>
      <c r="AT302" s="4">
        <v>0</v>
      </c>
      <c r="AU302" s="4">
        <v>0</v>
      </c>
      <c r="AV302" s="4">
        <v>0</v>
      </c>
      <c r="AW302" s="4">
        <v>0</v>
      </c>
      <c r="AX302" s="4">
        <v>0</v>
      </c>
      <c r="AY302" s="4">
        <v>0</v>
      </c>
      <c r="AZ302" s="4">
        <v>0</v>
      </c>
      <c r="BA302" s="4">
        <v>0</v>
      </c>
      <c r="BB302" s="4">
        <v>0</v>
      </c>
      <c r="BC302" s="4">
        <v>0</v>
      </c>
      <c r="BD302" s="4">
        <v>0</v>
      </c>
      <c r="BE302" s="4">
        <v>0</v>
      </c>
      <c r="BF302" s="4">
        <v>0</v>
      </c>
      <c r="BG302" s="4">
        <v>0</v>
      </c>
      <c r="BH302" s="4">
        <v>0</v>
      </c>
      <c r="BI302" s="4">
        <v>0</v>
      </c>
      <c r="BJ302" s="4">
        <v>0</v>
      </c>
      <c r="BK302" s="4">
        <v>0</v>
      </c>
      <c r="BL302" s="4">
        <v>0</v>
      </c>
      <c r="BM302" s="4">
        <v>0</v>
      </c>
      <c r="BN302" s="4">
        <v>0</v>
      </c>
      <c r="BO302" s="4">
        <v>0</v>
      </c>
      <c r="BP302" s="4">
        <v>0</v>
      </c>
      <c r="BQ302" s="4">
        <v>0</v>
      </c>
      <c r="BR302" s="4">
        <v>0</v>
      </c>
      <c r="BS302" s="4">
        <v>0</v>
      </c>
      <c r="BT302" s="4">
        <v>0</v>
      </c>
      <c r="BU302" s="4">
        <v>0</v>
      </c>
      <c r="BV302" s="4">
        <v>0</v>
      </c>
      <c r="BW302" s="4">
        <v>0</v>
      </c>
      <c r="BX302" s="11">
        <v>0</v>
      </c>
      <c r="BY302" s="11">
        <v>0</v>
      </c>
      <c r="BZ302" s="4">
        <v>0</v>
      </c>
      <c r="CA302" s="4">
        <v>0</v>
      </c>
      <c r="CB302" s="4">
        <v>0</v>
      </c>
      <c r="CC302" s="4">
        <v>0</v>
      </c>
      <c r="CD302" s="4">
        <v>0</v>
      </c>
      <c r="CE302" s="4">
        <v>0</v>
      </c>
      <c r="CF302" s="4">
        <v>0</v>
      </c>
      <c r="CG302" s="4">
        <v>0</v>
      </c>
      <c r="CH302" s="4">
        <v>0</v>
      </c>
      <c r="CI302" s="4">
        <v>0</v>
      </c>
      <c r="CJ302" s="4">
        <v>0</v>
      </c>
      <c r="CK302" s="4">
        <v>0</v>
      </c>
      <c r="CL302" s="4">
        <v>0</v>
      </c>
      <c r="CM302" s="4">
        <v>0</v>
      </c>
      <c r="CN302" s="4">
        <v>0</v>
      </c>
      <c r="CO302" s="4">
        <v>0</v>
      </c>
      <c r="CP302" s="4">
        <v>0</v>
      </c>
      <c r="CQ302" s="4">
        <v>0</v>
      </c>
      <c r="CR302" s="4">
        <v>0</v>
      </c>
      <c r="CS302" s="4">
        <v>0</v>
      </c>
      <c r="CT302" s="4">
        <v>0</v>
      </c>
      <c r="CU302" s="4">
        <v>0</v>
      </c>
      <c r="CV302" s="4">
        <v>0</v>
      </c>
      <c r="CW302" s="4">
        <v>0</v>
      </c>
      <c r="CX302" s="4">
        <v>0</v>
      </c>
      <c r="CY302" s="4">
        <v>0</v>
      </c>
      <c r="CZ302" s="4">
        <v>0</v>
      </c>
      <c r="DA302" s="4">
        <v>0</v>
      </c>
      <c r="DB302" s="4">
        <v>0</v>
      </c>
      <c r="DC302" s="4">
        <v>0</v>
      </c>
      <c r="DD302" s="4">
        <v>0</v>
      </c>
      <c r="DE302" s="4">
        <v>0</v>
      </c>
      <c r="DF302" s="4">
        <v>0</v>
      </c>
      <c r="DG302" s="4">
        <v>0</v>
      </c>
      <c r="DH302" s="4">
        <v>0</v>
      </c>
      <c r="DI302" s="4">
        <v>0</v>
      </c>
      <c r="DJ302" s="4">
        <v>0</v>
      </c>
      <c r="DK302" s="4">
        <v>0</v>
      </c>
      <c r="DL302" s="4">
        <v>0</v>
      </c>
      <c r="DM302" s="4">
        <v>0</v>
      </c>
      <c r="DN302" s="4">
        <v>0</v>
      </c>
      <c r="DO302" s="4">
        <v>0</v>
      </c>
      <c r="DP302" s="4">
        <v>0</v>
      </c>
      <c r="DQ302" s="4">
        <v>0</v>
      </c>
      <c r="DR302" s="4">
        <v>0</v>
      </c>
      <c r="DS302" s="4">
        <v>0</v>
      </c>
      <c r="DT302" s="4">
        <v>0</v>
      </c>
      <c r="DU302" s="4">
        <v>0</v>
      </c>
      <c r="DV302" s="4">
        <v>0</v>
      </c>
      <c r="DW302" s="4">
        <v>0</v>
      </c>
      <c r="DX302" s="4">
        <v>0</v>
      </c>
      <c r="DY302" s="4">
        <v>0</v>
      </c>
      <c r="DZ302" s="4">
        <v>0</v>
      </c>
      <c r="EA302" s="4">
        <v>0</v>
      </c>
      <c r="EB302" s="4">
        <v>0</v>
      </c>
      <c r="EC302" s="4">
        <v>0</v>
      </c>
      <c r="ED302" s="4">
        <v>0</v>
      </c>
      <c r="EE302" s="4">
        <v>0</v>
      </c>
      <c r="EF302" s="4">
        <v>0</v>
      </c>
      <c r="EG302" s="4">
        <v>0</v>
      </c>
      <c r="EH302" s="4">
        <v>0</v>
      </c>
      <c r="EI302" s="4">
        <v>0</v>
      </c>
      <c r="EJ302" s="4">
        <v>0</v>
      </c>
      <c r="EK302" s="4">
        <v>0</v>
      </c>
      <c r="EL302" s="4">
        <v>0</v>
      </c>
      <c r="EM302" s="4">
        <v>0</v>
      </c>
      <c r="EN302" s="4"/>
      <c r="EO302" s="4"/>
      <c r="EP302" s="4"/>
      <c r="EQ302" s="4"/>
      <c r="ER302" s="4"/>
      <c r="ES302" s="4">
        <v>0</v>
      </c>
      <c r="ET302" s="4">
        <v>0</v>
      </c>
      <c r="EU302" s="4">
        <v>0</v>
      </c>
      <c r="EV302" s="4">
        <v>0</v>
      </c>
      <c r="EW302" s="4">
        <v>0</v>
      </c>
      <c r="EX302" s="4">
        <v>0</v>
      </c>
      <c r="EY302" s="4">
        <v>0</v>
      </c>
      <c r="EZ302" s="4">
        <v>0</v>
      </c>
      <c r="FA302" s="4">
        <v>0</v>
      </c>
      <c r="FB302" s="4">
        <v>0</v>
      </c>
      <c r="FC302" s="4">
        <v>0</v>
      </c>
      <c r="FD302" s="4">
        <v>0</v>
      </c>
      <c r="FE302" s="4">
        <v>0</v>
      </c>
      <c r="FF302" s="4">
        <v>0</v>
      </c>
      <c r="FG302" s="4">
        <v>0</v>
      </c>
      <c r="FH302" s="4">
        <v>0</v>
      </c>
      <c r="FJ302" s="4">
        <f t="shared" si="13"/>
        <v>0</v>
      </c>
      <c r="FK302" s="5" t="str">
        <f t="shared" si="14"/>
        <v>N/A</v>
      </c>
    </row>
    <row r="303" spans="1:167" x14ac:dyDescent="0.25">
      <c r="A303" s="2" t="s">
        <v>648</v>
      </c>
      <c r="B303">
        <v>2023</v>
      </c>
      <c r="C303" t="s">
        <v>647</v>
      </c>
      <c r="D303" t="s">
        <v>646</v>
      </c>
      <c r="E303" t="s">
        <v>645</v>
      </c>
      <c r="F303" t="s">
        <v>644</v>
      </c>
      <c r="G303" t="s">
        <v>3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Z303">
        <v>0</v>
      </c>
      <c r="AF303" s="4">
        <v>0</v>
      </c>
      <c r="AG303" s="4">
        <v>0</v>
      </c>
      <c r="AH303" s="15">
        <v>0</v>
      </c>
      <c r="AI303" s="15">
        <f t="shared" si="12"/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4">
        <v>0</v>
      </c>
      <c r="AP303" s="4">
        <v>0</v>
      </c>
      <c r="AQ303" s="4">
        <v>0</v>
      </c>
      <c r="AR303" s="4">
        <v>0</v>
      </c>
      <c r="AS303" s="4">
        <v>0</v>
      </c>
      <c r="AT303" s="4">
        <v>0</v>
      </c>
      <c r="AU303" s="4">
        <v>0</v>
      </c>
      <c r="AV303" s="4">
        <v>0</v>
      </c>
      <c r="AW303" s="4">
        <v>0</v>
      </c>
      <c r="AX303" s="4">
        <v>0</v>
      </c>
      <c r="AY303" s="4">
        <v>0</v>
      </c>
      <c r="AZ303" s="4">
        <v>0</v>
      </c>
      <c r="BA303" s="4">
        <v>0</v>
      </c>
      <c r="BB303" s="4">
        <v>0</v>
      </c>
      <c r="BC303" s="4">
        <v>0</v>
      </c>
      <c r="BD303" s="4">
        <v>0</v>
      </c>
      <c r="BE303" s="4">
        <v>0</v>
      </c>
      <c r="BF303" s="4">
        <v>0</v>
      </c>
      <c r="BG303" s="4">
        <v>0</v>
      </c>
      <c r="BH303" s="4">
        <v>0</v>
      </c>
      <c r="BI303" s="4">
        <v>0</v>
      </c>
      <c r="BJ303" s="4">
        <v>0</v>
      </c>
      <c r="BK303" s="4">
        <v>0</v>
      </c>
      <c r="BL303" s="4">
        <v>0</v>
      </c>
      <c r="BM303" s="4">
        <v>0</v>
      </c>
      <c r="BN303" s="4">
        <v>0</v>
      </c>
      <c r="BO303" s="4">
        <v>0</v>
      </c>
      <c r="BP303" s="4">
        <v>0</v>
      </c>
      <c r="BQ303" s="4">
        <v>0</v>
      </c>
      <c r="BR303" s="4">
        <v>0</v>
      </c>
      <c r="BS303" s="4">
        <v>0</v>
      </c>
      <c r="BT303" s="4">
        <v>0</v>
      </c>
      <c r="BU303" s="4">
        <v>0</v>
      </c>
      <c r="BV303" s="4">
        <v>0</v>
      </c>
      <c r="BW303" s="4">
        <v>0</v>
      </c>
      <c r="BX303" s="11">
        <v>0</v>
      </c>
      <c r="BY303" s="11">
        <v>0</v>
      </c>
      <c r="BZ303" s="4">
        <v>0</v>
      </c>
      <c r="CA303" s="4">
        <v>0</v>
      </c>
      <c r="CB303" s="4">
        <v>0</v>
      </c>
      <c r="CC303" s="4">
        <v>0</v>
      </c>
      <c r="CD303" s="4">
        <v>0</v>
      </c>
      <c r="CE303" s="4">
        <v>0</v>
      </c>
      <c r="CF303" s="4">
        <v>0</v>
      </c>
      <c r="CG303" s="4">
        <v>0</v>
      </c>
      <c r="CH303" s="4">
        <v>0</v>
      </c>
      <c r="CI303" s="4">
        <v>0</v>
      </c>
      <c r="CJ303" s="4">
        <v>0</v>
      </c>
      <c r="CK303" s="4">
        <v>0</v>
      </c>
      <c r="CL303" s="4">
        <v>0</v>
      </c>
      <c r="CM303" s="4">
        <v>0</v>
      </c>
      <c r="CN303" s="4">
        <v>0</v>
      </c>
      <c r="CO303" s="4">
        <v>0</v>
      </c>
      <c r="CP303" s="4">
        <v>0</v>
      </c>
      <c r="CQ303" s="4">
        <v>0</v>
      </c>
      <c r="CR303" s="4">
        <v>0</v>
      </c>
      <c r="CS303" s="4">
        <v>0</v>
      </c>
      <c r="CT303" s="4">
        <v>0</v>
      </c>
      <c r="CU303" s="4">
        <v>0</v>
      </c>
      <c r="CV303" s="4">
        <v>0</v>
      </c>
      <c r="CW303" s="4">
        <v>0</v>
      </c>
      <c r="CX303" s="4">
        <v>0</v>
      </c>
      <c r="CY303" s="4">
        <v>0</v>
      </c>
      <c r="CZ303" s="4">
        <v>0</v>
      </c>
      <c r="DA303" s="4">
        <v>0</v>
      </c>
      <c r="DB303" s="4">
        <v>0</v>
      </c>
      <c r="DC303" s="4">
        <v>0</v>
      </c>
      <c r="DD303" s="4">
        <v>0</v>
      </c>
      <c r="DE303" s="4">
        <v>0</v>
      </c>
      <c r="DF303" s="4">
        <v>0</v>
      </c>
      <c r="DG303" s="4">
        <v>0</v>
      </c>
      <c r="DH303" s="4">
        <v>0</v>
      </c>
      <c r="DI303" s="4">
        <v>0</v>
      </c>
      <c r="DJ303" s="4">
        <v>0</v>
      </c>
      <c r="DK303" s="4">
        <v>0</v>
      </c>
      <c r="DL303" s="4">
        <v>0</v>
      </c>
      <c r="DM303" s="4">
        <v>0</v>
      </c>
      <c r="DN303" s="4">
        <v>0</v>
      </c>
      <c r="DO303" s="4">
        <v>0</v>
      </c>
      <c r="DP303" s="4">
        <v>0</v>
      </c>
      <c r="DQ303" s="4">
        <v>0</v>
      </c>
      <c r="DR303" s="4">
        <v>0</v>
      </c>
      <c r="DS303" s="4">
        <v>0</v>
      </c>
      <c r="DT303" s="4">
        <v>0</v>
      </c>
      <c r="DU303" s="4">
        <v>0</v>
      </c>
      <c r="DV303" s="4">
        <v>0</v>
      </c>
      <c r="DW303" s="4">
        <v>0</v>
      </c>
      <c r="DX303" s="4">
        <v>0</v>
      </c>
      <c r="DY303" s="4">
        <v>0</v>
      </c>
      <c r="DZ303" s="4">
        <v>0</v>
      </c>
      <c r="EA303" s="4">
        <v>0</v>
      </c>
      <c r="EB303" s="4">
        <v>0</v>
      </c>
      <c r="EC303" s="4">
        <v>0</v>
      </c>
      <c r="ED303" s="4">
        <v>0</v>
      </c>
      <c r="EE303" s="4">
        <v>0</v>
      </c>
      <c r="EF303" s="4">
        <v>0</v>
      </c>
      <c r="EG303" s="4">
        <v>0</v>
      </c>
      <c r="EH303" s="4">
        <v>0</v>
      </c>
      <c r="EI303" s="4">
        <v>0</v>
      </c>
      <c r="EJ303" s="4">
        <v>0</v>
      </c>
      <c r="EK303" s="4">
        <v>0</v>
      </c>
      <c r="EL303" s="4">
        <v>0</v>
      </c>
      <c r="EM303" s="4">
        <v>0</v>
      </c>
      <c r="EN303" s="4"/>
      <c r="EO303" s="4"/>
      <c r="EP303" s="4"/>
      <c r="EQ303" s="4"/>
      <c r="ER303" s="4"/>
      <c r="ES303" s="4">
        <v>0</v>
      </c>
      <c r="ET303" s="4">
        <v>0</v>
      </c>
      <c r="EU303" s="4">
        <v>0</v>
      </c>
      <c r="EV303" s="4">
        <v>0</v>
      </c>
      <c r="EW303" s="4">
        <v>0</v>
      </c>
      <c r="EX303" s="4">
        <v>0</v>
      </c>
      <c r="EY303" s="4">
        <v>0</v>
      </c>
      <c r="EZ303" s="4">
        <v>0</v>
      </c>
      <c r="FA303" s="4">
        <v>0</v>
      </c>
      <c r="FB303" s="4">
        <v>0</v>
      </c>
      <c r="FC303" s="4">
        <v>0</v>
      </c>
      <c r="FD303" s="4">
        <v>0</v>
      </c>
      <c r="FE303" s="4">
        <v>0</v>
      </c>
      <c r="FF303" s="4">
        <v>0</v>
      </c>
      <c r="FG303" s="4">
        <v>0</v>
      </c>
      <c r="FH303" s="4">
        <v>0</v>
      </c>
      <c r="FJ303" s="4">
        <f t="shared" si="13"/>
        <v>0</v>
      </c>
      <c r="FK303" s="5" t="str">
        <f t="shared" si="14"/>
        <v>N/A</v>
      </c>
    </row>
    <row r="304" spans="1:167" x14ac:dyDescent="0.25">
      <c r="A304" s="2" t="s">
        <v>414</v>
      </c>
      <c r="B304">
        <v>2023</v>
      </c>
      <c r="C304" t="s">
        <v>413</v>
      </c>
      <c r="D304" t="s">
        <v>412</v>
      </c>
      <c r="E304" t="s">
        <v>411</v>
      </c>
      <c r="F304" t="s">
        <v>410</v>
      </c>
      <c r="G304" t="s">
        <v>3</v>
      </c>
      <c r="H304">
        <v>213918</v>
      </c>
      <c r="I304">
        <v>51401</v>
      </c>
      <c r="J304">
        <v>98303</v>
      </c>
      <c r="K304">
        <v>98303</v>
      </c>
      <c r="L304">
        <v>0</v>
      </c>
      <c r="M304">
        <v>51765</v>
      </c>
      <c r="N304">
        <v>0</v>
      </c>
      <c r="O304">
        <v>12505</v>
      </c>
      <c r="P304">
        <v>45263</v>
      </c>
      <c r="Q304">
        <v>0</v>
      </c>
      <c r="R304">
        <v>35429</v>
      </c>
      <c r="S304">
        <v>18587</v>
      </c>
      <c r="T304">
        <v>15120</v>
      </c>
      <c r="U304">
        <v>3467</v>
      </c>
      <c r="V304" t="s">
        <v>3</v>
      </c>
      <c r="W304" t="s">
        <v>3</v>
      </c>
      <c r="X304" t="s">
        <v>3</v>
      </c>
      <c r="Y304" t="s">
        <v>3</v>
      </c>
      <c r="Z304">
        <v>0</v>
      </c>
      <c r="AF304" s="4">
        <v>970820</v>
      </c>
      <c r="AG304" s="4">
        <v>308059</v>
      </c>
      <c r="AH304" s="15">
        <v>662761</v>
      </c>
      <c r="AI304" s="15">
        <f t="shared" si="12"/>
        <v>970820</v>
      </c>
      <c r="AJ304" s="4">
        <v>1615</v>
      </c>
      <c r="AK304" s="4">
        <v>1500</v>
      </c>
      <c r="AL304" s="4">
        <v>115</v>
      </c>
      <c r="AM304" s="4">
        <v>0</v>
      </c>
      <c r="AN304" s="4">
        <v>0</v>
      </c>
      <c r="AO304" s="4">
        <v>0</v>
      </c>
      <c r="AP304" s="4">
        <v>0</v>
      </c>
      <c r="AQ304" s="4">
        <v>0</v>
      </c>
      <c r="AR304" s="4">
        <v>0</v>
      </c>
      <c r="AS304" s="4">
        <v>0</v>
      </c>
      <c r="AT304" s="4">
        <v>0</v>
      </c>
      <c r="AU304" s="4">
        <v>0</v>
      </c>
      <c r="AV304" s="4">
        <v>0</v>
      </c>
      <c r="AW304" s="4">
        <v>0</v>
      </c>
      <c r="AX304" s="4">
        <v>0</v>
      </c>
      <c r="AY304" s="4">
        <v>0</v>
      </c>
      <c r="AZ304" s="4">
        <v>0</v>
      </c>
      <c r="BA304" s="4">
        <v>0</v>
      </c>
      <c r="BB304" s="4">
        <v>0</v>
      </c>
      <c r="BC304" s="4">
        <v>0</v>
      </c>
      <c r="BD304" s="4">
        <v>0</v>
      </c>
      <c r="BE304" s="4">
        <v>0</v>
      </c>
      <c r="BF304" s="4">
        <v>0</v>
      </c>
      <c r="BG304" s="4">
        <v>0</v>
      </c>
      <c r="BH304" s="4">
        <v>0</v>
      </c>
      <c r="BI304" s="4">
        <v>0</v>
      </c>
      <c r="BJ304" s="4">
        <v>0</v>
      </c>
      <c r="BK304" s="4">
        <v>0</v>
      </c>
      <c r="BL304" s="4">
        <v>0</v>
      </c>
      <c r="BM304" s="4">
        <v>0</v>
      </c>
      <c r="BN304" s="4">
        <v>661146</v>
      </c>
      <c r="BO304" s="4">
        <v>500209</v>
      </c>
      <c r="BP304" s="4">
        <v>160937</v>
      </c>
      <c r="BQ304" s="4">
        <v>0</v>
      </c>
      <c r="BR304" s="4">
        <v>0</v>
      </c>
      <c r="BS304" s="4">
        <v>0</v>
      </c>
      <c r="BT304" s="4">
        <v>0</v>
      </c>
      <c r="BU304" s="4">
        <v>0</v>
      </c>
      <c r="BV304" s="4">
        <v>0</v>
      </c>
      <c r="BW304" s="4">
        <v>0</v>
      </c>
      <c r="BX304" s="11">
        <v>0</v>
      </c>
      <c r="BY304" s="11">
        <v>0</v>
      </c>
      <c r="BZ304" s="4">
        <v>0</v>
      </c>
      <c r="CA304" s="4">
        <v>0</v>
      </c>
      <c r="CB304" s="4">
        <v>0</v>
      </c>
      <c r="CC304" s="4">
        <v>0</v>
      </c>
      <c r="CD304" s="4">
        <v>0</v>
      </c>
      <c r="CE304" s="4">
        <v>0</v>
      </c>
      <c r="CF304" s="4">
        <v>0</v>
      </c>
      <c r="CG304" s="4">
        <v>0</v>
      </c>
      <c r="CH304" s="4">
        <v>0</v>
      </c>
      <c r="CI304" s="4">
        <v>0</v>
      </c>
      <c r="CJ304" s="4">
        <v>0</v>
      </c>
      <c r="CK304" s="4">
        <v>0</v>
      </c>
      <c r="CL304" s="4">
        <v>0</v>
      </c>
      <c r="CM304" s="4">
        <v>0</v>
      </c>
      <c r="CN304" s="4">
        <v>0</v>
      </c>
      <c r="CO304" s="4">
        <v>0</v>
      </c>
      <c r="CP304" s="4">
        <v>0</v>
      </c>
      <c r="CQ304" s="4">
        <v>0</v>
      </c>
      <c r="CR304" s="4">
        <v>0</v>
      </c>
      <c r="CS304" s="4">
        <v>0</v>
      </c>
      <c r="CT304" s="4">
        <v>0</v>
      </c>
      <c r="CU304" s="4">
        <v>0</v>
      </c>
      <c r="CV304" s="4">
        <v>0</v>
      </c>
      <c r="CW304" s="4">
        <v>0</v>
      </c>
      <c r="CX304" s="4">
        <v>0</v>
      </c>
      <c r="CY304" s="4">
        <v>0</v>
      </c>
      <c r="CZ304" s="4">
        <v>0</v>
      </c>
      <c r="DA304" s="4">
        <v>0</v>
      </c>
      <c r="DB304" s="4">
        <v>0</v>
      </c>
      <c r="DC304" s="4">
        <v>0</v>
      </c>
      <c r="DD304" s="4">
        <v>0</v>
      </c>
      <c r="DE304" s="4">
        <v>0</v>
      </c>
      <c r="DF304" s="4">
        <v>0</v>
      </c>
      <c r="DG304" s="4">
        <v>0</v>
      </c>
      <c r="DH304" s="4">
        <v>0</v>
      </c>
      <c r="DI304" s="4">
        <v>0</v>
      </c>
      <c r="DJ304" s="4">
        <v>0</v>
      </c>
      <c r="DK304" s="4">
        <v>0</v>
      </c>
      <c r="DL304" s="4">
        <v>0</v>
      </c>
      <c r="DM304" s="4">
        <v>0</v>
      </c>
      <c r="DN304" s="4">
        <v>0</v>
      </c>
      <c r="DO304" s="4">
        <v>0</v>
      </c>
      <c r="DP304" s="4">
        <v>0</v>
      </c>
      <c r="DQ304" s="4">
        <v>0</v>
      </c>
      <c r="DR304" s="4">
        <v>1615</v>
      </c>
      <c r="DS304" s="4">
        <v>0</v>
      </c>
      <c r="DT304" s="4">
        <v>0</v>
      </c>
      <c r="DU304" s="4">
        <v>0</v>
      </c>
      <c r="DV304" s="4">
        <v>0</v>
      </c>
      <c r="DW304" s="4">
        <v>0</v>
      </c>
      <c r="DX304" s="4">
        <v>0</v>
      </c>
      <c r="DY304" s="4">
        <v>0</v>
      </c>
      <c r="DZ304" s="4">
        <v>0</v>
      </c>
      <c r="EA304" s="4">
        <v>0</v>
      </c>
      <c r="EB304" s="4">
        <v>0</v>
      </c>
      <c r="EC304" s="4">
        <v>0</v>
      </c>
      <c r="ED304" s="4">
        <v>0</v>
      </c>
      <c r="EE304" s="4">
        <v>0</v>
      </c>
      <c r="EF304" s="4">
        <v>0</v>
      </c>
      <c r="EG304" s="4">
        <v>0</v>
      </c>
      <c r="EH304" s="4">
        <v>367237</v>
      </c>
      <c r="EI304" s="4">
        <v>20434</v>
      </c>
      <c r="EJ304" s="4">
        <v>0</v>
      </c>
      <c r="EK304" s="4">
        <v>0</v>
      </c>
      <c r="EL304" s="4">
        <v>273475</v>
      </c>
      <c r="EM304" s="4">
        <v>0</v>
      </c>
      <c r="EN304" s="4"/>
      <c r="EO304" s="4"/>
      <c r="EP304" s="4"/>
      <c r="EQ304" s="4"/>
      <c r="ER304" s="4"/>
      <c r="ES304" s="4">
        <v>0</v>
      </c>
      <c r="ET304" s="4">
        <v>0</v>
      </c>
      <c r="EU304" s="4">
        <v>0</v>
      </c>
      <c r="EV304" s="4">
        <v>0</v>
      </c>
      <c r="EW304" s="4">
        <v>0</v>
      </c>
      <c r="EX304" s="4">
        <v>0</v>
      </c>
      <c r="EY304" s="4">
        <v>0</v>
      </c>
      <c r="EZ304" s="4">
        <v>0</v>
      </c>
      <c r="FA304" s="4">
        <v>0</v>
      </c>
      <c r="FB304" s="4">
        <v>0</v>
      </c>
      <c r="FC304" s="4">
        <v>0</v>
      </c>
      <c r="FD304" s="4">
        <v>0</v>
      </c>
      <c r="FE304" s="4">
        <v>0</v>
      </c>
      <c r="FF304" s="4">
        <v>0</v>
      </c>
      <c r="FG304" s="4">
        <v>0</v>
      </c>
      <c r="FH304" s="4">
        <v>0</v>
      </c>
      <c r="FJ304" s="4">
        <f t="shared" si="13"/>
        <v>0</v>
      </c>
      <c r="FK304" s="5">
        <f t="shared" si="14"/>
        <v>0</v>
      </c>
    </row>
    <row r="305" spans="1:167" x14ac:dyDescent="0.25">
      <c r="A305" s="2" t="s">
        <v>232</v>
      </c>
      <c r="B305">
        <v>2023</v>
      </c>
      <c r="C305" t="s">
        <v>231</v>
      </c>
      <c r="D305" t="s">
        <v>230</v>
      </c>
      <c r="E305" t="s">
        <v>229</v>
      </c>
      <c r="F305" t="s">
        <v>228</v>
      </c>
      <c r="G305" t="s">
        <v>3</v>
      </c>
      <c r="H305">
        <v>77563</v>
      </c>
      <c r="I305">
        <v>3085</v>
      </c>
      <c r="J305">
        <v>64605</v>
      </c>
      <c r="K305">
        <v>64605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12958</v>
      </c>
      <c r="T305">
        <v>0</v>
      </c>
      <c r="U305">
        <v>3085</v>
      </c>
      <c r="V305" t="s">
        <v>1801</v>
      </c>
      <c r="W305" t="s">
        <v>3</v>
      </c>
      <c r="X305" t="s">
        <v>1801</v>
      </c>
      <c r="Y305" t="s">
        <v>1801</v>
      </c>
      <c r="Z305">
        <v>9873</v>
      </c>
      <c r="AA305">
        <v>0</v>
      </c>
      <c r="AB305">
        <v>0</v>
      </c>
      <c r="AC305">
        <v>0</v>
      </c>
      <c r="AD305">
        <v>0</v>
      </c>
      <c r="AE305">
        <v>100</v>
      </c>
      <c r="AF305" s="4">
        <v>493538</v>
      </c>
      <c r="AG305" s="4">
        <v>224259</v>
      </c>
      <c r="AH305" s="15">
        <v>515</v>
      </c>
      <c r="AI305" s="15">
        <f t="shared" si="12"/>
        <v>224774</v>
      </c>
      <c r="AJ305" s="4">
        <v>0</v>
      </c>
      <c r="AK305" s="4">
        <v>0</v>
      </c>
      <c r="AL305" s="4">
        <v>0</v>
      </c>
      <c r="AM305" s="4">
        <v>0</v>
      </c>
      <c r="AN305" s="4">
        <v>0</v>
      </c>
      <c r="AO305" s="4">
        <v>0</v>
      </c>
      <c r="AP305" s="4">
        <v>0</v>
      </c>
      <c r="AQ305" s="4">
        <v>0</v>
      </c>
      <c r="AR305" s="4">
        <v>0</v>
      </c>
      <c r="AS305" s="4">
        <v>0</v>
      </c>
      <c r="AT305" s="4">
        <v>510.76</v>
      </c>
      <c r="AU305" s="4">
        <v>55.45</v>
      </c>
      <c r="AV305" s="4">
        <v>0</v>
      </c>
      <c r="AW305" s="4">
        <v>0</v>
      </c>
      <c r="AX305" s="4">
        <v>0</v>
      </c>
      <c r="AY305" s="4">
        <v>0</v>
      </c>
      <c r="AZ305" s="4">
        <v>455.31</v>
      </c>
      <c r="BA305" s="4">
        <v>0</v>
      </c>
      <c r="BB305" s="4">
        <v>0</v>
      </c>
      <c r="BC305" s="4">
        <v>0</v>
      </c>
      <c r="BD305" s="4">
        <v>0</v>
      </c>
      <c r="BE305" s="4">
        <v>0</v>
      </c>
      <c r="BF305" s="4">
        <v>0</v>
      </c>
      <c r="BG305" s="4">
        <v>0</v>
      </c>
      <c r="BH305" s="4">
        <v>0</v>
      </c>
      <c r="BI305" s="4">
        <v>0</v>
      </c>
      <c r="BJ305" s="4">
        <v>0</v>
      </c>
      <c r="BK305" s="4">
        <v>0</v>
      </c>
      <c r="BL305" s="4">
        <v>0</v>
      </c>
      <c r="BM305" s="4">
        <v>0</v>
      </c>
      <c r="BN305" s="4">
        <v>4.2300000000000004</v>
      </c>
      <c r="BO305" s="4">
        <v>0</v>
      </c>
      <c r="BP305" s="4">
        <v>4.2300000000000004</v>
      </c>
      <c r="BQ305" s="4">
        <v>0</v>
      </c>
      <c r="BR305" s="4">
        <v>0</v>
      </c>
      <c r="BS305" s="4">
        <v>0</v>
      </c>
      <c r="BT305" s="4">
        <v>0</v>
      </c>
      <c r="BU305" s="4">
        <v>0</v>
      </c>
      <c r="BV305" s="4">
        <v>0</v>
      </c>
      <c r="BW305" s="4">
        <v>0</v>
      </c>
      <c r="BX305" s="11">
        <v>0</v>
      </c>
      <c r="BY305" s="11">
        <v>30132</v>
      </c>
      <c r="BZ305" s="4">
        <v>0</v>
      </c>
      <c r="CA305" s="4">
        <v>0</v>
      </c>
      <c r="CB305" s="4">
        <v>0</v>
      </c>
      <c r="CC305" s="4">
        <v>0</v>
      </c>
      <c r="CD305" s="4">
        <v>0</v>
      </c>
      <c r="CE305" s="4">
        <v>0</v>
      </c>
      <c r="CF305" s="4">
        <v>0</v>
      </c>
      <c r="CG305" s="4">
        <v>0</v>
      </c>
      <c r="CH305" s="4">
        <v>0</v>
      </c>
      <c r="CI305" s="4">
        <v>0</v>
      </c>
      <c r="CJ305" s="4">
        <v>29884.240000000002</v>
      </c>
      <c r="CK305" s="4">
        <v>3244.55</v>
      </c>
      <c r="CL305" s="4">
        <v>0</v>
      </c>
      <c r="CM305" s="4">
        <v>0</v>
      </c>
      <c r="CN305" s="4">
        <v>0</v>
      </c>
      <c r="CO305" s="4">
        <v>0</v>
      </c>
      <c r="CP305" s="4">
        <v>26639.69</v>
      </c>
      <c r="CQ305" s="4">
        <v>0</v>
      </c>
      <c r="CR305" s="4">
        <v>0</v>
      </c>
      <c r="CS305" s="4">
        <v>0</v>
      </c>
      <c r="CT305" s="4">
        <v>0</v>
      </c>
      <c r="CU305" s="4">
        <v>0</v>
      </c>
      <c r="CV305" s="4">
        <v>0</v>
      </c>
      <c r="CW305" s="4">
        <v>0</v>
      </c>
      <c r="CX305" s="4">
        <v>0</v>
      </c>
      <c r="CY305" s="4">
        <v>0</v>
      </c>
      <c r="CZ305" s="4">
        <v>0</v>
      </c>
      <c r="DA305" s="4">
        <v>0</v>
      </c>
      <c r="DB305" s="4">
        <v>0</v>
      </c>
      <c r="DC305" s="4">
        <v>0</v>
      </c>
      <c r="DD305" s="4">
        <v>247.77</v>
      </c>
      <c r="DE305" s="4">
        <v>0</v>
      </c>
      <c r="DF305" s="4">
        <v>247.77</v>
      </c>
      <c r="DG305" s="4">
        <v>0</v>
      </c>
      <c r="DH305" s="4">
        <v>0</v>
      </c>
      <c r="DI305" s="4">
        <v>0</v>
      </c>
      <c r="DJ305" s="4">
        <v>0</v>
      </c>
      <c r="DK305" s="4">
        <v>0</v>
      </c>
      <c r="DL305" s="4">
        <v>0</v>
      </c>
      <c r="DM305" s="4">
        <v>0</v>
      </c>
      <c r="DN305" s="4">
        <v>0</v>
      </c>
      <c r="DO305" s="4">
        <v>0</v>
      </c>
      <c r="DP305" s="4">
        <v>0</v>
      </c>
      <c r="DQ305" s="4">
        <v>0</v>
      </c>
      <c r="DR305" s="4">
        <v>0</v>
      </c>
      <c r="DS305" s="4">
        <v>0</v>
      </c>
      <c r="DT305" s="4">
        <v>0</v>
      </c>
      <c r="DU305" s="4">
        <v>0</v>
      </c>
      <c r="DV305" s="4">
        <v>3300</v>
      </c>
      <c r="DW305" s="4">
        <v>0</v>
      </c>
      <c r="DX305" s="4">
        <v>0</v>
      </c>
      <c r="DY305" s="4">
        <v>0</v>
      </c>
      <c r="DZ305" s="4">
        <v>0</v>
      </c>
      <c r="EA305" s="4">
        <v>27095</v>
      </c>
      <c r="EB305" s="4">
        <v>0</v>
      </c>
      <c r="EC305" s="4">
        <v>0</v>
      </c>
      <c r="ED305" s="4">
        <v>0</v>
      </c>
      <c r="EE305" s="4">
        <v>0</v>
      </c>
      <c r="EF305" s="4">
        <v>0</v>
      </c>
      <c r="EG305" s="4">
        <v>0</v>
      </c>
      <c r="EH305" s="4">
        <v>252</v>
      </c>
      <c r="EI305" s="4">
        <v>0</v>
      </c>
      <c r="EJ305" s="4">
        <v>0</v>
      </c>
      <c r="EK305" s="4">
        <v>0</v>
      </c>
      <c r="EL305" s="4">
        <v>0</v>
      </c>
      <c r="EM305" s="4">
        <v>238632</v>
      </c>
      <c r="EN305" s="4">
        <v>0</v>
      </c>
      <c r="EO305" s="4">
        <v>0</v>
      </c>
      <c r="EP305" s="4">
        <v>0</v>
      </c>
      <c r="EQ305" s="4">
        <v>100</v>
      </c>
      <c r="ER305" s="4">
        <v>0</v>
      </c>
      <c r="ES305" s="4">
        <v>30132</v>
      </c>
      <c r="ET305" s="4">
        <v>30132.01</v>
      </c>
      <c r="EU305" s="4">
        <v>0</v>
      </c>
      <c r="EV305" s="4">
        <v>0</v>
      </c>
      <c r="EW305" s="4">
        <v>0</v>
      </c>
      <c r="EX305" s="4">
        <v>27095</v>
      </c>
      <c r="EY305" s="4">
        <v>0</v>
      </c>
      <c r="EZ305" s="4">
        <v>0</v>
      </c>
      <c r="FA305" s="4">
        <v>0</v>
      </c>
      <c r="FB305" s="4">
        <v>0</v>
      </c>
      <c r="FC305" s="4">
        <v>3037</v>
      </c>
      <c r="FD305" s="4">
        <v>0</v>
      </c>
      <c r="FE305" s="4">
        <v>0</v>
      </c>
      <c r="FF305" s="4">
        <v>0</v>
      </c>
      <c r="FG305" s="4">
        <v>0</v>
      </c>
      <c r="FH305" s="4">
        <v>0</v>
      </c>
      <c r="FJ305" s="4">
        <f t="shared" si="13"/>
        <v>30132</v>
      </c>
      <c r="FK305" s="5">
        <f t="shared" si="14"/>
        <v>6.1053049613201009E-2</v>
      </c>
    </row>
    <row r="306" spans="1:167" x14ac:dyDescent="0.25">
      <c r="A306" s="2" t="s">
        <v>237</v>
      </c>
      <c r="B306">
        <v>2023</v>
      </c>
      <c r="C306" t="s">
        <v>236</v>
      </c>
      <c r="D306" t="s">
        <v>235</v>
      </c>
      <c r="E306" t="s">
        <v>234</v>
      </c>
      <c r="F306" t="s">
        <v>233</v>
      </c>
      <c r="G306" t="s">
        <v>3</v>
      </c>
      <c r="H306">
        <v>921142</v>
      </c>
      <c r="I306">
        <v>168803</v>
      </c>
      <c r="J306">
        <v>331360</v>
      </c>
      <c r="K306">
        <v>310732</v>
      </c>
      <c r="L306">
        <v>10076</v>
      </c>
      <c r="M306">
        <v>114688</v>
      </c>
      <c r="N306">
        <v>0</v>
      </c>
      <c r="O306">
        <v>19725</v>
      </c>
      <c r="P306">
        <v>118106</v>
      </c>
      <c r="Q306">
        <v>0</v>
      </c>
      <c r="R306">
        <v>28345</v>
      </c>
      <c r="S306">
        <v>356988</v>
      </c>
      <c r="T306">
        <v>0</v>
      </c>
      <c r="U306">
        <v>110657</v>
      </c>
      <c r="V306" t="s">
        <v>3</v>
      </c>
      <c r="W306" t="s">
        <v>3</v>
      </c>
      <c r="X306" t="s">
        <v>3</v>
      </c>
      <c r="Y306" t="s">
        <v>3</v>
      </c>
      <c r="Z306">
        <v>246331</v>
      </c>
      <c r="AA306">
        <v>20</v>
      </c>
      <c r="AB306">
        <v>60</v>
      </c>
      <c r="AC306">
        <v>0</v>
      </c>
      <c r="AD306">
        <v>15</v>
      </c>
      <c r="AE306">
        <v>5</v>
      </c>
      <c r="AF306" s="4">
        <v>24572250</v>
      </c>
      <c r="AG306" s="4">
        <v>1674810</v>
      </c>
      <c r="AH306" s="15">
        <v>7295076</v>
      </c>
      <c r="AI306" s="15">
        <f t="shared" si="12"/>
        <v>8969886</v>
      </c>
      <c r="AJ306" s="4">
        <v>5029787.3499999996</v>
      </c>
      <c r="AK306" s="4">
        <v>360460.65</v>
      </c>
      <c r="AL306" s="4">
        <v>177577.7</v>
      </c>
      <c r="AM306" s="4">
        <v>163624.16</v>
      </c>
      <c r="AN306" s="4">
        <v>4268208.3099999996</v>
      </c>
      <c r="AO306" s="4">
        <v>59916.53</v>
      </c>
      <c r="AP306" s="4">
        <v>0</v>
      </c>
      <c r="AQ306" s="4">
        <v>0</v>
      </c>
      <c r="AR306" s="4">
        <v>0</v>
      </c>
      <c r="AS306" s="4">
        <v>0</v>
      </c>
      <c r="AT306" s="4">
        <v>1166239.25</v>
      </c>
      <c r="AU306" s="4">
        <v>324893.48</v>
      </c>
      <c r="AV306" s="4">
        <v>87166.2</v>
      </c>
      <c r="AW306" s="4">
        <v>0</v>
      </c>
      <c r="AX306" s="4">
        <v>0</v>
      </c>
      <c r="AY306" s="4">
        <v>0</v>
      </c>
      <c r="AZ306" s="4">
        <v>754179.57</v>
      </c>
      <c r="BA306" s="4">
        <v>0</v>
      </c>
      <c r="BB306" s="4">
        <v>0</v>
      </c>
      <c r="BC306" s="4">
        <v>0</v>
      </c>
      <c r="BD306" s="4">
        <v>52125.3</v>
      </c>
      <c r="BE306" s="4">
        <v>41767.07</v>
      </c>
      <c r="BF306" s="4">
        <v>10358.23</v>
      </c>
      <c r="BG306" s="4">
        <v>0</v>
      </c>
      <c r="BH306" s="4">
        <v>0</v>
      </c>
      <c r="BI306" s="4">
        <v>0</v>
      </c>
      <c r="BJ306" s="4">
        <v>0</v>
      </c>
      <c r="BK306" s="4">
        <v>0</v>
      </c>
      <c r="BL306" s="4">
        <v>0</v>
      </c>
      <c r="BM306" s="4">
        <v>0</v>
      </c>
      <c r="BN306" s="4">
        <v>1046924.11</v>
      </c>
      <c r="BO306" s="4">
        <v>728529.58</v>
      </c>
      <c r="BP306" s="4">
        <v>79377.48</v>
      </c>
      <c r="BQ306" s="4">
        <v>23859.85</v>
      </c>
      <c r="BR306" s="4">
        <v>0</v>
      </c>
      <c r="BS306" s="4">
        <v>8053.53</v>
      </c>
      <c r="BT306" s="4">
        <v>8467.02</v>
      </c>
      <c r="BU306" s="4">
        <v>0</v>
      </c>
      <c r="BV306" s="4">
        <v>0</v>
      </c>
      <c r="BW306" s="4">
        <v>198636.65</v>
      </c>
      <c r="BX306" s="11">
        <v>0</v>
      </c>
      <c r="BY306" s="11">
        <v>1437972</v>
      </c>
      <c r="BZ306" s="4">
        <v>991448.65</v>
      </c>
      <c r="CA306" s="4">
        <v>71052.350000000006</v>
      </c>
      <c r="CB306" s="4">
        <v>35003.300000000003</v>
      </c>
      <c r="CC306" s="4">
        <v>32252.84</v>
      </c>
      <c r="CD306" s="4">
        <v>841329.69</v>
      </c>
      <c r="CE306" s="4">
        <v>11810.47</v>
      </c>
      <c r="CF306" s="4">
        <v>0</v>
      </c>
      <c r="CG306" s="4">
        <v>0</v>
      </c>
      <c r="CH306" s="4">
        <v>0</v>
      </c>
      <c r="CI306" s="4">
        <v>0</v>
      </c>
      <c r="CJ306" s="4">
        <v>229883.75</v>
      </c>
      <c r="CK306" s="4">
        <v>64041.52</v>
      </c>
      <c r="CL306" s="4">
        <v>17181.8</v>
      </c>
      <c r="CM306" s="4">
        <v>0</v>
      </c>
      <c r="CN306" s="4">
        <v>0</v>
      </c>
      <c r="CO306" s="4">
        <v>0</v>
      </c>
      <c r="CP306" s="4">
        <v>148660.43</v>
      </c>
      <c r="CQ306" s="4">
        <v>0</v>
      </c>
      <c r="CR306" s="4">
        <v>0</v>
      </c>
      <c r="CS306" s="4">
        <v>0</v>
      </c>
      <c r="CT306" s="4">
        <v>10274.700000000001</v>
      </c>
      <c r="CU306" s="4">
        <v>8232.93</v>
      </c>
      <c r="CV306" s="4">
        <v>2041.77</v>
      </c>
      <c r="CW306" s="4">
        <v>0</v>
      </c>
      <c r="CX306" s="4">
        <v>0</v>
      </c>
      <c r="CY306" s="4">
        <v>0</v>
      </c>
      <c r="CZ306" s="4">
        <v>0</v>
      </c>
      <c r="DA306" s="4">
        <v>0</v>
      </c>
      <c r="DB306" s="4">
        <v>0</v>
      </c>
      <c r="DC306" s="4">
        <v>0</v>
      </c>
      <c r="DD306" s="4">
        <v>206364.89</v>
      </c>
      <c r="DE306" s="4">
        <v>143604.42000000001</v>
      </c>
      <c r="DF306" s="4">
        <v>15646.52</v>
      </c>
      <c r="DG306" s="4">
        <v>4703.1499999999996</v>
      </c>
      <c r="DH306" s="4">
        <v>0</v>
      </c>
      <c r="DI306" s="4">
        <v>1587.47</v>
      </c>
      <c r="DJ306" s="4">
        <v>1668.98</v>
      </c>
      <c r="DK306" s="4">
        <v>0</v>
      </c>
      <c r="DL306" s="4">
        <v>0</v>
      </c>
      <c r="DM306" s="4">
        <v>39154.35</v>
      </c>
      <c r="DN306" s="4">
        <v>5109538</v>
      </c>
      <c r="DO306" s="4">
        <v>38564</v>
      </c>
      <c r="DP306" s="4">
        <v>718744</v>
      </c>
      <c r="DQ306" s="4">
        <v>0</v>
      </c>
      <c r="DR306" s="4">
        <v>154389</v>
      </c>
      <c r="DS306" s="4">
        <v>0</v>
      </c>
      <c r="DT306" s="4">
        <v>87392</v>
      </c>
      <c r="DU306" s="4">
        <v>148501</v>
      </c>
      <c r="DV306" s="4">
        <v>149374</v>
      </c>
      <c r="DW306" s="4">
        <v>44382</v>
      </c>
      <c r="DX306" s="4">
        <v>37306</v>
      </c>
      <c r="DY306" s="4">
        <v>0</v>
      </c>
      <c r="DZ306" s="4">
        <v>77378</v>
      </c>
      <c r="EA306" s="4">
        <v>304563</v>
      </c>
      <c r="EB306" s="4">
        <v>0</v>
      </c>
      <c r="EC306" s="4">
        <v>547226</v>
      </c>
      <c r="ED306" s="4">
        <v>0</v>
      </c>
      <c r="EE306" s="4">
        <v>0</v>
      </c>
      <c r="EF306" s="4">
        <v>62400</v>
      </c>
      <c r="EG306" s="4">
        <v>0</v>
      </c>
      <c r="EH306" s="4">
        <v>679431</v>
      </c>
      <c r="EI306" s="4">
        <v>32872</v>
      </c>
      <c r="EJ306" s="4">
        <v>0</v>
      </c>
      <c r="EK306" s="4">
        <v>52712</v>
      </c>
      <c r="EL306" s="4">
        <v>488276</v>
      </c>
      <c r="EM306" s="4">
        <v>14164392</v>
      </c>
      <c r="EN306" s="4">
        <v>3</v>
      </c>
      <c r="EO306" s="4">
        <v>33</v>
      </c>
      <c r="EP306" s="4">
        <v>1</v>
      </c>
      <c r="EQ306" s="4">
        <v>63</v>
      </c>
      <c r="ER306" s="4">
        <v>0</v>
      </c>
      <c r="ES306" s="4">
        <v>1437972</v>
      </c>
      <c r="ET306" s="4">
        <v>1437971.99</v>
      </c>
      <c r="EU306" s="4">
        <v>699706</v>
      </c>
      <c r="EV306" s="4">
        <v>0</v>
      </c>
      <c r="EW306" s="4">
        <v>0</v>
      </c>
      <c r="EX306" s="4">
        <v>728625</v>
      </c>
      <c r="EY306" s="4">
        <v>9641</v>
      </c>
      <c r="EZ306" s="4">
        <v>0</v>
      </c>
      <c r="FA306" s="4">
        <v>0</v>
      </c>
      <c r="FB306" s="4">
        <v>0</v>
      </c>
      <c r="FC306" s="4">
        <v>0</v>
      </c>
      <c r="FD306" s="4">
        <v>0</v>
      </c>
      <c r="FE306" s="4">
        <v>0</v>
      </c>
      <c r="FF306" s="4">
        <v>0</v>
      </c>
      <c r="FG306" s="4">
        <v>0</v>
      </c>
      <c r="FH306" s="4">
        <v>0</v>
      </c>
      <c r="FJ306" s="4">
        <f t="shared" si="13"/>
        <v>1437972</v>
      </c>
      <c r="FK306" s="5">
        <f t="shared" si="14"/>
        <v>5.8520159936513751E-2</v>
      </c>
    </row>
    <row r="307" spans="1:167" x14ac:dyDescent="0.25">
      <c r="A307" s="2" t="s">
        <v>672</v>
      </c>
      <c r="B307">
        <v>2023</v>
      </c>
      <c r="C307" t="s">
        <v>671</v>
      </c>
      <c r="D307" t="s">
        <v>670</v>
      </c>
      <c r="E307" t="s">
        <v>669</v>
      </c>
      <c r="F307" t="s">
        <v>668</v>
      </c>
      <c r="G307" t="s">
        <v>3</v>
      </c>
      <c r="H307">
        <v>76972</v>
      </c>
      <c r="I307">
        <v>54481</v>
      </c>
      <c r="J307">
        <v>22372</v>
      </c>
      <c r="K307">
        <v>12372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54600</v>
      </c>
      <c r="T307">
        <v>0</v>
      </c>
      <c r="U307">
        <v>54481</v>
      </c>
      <c r="V307" t="s">
        <v>1801</v>
      </c>
      <c r="W307" t="s">
        <v>1801</v>
      </c>
      <c r="X307" t="s">
        <v>1801</v>
      </c>
      <c r="Y307" t="s">
        <v>3</v>
      </c>
      <c r="Z307">
        <v>119</v>
      </c>
      <c r="AA307">
        <v>0</v>
      </c>
      <c r="AB307">
        <v>0</v>
      </c>
      <c r="AC307">
        <v>0</v>
      </c>
      <c r="AD307">
        <v>0</v>
      </c>
      <c r="AE307">
        <v>100</v>
      </c>
      <c r="AF307" s="4">
        <v>250019</v>
      </c>
      <c r="AG307" s="4">
        <v>161674</v>
      </c>
      <c r="AH307" s="15">
        <v>79277</v>
      </c>
      <c r="AI307" s="15">
        <f t="shared" si="12"/>
        <v>240951</v>
      </c>
      <c r="AJ307" s="4">
        <v>48805</v>
      </c>
      <c r="AK307" s="4">
        <v>0</v>
      </c>
      <c r="AL307" s="4">
        <v>0</v>
      </c>
      <c r="AM307" s="4">
        <v>48805</v>
      </c>
      <c r="AN307" s="4">
        <v>0</v>
      </c>
      <c r="AO307" s="4">
        <v>0</v>
      </c>
      <c r="AP307" s="4">
        <v>0</v>
      </c>
      <c r="AQ307" s="4">
        <v>0</v>
      </c>
      <c r="AR307" s="4">
        <v>0</v>
      </c>
      <c r="AS307" s="4">
        <v>0</v>
      </c>
      <c r="AT307" s="4">
        <v>0</v>
      </c>
      <c r="AU307" s="4">
        <v>0</v>
      </c>
      <c r="AV307" s="4">
        <v>0</v>
      </c>
      <c r="AW307" s="4">
        <v>0</v>
      </c>
      <c r="AX307" s="4">
        <v>0</v>
      </c>
      <c r="AY307" s="4">
        <v>0</v>
      </c>
      <c r="AZ307" s="4">
        <v>0</v>
      </c>
      <c r="BA307" s="4">
        <v>0</v>
      </c>
      <c r="BB307" s="4">
        <v>0</v>
      </c>
      <c r="BC307" s="4">
        <v>0</v>
      </c>
      <c r="BD307" s="4">
        <v>0</v>
      </c>
      <c r="BE307" s="4">
        <v>0</v>
      </c>
      <c r="BF307" s="4">
        <v>0</v>
      </c>
      <c r="BG307" s="4">
        <v>0</v>
      </c>
      <c r="BH307" s="4">
        <v>0</v>
      </c>
      <c r="BI307" s="4">
        <v>0</v>
      </c>
      <c r="BJ307" s="4">
        <v>0</v>
      </c>
      <c r="BK307" s="4">
        <v>0</v>
      </c>
      <c r="BL307" s="4">
        <v>0</v>
      </c>
      <c r="BM307" s="4">
        <v>0</v>
      </c>
      <c r="BN307" s="4">
        <v>30472</v>
      </c>
      <c r="BO307" s="4">
        <v>23375</v>
      </c>
      <c r="BP307" s="4">
        <v>7097</v>
      </c>
      <c r="BQ307" s="4">
        <v>0</v>
      </c>
      <c r="BR307" s="4">
        <v>0</v>
      </c>
      <c r="BS307" s="4">
        <v>0</v>
      </c>
      <c r="BT307" s="4">
        <v>0</v>
      </c>
      <c r="BU307" s="4">
        <v>0</v>
      </c>
      <c r="BV307" s="4">
        <v>0</v>
      </c>
      <c r="BW307" s="4">
        <v>0</v>
      </c>
      <c r="BX307" s="11">
        <v>0</v>
      </c>
      <c r="BY307" s="11">
        <v>0</v>
      </c>
      <c r="BZ307" s="4">
        <v>0</v>
      </c>
      <c r="CA307" s="4">
        <v>0</v>
      </c>
      <c r="CB307" s="4">
        <v>0</v>
      </c>
      <c r="CC307" s="4">
        <v>0</v>
      </c>
      <c r="CD307" s="4">
        <v>0</v>
      </c>
      <c r="CE307" s="4">
        <v>0</v>
      </c>
      <c r="CF307" s="4">
        <v>0</v>
      </c>
      <c r="CG307" s="4">
        <v>0</v>
      </c>
      <c r="CH307" s="4">
        <v>0</v>
      </c>
      <c r="CI307" s="4">
        <v>0</v>
      </c>
      <c r="CJ307" s="4">
        <v>0</v>
      </c>
      <c r="CK307" s="4">
        <v>0</v>
      </c>
      <c r="CL307" s="4">
        <v>0</v>
      </c>
      <c r="CM307" s="4">
        <v>0</v>
      </c>
      <c r="CN307" s="4">
        <v>0</v>
      </c>
      <c r="CO307" s="4">
        <v>0</v>
      </c>
      <c r="CP307" s="4">
        <v>0</v>
      </c>
      <c r="CQ307" s="4">
        <v>0</v>
      </c>
      <c r="CR307" s="4">
        <v>0</v>
      </c>
      <c r="CS307" s="4">
        <v>0</v>
      </c>
      <c r="CT307" s="4">
        <v>0</v>
      </c>
      <c r="CU307" s="4">
        <v>0</v>
      </c>
      <c r="CV307" s="4">
        <v>0</v>
      </c>
      <c r="CW307" s="4">
        <v>0</v>
      </c>
      <c r="CX307" s="4">
        <v>0</v>
      </c>
      <c r="CY307" s="4">
        <v>0</v>
      </c>
      <c r="CZ307" s="4">
        <v>0</v>
      </c>
      <c r="DA307" s="4">
        <v>0</v>
      </c>
      <c r="DB307" s="4">
        <v>0</v>
      </c>
      <c r="DC307" s="4">
        <v>0</v>
      </c>
      <c r="DD307" s="4">
        <v>0</v>
      </c>
      <c r="DE307" s="4">
        <v>0</v>
      </c>
      <c r="DF307" s="4">
        <v>0</v>
      </c>
      <c r="DG307" s="4">
        <v>0</v>
      </c>
      <c r="DH307" s="4">
        <v>0</v>
      </c>
      <c r="DI307" s="4">
        <v>0</v>
      </c>
      <c r="DJ307" s="4">
        <v>0</v>
      </c>
      <c r="DK307" s="4">
        <v>0</v>
      </c>
      <c r="DL307" s="4">
        <v>0</v>
      </c>
      <c r="DM307" s="4">
        <v>0</v>
      </c>
      <c r="DN307" s="4">
        <v>0</v>
      </c>
      <c r="DO307" s="4">
        <v>0</v>
      </c>
      <c r="DP307" s="4">
        <v>0</v>
      </c>
      <c r="DQ307" s="4">
        <v>0</v>
      </c>
      <c r="DR307" s="4">
        <v>48805</v>
      </c>
      <c r="DS307" s="4">
        <v>0</v>
      </c>
      <c r="DT307" s="4">
        <v>0</v>
      </c>
      <c r="DU307" s="4">
        <v>0</v>
      </c>
      <c r="DV307" s="4">
        <v>0</v>
      </c>
      <c r="DW307" s="4">
        <v>0</v>
      </c>
      <c r="DX307" s="4">
        <v>0</v>
      </c>
      <c r="DY307" s="4">
        <v>0</v>
      </c>
      <c r="DZ307" s="4">
        <v>0</v>
      </c>
      <c r="EA307" s="4">
        <v>0</v>
      </c>
      <c r="EB307" s="4">
        <v>0</v>
      </c>
      <c r="EC307" s="4">
        <v>0</v>
      </c>
      <c r="ED307" s="4">
        <v>0</v>
      </c>
      <c r="EE307" s="4">
        <v>0</v>
      </c>
      <c r="EF307" s="4">
        <v>0</v>
      </c>
      <c r="EG307" s="4">
        <v>0</v>
      </c>
      <c r="EH307" s="4">
        <v>30472</v>
      </c>
      <c r="EI307" s="4">
        <v>0</v>
      </c>
      <c r="EJ307" s="4">
        <v>0</v>
      </c>
      <c r="EK307" s="4">
        <v>0</v>
      </c>
      <c r="EL307" s="4">
        <v>0</v>
      </c>
      <c r="EM307" s="4">
        <v>9068</v>
      </c>
      <c r="EN307" s="4">
        <v>0</v>
      </c>
      <c r="EO307" s="4">
        <v>0</v>
      </c>
      <c r="EP307" s="4">
        <v>0</v>
      </c>
      <c r="EQ307" s="4">
        <v>0</v>
      </c>
      <c r="ER307" s="4">
        <v>100</v>
      </c>
      <c r="ES307" s="4">
        <v>0</v>
      </c>
      <c r="ET307" s="4">
        <v>0</v>
      </c>
      <c r="EU307" s="4">
        <v>0</v>
      </c>
      <c r="EV307" s="4">
        <v>0</v>
      </c>
      <c r="EW307" s="4">
        <v>0</v>
      </c>
      <c r="EX307" s="4">
        <v>0</v>
      </c>
      <c r="EY307" s="4">
        <v>0</v>
      </c>
      <c r="EZ307" s="4">
        <v>0</v>
      </c>
      <c r="FA307" s="4">
        <v>0</v>
      </c>
      <c r="FB307" s="4">
        <v>0</v>
      </c>
      <c r="FC307" s="4">
        <v>0</v>
      </c>
      <c r="FD307" s="4">
        <v>0</v>
      </c>
      <c r="FE307" s="4">
        <v>0</v>
      </c>
      <c r="FF307" s="4">
        <v>0</v>
      </c>
      <c r="FG307" s="4">
        <v>0</v>
      </c>
      <c r="FH307" s="4">
        <v>0</v>
      </c>
      <c r="FJ307" s="4">
        <f t="shared" si="13"/>
        <v>0</v>
      </c>
      <c r="FK307" s="5">
        <f t="shared" si="14"/>
        <v>0</v>
      </c>
    </row>
    <row r="308" spans="1:167" x14ac:dyDescent="0.25">
      <c r="A308" s="2" t="s">
        <v>1229</v>
      </c>
      <c r="B308">
        <v>2023</v>
      </c>
      <c r="C308" t="s">
        <v>1228</v>
      </c>
      <c r="D308" t="s">
        <v>1227</v>
      </c>
      <c r="E308" t="s">
        <v>1226</v>
      </c>
      <c r="F308" t="s">
        <v>1225</v>
      </c>
      <c r="G308" t="s">
        <v>3</v>
      </c>
      <c r="H308">
        <v>194547</v>
      </c>
      <c r="I308">
        <v>26981</v>
      </c>
      <c r="J308">
        <v>97600</v>
      </c>
      <c r="K308">
        <v>97600</v>
      </c>
      <c r="L308">
        <v>0</v>
      </c>
      <c r="M308">
        <v>0</v>
      </c>
      <c r="N308">
        <v>0</v>
      </c>
      <c r="O308">
        <v>0</v>
      </c>
      <c r="P308">
        <v>30449</v>
      </c>
      <c r="Q308">
        <v>0</v>
      </c>
      <c r="R308">
        <v>5023</v>
      </c>
      <c r="S308">
        <v>66498</v>
      </c>
      <c r="T308">
        <v>4698</v>
      </c>
      <c r="U308">
        <v>21958</v>
      </c>
      <c r="V308" t="s">
        <v>1801</v>
      </c>
      <c r="W308" t="s">
        <v>3</v>
      </c>
      <c r="X308" t="s">
        <v>1801</v>
      </c>
      <c r="Y308" t="s">
        <v>1801</v>
      </c>
      <c r="Z308">
        <v>39842</v>
      </c>
      <c r="AA308">
        <v>0</v>
      </c>
      <c r="AB308">
        <v>70</v>
      </c>
      <c r="AC308">
        <v>2</v>
      </c>
      <c r="AD308">
        <v>28</v>
      </c>
      <c r="AE308">
        <v>0</v>
      </c>
      <c r="AF308" s="4">
        <v>500026</v>
      </c>
      <c r="AG308" s="4">
        <v>14823</v>
      </c>
      <c r="AH308" s="15">
        <v>119916</v>
      </c>
      <c r="AI308" s="15">
        <f t="shared" si="12"/>
        <v>134739</v>
      </c>
      <c r="AJ308" s="4">
        <v>0</v>
      </c>
      <c r="AK308" s="4">
        <v>0</v>
      </c>
      <c r="AL308" s="4">
        <v>0</v>
      </c>
      <c r="AM308" s="4">
        <v>0</v>
      </c>
      <c r="AN308" s="4">
        <v>0</v>
      </c>
      <c r="AO308" s="4">
        <v>0</v>
      </c>
      <c r="AP308" s="4">
        <v>0</v>
      </c>
      <c r="AQ308" s="4">
        <v>0</v>
      </c>
      <c r="AR308" s="4">
        <v>0</v>
      </c>
      <c r="AS308" s="4">
        <v>0</v>
      </c>
      <c r="AT308" s="4">
        <v>83568.37</v>
      </c>
      <c r="AU308" s="4">
        <v>0</v>
      </c>
      <c r="AV308" s="4">
        <v>0</v>
      </c>
      <c r="AW308" s="4">
        <v>0</v>
      </c>
      <c r="AX308" s="4">
        <v>0</v>
      </c>
      <c r="AY308" s="4">
        <v>0</v>
      </c>
      <c r="AZ308" s="4">
        <v>83568.37</v>
      </c>
      <c r="BA308" s="4">
        <v>0</v>
      </c>
      <c r="BB308" s="4">
        <v>0</v>
      </c>
      <c r="BC308" s="4">
        <v>0</v>
      </c>
      <c r="BD308" s="4">
        <v>1583.33</v>
      </c>
      <c r="BE308" s="4">
        <v>0</v>
      </c>
      <c r="BF308" s="4">
        <v>1583.33</v>
      </c>
      <c r="BG308" s="4">
        <v>0</v>
      </c>
      <c r="BH308" s="4">
        <v>0</v>
      </c>
      <c r="BI308" s="4">
        <v>0</v>
      </c>
      <c r="BJ308" s="4">
        <v>0</v>
      </c>
      <c r="BK308" s="4">
        <v>0</v>
      </c>
      <c r="BL308" s="4">
        <v>0</v>
      </c>
      <c r="BM308" s="4">
        <v>0</v>
      </c>
      <c r="BN308" s="4">
        <v>34764.28</v>
      </c>
      <c r="BO308" s="4">
        <v>15399.46</v>
      </c>
      <c r="BP308" s="4">
        <v>12.22</v>
      </c>
      <c r="BQ308" s="4">
        <v>0</v>
      </c>
      <c r="BR308" s="4">
        <v>0</v>
      </c>
      <c r="BS308" s="4">
        <v>2457.8000000000002</v>
      </c>
      <c r="BT308" s="4">
        <v>16894.8</v>
      </c>
      <c r="BU308" s="4">
        <v>0</v>
      </c>
      <c r="BV308" s="4">
        <v>0</v>
      </c>
      <c r="BW308" s="4">
        <v>0</v>
      </c>
      <c r="BX308" s="11">
        <v>0</v>
      </c>
      <c r="BY308" s="11">
        <v>76317</v>
      </c>
      <c r="BZ308" s="4">
        <v>0</v>
      </c>
      <c r="CA308" s="4">
        <v>0</v>
      </c>
      <c r="CB308" s="4">
        <v>0</v>
      </c>
      <c r="CC308" s="4">
        <v>0</v>
      </c>
      <c r="CD308" s="4">
        <v>0</v>
      </c>
      <c r="CE308" s="4">
        <v>0</v>
      </c>
      <c r="CF308" s="4">
        <v>0</v>
      </c>
      <c r="CG308" s="4">
        <v>0</v>
      </c>
      <c r="CH308" s="4">
        <v>0</v>
      </c>
      <c r="CI308" s="4">
        <v>0</v>
      </c>
      <c r="CJ308" s="4">
        <v>53184.63</v>
      </c>
      <c r="CK308" s="4">
        <v>0</v>
      </c>
      <c r="CL308" s="4">
        <v>0</v>
      </c>
      <c r="CM308" s="4">
        <v>0</v>
      </c>
      <c r="CN308" s="4">
        <v>0</v>
      </c>
      <c r="CO308" s="4">
        <v>0</v>
      </c>
      <c r="CP308" s="4">
        <v>53184.63</v>
      </c>
      <c r="CQ308" s="4">
        <v>0</v>
      </c>
      <c r="CR308" s="4">
        <v>0</v>
      </c>
      <c r="CS308" s="4">
        <v>0</v>
      </c>
      <c r="CT308" s="4">
        <v>1007.67</v>
      </c>
      <c r="CU308" s="4">
        <v>0</v>
      </c>
      <c r="CV308" s="4">
        <v>1007.67</v>
      </c>
      <c r="CW308" s="4">
        <v>0</v>
      </c>
      <c r="CX308" s="4">
        <v>0</v>
      </c>
      <c r="CY308" s="4">
        <v>0</v>
      </c>
      <c r="CZ308" s="4">
        <v>0</v>
      </c>
      <c r="DA308" s="4">
        <v>0</v>
      </c>
      <c r="DB308" s="4">
        <v>0</v>
      </c>
      <c r="DC308" s="4">
        <v>0</v>
      </c>
      <c r="DD308" s="4">
        <v>22124.720000000001</v>
      </c>
      <c r="DE308" s="4">
        <v>9800.5400000000009</v>
      </c>
      <c r="DF308" s="4">
        <v>7.78</v>
      </c>
      <c r="DG308" s="4">
        <v>0</v>
      </c>
      <c r="DH308" s="4">
        <v>0</v>
      </c>
      <c r="DI308" s="4">
        <v>1564.2</v>
      </c>
      <c r="DJ308" s="4">
        <v>10752.2</v>
      </c>
      <c r="DK308" s="4">
        <v>0</v>
      </c>
      <c r="DL308" s="4">
        <v>0</v>
      </c>
      <c r="DM308" s="4">
        <v>0</v>
      </c>
      <c r="DN308" s="4">
        <v>0</v>
      </c>
      <c r="DO308" s="4">
        <v>0</v>
      </c>
      <c r="DP308" s="4">
        <v>0</v>
      </c>
      <c r="DQ308" s="4">
        <v>0</v>
      </c>
      <c r="DR308" s="4">
        <v>0</v>
      </c>
      <c r="DS308" s="4">
        <v>0</v>
      </c>
      <c r="DT308" s="4">
        <v>0</v>
      </c>
      <c r="DU308" s="4">
        <v>0</v>
      </c>
      <c r="DV308" s="4">
        <v>0</v>
      </c>
      <c r="DW308" s="4">
        <v>0</v>
      </c>
      <c r="DX308" s="4">
        <v>0</v>
      </c>
      <c r="DY308" s="4">
        <v>0</v>
      </c>
      <c r="DZ308" s="4">
        <v>0</v>
      </c>
      <c r="EA308" s="4">
        <v>136753</v>
      </c>
      <c r="EB308" s="4">
        <v>0</v>
      </c>
      <c r="EC308" s="4">
        <v>0</v>
      </c>
      <c r="ED308" s="4">
        <v>0</v>
      </c>
      <c r="EE308" s="4">
        <v>0</v>
      </c>
      <c r="EF308" s="4">
        <v>2591</v>
      </c>
      <c r="EG308" s="4">
        <v>0</v>
      </c>
      <c r="EH308" s="4">
        <v>56889</v>
      </c>
      <c r="EI308" s="4">
        <v>0</v>
      </c>
      <c r="EJ308" s="4">
        <v>0</v>
      </c>
      <c r="EK308" s="4">
        <v>0</v>
      </c>
      <c r="EL308" s="4">
        <v>0</v>
      </c>
      <c r="EM308" s="4">
        <v>288970</v>
      </c>
      <c r="EN308" s="4">
        <v>0</v>
      </c>
      <c r="EO308" s="4">
        <v>0</v>
      </c>
      <c r="EP308" s="4">
        <v>0</v>
      </c>
      <c r="EQ308" s="4">
        <v>0</v>
      </c>
      <c r="ER308" s="4">
        <v>100</v>
      </c>
      <c r="ES308" s="4">
        <v>76317</v>
      </c>
      <c r="ET308" s="4">
        <v>76317.02</v>
      </c>
      <c r="EU308" s="4">
        <v>0</v>
      </c>
      <c r="EV308" s="4">
        <v>0</v>
      </c>
      <c r="EW308" s="4">
        <v>0</v>
      </c>
      <c r="EX308" s="4">
        <v>27647</v>
      </c>
      <c r="EY308" s="4">
        <v>0</v>
      </c>
      <c r="EZ308" s="4">
        <v>0</v>
      </c>
      <c r="FA308" s="4">
        <v>0</v>
      </c>
      <c r="FB308" s="4">
        <v>0</v>
      </c>
      <c r="FC308" s="4">
        <v>25200</v>
      </c>
      <c r="FD308" s="4">
        <v>0</v>
      </c>
      <c r="FE308" s="4">
        <v>2262</v>
      </c>
      <c r="FF308" s="4">
        <v>17186</v>
      </c>
      <c r="FG308" s="4">
        <v>4022</v>
      </c>
      <c r="FH308" s="4">
        <v>0</v>
      </c>
      <c r="FJ308" s="4">
        <f t="shared" si="13"/>
        <v>76317</v>
      </c>
      <c r="FK308" s="5">
        <f t="shared" si="14"/>
        <v>0.15262606344470087</v>
      </c>
    </row>
    <row r="309" spans="1:167" x14ac:dyDescent="0.25">
      <c r="A309" s="2" t="s">
        <v>222</v>
      </c>
      <c r="B309">
        <v>2023</v>
      </c>
      <c r="C309" t="s">
        <v>221</v>
      </c>
      <c r="D309" t="s">
        <v>220</v>
      </c>
      <c r="E309" t="s">
        <v>219</v>
      </c>
      <c r="F309" t="s">
        <v>218</v>
      </c>
      <c r="G309" t="s">
        <v>3</v>
      </c>
      <c r="H309">
        <v>22334426</v>
      </c>
      <c r="I309">
        <v>1733815</v>
      </c>
      <c r="J309">
        <v>11628667</v>
      </c>
      <c r="K309">
        <v>10410250</v>
      </c>
      <c r="L309">
        <v>1016940</v>
      </c>
      <c r="M309">
        <v>4064968</v>
      </c>
      <c r="N309">
        <v>0</v>
      </c>
      <c r="O309">
        <v>106592</v>
      </c>
      <c r="P309">
        <v>3724360</v>
      </c>
      <c r="Q309">
        <v>0</v>
      </c>
      <c r="R309">
        <v>41836</v>
      </c>
      <c r="S309">
        <v>2916431</v>
      </c>
      <c r="T309">
        <v>0</v>
      </c>
      <c r="U309">
        <v>568447</v>
      </c>
      <c r="V309" t="s">
        <v>3</v>
      </c>
      <c r="W309" t="s">
        <v>3</v>
      </c>
      <c r="X309" t="s">
        <v>3</v>
      </c>
      <c r="Y309" t="s">
        <v>3</v>
      </c>
      <c r="Z309">
        <v>2347984</v>
      </c>
      <c r="AA309">
        <v>0</v>
      </c>
      <c r="AB309">
        <v>80</v>
      </c>
      <c r="AC309">
        <v>19</v>
      </c>
      <c r="AD309">
        <v>1</v>
      </c>
      <c r="AE309">
        <v>0</v>
      </c>
      <c r="AF309" s="4">
        <v>215922743</v>
      </c>
      <c r="AG309" s="4">
        <v>83481678</v>
      </c>
      <c r="AH309" s="15">
        <v>30361679</v>
      </c>
      <c r="AI309" s="15">
        <f t="shared" si="12"/>
        <v>113843357</v>
      </c>
      <c r="AJ309" s="4">
        <v>2921609.63</v>
      </c>
      <c r="AK309" s="4">
        <v>1602432.8</v>
      </c>
      <c r="AL309" s="4">
        <v>117577.84</v>
      </c>
      <c r="AM309" s="4">
        <v>0</v>
      </c>
      <c r="AN309" s="4">
        <v>721853.58</v>
      </c>
      <c r="AO309" s="4">
        <v>0</v>
      </c>
      <c r="AP309" s="4">
        <v>479745.41</v>
      </c>
      <c r="AQ309" s="4">
        <v>0</v>
      </c>
      <c r="AR309" s="4">
        <v>0</v>
      </c>
      <c r="AS309" s="4">
        <v>0</v>
      </c>
      <c r="AT309" s="4">
        <v>1309965.76</v>
      </c>
      <c r="AU309" s="4">
        <v>1103497.1499999999</v>
      </c>
      <c r="AV309" s="4">
        <v>95907.13</v>
      </c>
      <c r="AW309" s="4">
        <v>0</v>
      </c>
      <c r="AX309" s="4">
        <v>0</v>
      </c>
      <c r="AY309" s="4">
        <v>0</v>
      </c>
      <c r="AZ309" s="4">
        <v>110561.48</v>
      </c>
      <c r="BA309" s="4">
        <v>0</v>
      </c>
      <c r="BB309" s="4">
        <v>0</v>
      </c>
      <c r="BC309" s="4">
        <v>0</v>
      </c>
      <c r="BD309" s="4">
        <v>397418.96</v>
      </c>
      <c r="BE309" s="4">
        <v>370281.84</v>
      </c>
      <c r="BF309" s="4">
        <v>27137.119999999999</v>
      </c>
      <c r="BG309" s="4">
        <v>0</v>
      </c>
      <c r="BH309" s="4">
        <v>0</v>
      </c>
      <c r="BI309" s="4">
        <v>0</v>
      </c>
      <c r="BJ309" s="4">
        <v>0</v>
      </c>
      <c r="BK309" s="4">
        <v>0</v>
      </c>
      <c r="BL309" s="4">
        <v>0</v>
      </c>
      <c r="BM309" s="4">
        <v>0</v>
      </c>
      <c r="BN309" s="4">
        <v>25732684.66</v>
      </c>
      <c r="BO309" s="4">
        <v>20230485.32</v>
      </c>
      <c r="BP309" s="4">
        <v>4700376.99</v>
      </c>
      <c r="BQ309" s="4">
        <v>0</v>
      </c>
      <c r="BR309" s="4">
        <v>0</v>
      </c>
      <c r="BS309" s="4">
        <v>1364.95</v>
      </c>
      <c r="BT309" s="4">
        <v>47796.37</v>
      </c>
      <c r="BU309" s="4">
        <v>0</v>
      </c>
      <c r="BV309" s="4">
        <v>0</v>
      </c>
      <c r="BW309" s="4">
        <v>752661.03</v>
      </c>
      <c r="BX309" s="11">
        <v>0</v>
      </c>
      <c r="BY309" s="11">
        <v>24780720</v>
      </c>
      <c r="BZ309" s="4">
        <v>2384571.37</v>
      </c>
      <c r="CA309" s="4">
        <v>1307880.2</v>
      </c>
      <c r="CB309" s="4">
        <v>95965.16</v>
      </c>
      <c r="CC309" s="4">
        <v>0</v>
      </c>
      <c r="CD309" s="4">
        <v>589165.42000000004</v>
      </c>
      <c r="CE309" s="4">
        <v>0</v>
      </c>
      <c r="CF309" s="4">
        <v>391560.59</v>
      </c>
      <c r="CG309" s="4">
        <v>0</v>
      </c>
      <c r="CH309" s="4">
        <v>0</v>
      </c>
      <c r="CI309" s="4">
        <v>0</v>
      </c>
      <c r="CJ309" s="4">
        <v>1069173.24</v>
      </c>
      <c r="CK309" s="4">
        <v>900656.85</v>
      </c>
      <c r="CL309" s="4">
        <v>78277.87</v>
      </c>
      <c r="CM309" s="4">
        <v>0</v>
      </c>
      <c r="CN309" s="4">
        <v>0</v>
      </c>
      <c r="CO309" s="4">
        <v>0</v>
      </c>
      <c r="CP309" s="4">
        <v>90238.52</v>
      </c>
      <c r="CQ309" s="4">
        <v>0</v>
      </c>
      <c r="CR309" s="4">
        <v>0</v>
      </c>
      <c r="CS309" s="4">
        <v>0</v>
      </c>
      <c r="CT309" s="4">
        <v>324367.03999999998</v>
      </c>
      <c r="CU309" s="4">
        <v>302218.15999999997</v>
      </c>
      <c r="CV309" s="4">
        <v>22148.880000000001</v>
      </c>
      <c r="CW309" s="4">
        <v>0</v>
      </c>
      <c r="CX309" s="4">
        <v>0</v>
      </c>
      <c r="CY309" s="4">
        <v>0</v>
      </c>
      <c r="CZ309" s="4">
        <v>0</v>
      </c>
      <c r="DA309" s="4">
        <v>0</v>
      </c>
      <c r="DB309" s="4">
        <v>0</v>
      </c>
      <c r="DC309" s="4">
        <v>0</v>
      </c>
      <c r="DD309" s="4">
        <v>21002608.34</v>
      </c>
      <c r="DE309" s="4">
        <v>16511800.68</v>
      </c>
      <c r="DF309" s="4">
        <v>3836373.01</v>
      </c>
      <c r="DG309" s="4">
        <v>0</v>
      </c>
      <c r="DH309" s="4">
        <v>0</v>
      </c>
      <c r="DI309" s="4">
        <v>1114.05</v>
      </c>
      <c r="DJ309" s="4">
        <v>39010.629999999997</v>
      </c>
      <c r="DK309" s="4">
        <v>0</v>
      </c>
      <c r="DL309" s="4">
        <v>0</v>
      </c>
      <c r="DM309" s="4">
        <v>614309.97</v>
      </c>
      <c r="DN309" s="4">
        <v>2050478</v>
      </c>
      <c r="DO309" s="4">
        <v>1029100</v>
      </c>
      <c r="DP309" s="4">
        <v>976938</v>
      </c>
      <c r="DQ309" s="4">
        <v>0</v>
      </c>
      <c r="DR309" s="4">
        <v>1249665</v>
      </c>
      <c r="DS309" s="4">
        <v>0</v>
      </c>
      <c r="DT309" s="4">
        <v>136569</v>
      </c>
      <c r="DU309" s="4">
        <v>0</v>
      </c>
      <c r="DV309" s="4">
        <v>0</v>
      </c>
      <c r="DW309" s="4">
        <v>1133472</v>
      </c>
      <c r="DX309" s="4">
        <v>198957</v>
      </c>
      <c r="DY309" s="4">
        <v>0</v>
      </c>
      <c r="DZ309" s="4">
        <v>709351</v>
      </c>
      <c r="EA309" s="4">
        <v>200789</v>
      </c>
      <c r="EB309" s="4">
        <v>0</v>
      </c>
      <c r="EC309" s="4">
        <v>0</v>
      </c>
      <c r="ED309" s="4">
        <v>0</v>
      </c>
      <c r="EE309" s="4">
        <v>0</v>
      </c>
      <c r="EF309" s="4">
        <v>721786</v>
      </c>
      <c r="EG309" s="4">
        <v>0</v>
      </c>
      <c r="EH309" s="4">
        <v>36048894</v>
      </c>
      <c r="EI309" s="4">
        <v>3587781</v>
      </c>
      <c r="EJ309" s="4">
        <v>0</v>
      </c>
      <c r="EK309" s="4">
        <v>920792</v>
      </c>
      <c r="EL309" s="4">
        <v>6177827</v>
      </c>
      <c r="EM309" s="4">
        <v>77298666</v>
      </c>
      <c r="EN309" s="4">
        <v>0</v>
      </c>
      <c r="EO309" s="4">
        <v>75</v>
      </c>
      <c r="EP309" s="4">
        <v>15</v>
      </c>
      <c r="EQ309" s="4">
        <v>10</v>
      </c>
      <c r="ER309" s="4">
        <v>0</v>
      </c>
      <c r="ES309" s="4">
        <v>24780720</v>
      </c>
      <c r="ET309" s="4">
        <v>24780719.989999998</v>
      </c>
      <c r="EU309" s="4">
        <v>0</v>
      </c>
      <c r="EV309" s="4">
        <v>0</v>
      </c>
      <c r="EW309" s="4">
        <v>0</v>
      </c>
      <c r="EX309" s="4">
        <v>0</v>
      </c>
      <c r="EY309" s="4">
        <v>0</v>
      </c>
      <c r="EZ309" s="4">
        <v>0</v>
      </c>
      <c r="FA309" s="4">
        <v>0</v>
      </c>
      <c r="FB309" s="4">
        <v>0</v>
      </c>
      <c r="FC309" s="4">
        <v>0</v>
      </c>
      <c r="FD309" s="4">
        <v>24780720</v>
      </c>
      <c r="FE309" s="4">
        <v>0</v>
      </c>
      <c r="FF309" s="4">
        <v>0</v>
      </c>
      <c r="FG309" s="4">
        <v>0</v>
      </c>
      <c r="FH309" s="4">
        <v>0</v>
      </c>
      <c r="FJ309" s="4">
        <f t="shared" si="13"/>
        <v>24780720</v>
      </c>
      <c r="FK309" s="5">
        <f t="shared" si="14"/>
        <v>0.11476660427567836</v>
      </c>
    </row>
    <row r="310" spans="1:167" x14ac:dyDescent="0.25">
      <c r="A310" s="2" t="s">
        <v>148</v>
      </c>
      <c r="B310">
        <v>2023</v>
      </c>
      <c r="C310" t="s">
        <v>147</v>
      </c>
      <c r="D310" t="s">
        <v>146</v>
      </c>
      <c r="E310" t="s">
        <v>145</v>
      </c>
      <c r="F310" t="s">
        <v>144</v>
      </c>
      <c r="G310" t="s">
        <v>3</v>
      </c>
      <c r="H310">
        <v>238356</v>
      </c>
      <c r="I310">
        <v>38832</v>
      </c>
      <c r="J310">
        <v>19377</v>
      </c>
      <c r="K310">
        <v>19377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218979</v>
      </c>
      <c r="T310">
        <v>5294</v>
      </c>
      <c r="U310">
        <v>38832</v>
      </c>
      <c r="V310" t="s">
        <v>3</v>
      </c>
      <c r="W310" t="s">
        <v>3</v>
      </c>
      <c r="X310" t="s">
        <v>1801</v>
      </c>
      <c r="Y310" t="s">
        <v>1801</v>
      </c>
      <c r="Z310">
        <v>174853</v>
      </c>
      <c r="AA310">
        <v>0</v>
      </c>
      <c r="AB310">
        <v>0</v>
      </c>
      <c r="AC310">
        <v>0</v>
      </c>
      <c r="AD310">
        <v>100</v>
      </c>
      <c r="AE310">
        <v>0</v>
      </c>
      <c r="AF310" s="4">
        <v>0</v>
      </c>
      <c r="AG310" s="4">
        <v>0</v>
      </c>
      <c r="AH310" s="15">
        <v>0</v>
      </c>
      <c r="AI310" s="15">
        <f t="shared" si="12"/>
        <v>0</v>
      </c>
      <c r="AJ310" s="4">
        <v>0</v>
      </c>
      <c r="AK310" s="4">
        <v>0</v>
      </c>
      <c r="AL310" s="4">
        <v>0</v>
      </c>
      <c r="AM310" s="4">
        <v>0</v>
      </c>
      <c r="AN310" s="4">
        <v>0</v>
      </c>
      <c r="AO310" s="4">
        <v>0</v>
      </c>
      <c r="AP310" s="4">
        <v>0</v>
      </c>
      <c r="AQ310" s="4">
        <v>0</v>
      </c>
      <c r="AR310" s="4">
        <v>0</v>
      </c>
      <c r="AS310" s="4">
        <v>0</v>
      </c>
      <c r="AT310" s="4">
        <v>0</v>
      </c>
      <c r="AU310" s="4">
        <v>0</v>
      </c>
      <c r="AV310" s="4">
        <v>0</v>
      </c>
      <c r="AW310" s="4">
        <v>0</v>
      </c>
      <c r="AX310" s="4">
        <v>0</v>
      </c>
      <c r="AY310" s="4">
        <v>0</v>
      </c>
      <c r="AZ310" s="4">
        <v>0</v>
      </c>
      <c r="BA310" s="4">
        <v>0</v>
      </c>
      <c r="BB310" s="4">
        <v>0</v>
      </c>
      <c r="BC310" s="4">
        <v>0</v>
      </c>
      <c r="BD310" s="4">
        <v>0</v>
      </c>
      <c r="BE310" s="4">
        <v>0</v>
      </c>
      <c r="BF310" s="4">
        <v>0</v>
      </c>
      <c r="BG310" s="4">
        <v>0</v>
      </c>
      <c r="BH310" s="4">
        <v>0</v>
      </c>
      <c r="BI310" s="4">
        <v>0</v>
      </c>
      <c r="BJ310" s="4">
        <v>0</v>
      </c>
      <c r="BK310" s="4">
        <v>0</v>
      </c>
      <c r="BL310" s="4">
        <v>0</v>
      </c>
      <c r="BM310" s="4">
        <v>0</v>
      </c>
      <c r="BN310" s="4">
        <v>0</v>
      </c>
      <c r="BO310" s="4">
        <v>0</v>
      </c>
      <c r="BP310" s="4">
        <v>0</v>
      </c>
      <c r="BQ310" s="4">
        <v>0</v>
      </c>
      <c r="BR310" s="4">
        <v>0</v>
      </c>
      <c r="BS310" s="4">
        <v>0</v>
      </c>
      <c r="BT310" s="4">
        <v>0</v>
      </c>
      <c r="BU310" s="4">
        <v>0</v>
      </c>
      <c r="BV310" s="4">
        <v>0</v>
      </c>
      <c r="BW310" s="4">
        <v>0</v>
      </c>
      <c r="BX310" s="11">
        <v>0</v>
      </c>
      <c r="BY310" s="11">
        <v>0</v>
      </c>
      <c r="BZ310" s="4">
        <v>0</v>
      </c>
      <c r="CA310" s="4">
        <v>0</v>
      </c>
      <c r="CB310" s="4">
        <v>0</v>
      </c>
      <c r="CC310" s="4">
        <v>0</v>
      </c>
      <c r="CD310" s="4">
        <v>0</v>
      </c>
      <c r="CE310" s="4">
        <v>0</v>
      </c>
      <c r="CF310" s="4">
        <v>0</v>
      </c>
      <c r="CG310" s="4">
        <v>0</v>
      </c>
      <c r="CH310" s="4">
        <v>0</v>
      </c>
      <c r="CI310" s="4">
        <v>0</v>
      </c>
      <c r="CJ310" s="4">
        <v>0</v>
      </c>
      <c r="CK310" s="4">
        <v>0</v>
      </c>
      <c r="CL310" s="4">
        <v>0</v>
      </c>
      <c r="CM310" s="4">
        <v>0</v>
      </c>
      <c r="CN310" s="4">
        <v>0</v>
      </c>
      <c r="CO310" s="4">
        <v>0</v>
      </c>
      <c r="CP310" s="4">
        <v>0</v>
      </c>
      <c r="CQ310" s="4">
        <v>0</v>
      </c>
      <c r="CR310" s="4">
        <v>0</v>
      </c>
      <c r="CS310" s="4">
        <v>0</v>
      </c>
      <c r="CT310" s="4">
        <v>0</v>
      </c>
      <c r="CU310" s="4">
        <v>0</v>
      </c>
      <c r="CV310" s="4">
        <v>0</v>
      </c>
      <c r="CW310" s="4">
        <v>0</v>
      </c>
      <c r="CX310" s="4">
        <v>0</v>
      </c>
      <c r="CY310" s="4">
        <v>0</v>
      </c>
      <c r="CZ310" s="4">
        <v>0</v>
      </c>
      <c r="DA310" s="4">
        <v>0</v>
      </c>
      <c r="DB310" s="4">
        <v>0</v>
      </c>
      <c r="DC310" s="4">
        <v>0</v>
      </c>
      <c r="DD310" s="4">
        <v>0</v>
      </c>
      <c r="DE310" s="4">
        <v>0</v>
      </c>
      <c r="DF310" s="4">
        <v>0</v>
      </c>
      <c r="DG310" s="4">
        <v>0</v>
      </c>
      <c r="DH310" s="4">
        <v>0</v>
      </c>
      <c r="DI310" s="4">
        <v>0</v>
      </c>
      <c r="DJ310" s="4">
        <v>0</v>
      </c>
      <c r="DK310" s="4">
        <v>0</v>
      </c>
      <c r="DL310" s="4">
        <v>0</v>
      </c>
      <c r="DM310" s="4">
        <v>0</v>
      </c>
      <c r="DN310" s="4">
        <v>0</v>
      </c>
      <c r="DO310" s="4">
        <v>0</v>
      </c>
      <c r="DP310" s="4">
        <v>0</v>
      </c>
      <c r="DQ310" s="4">
        <v>0</v>
      </c>
      <c r="DR310" s="4">
        <v>0</v>
      </c>
      <c r="DS310" s="4">
        <v>0</v>
      </c>
      <c r="DT310" s="4">
        <v>0</v>
      </c>
      <c r="DU310" s="4">
        <v>0</v>
      </c>
      <c r="DV310" s="4">
        <v>0</v>
      </c>
      <c r="DW310" s="4">
        <v>0</v>
      </c>
      <c r="DX310" s="4">
        <v>0</v>
      </c>
      <c r="DY310" s="4">
        <v>0</v>
      </c>
      <c r="DZ310" s="4">
        <v>0</v>
      </c>
      <c r="EA310" s="4">
        <v>0</v>
      </c>
      <c r="EB310" s="4">
        <v>0</v>
      </c>
      <c r="EC310" s="4">
        <v>0</v>
      </c>
      <c r="ED310" s="4">
        <v>0</v>
      </c>
      <c r="EE310" s="4">
        <v>0</v>
      </c>
      <c r="EF310" s="4">
        <v>0</v>
      </c>
      <c r="EG310" s="4">
        <v>0</v>
      </c>
      <c r="EH310" s="4">
        <v>0</v>
      </c>
      <c r="EI310" s="4">
        <v>0</v>
      </c>
      <c r="EJ310" s="4">
        <v>0</v>
      </c>
      <c r="EK310" s="4">
        <v>0</v>
      </c>
      <c r="EL310" s="4">
        <v>0</v>
      </c>
      <c r="EM310" s="4">
        <v>0</v>
      </c>
      <c r="EN310" s="4"/>
      <c r="EO310" s="4"/>
      <c r="EP310" s="4"/>
      <c r="EQ310" s="4"/>
      <c r="ER310" s="4"/>
      <c r="ES310" s="4">
        <v>0</v>
      </c>
      <c r="ET310" s="4">
        <v>0</v>
      </c>
      <c r="EU310" s="4">
        <v>0</v>
      </c>
      <c r="EV310" s="4">
        <v>0</v>
      </c>
      <c r="EW310" s="4">
        <v>0</v>
      </c>
      <c r="EX310" s="4">
        <v>0</v>
      </c>
      <c r="EY310" s="4">
        <v>0</v>
      </c>
      <c r="EZ310" s="4">
        <v>0</v>
      </c>
      <c r="FA310" s="4">
        <v>0</v>
      </c>
      <c r="FB310" s="4">
        <v>0</v>
      </c>
      <c r="FC310" s="4">
        <v>0</v>
      </c>
      <c r="FD310" s="4">
        <v>0</v>
      </c>
      <c r="FE310" s="4">
        <v>0</v>
      </c>
      <c r="FF310" s="4">
        <v>0</v>
      </c>
      <c r="FG310" s="4">
        <v>0</v>
      </c>
      <c r="FH310" s="4">
        <v>0</v>
      </c>
      <c r="FJ310" s="4">
        <f t="shared" si="13"/>
        <v>0</v>
      </c>
      <c r="FK310" s="5" t="str">
        <f t="shared" si="14"/>
        <v>N/A</v>
      </c>
    </row>
    <row r="311" spans="1:167" x14ac:dyDescent="0.25">
      <c r="A311" s="2" t="s">
        <v>133</v>
      </c>
      <c r="B311">
        <v>2023</v>
      </c>
      <c r="C311" t="s">
        <v>132</v>
      </c>
      <c r="D311" t="s">
        <v>131</v>
      </c>
      <c r="E311" t="s">
        <v>130</v>
      </c>
      <c r="F311" t="s">
        <v>129</v>
      </c>
      <c r="G311" t="s">
        <v>3</v>
      </c>
      <c r="H311">
        <v>303782</v>
      </c>
      <c r="I311">
        <v>51201</v>
      </c>
      <c r="J311">
        <v>158827</v>
      </c>
      <c r="K311">
        <v>109802</v>
      </c>
      <c r="L311">
        <v>36836</v>
      </c>
      <c r="M311">
        <v>104455</v>
      </c>
      <c r="N311">
        <v>0</v>
      </c>
      <c r="O311">
        <v>14365</v>
      </c>
      <c r="P311">
        <v>0</v>
      </c>
      <c r="Q311">
        <v>0</v>
      </c>
      <c r="R311">
        <v>0</v>
      </c>
      <c r="S311">
        <v>40500</v>
      </c>
      <c r="T311">
        <v>0</v>
      </c>
      <c r="U311">
        <v>0</v>
      </c>
      <c r="Z311">
        <v>40500</v>
      </c>
      <c r="AA311">
        <v>0</v>
      </c>
      <c r="AB311">
        <v>0</v>
      </c>
      <c r="AC311">
        <v>0</v>
      </c>
      <c r="AD311">
        <v>0</v>
      </c>
      <c r="AE311">
        <v>100</v>
      </c>
      <c r="AF311" s="4">
        <v>7591173</v>
      </c>
      <c r="AG311" s="4">
        <v>78498</v>
      </c>
      <c r="AH311" s="15">
        <v>1117472</v>
      </c>
      <c r="AI311" s="15">
        <f t="shared" si="12"/>
        <v>1195970</v>
      </c>
      <c r="AJ311" s="4">
        <v>7738.44</v>
      </c>
      <c r="AK311" s="4">
        <v>4239.6099999999997</v>
      </c>
      <c r="AL311" s="4">
        <v>528.79</v>
      </c>
      <c r="AM311" s="4">
        <v>0</v>
      </c>
      <c r="AN311" s="4">
        <v>0</v>
      </c>
      <c r="AO311" s="4">
        <v>0</v>
      </c>
      <c r="AP311" s="4">
        <v>2970.04</v>
      </c>
      <c r="AQ311" s="4">
        <v>0</v>
      </c>
      <c r="AR311" s="4">
        <v>0</v>
      </c>
      <c r="AS311" s="4">
        <v>0</v>
      </c>
      <c r="AT311" s="4">
        <v>102808.81</v>
      </c>
      <c r="AU311" s="4">
        <v>60926.44</v>
      </c>
      <c r="AV311" s="4">
        <v>23105.3</v>
      </c>
      <c r="AW311" s="4">
        <v>0</v>
      </c>
      <c r="AX311" s="4">
        <v>0</v>
      </c>
      <c r="AY311" s="4">
        <v>0</v>
      </c>
      <c r="AZ311" s="4">
        <v>18777.07</v>
      </c>
      <c r="BA311" s="4">
        <v>0</v>
      </c>
      <c r="BB311" s="4">
        <v>0</v>
      </c>
      <c r="BC311" s="4">
        <v>0</v>
      </c>
      <c r="BD311" s="4">
        <v>16349.72</v>
      </c>
      <c r="BE311" s="4">
        <v>12371.9</v>
      </c>
      <c r="BF311" s="4">
        <v>3977.82</v>
      </c>
      <c r="BG311" s="4">
        <v>0</v>
      </c>
      <c r="BH311" s="4">
        <v>0</v>
      </c>
      <c r="BI311" s="4">
        <v>0</v>
      </c>
      <c r="BJ311" s="4">
        <v>0</v>
      </c>
      <c r="BK311" s="4">
        <v>0</v>
      </c>
      <c r="BL311" s="4">
        <v>0</v>
      </c>
      <c r="BM311" s="4">
        <v>0</v>
      </c>
      <c r="BN311" s="4">
        <v>990575.03</v>
      </c>
      <c r="BO311" s="4">
        <v>596867.01</v>
      </c>
      <c r="BP311" s="4">
        <v>164523.51</v>
      </c>
      <c r="BQ311" s="4">
        <v>26362.61</v>
      </c>
      <c r="BR311" s="4">
        <v>0</v>
      </c>
      <c r="BS311" s="4">
        <v>0</v>
      </c>
      <c r="BT311" s="4">
        <v>54797.54</v>
      </c>
      <c r="BU311" s="4">
        <v>0</v>
      </c>
      <c r="BV311" s="4">
        <v>0</v>
      </c>
      <c r="BW311" s="4">
        <v>148024.35999999999</v>
      </c>
      <c r="BX311" s="11">
        <v>0</v>
      </c>
      <c r="BY311" s="11">
        <v>811926</v>
      </c>
      <c r="BZ311" s="4">
        <v>5622.56</v>
      </c>
      <c r="CA311" s="4">
        <v>3080.39</v>
      </c>
      <c r="CB311" s="4">
        <v>384.21</v>
      </c>
      <c r="CC311" s="4">
        <v>0</v>
      </c>
      <c r="CD311" s="4">
        <v>0</v>
      </c>
      <c r="CE311" s="4">
        <v>0</v>
      </c>
      <c r="CF311" s="4">
        <v>2157.96</v>
      </c>
      <c r="CG311" s="4">
        <v>0</v>
      </c>
      <c r="CH311" s="4">
        <v>0</v>
      </c>
      <c r="CI311" s="4">
        <v>0</v>
      </c>
      <c r="CJ311" s="4">
        <v>74698.19</v>
      </c>
      <c r="CK311" s="4">
        <v>44267.56</v>
      </c>
      <c r="CL311" s="4">
        <v>16787.7</v>
      </c>
      <c r="CM311" s="4">
        <v>0</v>
      </c>
      <c r="CN311" s="4">
        <v>0</v>
      </c>
      <c r="CO311" s="4">
        <v>0</v>
      </c>
      <c r="CP311" s="4">
        <v>13642.93</v>
      </c>
      <c r="CQ311" s="4">
        <v>0</v>
      </c>
      <c r="CR311" s="4">
        <v>0</v>
      </c>
      <c r="CS311" s="4">
        <v>0</v>
      </c>
      <c r="CT311" s="4">
        <v>11879.28</v>
      </c>
      <c r="CU311" s="4">
        <v>8989.1</v>
      </c>
      <c r="CV311" s="4">
        <v>2890.18</v>
      </c>
      <c r="CW311" s="4">
        <v>0</v>
      </c>
      <c r="CX311" s="4">
        <v>0</v>
      </c>
      <c r="CY311" s="4">
        <v>0</v>
      </c>
      <c r="CZ311" s="4">
        <v>0</v>
      </c>
      <c r="DA311" s="4">
        <v>0</v>
      </c>
      <c r="DB311" s="4">
        <v>0</v>
      </c>
      <c r="DC311" s="4">
        <v>0</v>
      </c>
      <c r="DD311" s="4">
        <v>719725.97</v>
      </c>
      <c r="DE311" s="4">
        <v>433667.99</v>
      </c>
      <c r="DF311" s="4">
        <v>119538.49</v>
      </c>
      <c r="DG311" s="4">
        <v>19154.39</v>
      </c>
      <c r="DH311" s="4">
        <v>0</v>
      </c>
      <c r="DI311" s="4">
        <v>0</v>
      </c>
      <c r="DJ311" s="4">
        <v>39814.46</v>
      </c>
      <c r="DK311" s="4">
        <v>0</v>
      </c>
      <c r="DL311" s="4">
        <v>0</v>
      </c>
      <c r="DM311" s="4">
        <v>107550.64</v>
      </c>
      <c r="DN311" s="4">
        <v>0</v>
      </c>
      <c r="DO311" s="4">
        <v>0</v>
      </c>
      <c r="DP311" s="4">
        <v>5128</v>
      </c>
      <c r="DQ311" s="4">
        <v>0</v>
      </c>
      <c r="DR311" s="4">
        <v>8233</v>
      </c>
      <c r="DS311" s="4">
        <v>0</v>
      </c>
      <c r="DT311" s="4">
        <v>0</v>
      </c>
      <c r="DU311" s="4">
        <v>0</v>
      </c>
      <c r="DV311" s="4">
        <v>0</v>
      </c>
      <c r="DW311" s="4">
        <v>129229</v>
      </c>
      <c r="DX311" s="4">
        <v>5286</v>
      </c>
      <c r="DY311" s="4">
        <v>0</v>
      </c>
      <c r="DZ311" s="4">
        <v>10572</v>
      </c>
      <c r="EA311" s="4">
        <v>32420</v>
      </c>
      <c r="EB311" s="4">
        <v>0</v>
      </c>
      <c r="EC311" s="4">
        <v>0</v>
      </c>
      <c r="ED311" s="4">
        <v>0</v>
      </c>
      <c r="EE311" s="4">
        <v>0</v>
      </c>
      <c r="EF311" s="4">
        <v>28229</v>
      </c>
      <c r="EG311" s="4">
        <v>0</v>
      </c>
      <c r="EH311" s="4">
        <v>1446314</v>
      </c>
      <c r="EI311" s="4">
        <v>0</v>
      </c>
      <c r="EJ311" s="4">
        <v>0</v>
      </c>
      <c r="EK311" s="4">
        <v>0</v>
      </c>
      <c r="EL311" s="4">
        <v>263987</v>
      </c>
      <c r="EM311" s="4">
        <v>5583277</v>
      </c>
      <c r="EN311" s="4">
        <v>1</v>
      </c>
      <c r="EO311" s="4">
        <v>12</v>
      </c>
      <c r="EP311" s="4">
        <v>0</v>
      </c>
      <c r="EQ311" s="4">
        <v>63</v>
      </c>
      <c r="ER311" s="4">
        <v>24</v>
      </c>
      <c r="ES311" s="4">
        <v>811926</v>
      </c>
      <c r="ET311" s="4">
        <v>811926</v>
      </c>
      <c r="EU311" s="4">
        <v>0</v>
      </c>
      <c r="EV311" s="4">
        <v>0</v>
      </c>
      <c r="EW311" s="4">
        <v>10572</v>
      </c>
      <c r="EX311" s="4">
        <v>132159</v>
      </c>
      <c r="EY311" s="4">
        <v>0</v>
      </c>
      <c r="EZ311" s="4">
        <v>0</v>
      </c>
      <c r="FA311" s="4">
        <v>0</v>
      </c>
      <c r="FB311" s="4">
        <v>0</v>
      </c>
      <c r="FC311" s="4">
        <v>0</v>
      </c>
      <c r="FD311" s="4">
        <v>635680</v>
      </c>
      <c r="FE311" s="4">
        <v>33515</v>
      </c>
      <c r="FF311" s="4">
        <v>0</v>
      </c>
      <c r="FG311" s="4">
        <v>0</v>
      </c>
      <c r="FH311" s="4">
        <v>0</v>
      </c>
      <c r="FJ311" s="4">
        <f t="shared" si="13"/>
        <v>811926</v>
      </c>
      <c r="FK311" s="5">
        <f t="shared" si="14"/>
        <v>0.10695659287438186</v>
      </c>
    </row>
    <row r="312" spans="1:167" x14ac:dyDescent="0.25">
      <c r="A312" s="2" t="s">
        <v>78</v>
      </c>
      <c r="B312">
        <v>2023</v>
      </c>
      <c r="C312" t="s">
        <v>77</v>
      </c>
      <c r="D312" t="s">
        <v>76</v>
      </c>
      <c r="E312" t="s">
        <v>75</v>
      </c>
      <c r="F312" t="s">
        <v>74</v>
      </c>
      <c r="G312" t="s">
        <v>3</v>
      </c>
      <c r="H312">
        <v>139016</v>
      </c>
      <c r="I312">
        <v>18026</v>
      </c>
      <c r="J312">
        <v>89431</v>
      </c>
      <c r="K312">
        <v>89431</v>
      </c>
      <c r="L312">
        <v>0</v>
      </c>
      <c r="M312">
        <v>30639</v>
      </c>
      <c r="N312">
        <v>0</v>
      </c>
      <c r="O312">
        <v>880</v>
      </c>
      <c r="P312">
        <v>0</v>
      </c>
      <c r="Q312">
        <v>0</v>
      </c>
      <c r="R312">
        <v>0</v>
      </c>
      <c r="S312">
        <v>18946</v>
      </c>
      <c r="T312">
        <v>0</v>
      </c>
      <c r="U312">
        <v>17146</v>
      </c>
      <c r="V312" t="s">
        <v>3</v>
      </c>
      <c r="W312" t="s">
        <v>3</v>
      </c>
      <c r="X312" t="s">
        <v>3</v>
      </c>
      <c r="Y312" t="s">
        <v>3</v>
      </c>
      <c r="Z312">
        <v>1800</v>
      </c>
      <c r="AA312">
        <v>9</v>
      </c>
      <c r="AB312">
        <v>52</v>
      </c>
      <c r="AC312">
        <v>0</v>
      </c>
      <c r="AD312">
        <v>35</v>
      </c>
      <c r="AE312">
        <v>4</v>
      </c>
      <c r="AF312" s="4">
        <v>6704777</v>
      </c>
      <c r="AG312" s="4">
        <v>730154</v>
      </c>
      <c r="AH312" s="15">
        <v>2088337</v>
      </c>
      <c r="AI312" s="15">
        <f t="shared" si="12"/>
        <v>2818491</v>
      </c>
      <c r="AJ312" s="4">
        <v>1605363.63</v>
      </c>
      <c r="AK312" s="4">
        <v>0</v>
      </c>
      <c r="AL312" s="4">
        <v>0</v>
      </c>
      <c r="AM312" s="4">
        <v>6848.4</v>
      </c>
      <c r="AN312" s="4">
        <v>1590368.89</v>
      </c>
      <c r="AO312" s="4">
        <v>0</v>
      </c>
      <c r="AP312" s="4">
        <v>8146.34</v>
      </c>
      <c r="AQ312" s="4">
        <v>0</v>
      </c>
      <c r="AR312" s="4">
        <v>0</v>
      </c>
      <c r="AS312" s="4">
        <v>0</v>
      </c>
      <c r="AT312" s="4">
        <v>162863.85999999999</v>
      </c>
      <c r="AU312" s="4">
        <v>62370.87</v>
      </c>
      <c r="AV312" s="4">
        <v>13131.69</v>
      </c>
      <c r="AW312" s="4">
        <v>0</v>
      </c>
      <c r="AX312" s="4">
        <v>0</v>
      </c>
      <c r="AY312" s="4">
        <v>11940.97</v>
      </c>
      <c r="AZ312" s="4">
        <v>75420.33</v>
      </c>
      <c r="BA312" s="4">
        <v>0</v>
      </c>
      <c r="BB312" s="4">
        <v>0</v>
      </c>
      <c r="BC312" s="4">
        <v>0</v>
      </c>
      <c r="BD312" s="4">
        <v>0</v>
      </c>
      <c r="BE312" s="4">
        <v>0</v>
      </c>
      <c r="BF312" s="4">
        <v>0</v>
      </c>
      <c r="BG312" s="4">
        <v>0</v>
      </c>
      <c r="BH312" s="4">
        <v>0</v>
      </c>
      <c r="BI312" s="4">
        <v>0</v>
      </c>
      <c r="BJ312" s="4">
        <v>0</v>
      </c>
      <c r="BK312" s="4">
        <v>0</v>
      </c>
      <c r="BL312" s="4">
        <v>0</v>
      </c>
      <c r="BM312" s="4">
        <v>0</v>
      </c>
      <c r="BN312" s="4">
        <v>320109.51</v>
      </c>
      <c r="BO312" s="4">
        <v>123933.96</v>
      </c>
      <c r="BP312" s="4">
        <v>60307.88</v>
      </c>
      <c r="BQ312" s="4">
        <v>0</v>
      </c>
      <c r="BR312" s="4">
        <v>0</v>
      </c>
      <c r="BS312" s="4">
        <v>8330.14</v>
      </c>
      <c r="BT312" s="4">
        <v>33721.24</v>
      </c>
      <c r="BU312" s="4">
        <v>0</v>
      </c>
      <c r="BV312" s="4">
        <v>0</v>
      </c>
      <c r="BW312" s="4">
        <v>93816.29</v>
      </c>
      <c r="BX312" s="11">
        <v>0</v>
      </c>
      <c r="BY312" s="11">
        <v>502109</v>
      </c>
      <c r="BZ312" s="4">
        <v>385985.37</v>
      </c>
      <c r="CA312" s="4">
        <v>0</v>
      </c>
      <c r="CB312" s="4">
        <v>0</v>
      </c>
      <c r="CC312" s="4">
        <v>1646.6</v>
      </c>
      <c r="CD312" s="4">
        <v>382380.11</v>
      </c>
      <c r="CE312" s="4">
        <v>0</v>
      </c>
      <c r="CF312" s="4">
        <v>1958.66</v>
      </c>
      <c r="CG312" s="4">
        <v>0</v>
      </c>
      <c r="CH312" s="4">
        <v>0</v>
      </c>
      <c r="CI312" s="4">
        <v>0</v>
      </c>
      <c r="CJ312" s="4">
        <v>39158.14</v>
      </c>
      <c r="CK312" s="4">
        <v>14996.13</v>
      </c>
      <c r="CL312" s="4">
        <v>3157.31</v>
      </c>
      <c r="CM312" s="4">
        <v>0</v>
      </c>
      <c r="CN312" s="4">
        <v>0</v>
      </c>
      <c r="CO312" s="4">
        <v>2871.03</v>
      </c>
      <c r="CP312" s="4">
        <v>18133.669999999998</v>
      </c>
      <c r="CQ312" s="4">
        <v>0</v>
      </c>
      <c r="CR312" s="4">
        <v>0</v>
      </c>
      <c r="CS312" s="4">
        <v>0</v>
      </c>
      <c r="CT312" s="4">
        <v>0</v>
      </c>
      <c r="CU312" s="4">
        <v>0</v>
      </c>
      <c r="CV312" s="4">
        <v>0</v>
      </c>
      <c r="CW312" s="4">
        <v>0</v>
      </c>
      <c r="CX312" s="4">
        <v>0</v>
      </c>
      <c r="CY312" s="4">
        <v>0</v>
      </c>
      <c r="CZ312" s="4">
        <v>0</v>
      </c>
      <c r="DA312" s="4">
        <v>0</v>
      </c>
      <c r="DB312" s="4">
        <v>0</v>
      </c>
      <c r="DC312" s="4">
        <v>0</v>
      </c>
      <c r="DD312" s="4">
        <v>76965.490000000005</v>
      </c>
      <c r="DE312" s="4">
        <v>29798.04</v>
      </c>
      <c r="DF312" s="4">
        <v>14500.12</v>
      </c>
      <c r="DG312" s="4">
        <v>0</v>
      </c>
      <c r="DH312" s="4">
        <v>0</v>
      </c>
      <c r="DI312" s="4">
        <v>2002.86</v>
      </c>
      <c r="DJ312" s="4">
        <v>8107.76</v>
      </c>
      <c r="DK312" s="4">
        <v>0</v>
      </c>
      <c r="DL312" s="4">
        <v>0</v>
      </c>
      <c r="DM312" s="4">
        <v>22556.71</v>
      </c>
      <c r="DN312" s="4">
        <v>1982855</v>
      </c>
      <c r="DO312" s="4">
        <v>0</v>
      </c>
      <c r="DP312" s="4">
        <v>8495</v>
      </c>
      <c r="DQ312" s="4">
        <v>0</v>
      </c>
      <c r="DR312" s="4">
        <v>0</v>
      </c>
      <c r="DS312" s="4">
        <v>0</v>
      </c>
      <c r="DT312" s="4">
        <v>700</v>
      </c>
      <c r="DU312" s="4">
        <v>12059</v>
      </c>
      <c r="DV312" s="4">
        <v>33515</v>
      </c>
      <c r="DW312" s="4">
        <v>48081</v>
      </c>
      <c r="DX312" s="4">
        <v>0</v>
      </c>
      <c r="DY312" s="4">
        <v>0</v>
      </c>
      <c r="DZ312" s="4">
        <v>0</v>
      </c>
      <c r="EA312" s="4">
        <v>31196</v>
      </c>
      <c r="EB312" s="4">
        <v>0</v>
      </c>
      <c r="EC312" s="4">
        <v>61658</v>
      </c>
      <c r="ED312" s="4">
        <v>14812</v>
      </c>
      <c r="EE312" s="4">
        <v>0</v>
      </c>
      <c r="EF312" s="4">
        <v>0</v>
      </c>
      <c r="EG312" s="4">
        <v>0</v>
      </c>
      <c r="EH312" s="4">
        <v>248891</v>
      </c>
      <c r="EI312" s="4">
        <v>0</v>
      </c>
      <c r="EJ312" s="4">
        <v>0</v>
      </c>
      <c r="EK312" s="4">
        <v>0</v>
      </c>
      <c r="EL312" s="4">
        <v>148184</v>
      </c>
      <c r="EM312" s="4">
        <v>3384177</v>
      </c>
      <c r="EN312" s="4">
        <v>10</v>
      </c>
      <c r="EO312" s="4">
        <v>64</v>
      </c>
      <c r="EP312" s="4">
        <v>0</v>
      </c>
      <c r="EQ312" s="4">
        <v>21</v>
      </c>
      <c r="ER312" s="4">
        <v>5</v>
      </c>
      <c r="ES312" s="4">
        <v>502109</v>
      </c>
      <c r="ET312" s="4">
        <v>502109</v>
      </c>
      <c r="EU312" s="4">
        <v>108896</v>
      </c>
      <c r="EV312" s="4">
        <v>0</v>
      </c>
      <c r="EW312" s="4">
        <v>0</v>
      </c>
      <c r="EX312" s="4">
        <v>103487</v>
      </c>
      <c r="EY312" s="4">
        <v>26103</v>
      </c>
      <c r="EZ312" s="4">
        <v>0</v>
      </c>
      <c r="FA312" s="4">
        <v>0</v>
      </c>
      <c r="FB312" s="4">
        <v>0</v>
      </c>
      <c r="FC312" s="4">
        <v>90643</v>
      </c>
      <c r="FD312" s="4">
        <v>0</v>
      </c>
      <c r="FE312" s="4">
        <v>44616</v>
      </c>
      <c r="FF312" s="4">
        <v>0</v>
      </c>
      <c r="FG312" s="4">
        <v>128364</v>
      </c>
      <c r="FH312" s="4">
        <v>0</v>
      </c>
      <c r="FJ312" s="4">
        <f t="shared" si="13"/>
        <v>502109</v>
      </c>
      <c r="FK312" s="5">
        <f t="shared" si="14"/>
        <v>7.4888247588249399E-2</v>
      </c>
    </row>
    <row r="313" spans="1:167" x14ac:dyDescent="0.25">
      <c r="A313" s="2" t="s">
        <v>1564</v>
      </c>
      <c r="B313">
        <v>2023</v>
      </c>
      <c r="C313" t="s">
        <v>1563</v>
      </c>
      <c r="D313" t="s">
        <v>1562</v>
      </c>
      <c r="E313" t="s">
        <v>1561</v>
      </c>
      <c r="F313" t="s">
        <v>1560</v>
      </c>
      <c r="G313" t="s">
        <v>3</v>
      </c>
      <c r="H313">
        <v>209383</v>
      </c>
      <c r="I313">
        <v>123286</v>
      </c>
      <c r="J313">
        <v>40583</v>
      </c>
      <c r="K313">
        <v>40583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168800</v>
      </c>
      <c r="T313">
        <v>44875</v>
      </c>
      <c r="U313">
        <v>123286</v>
      </c>
      <c r="V313" t="s">
        <v>1801</v>
      </c>
      <c r="W313" t="s">
        <v>1801</v>
      </c>
      <c r="X313" t="s">
        <v>1801</v>
      </c>
      <c r="Y313" t="s">
        <v>3</v>
      </c>
      <c r="Z313">
        <v>639</v>
      </c>
      <c r="AA313">
        <v>0</v>
      </c>
      <c r="AB313">
        <v>0</v>
      </c>
      <c r="AC313">
        <v>0</v>
      </c>
      <c r="AD313">
        <v>0</v>
      </c>
      <c r="AE313">
        <v>100</v>
      </c>
      <c r="AF313" s="4">
        <v>0</v>
      </c>
      <c r="AG313" s="4">
        <v>0</v>
      </c>
      <c r="AH313" s="15">
        <v>0</v>
      </c>
      <c r="AI313" s="15">
        <f t="shared" si="12"/>
        <v>0</v>
      </c>
      <c r="AJ313" s="4">
        <v>0</v>
      </c>
      <c r="AK313" s="4">
        <v>0</v>
      </c>
      <c r="AL313" s="4">
        <v>0</v>
      </c>
      <c r="AM313" s="4">
        <v>0</v>
      </c>
      <c r="AN313" s="4">
        <v>0</v>
      </c>
      <c r="AO313" s="4">
        <v>0</v>
      </c>
      <c r="AP313" s="4">
        <v>0</v>
      </c>
      <c r="AQ313" s="4">
        <v>0</v>
      </c>
      <c r="AR313" s="4">
        <v>0</v>
      </c>
      <c r="AS313" s="4">
        <v>0</v>
      </c>
      <c r="AT313" s="4">
        <v>0</v>
      </c>
      <c r="AU313" s="4">
        <v>0</v>
      </c>
      <c r="AV313" s="4">
        <v>0</v>
      </c>
      <c r="AW313" s="4">
        <v>0</v>
      </c>
      <c r="AX313" s="4">
        <v>0</v>
      </c>
      <c r="AY313" s="4">
        <v>0</v>
      </c>
      <c r="AZ313" s="4">
        <v>0</v>
      </c>
      <c r="BA313" s="4">
        <v>0</v>
      </c>
      <c r="BB313" s="4">
        <v>0</v>
      </c>
      <c r="BC313" s="4">
        <v>0</v>
      </c>
      <c r="BD313" s="4">
        <v>0</v>
      </c>
      <c r="BE313" s="4">
        <v>0</v>
      </c>
      <c r="BF313" s="4">
        <v>0</v>
      </c>
      <c r="BG313" s="4">
        <v>0</v>
      </c>
      <c r="BH313" s="4">
        <v>0</v>
      </c>
      <c r="BI313" s="4">
        <v>0</v>
      </c>
      <c r="BJ313" s="4">
        <v>0</v>
      </c>
      <c r="BK313" s="4">
        <v>0</v>
      </c>
      <c r="BL313" s="4">
        <v>0</v>
      </c>
      <c r="BM313" s="4">
        <v>0</v>
      </c>
      <c r="BN313" s="4">
        <v>0</v>
      </c>
      <c r="BO313" s="4">
        <v>0</v>
      </c>
      <c r="BP313" s="4">
        <v>0</v>
      </c>
      <c r="BQ313" s="4">
        <v>0</v>
      </c>
      <c r="BR313" s="4">
        <v>0</v>
      </c>
      <c r="BS313" s="4">
        <v>0</v>
      </c>
      <c r="BT313" s="4">
        <v>0</v>
      </c>
      <c r="BU313" s="4">
        <v>0</v>
      </c>
      <c r="BV313" s="4">
        <v>0</v>
      </c>
      <c r="BW313" s="4">
        <v>0</v>
      </c>
      <c r="BX313" s="11">
        <v>0</v>
      </c>
      <c r="BY313" s="11">
        <v>0</v>
      </c>
      <c r="BZ313" s="4">
        <v>0</v>
      </c>
      <c r="CA313" s="4">
        <v>0</v>
      </c>
      <c r="CB313" s="4">
        <v>0</v>
      </c>
      <c r="CC313" s="4">
        <v>0</v>
      </c>
      <c r="CD313" s="4">
        <v>0</v>
      </c>
      <c r="CE313" s="4">
        <v>0</v>
      </c>
      <c r="CF313" s="4">
        <v>0</v>
      </c>
      <c r="CG313" s="4">
        <v>0</v>
      </c>
      <c r="CH313" s="4">
        <v>0</v>
      </c>
      <c r="CI313" s="4">
        <v>0</v>
      </c>
      <c r="CJ313" s="4">
        <v>0</v>
      </c>
      <c r="CK313" s="4">
        <v>0</v>
      </c>
      <c r="CL313" s="4">
        <v>0</v>
      </c>
      <c r="CM313" s="4">
        <v>0</v>
      </c>
      <c r="CN313" s="4">
        <v>0</v>
      </c>
      <c r="CO313" s="4">
        <v>0</v>
      </c>
      <c r="CP313" s="4">
        <v>0</v>
      </c>
      <c r="CQ313" s="4">
        <v>0</v>
      </c>
      <c r="CR313" s="4">
        <v>0</v>
      </c>
      <c r="CS313" s="4">
        <v>0</v>
      </c>
      <c r="CT313" s="4">
        <v>0</v>
      </c>
      <c r="CU313" s="4">
        <v>0</v>
      </c>
      <c r="CV313" s="4">
        <v>0</v>
      </c>
      <c r="CW313" s="4">
        <v>0</v>
      </c>
      <c r="CX313" s="4">
        <v>0</v>
      </c>
      <c r="CY313" s="4">
        <v>0</v>
      </c>
      <c r="CZ313" s="4">
        <v>0</v>
      </c>
      <c r="DA313" s="4">
        <v>0</v>
      </c>
      <c r="DB313" s="4">
        <v>0</v>
      </c>
      <c r="DC313" s="4">
        <v>0</v>
      </c>
      <c r="DD313" s="4">
        <v>0</v>
      </c>
      <c r="DE313" s="4">
        <v>0</v>
      </c>
      <c r="DF313" s="4">
        <v>0</v>
      </c>
      <c r="DG313" s="4">
        <v>0</v>
      </c>
      <c r="DH313" s="4">
        <v>0</v>
      </c>
      <c r="DI313" s="4">
        <v>0</v>
      </c>
      <c r="DJ313" s="4">
        <v>0</v>
      </c>
      <c r="DK313" s="4">
        <v>0</v>
      </c>
      <c r="DL313" s="4">
        <v>0</v>
      </c>
      <c r="DM313" s="4">
        <v>0</v>
      </c>
      <c r="DN313" s="4">
        <v>0</v>
      </c>
      <c r="DO313" s="4">
        <v>0</v>
      </c>
      <c r="DP313" s="4">
        <v>0</v>
      </c>
      <c r="DQ313" s="4">
        <v>0</v>
      </c>
      <c r="DR313" s="4">
        <v>0</v>
      </c>
      <c r="DS313" s="4">
        <v>0</v>
      </c>
      <c r="DT313" s="4">
        <v>0</v>
      </c>
      <c r="DU313" s="4">
        <v>0</v>
      </c>
      <c r="DV313" s="4">
        <v>0</v>
      </c>
      <c r="DW313" s="4">
        <v>0</v>
      </c>
      <c r="DX313" s="4">
        <v>0</v>
      </c>
      <c r="DY313" s="4">
        <v>0</v>
      </c>
      <c r="DZ313" s="4">
        <v>0</v>
      </c>
      <c r="EA313" s="4">
        <v>0</v>
      </c>
      <c r="EB313" s="4">
        <v>0</v>
      </c>
      <c r="EC313" s="4">
        <v>0</v>
      </c>
      <c r="ED313" s="4">
        <v>0</v>
      </c>
      <c r="EE313" s="4">
        <v>0</v>
      </c>
      <c r="EF313" s="4">
        <v>0</v>
      </c>
      <c r="EG313" s="4">
        <v>0</v>
      </c>
      <c r="EH313" s="4">
        <v>0</v>
      </c>
      <c r="EI313" s="4">
        <v>0</v>
      </c>
      <c r="EJ313" s="4">
        <v>0</v>
      </c>
      <c r="EK313" s="4">
        <v>0</v>
      </c>
      <c r="EL313" s="4">
        <v>0</v>
      </c>
      <c r="EM313" s="4">
        <v>0</v>
      </c>
      <c r="EN313" s="4"/>
      <c r="EO313" s="4"/>
      <c r="EP313" s="4"/>
      <c r="EQ313" s="4"/>
      <c r="ER313" s="4"/>
      <c r="ES313" s="4">
        <v>0</v>
      </c>
      <c r="ET313" s="4">
        <v>0</v>
      </c>
      <c r="EU313" s="4">
        <v>0</v>
      </c>
      <c r="EV313" s="4">
        <v>0</v>
      </c>
      <c r="EW313" s="4">
        <v>0</v>
      </c>
      <c r="EX313" s="4">
        <v>0</v>
      </c>
      <c r="EY313" s="4">
        <v>0</v>
      </c>
      <c r="EZ313" s="4">
        <v>0</v>
      </c>
      <c r="FA313" s="4">
        <v>0</v>
      </c>
      <c r="FB313" s="4">
        <v>0</v>
      </c>
      <c r="FC313" s="4">
        <v>0</v>
      </c>
      <c r="FD313" s="4">
        <v>0</v>
      </c>
      <c r="FE313" s="4">
        <v>0</v>
      </c>
      <c r="FF313" s="4">
        <v>0</v>
      </c>
      <c r="FG313" s="4">
        <v>0</v>
      </c>
      <c r="FH313" s="4">
        <v>0</v>
      </c>
      <c r="FJ313" s="4">
        <f t="shared" si="13"/>
        <v>0</v>
      </c>
      <c r="FK313" s="5" t="str">
        <f t="shared" si="14"/>
        <v>N/A</v>
      </c>
    </row>
    <row r="314" spans="1:167" x14ac:dyDescent="0.25">
      <c r="A314" s="2" t="s">
        <v>63</v>
      </c>
      <c r="B314">
        <v>2023</v>
      </c>
      <c r="C314" t="s">
        <v>62</v>
      </c>
      <c r="D314" t="s">
        <v>61</v>
      </c>
      <c r="E314" t="s">
        <v>60</v>
      </c>
      <c r="F314" t="s">
        <v>59</v>
      </c>
      <c r="G314" t="s">
        <v>3</v>
      </c>
      <c r="H314">
        <v>438964</v>
      </c>
      <c r="I314">
        <v>63186</v>
      </c>
      <c r="J314">
        <v>374378</v>
      </c>
      <c r="K314">
        <v>338678</v>
      </c>
      <c r="L314">
        <v>30000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64586</v>
      </c>
      <c r="T314">
        <v>0</v>
      </c>
      <c r="U314">
        <v>33186</v>
      </c>
      <c r="V314" t="s">
        <v>1801</v>
      </c>
      <c r="W314" t="s">
        <v>1801</v>
      </c>
      <c r="X314" t="s">
        <v>1801</v>
      </c>
      <c r="Y314" t="s">
        <v>3</v>
      </c>
      <c r="Z314">
        <v>31400</v>
      </c>
      <c r="AA314">
        <v>0</v>
      </c>
      <c r="AB314">
        <v>0</v>
      </c>
      <c r="AC314">
        <v>0</v>
      </c>
      <c r="AD314">
        <v>0</v>
      </c>
      <c r="AE314">
        <v>100</v>
      </c>
      <c r="AF314" s="4">
        <v>5932027</v>
      </c>
      <c r="AG314" s="4">
        <v>1846000</v>
      </c>
      <c r="AH314" s="15">
        <v>2475310</v>
      </c>
      <c r="AI314" s="15">
        <f t="shared" si="12"/>
        <v>4321310</v>
      </c>
      <c r="AJ314" s="4">
        <v>0</v>
      </c>
      <c r="AK314" s="4">
        <v>0</v>
      </c>
      <c r="AL314" s="4">
        <v>0</v>
      </c>
      <c r="AM314" s="4">
        <v>0</v>
      </c>
      <c r="AN314" s="4">
        <v>0</v>
      </c>
      <c r="AO314" s="4">
        <v>0</v>
      </c>
      <c r="AP314" s="4">
        <v>0</v>
      </c>
      <c r="AQ314" s="4">
        <v>0</v>
      </c>
      <c r="AR314" s="4">
        <v>0</v>
      </c>
      <c r="AS314" s="4">
        <v>0</v>
      </c>
      <c r="AT314" s="4">
        <v>558332.9</v>
      </c>
      <c r="AU314" s="4">
        <v>71238.600000000006</v>
      </c>
      <c r="AV314" s="4">
        <v>32081.57</v>
      </c>
      <c r="AW314" s="4">
        <v>0</v>
      </c>
      <c r="AX314" s="4">
        <v>0</v>
      </c>
      <c r="AY314" s="4">
        <v>68559.08</v>
      </c>
      <c r="AZ314" s="4">
        <v>386453.65</v>
      </c>
      <c r="BA314" s="4">
        <v>0</v>
      </c>
      <c r="BB314" s="4">
        <v>0</v>
      </c>
      <c r="BC314" s="4">
        <v>0</v>
      </c>
      <c r="BD314" s="4">
        <v>0</v>
      </c>
      <c r="BE314" s="4">
        <v>0</v>
      </c>
      <c r="BF314" s="4">
        <v>0</v>
      </c>
      <c r="BG314" s="4">
        <v>0</v>
      </c>
      <c r="BH314" s="4">
        <v>0</v>
      </c>
      <c r="BI314" s="4">
        <v>0</v>
      </c>
      <c r="BJ314" s="4">
        <v>0</v>
      </c>
      <c r="BK314" s="4">
        <v>0</v>
      </c>
      <c r="BL314" s="4">
        <v>0</v>
      </c>
      <c r="BM314" s="4">
        <v>0</v>
      </c>
      <c r="BN314" s="4">
        <v>1916977.11</v>
      </c>
      <c r="BO314" s="4">
        <v>1264760.73</v>
      </c>
      <c r="BP314" s="4">
        <v>477175.26</v>
      </c>
      <c r="BQ314" s="4">
        <v>0</v>
      </c>
      <c r="BR314" s="4">
        <v>0</v>
      </c>
      <c r="BS314" s="4">
        <v>22289.05</v>
      </c>
      <c r="BT314" s="4">
        <v>0</v>
      </c>
      <c r="BU314" s="4">
        <v>0</v>
      </c>
      <c r="BV314" s="4">
        <v>0</v>
      </c>
      <c r="BW314" s="4">
        <v>152752.07</v>
      </c>
      <c r="BX314" s="11">
        <v>0</v>
      </c>
      <c r="BY314" s="11">
        <v>557491</v>
      </c>
      <c r="BZ314" s="4">
        <v>0</v>
      </c>
      <c r="CA314" s="4">
        <v>0</v>
      </c>
      <c r="CB314" s="4">
        <v>0</v>
      </c>
      <c r="CC314" s="4">
        <v>0</v>
      </c>
      <c r="CD314" s="4">
        <v>0</v>
      </c>
      <c r="CE314" s="4">
        <v>0</v>
      </c>
      <c r="CF314" s="4">
        <v>0</v>
      </c>
      <c r="CG314" s="4">
        <v>0</v>
      </c>
      <c r="CH314" s="4">
        <v>0</v>
      </c>
      <c r="CI314" s="4">
        <v>0</v>
      </c>
      <c r="CJ314" s="4">
        <v>125748.1</v>
      </c>
      <c r="CK314" s="4">
        <v>16044.4</v>
      </c>
      <c r="CL314" s="4">
        <v>7225.43</v>
      </c>
      <c r="CM314" s="4">
        <v>0</v>
      </c>
      <c r="CN314" s="4">
        <v>0</v>
      </c>
      <c r="CO314" s="4">
        <v>15440.92</v>
      </c>
      <c r="CP314" s="4">
        <v>87037.35</v>
      </c>
      <c r="CQ314" s="4">
        <v>0</v>
      </c>
      <c r="CR314" s="4">
        <v>0</v>
      </c>
      <c r="CS314" s="4">
        <v>0</v>
      </c>
      <c r="CT314" s="4">
        <v>0</v>
      </c>
      <c r="CU314" s="4">
        <v>0</v>
      </c>
      <c r="CV314" s="4">
        <v>0</v>
      </c>
      <c r="CW314" s="4">
        <v>0</v>
      </c>
      <c r="CX314" s="4">
        <v>0</v>
      </c>
      <c r="CY314" s="4">
        <v>0</v>
      </c>
      <c r="CZ314" s="4">
        <v>0</v>
      </c>
      <c r="DA314" s="4">
        <v>0</v>
      </c>
      <c r="DB314" s="4">
        <v>0</v>
      </c>
      <c r="DC314" s="4">
        <v>0</v>
      </c>
      <c r="DD314" s="4">
        <v>431742.89</v>
      </c>
      <c r="DE314" s="4">
        <v>284850.27</v>
      </c>
      <c r="DF314" s="4">
        <v>107469.74</v>
      </c>
      <c r="DG314" s="4">
        <v>0</v>
      </c>
      <c r="DH314" s="4">
        <v>0</v>
      </c>
      <c r="DI314" s="4">
        <v>5019.95</v>
      </c>
      <c r="DJ314" s="4">
        <v>0</v>
      </c>
      <c r="DK314" s="4">
        <v>0</v>
      </c>
      <c r="DL314" s="4">
        <v>0</v>
      </c>
      <c r="DM314" s="4">
        <v>34402.93</v>
      </c>
      <c r="DN314" s="4">
        <v>0</v>
      </c>
      <c r="DO314" s="4">
        <v>0</v>
      </c>
      <c r="DP314" s="4">
        <v>0</v>
      </c>
      <c r="DQ314" s="4">
        <v>0</v>
      </c>
      <c r="DR314" s="4">
        <v>0</v>
      </c>
      <c r="DS314" s="4">
        <v>0</v>
      </c>
      <c r="DT314" s="4">
        <v>126590</v>
      </c>
      <c r="DU314" s="4">
        <v>0</v>
      </c>
      <c r="DV314" s="4">
        <v>0</v>
      </c>
      <c r="DW314" s="4">
        <v>0</v>
      </c>
      <c r="DX314" s="4">
        <v>0</v>
      </c>
      <c r="DY314" s="4">
        <v>0</v>
      </c>
      <c r="DZ314" s="4">
        <v>0</v>
      </c>
      <c r="EA314" s="4">
        <v>0</v>
      </c>
      <c r="EB314" s="4">
        <v>0</v>
      </c>
      <c r="EC314" s="4">
        <v>473491</v>
      </c>
      <c r="ED314" s="4">
        <v>84000</v>
      </c>
      <c r="EE314" s="4">
        <v>0</v>
      </c>
      <c r="EF314" s="4">
        <v>0</v>
      </c>
      <c r="EG314" s="4">
        <v>0</v>
      </c>
      <c r="EH314" s="4">
        <v>852470</v>
      </c>
      <c r="EI314" s="4">
        <v>0</v>
      </c>
      <c r="EJ314" s="4">
        <v>0</v>
      </c>
      <c r="EK314" s="4">
        <v>0</v>
      </c>
      <c r="EL314" s="4">
        <v>1496250</v>
      </c>
      <c r="EM314" s="4">
        <v>1053226</v>
      </c>
      <c r="EN314" s="4">
        <v>0</v>
      </c>
      <c r="EO314" s="4">
        <v>0</v>
      </c>
      <c r="EP314" s="4">
        <v>0</v>
      </c>
      <c r="EQ314" s="4">
        <v>0</v>
      </c>
      <c r="ER314" s="4">
        <v>100</v>
      </c>
      <c r="ES314" s="4">
        <v>557491</v>
      </c>
      <c r="ET314" s="4">
        <v>557490.99</v>
      </c>
      <c r="EU314" s="4">
        <v>0</v>
      </c>
      <c r="EV314" s="4">
        <v>0</v>
      </c>
      <c r="EW314" s="4">
        <v>0</v>
      </c>
      <c r="EX314" s="4">
        <v>473491</v>
      </c>
      <c r="EY314" s="4">
        <v>84000</v>
      </c>
      <c r="EZ314" s="4">
        <v>0</v>
      </c>
      <c r="FA314" s="4">
        <v>0</v>
      </c>
      <c r="FB314" s="4">
        <v>0</v>
      </c>
      <c r="FC314" s="4">
        <v>0</v>
      </c>
      <c r="FD314" s="4">
        <v>0</v>
      </c>
      <c r="FE314" s="4">
        <v>0</v>
      </c>
      <c r="FF314" s="4">
        <v>0</v>
      </c>
      <c r="FG314" s="4">
        <v>0</v>
      </c>
      <c r="FH314" s="4">
        <v>0</v>
      </c>
      <c r="FJ314" s="4">
        <f t="shared" si="13"/>
        <v>557491</v>
      </c>
      <c r="FK314" s="5">
        <f t="shared" si="14"/>
        <v>9.3979848709387193E-2</v>
      </c>
    </row>
    <row r="315" spans="1:167" x14ac:dyDescent="0.25">
      <c r="A315" s="2" t="s">
        <v>1308</v>
      </c>
      <c r="B315">
        <v>2023</v>
      </c>
      <c r="C315" t="s">
        <v>1307</v>
      </c>
      <c r="D315" t="s">
        <v>1306</v>
      </c>
      <c r="E315" t="s">
        <v>1305</v>
      </c>
      <c r="F315" t="s">
        <v>1304</v>
      </c>
      <c r="G315" t="s">
        <v>3</v>
      </c>
      <c r="H315">
        <v>21783</v>
      </c>
      <c r="I315">
        <v>4159</v>
      </c>
      <c r="J315">
        <v>5383</v>
      </c>
      <c r="K315">
        <v>5383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16400</v>
      </c>
      <c r="T315">
        <v>7772</v>
      </c>
      <c r="U315">
        <v>4159</v>
      </c>
      <c r="V315" t="s">
        <v>1801</v>
      </c>
      <c r="W315" t="s">
        <v>1801</v>
      </c>
      <c r="X315" t="s">
        <v>1801</v>
      </c>
      <c r="Y315" t="s">
        <v>3</v>
      </c>
      <c r="Z315">
        <v>4469</v>
      </c>
      <c r="AA315">
        <v>0</v>
      </c>
      <c r="AB315">
        <v>0</v>
      </c>
      <c r="AC315">
        <v>0</v>
      </c>
      <c r="AD315">
        <v>0</v>
      </c>
      <c r="AE315">
        <v>100</v>
      </c>
      <c r="AF315" s="4">
        <v>0</v>
      </c>
      <c r="AG315" s="4">
        <v>0</v>
      </c>
      <c r="AH315" s="15">
        <v>0</v>
      </c>
      <c r="AI315" s="15">
        <f t="shared" si="12"/>
        <v>0</v>
      </c>
      <c r="AJ315" s="4">
        <v>0</v>
      </c>
      <c r="AK315" s="4">
        <v>0</v>
      </c>
      <c r="AL315" s="4">
        <v>0</v>
      </c>
      <c r="AM315" s="4">
        <v>0</v>
      </c>
      <c r="AN315" s="4">
        <v>0</v>
      </c>
      <c r="AO315" s="4">
        <v>0</v>
      </c>
      <c r="AP315" s="4">
        <v>0</v>
      </c>
      <c r="AQ315" s="4">
        <v>0</v>
      </c>
      <c r="AR315" s="4">
        <v>0</v>
      </c>
      <c r="AS315" s="4">
        <v>0</v>
      </c>
      <c r="AT315" s="4">
        <v>0</v>
      </c>
      <c r="AU315" s="4">
        <v>0</v>
      </c>
      <c r="AV315" s="4">
        <v>0</v>
      </c>
      <c r="AW315" s="4">
        <v>0</v>
      </c>
      <c r="AX315" s="4">
        <v>0</v>
      </c>
      <c r="AY315" s="4">
        <v>0</v>
      </c>
      <c r="AZ315" s="4">
        <v>0</v>
      </c>
      <c r="BA315" s="4">
        <v>0</v>
      </c>
      <c r="BB315" s="4">
        <v>0</v>
      </c>
      <c r="BC315" s="4">
        <v>0</v>
      </c>
      <c r="BD315" s="4">
        <v>0</v>
      </c>
      <c r="BE315" s="4">
        <v>0</v>
      </c>
      <c r="BF315" s="4">
        <v>0</v>
      </c>
      <c r="BG315" s="4">
        <v>0</v>
      </c>
      <c r="BH315" s="4">
        <v>0</v>
      </c>
      <c r="BI315" s="4">
        <v>0</v>
      </c>
      <c r="BJ315" s="4">
        <v>0</v>
      </c>
      <c r="BK315" s="4">
        <v>0</v>
      </c>
      <c r="BL315" s="4">
        <v>0</v>
      </c>
      <c r="BM315" s="4">
        <v>0</v>
      </c>
      <c r="BN315" s="4">
        <v>0</v>
      </c>
      <c r="BO315" s="4">
        <v>0</v>
      </c>
      <c r="BP315" s="4">
        <v>0</v>
      </c>
      <c r="BQ315" s="4">
        <v>0</v>
      </c>
      <c r="BR315" s="4">
        <v>0</v>
      </c>
      <c r="BS315" s="4">
        <v>0</v>
      </c>
      <c r="BT315" s="4">
        <v>0</v>
      </c>
      <c r="BU315" s="4">
        <v>0</v>
      </c>
      <c r="BV315" s="4">
        <v>0</v>
      </c>
      <c r="BW315" s="4">
        <v>0</v>
      </c>
      <c r="BX315" s="11">
        <v>0</v>
      </c>
      <c r="BY315" s="11">
        <v>0</v>
      </c>
      <c r="BZ315" s="4">
        <v>0</v>
      </c>
      <c r="CA315" s="4">
        <v>0</v>
      </c>
      <c r="CB315" s="4">
        <v>0</v>
      </c>
      <c r="CC315" s="4">
        <v>0</v>
      </c>
      <c r="CD315" s="4">
        <v>0</v>
      </c>
      <c r="CE315" s="4">
        <v>0</v>
      </c>
      <c r="CF315" s="4">
        <v>0</v>
      </c>
      <c r="CG315" s="4">
        <v>0</v>
      </c>
      <c r="CH315" s="4">
        <v>0</v>
      </c>
      <c r="CI315" s="4">
        <v>0</v>
      </c>
      <c r="CJ315" s="4">
        <v>0</v>
      </c>
      <c r="CK315" s="4">
        <v>0</v>
      </c>
      <c r="CL315" s="4">
        <v>0</v>
      </c>
      <c r="CM315" s="4">
        <v>0</v>
      </c>
      <c r="CN315" s="4">
        <v>0</v>
      </c>
      <c r="CO315" s="4">
        <v>0</v>
      </c>
      <c r="CP315" s="4">
        <v>0</v>
      </c>
      <c r="CQ315" s="4">
        <v>0</v>
      </c>
      <c r="CR315" s="4">
        <v>0</v>
      </c>
      <c r="CS315" s="4">
        <v>0</v>
      </c>
      <c r="CT315" s="4">
        <v>0</v>
      </c>
      <c r="CU315" s="4">
        <v>0</v>
      </c>
      <c r="CV315" s="4">
        <v>0</v>
      </c>
      <c r="CW315" s="4">
        <v>0</v>
      </c>
      <c r="CX315" s="4">
        <v>0</v>
      </c>
      <c r="CY315" s="4">
        <v>0</v>
      </c>
      <c r="CZ315" s="4">
        <v>0</v>
      </c>
      <c r="DA315" s="4">
        <v>0</v>
      </c>
      <c r="DB315" s="4">
        <v>0</v>
      </c>
      <c r="DC315" s="4">
        <v>0</v>
      </c>
      <c r="DD315" s="4">
        <v>0</v>
      </c>
      <c r="DE315" s="4">
        <v>0</v>
      </c>
      <c r="DF315" s="4">
        <v>0</v>
      </c>
      <c r="DG315" s="4">
        <v>0</v>
      </c>
      <c r="DH315" s="4">
        <v>0</v>
      </c>
      <c r="DI315" s="4">
        <v>0</v>
      </c>
      <c r="DJ315" s="4">
        <v>0</v>
      </c>
      <c r="DK315" s="4">
        <v>0</v>
      </c>
      <c r="DL315" s="4">
        <v>0</v>
      </c>
      <c r="DM315" s="4">
        <v>0</v>
      </c>
      <c r="DN315" s="4">
        <v>0</v>
      </c>
      <c r="DO315" s="4">
        <v>0</v>
      </c>
      <c r="DP315" s="4">
        <v>0</v>
      </c>
      <c r="DQ315" s="4">
        <v>0</v>
      </c>
      <c r="DR315" s="4">
        <v>0</v>
      </c>
      <c r="DS315" s="4">
        <v>0</v>
      </c>
      <c r="DT315" s="4">
        <v>0</v>
      </c>
      <c r="DU315" s="4">
        <v>0</v>
      </c>
      <c r="DV315" s="4">
        <v>0</v>
      </c>
      <c r="DW315" s="4">
        <v>0</v>
      </c>
      <c r="DX315" s="4">
        <v>0</v>
      </c>
      <c r="DY315" s="4">
        <v>0</v>
      </c>
      <c r="DZ315" s="4">
        <v>0</v>
      </c>
      <c r="EA315" s="4">
        <v>0</v>
      </c>
      <c r="EB315" s="4">
        <v>0</v>
      </c>
      <c r="EC315" s="4">
        <v>0</v>
      </c>
      <c r="ED315" s="4">
        <v>0</v>
      </c>
      <c r="EE315" s="4">
        <v>0</v>
      </c>
      <c r="EF315" s="4">
        <v>0</v>
      </c>
      <c r="EG315" s="4">
        <v>0</v>
      </c>
      <c r="EH315" s="4">
        <v>0</v>
      </c>
      <c r="EI315" s="4">
        <v>0</v>
      </c>
      <c r="EJ315" s="4">
        <v>0</v>
      </c>
      <c r="EK315" s="4">
        <v>0</v>
      </c>
      <c r="EL315" s="4">
        <v>0</v>
      </c>
      <c r="EM315" s="4">
        <v>0</v>
      </c>
      <c r="EN315" s="4"/>
      <c r="EO315" s="4"/>
      <c r="EP315" s="4"/>
      <c r="EQ315" s="4"/>
      <c r="ER315" s="4"/>
      <c r="ES315" s="4">
        <v>0</v>
      </c>
      <c r="ET315" s="4">
        <v>0</v>
      </c>
      <c r="EU315" s="4">
        <v>0</v>
      </c>
      <c r="EV315" s="4">
        <v>0</v>
      </c>
      <c r="EW315" s="4">
        <v>0</v>
      </c>
      <c r="EX315" s="4">
        <v>0</v>
      </c>
      <c r="EY315" s="4">
        <v>0</v>
      </c>
      <c r="EZ315" s="4">
        <v>0</v>
      </c>
      <c r="FA315" s="4">
        <v>0</v>
      </c>
      <c r="FB315" s="4">
        <v>0</v>
      </c>
      <c r="FC315" s="4">
        <v>0</v>
      </c>
      <c r="FD315" s="4">
        <v>0</v>
      </c>
      <c r="FE315" s="4">
        <v>0</v>
      </c>
      <c r="FF315" s="4">
        <v>0</v>
      </c>
      <c r="FG315" s="4">
        <v>0</v>
      </c>
      <c r="FH315" s="4">
        <v>0</v>
      </c>
      <c r="FJ315" s="4">
        <f t="shared" si="13"/>
        <v>0</v>
      </c>
      <c r="FK315" s="5" t="str">
        <f t="shared" si="14"/>
        <v>N/A</v>
      </c>
    </row>
    <row r="316" spans="1:167" x14ac:dyDescent="0.25">
      <c r="A316" s="2" t="s">
        <v>53</v>
      </c>
      <c r="B316">
        <v>2023</v>
      </c>
      <c r="C316" t="s">
        <v>52</v>
      </c>
      <c r="D316" t="s">
        <v>51</v>
      </c>
      <c r="E316" t="s">
        <v>50</v>
      </c>
      <c r="F316" t="s">
        <v>49</v>
      </c>
      <c r="G316" t="s">
        <v>3</v>
      </c>
      <c r="H316">
        <v>2645759</v>
      </c>
      <c r="I316">
        <v>547175</v>
      </c>
      <c r="J316">
        <v>1453661</v>
      </c>
      <c r="K316">
        <v>1318276</v>
      </c>
      <c r="L316">
        <v>30950</v>
      </c>
      <c r="M316">
        <v>775264</v>
      </c>
      <c r="N316">
        <v>0</v>
      </c>
      <c r="O316">
        <v>180131</v>
      </c>
      <c r="P316">
        <v>0</v>
      </c>
      <c r="Q316">
        <v>0</v>
      </c>
      <c r="R316">
        <v>0</v>
      </c>
      <c r="S316">
        <v>416834</v>
      </c>
      <c r="T316">
        <v>0</v>
      </c>
      <c r="U316">
        <v>336094</v>
      </c>
      <c r="V316" t="s">
        <v>1801</v>
      </c>
      <c r="W316" t="s">
        <v>3</v>
      </c>
      <c r="X316" t="s">
        <v>1801</v>
      </c>
      <c r="Y316" t="s">
        <v>3</v>
      </c>
      <c r="Z316">
        <v>80740</v>
      </c>
      <c r="AA316">
        <v>0</v>
      </c>
      <c r="AB316">
        <v>58</v>
      </c>
      <c r="AC316">
        <v>0</v>
      </c>
      <c r="AD316">
        <v>42</v>
      </c>
      <c r="AE316">
        <v>0</v>
      </c>
      <c r="AF316" s="4">
        <v>55930435</v>
      </c>
      <c r="AG316" s="4">
        <v>15226030</v>
      </c>
      <c r="AH316" s="15">
        <v>5804614</v>
      </c>
      <c r="AI316" s="15">
        <f t="shared" si="12"/>
        <v>21030644</v>
      </c>
      <c r="AJ316" s="4">
        <v>3178485.73</v>
      </c>
      <c r="AK316" s="4">
        <v>63713.11</v>
      </c>
      <c r="AL316" s="4">
        <v>17478.96</v>
      </c>
      <c r="AM316" s="4">
        <v>105059.1</v>
      </c>
      <c r="AN316" s="4">
        <v>2907518.59</v>
      </c>
      <c r="AO316" s="4">
        <v>84715.97</v>
      </c>
      <c r="AP316" s="4">
        <v>0</v>
      </c>
      <c r="AQ316" s="4">
        <v>0</v>
      </c>
      <c r="AR316" s="4">
        <v>0</v>
      </c>
      <c r="AS316" s="4">
        <v>0</v>
      </c>
      <c r="AT316" s="4">
        <v>1329314.1499999999</v>
      </c>
      <c r="AU316" s="4">
        <v>575693.03</v>
      </c>
      <c r="AV316" s="4">
        <v>162744.39000000001</v>
      </c>
      <c r="AW316" s="4">
        <v>113741.2</v>
      </c>
      <c r="AX316" s="4">
        <v>0</v>
      </c>
      <c r="AY316" s="4">
        <v>0</v>
      </c>
      <c r="AZ316" s="4">
        <v>477135.53</v>
      </c>
      <c r="BA316" s="4">
        <v>0</v>
      </c>
      <c r="BB316" s="4">
        <v>0</v>
      </c>
      <c r="BC316" s="4">
        <v>0</v>
      </c>
      <c r="BD316" s="4">
        <v>0</v>
      </c>
      <c r="BE316" s="4">
        <v>0</v>
      </c>
      <c r="BF316" s="4">
        <v>0</v>
      </c>
      <c r="BG316" s="4">
        <v>0</v>
      </c>
      <c r="BH316" s="4">
        <v>0</v>
      </c>
      <c r="BI316" s="4">
        <v>0</v>
      </c>
      <c r="BJ316" s="4">
        <v>0</v>
      </c>
      <c r="BK316" s="4">
        <v>0</v>
      </c>
      <c r="BL316" s="4">
        <v>0</v>
      </c>
      <c r="BM316" s="4">
        <v>0</v>
      </c>
      <c r="BN316" s="4">
        <v>1296814.1200000001</v>
      </c>
      <c r="BO316" s="4">
        <v>303592.98</v>
      </c>
      <c r="BP316" s="4">
        <v>94472.06</v>
      </c>
      <c r="BQ316" s="4">
        <v>75406.67</v>
      </c>
      <c r="BR316" s="4">
        <v>0</v>
      </c>
      <c r="BS316" s="4">
        <v>4173.2</v>
      </c>
      <c r="BT316" s="4">
        <v>272228.92</v>
      </c>
      <c r="BU316" s="4">
        <v>0</v>
      </c>
      <c r="BV316" s="4">
        <v>0</v>
      </c>
      <c r="BW316" s="4">
        <v>546940.29</v>
      </c>
      <c r="BX316" s="11">
        <v>0</v>
      </c>
      <c r="BY316" s="11">
        <v>3653684</v>
      </c>
      <c r="BZ316" s="4">
        <v>2000681.27</v>
      </c>
      <c r="CA316" s="4">
        <v>40103.89</v>
      </c>
      <c r="CB316" s="4">
        <v>11002.04</v>
      </c>
      <c r="CC316" s="4">
        <v>66128.899999999994</v>
      </c>
      <c r="CD316" s="4">
        <v>1830122.41</v>
      </c>
      <c r="CE316" s="4">
        <v>53324.03</v>
      </c>
      <c r="CF316" s="4">
        <v>0</v>
      </c>
      <c r="CG316" s="4">
        <v>0</v>
      </c>
      <c r="CH316" s="4">
        <v>0</v>
      </c>
      <c r="CI316" s="4">
        <v>0</v>
      </c>
      <c r="CJ316" s="4">
        <v>836729.85</v>
      </c>
      <c r="CK316" s="4">
        <v>362366.97</v>
      </c>
      <c r="CL316" s="4">
        <v>102438.61</v>
      </c>
      <c r="CM316" s="4">
        <v>71593.8</v>
      </c>
      <c r="CN316" s="4">
        <v>0</v>
      </c>
      <c r="CO316" s="4">
        <v>0</v>
      </c>
      <c r="CP316" s="4">
        <v>300330.46999999997</v>
      </c>
      <c r="CQ316" s="4">
        <v>0</v>
      </c>
      <c r="CR316" s="4">
        <v>0</v>
      </c>
      <c r="CS316" s="4">
        <v>0</v>
      </c>
      <c r="CT316" s="4">
        <v>0</v>
      </c>
      <c r="CU316" s="4">
        <v>0</v>
      </c>
      <c r="CV316" s="4">
        <v>0</v>
      </c>
      <c r="CW316" s="4">
        <v>0</v>
      </c>
      <c r="CX316" s="4">
        <v>0</v>
      </c>
      <c r="CY316" s="4">
        <v>0</v>
      </c>
      <c r="CZ316" s="4">
        <v>0</v>
      </c>
      <c r="DA316" s="4">
        <v>0</v>
      </c>
      <c r="DB316" s="4">
        <v>0</v>
      </c>
      <c r="DC316" s="4">
        <v>0</v>
      </c>
      <c r="DD316" s="4">
        <v>816272.88</v>
      </c>
      <c r="DE316" s="4">
        <v>191095.02</v>
      </c>
      <c r="DF316" s="4">
        <v>59464.94</v>
      </c>
      <c r="DG316" s="4">
        <v>47464.33</v>
      </c>
      <c r="DH316" s="4">
        <v>0</v>
      </c>
      <c r="DI316" s="4">
        <v>2626.8</v>
      </c>
      <c r="DJ316" s="4">
        <v>171353.08</v>
      </c>
      <c r="DK316" s="4">
        <v>0</v>
      </c>
      <c r="DL316" s="4">
        <v>0</v>
      </c>
      <c r="DM316" s="4">
        <v>344268.71</v>
      </c>
      <c r="DN316" s="4">
        <v>4908829</v>
      </c>
      <c r="DO316" s="4">
        <v>116836</v>
      </c>
      <c r="DP316" s="4">
        <v>0</v>
      </c>
      <c r="DQ316" s="4">
        <v>0</v>
      </c>
      <c r="DR316" s="4">
        <v>153501</v>
      </c>
      <c r="DS316" s="4">
        <v>0</v>
      </c>
      <c r="DT316" s="4">
        <v>5600</v>
      </c>
      <c r="DU316" s="4">
        <v>1304211</v>
      </c>
      <c r="DV316" s="4">
        <v>89412</v>
      </c>
      <c r="DW316" s="4">
        <v>935</v>
      </c>
      <c r="DX316" s="4">
        <v>0</v>
      </c>
      <c r="DY316" s="4">
        <v>0</v>
      </c>
      <c r="DZ316" s="4">
        <v>0</v>
      </c>
      <c r="EA316" s="4">
        <v>765886</v>
      </c>
      <c r="EB316" s="4">
        <v>0</v>
      </c>
      <c r="EC316" s="4">
        <v>0</v>
      </c>
      <c r="ED316" s="4">
        <v>0</v>
      </c>
      <c r="EE316" s="4">
        <v>0</v>
      </c>
      <c r="EF316" s="4">
        <v>0</v>
      </c>
      <c r="EG316" s="4">
        <v>0</v>
      </c>
      <c r="EH316" s="4">
        <v>1223838</v>
      </c>
      <c r="EI316" s="4">
        <v>0</v>
      </c>
      <c r="EJ316" s="4">
        <v>0</v>
      </c>
      <c r="EK316" s="4">
        <v>0</v>
      </c>
      <c r="EL316" s="4">
        <v>889250</v>
      </c>
      <c r="EM316" s="4">
        <v>31246107</v>
      </c>
      <c r="EN316" s="4">
        <v>0</v>
      </c>
      <c r="EO316" s="4">
        <v>23</v>
      </c>
      <c r="EP316" s="4">
        <v>1</v>
      </c>
      <c r="EQ316" s="4">
        <v>76</v>
      </c>
      <c r="ER316" s="4">
        <v>0</v>
      </c>
      <c r="ES316" s="4">
        <v>3653684</v>
      </c>
      <c r="ET316" s="4">
        <v>3653684</v>
      </c>
      <c r="EU316" s="4">
        <v>1691166</v>
      </c>
      <c r="EV316" s="4">
        <v>0</v>
      </c>
      <c r="EW316" s="4">
        <v>0</v>
      </c>
      <c r="EX316" s="4">
        <v>305839</v>
      </c>
      <c r="EY316" s="4">
        <v>602679</v>
      </c>
      <c r="EZ316" s="4">
        <v>0</v>
      </c>
      <c r="FA316" s="4">
        <v>450000</v>
      </c>
      <c r="FB316" s="4">
        <v>0</v>
      </c>
      <c r="FC316" s="4">
        <v>604000</v>
      </c>
      <c r="FD316" s="4">
        <v>0</v>
      </c>
      <c r="FE316" s="4">
        <v>0</v>
      </c>
      <c r="FF316" s="4">
        <v>0</v>
      </c>
      <c r="FG316" s="4">
        <v>0</v>
      </c>
      <c r="FH316" s="4">
        <v>0</v>
      </c>
      <c r="FJ316" s="4">
        <f t="shared" si="13"/>
        <v>3653684</v>
      </c>
      <c r="FK316" s="5">
        <f t="shared" si="14"/>
        <v>6.5325506586887808E-2</v>
      </c>
    </row>
    <row r="317" spans="1:167" x14ac:dyDescent="0.25">
      <c r="A317" s="2" t="s">
        <v>43</v>
      </c>
      <c r="B317">
        <v>2023</v>
      </c>
      <c r="C317" t="s">
        <v>42</v>
      </c>
      <c r="D317" t="s">
        <v>41</v>
      </c>
      <c r="E317" t="s">
        <v>40</v>
      </c>
      <c r="F317" t="s">
        <v>39</v>
      </c>
      <c r="G317" t="s">
        <v>3</v>
      </c>
      <c r="H317">
        <v>76485</v>
      </c>
      <c r="I317">
        <v>0</v>
      </c>
      <c r="J317">
        <v>63514</v>
      </c>
      <c r="K317">
        <v>63514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12971</v>
      </c>
      <c r="T317">
        <v>0</v>
      </c>
      <c r="U317">
        <v>0</v>
      </c>
      <c r="Z317">
        <v>12971</v>
      </c>
      <c r="AA317">
        <v>0</v>
      </c>
      <c r="AB317">
        <v>0</v>
      </c>
      <c r="AC317">
        <v>0</v>
      </c>
      <c r="AD317">
        <v>0</v>
      </c>
      <c r="AE317">
        <v>100</v>
      </c>
      <c r="AF317" s="4">
        <v>1055237</v>
      </c>
      <c r="AG317" s="4">
        <v>231898</v>
      </c>
      <c r="AH317" s="15">
        <v>217819</v>
      </c>
      <c r="AI317" s="15">
        <f t="shared" si="12"/>
        <v>449717</v>
      </c>
      <c r="AJ317" s="4">
        <v>0</v>
      </c>
      <c r="AK317" s="4">
        <v>0</v>
      </c>
      <c r="AL317" s="4">
        <v>0</v>
      </c>
      <c r="AM317" s="4">
        <v>0</v>
      </c>
      <c r="AN317" s="4">
        <v>0</v>
      </c>
      <c r="AO317" s="4">
        <v>0</v>
      </c>
      <c r="AP317" s="4">
        <v>0</v>
      </c>
      <c r="AQ317" s="4">
        <v>0</v>
      </c>
      <c r="AR317" s="4">
        <v>0</v>
      </c>
      <c r="AS317" s="4">
        <v>0</v>
      </c>
      <c r="AT317" s="4">
        <v>185078</v>
      </c>
      <c r="AU317" s="4">
        <v>0</v>
      </c>
      <c r="AV317" s="4">
        <v>0</v>
      </c>
      <c r="AW317" s="4">
        <v>0</v>
      </c>
      <c r="AX317" s="4">
        <v>0</v>
      </c>
      <c r="AY317" s="4">
        <v>0</v>
      </c>
      <c r="AZ317" s="4">
        <v>185078</v>
      </c>
      <c r="BA317" s="4">
        <v>0</v>
      </c>
      <c r="BB317" s="4">
        <v>0</v>
      </c>
      <c r="BC317" s="4">
        <v>0</v>
      </c>
      <c r="BD317" s="4">
        <v>5550</v>
      </c>
      <c r="BE317" s="4">
        <v>0</v>
      </c>
      <c r="BF317" s="4">
        <v>0</v>
      </c>
      <c r="BG317" s="4">
        <v>0</v>
      </c>
      <c r="BH317" s="4">
        <v>5550</v>
      </c>
      <c r="BI317" s="4">
        <v>0</v>
      </c>
      <c r="BJ317" s="4">
        <v>0</v>
      </c>
      <c r="BK317" s="4">
        <v>0</v>
      </c>
      <c r="BL317" s="4">
        <v>0</v>
      </c>
      <c r="BM317" s="4">
        <v>0</v>
      </c>
      <c r="BN317" s="4">
        <v>27191</v>
      </c>
      <c r="BO317" s="4">
        <v>0</v>
      </c>
      <c r="BP317" s="4">
        <v>0</v>
      </c>
      <c r="BQ317" s="4">
        <v>0</v>
      </c>
      <c r="BR317" s="4">
        <v>0</v>
      </c>
      <c r="BS317" s="4">
        <v>5000</v>
      </c>
      <c r="BT317" s="4">
        <v>22191</v>
      </c>
      <c r="BU317" s="4">
        <v>0</v>
      </c>
      <c r="BV317" s="4">
        <v>0</v>
      </c>
      <c r="BW317" s="4">
        <v>0</v>
      </c>
      <c r="BX317" s="11">
        <v>0</v>
      </c>
      <c r="BY317" s="11">
        <v>0</v>
      </c>
      <c r="BZ317" s="4">
        <v>0</v>
      </c>
      <c r="CA317" s="4">
        <v>0</v>
      </c>
      <c r="CB317" s="4">
        <v>0</v>
      </c>
      <c r="CC317" s="4">
        <v>0</v>
      </c>
      <c r="CD317" s="4">
        <v>0</v>
      </c>
      <c r="CE317" s="4">
        <v>0</v>
      </c>
      <c r="CF317" s="4">
        <v>0</v>
      </c>
      <c r="CG317" s="4">
        <v>0</v>
      </c>
      <c r="CH317" s="4">
        <v>0</v>
      </c>
      <c r="CI317" s="4">
        <v>0</v>
      </c>
      <c r="CJ317" s="4">
        <v>0</v>
      </c>
      <c r="CK317" s="4">
        <v>0</v>
      </c>
      <c r="CL317" s="4">
        <v>0</v>
      </c>
      <c r="CM317" s="4">
        <v>0</v>
      </c>
      <c r="CN317" s="4">
        <v>0</v>
      </c>
      <c r="CO317" s="4">
        <v>0</v>
      </c>
      <c r="CP317" s="4">
        <v>0</v>
      </c>
      <c r="CQ317" s="4">
        <v>0</v>
      </c>
      <c r="CR317" s="4">
        <v>0</v>
      </c>
      <c r="CS317" s="4">
        <v>0</v>
      </c>
      <c r="CT317" s="4">
        <v>0</v>
      </c>
      <c r="CU317" s="4">
        <v>0</v>
      </c>
      <c r="CV317" s="4">
        <v>0</v>
      </c>
      <c r="CW317" s="4">
        <v>0</v>
      </c>
      <c r="CX317" s="4">
        <v>0</v>
      </c>
      <c r="CY317" s="4">
        <v>0</v>
      </c>
      <c r="CZ317" s="4">
        <v>0</v>
      </c>
      <c r="DA317" s="4">
        <v>0</v>
      </c>
      <c r="DB317" s="4">
        <v>0</v>
      </c>
      <c r="DC317" s="4">
        <v>0</v>
      </c>
      <c r="DD317" s="4">
        <v>0</v>
      </c>
      <c r="DE317" s="4">
        <v>0</v>
      </c>
      <c r="DF317" s="4">
        <v>0</v>
      </c>
      <c r="DG317" s="4">
        <v>0</v>
      </c>
      <c r="DH317" s="4">
        <v>0</v>
      </c>
      <c r="DI317" s="4">
        <v>0</v>
      </c>
      <c r="DJ317" s="4">
        <v>0</v>
      </c>
      <c r="DK317" s="4">
        <v>0</v>
      </c>
      <c r="DL317" s="4">
        <v>0</v>
      </c>
      <c r="DM317" s="4">
        <v>0</v>
      </c>
      <c r="DN317" s="4">
        <v>0</v>
      </c>
      <c r="DO317" s="4">
        <v>0</v>
      </c>
      <c r="DP317" s="4">
        <v>0</v>
      </c>
      <c r="DQ317" s="4">
        <v>0</v>
      </c>
      <c r="DR317" s="4">
        <v>0</v>
      </c>
      <c r="DS317" s="4">
        <v>0</v>
      </c>
      <c r="DT317" s="4">
        <v>0</v>
      </c>
      <c r="DU317" s="4">
        <v>0</v>
      </c>
      <c r="DV317" s="4">
        <v>0</v>
      </c>
      <c r="DW317" s="4">
        <v>0</v>
      </c>
      <c r="DX317" s="4">
        <v>0</v>
      </c>
      <c r="DY317" s="4">
        <v>0</v>
      </c>
      <c r="DZ317" s="4">
        <v>0</v>
      </c>
      <c r="EA317" s="4">
        <v>185078</v>
      </c>
      <c r="EB317" s="4">
        <v>0</v>
      </c>
      <c r="EC317" s="4">
        <v>0</v>
      </c>
      <c r="ED317" s="4">
        <v>0</v>
      </c>
      <c r="EE317" s="4">
        <v>0</v>
      </c>
      <c r="EF317" s="4">
        <v>5550</v>
      </c>
      <c r="EG317" s="4">
        <v>0</v>
      </c>
      <c r="EH317" s="4">
        <v>22191</v>
      </c>
      <c r="EI317" s="4">
        <v>0</v>
      </c>
      <c r="EJ317" s="4">
        <v>0</v>
      </c>
      <c r="EK317" s="4">
        <v>0</v>
      </c>
      <c r="EL317" s="4">
        <v>5000</v>
      </c>
      <c r="EM317" s="4">
        <v>605520</v>
      </c>
      <c r="EN317" s="4">
        <v>0</v>
      </c>
      <c r="EO317" s="4">
        <v>100</v>
      </c>
      <c r="EP317" s="4">
        <v>0</v>
      </c>
      <c r="EQ317" s="4">
        <v>0</v>
      </c>
      <c r="ER317" s="4">
        <v>0</v>
      </c>
      <c r="ES317" s="4">
        <v>0</v>
      </c>
      <c r="ET317" s="4">
        <v>0</v>
      </c>
      <c r="EU317" s="4">
        <v>0</v>
      </c>
      <c r="EV317" s="4">
        <v>0</v>
      </c>
      <c r="EW317" s="4">
        <v>0</v>
      </c>
      <c r="EX317" s="4">
        <v>0</v>
      </c>
      <c r="EY317" s="4">
        <v>0</v>
      </c>
      <c r="EZ317" s="4">
        <v>0</v>
      </c>
      <c r="FA317" s="4">
        <v>0</v>
      </c>
      <c r="FB317" s="4">
        <v>0</v>
      </c>
      <c r="FC317" s="4">
        <v>0</v>
      </c>
      <c r="FD317" s="4">
        <v>0</v>
      </c>
      <c r="FE317" s="4">
        <v>0</v>
      </c>
      <c r="FF317" s="4">
        <v>0</v>
      </c>
      <c r="FG317" s="4">
        <v>0</v>
      </c>
      <c r="FH317" s="4">
        <v>0</v>
      </c>
      <c r="FJ317" s="4">
        <f t="shared" si="13"/>
        <v>0</v>
      </c>
      <c r="FK317" s="5">
        <f t="shared" si="14"/>
        <v>0</v>
      </c>
    </row>
    <row r="318" spans="1:167" x14ac:dyDescent="0.25">
      <c r="A318" s="2" t="s">
        <v>994</v>
      </c>
      <c r="B318">
        <v>2023</v>
      </c>
      <c r="C318" t="s">
        <v>993</v>
      </c>
      <c r="D318" t="s">
        <v>992</v>
      </c>
      <c r="E318" t="s">
        <v>991</v>
      </c>
      <c r="F318" t="s">
        <v>990</v>
      </c>
      <c r="G318" t="s">
        <v>3</v>
      </c>
      <c r="H318">
        <v>223565</v>
      </c>
      <c r="I318">
        <v>20667</v>
      </c>
      <c r="J318">
        <v>150037</v>
      </c>
      <c r="K318">
        <v>55234</v>
      </c>
      <c r="L318">
        <v>10010</v>
      </c>
      <c r="M318">
        <v>19695</v>
      </c>
      <c r="N318">
        <v>0</v>
      </c>
      <c r="O318">
        <v>7694</v>
      </c>
      <c r="P318">
        <v>0</v>
      </c>
      <c r="Q318">
        <v>0</v>
      </c>
      <c r="R318">
        <v>0</v>
      </c>
      <c r="S318">
        <v>53833</v>
      </c>
      <c r="T318">
        <v>0</v>
      </c>
      <c r="U318">
        <v>2963</v>
      </c>
      <c r="V318" t="s">
        <v>3</v>
      </c>
      <c r="W318" t="s">
        <v>3</v>
      </c>
      <c r="X318" t="s">
        <v>3</v>
      </c>
      <c r="Y318" t="s">
        <v>3</v>
      </c>
      <c r="Z318">
        <v>50870</v>
      </c>
      <c r="AA318">
        <v>0</v>
      </c>
      <c r="AB318">
        <v>81</v>
      </c>
      <c r="AC318">
        <v>18</v>
      </c>
      <c r="AD318">
        <v>1</v>
      </c>
      <c r="AE318">
        <v>0</v>
      </c>
      <c r="AF318" s="4">
        <v>5659287</v>
      </c>
      <c r="AG318" s="4">
        <v>1697833</v>
      </c>
      <c r="AH318" s="15">
        <v>780450</v>
      </c>
      <c r="AI318" s="15">
        <f t="shared" si="12"/>
        <v>2478283</v>
      </c>
      <c r="AJ318" s="4">
        <v>29001.71</v>
      </c>
      <c r="AK318" s="4">
        <v>18224.400000000001</v>
      </c>
      <c r="AL318" s="4">
        <v>8491.66</v>
      </c>
      <c r="AM318" s="4">
        <v>0</v>
      </c>
      <c r="AN318" s="4">
        <v>0</v>
      </c>
      <c r="AO318" s="4">
        <v>0</v>
      </c>
      <c r="AP318" s="4">
        <v>2285.65</v>
      </c>
      <c r="AQ318" s="4">
        <v>0</v>
      </c>
      <c r="AR318" s="4">
        <v>0</v>
      </c>
      <c r="AS318" s="4">
        <v>0</v>
      </c>
      <c r="AT318" s="4">
        <v>296849.36</v>
      </c>
      <c r="AU318" s="4">
        <v>200872.47</v>
      </c>
      <c r="AV318" s="4">
        <v>60425.919999999998</v>
      </c>
      <c r="AW318" s="4">
        <v>0</v>
      </c>
      <c r="AX318" s="4">
        <v>0</v>
      </c>
      <c r="AY318" s="4">
        <v>138.51</v>
      </c>
      <c r="AZ318" s="4">
        <v>34800.400000000001</v>
      </c>
      <c r="BA318" s="4">
        <v>0</v>
      </c>
      <c r="BB318" s="4">
        <v>0</v>
      </c>
      <c r="BC318" s="4">
        <v>612.05999999999995</v>
      </c>
      <c r="BD318" s="4">
        <v>0</v>
      </c>
      <c r="BE318" s="4">
        <v>0</v>
      </c>
      <c r="BF318" s="4">
        <v>0</v>
      </c>
      <c r="BG318" s="4">
        <v>0</v>
      </c>
      <c r="BH318" s="4">
        <v>0</v>
      </c>
      <c r="BI318" s="4">
        <v>0</v>
      </c>
      <c r="BJ318" s="4">
        <v>0</v>
      </c>
      <c r="BK318" s="4">
        <v>0</v>
      </c>
      <c r="BL318" s="4">
        <v>0</v>
      </c>
      <c r="BM318" s="4">
        <v>0</v>
      </c>
      <c r="BN318" s="4">
        <v>454598.93</v>
      </c>
      <c r="BO318" s="4">
        <v>329631.83</v>
      </c>
      <c r="BP318" s="4">
        <v>45793.95</v>
      </c>
      <c r="BQ318" s="4">
        <v>0</v>
      </c>
      <c r="BR318" s="4">
        <v>0</v>
      </c>
      <c r="BS318" s="4">
        <v>0</v>
      </c>
      <c r="BT318" s="4">
        <v>3355.38</v>
      </c>
      <c r="BU318" s="4">
        <v>31778.97</v>
      </c>
      <c r="BV318" s="4">
        <v>0</v>
      </c>
      <c r="BW318" s="4">
        <v>44038.8</v>
      </c>
      <c r="BX318" s="11">
        <v>0</v>
      </c>
      <c r="BY318" s="11">
        <v>645133</v>
      </c>
      <c r="BZ318" s="4">
        <v>23973.29</v>
      </c>
      <c r="CA318" s="4">
        <v>15064.6</v>
      </c>
      <c r="CB318" s="4">
        <v>7019.34</v>
      </c>
      <c r="CC318" s="4">
        <v>0</v>
      </c>
      <c r="CD318" s="4">
        <v>0</v>
      </c>
      <c r="CE318" s="4">
        <v>0</v>
      </c>
      <c r="CF318" s="4">
        <v>1889.35</v>
      </c>
      <c r="CG318" s="4">
        <v>0</v>
      </c>
      <c r="CH318" s="4">
        <v>0</v>
      </c>
      <c r="CI318" s="4">
        <v>0</v>
      </c>
      <c r="CJ318" s="4">
        <v>245380.64</v>
      </c>
      <c r="CK318" s="4">
        <v>166044.53</v>
      </c>
      <c r="CL318" s="4">
        <v>49949.08</v>
      </c>
      <c r="CM318" s="4">
        <v>0</v>
      </c>
      <c r="CN318" s="4">
        <v>0</v>
      </c>
      <c r="CO318" s="4">
        <v>114.49</v>
      </c>
      <c r="CP318" s="4">
        <v>28766.6</v>
      </c>
      <c r="CQ318" s="4">
        <v>0</v>
      </c>
      <c r="CR318" s="4">
        <v>0</v>
      </c>
      <c r="CS318" s="4">
        <v>505.94</v>
      </c>
      <c r="CT318" s="4">
        <v>0</v>
      </c>
      <c r="CU318" s="4">
        <v>0</v>
      </c>
      <c r="CV318" s="4">
        <v>0</v>
      </c>
      <c r="CW318" s="4">
        <v>0</v>
      </c>
      <c r="CX318" s="4">
        <v>0</v>
      </c>
      <c r="CY318" s="4">
        <v>0</v>
      </c>
      <c r="CZ318" s="4">
        <v>0</v>
      </c>
      <c r="DA318" s="4">
        <v>0</v>
      </c>
      <c r="DB318" s="4">
        <v>0</v>
      </c>
      <c r="DC318" s="4">
        <v>0</v>
      </c>
      <c r="DD318" s="4">
        <v>375779.07</v>
      </c>
      <c r="DE318" s="4">
        <v>272479.17</v>
      </c>
      <c r="DF318" s="4">
        <v>37854.050000000003</v>
      </c>
      <c r="DG318" s="4">
        <v>0</v>
      </c>
      <c r="DH318" s="4">
        <v>0</v>
      </c>
      <c r="DI318" s="4">
        <v>0</v>
      </c>
      <c r="DJ318" s="4">
        <v>2773.62</v>
      </c>
      <c r="DK318" s="4">
        <v>26269.03</v>
      </c>
      <c r="DL318" s="4">
        <v>0</v>
      </c>
      <c r="DM318" s="4">
        <v>36403.199999999997</v>
      </c>
      <c r="DN318" s="4">
        <v>44808</v>
      </c>
      <c r="DO318" s="4">
        <v>8167</v>
      </c>
      <c r="DP318" s="4">
        <v>0</v>
      </c>
      <c r="DQ318" s="4">
        <v>0</v>
      </c>
      <c r="DR318" s="4">
        <v>0</v>
      </c>
      <c r="DS318" s="4">
        <v>0</v>
      </c>
      <c r="DT318" s="4">
        <v>0</v>
      </c>
      <c r="DU318" s="4">
        <v>90581</v>
      </c>
      <c r="DV318" s="4">
        <v>185088</v>
      </c>
      <c r="DW318" s="4">
        <v>45967</v>
      </c>
      <c r="DX318" s="4">
        <v>157027</v>
      </c>
      <c r="DY318" s="4">
        <v>0</v>
      </c>
      <c r="DZ318" s="4">
        <v>0</v>
      </c>
      <c r="EA318" s="4">
        <v>63567</v>
      </c>
      <c r="EB318" s="4">
        <v>0</v>
      </c>
      <c r="EC318" s="4">
        <v>0</v>
      </c>
      <c r="ED318" s="4">
        <v>0</v>
      </c>
      <c r="EE318" s="4">
        <v>0</v>
      </c>
      <c r="EF318" s="4">
        <v>0</v>
      </c>
      <c r="EG318" s="4">
        <v>0</v>
      </c>
      <c r="EH318" s="4">
        <v>587359</v>
      </c>
      <c r="EI318" s="4">
        <v>0</v>
      </c>
      <c r="EJ318" s="4">
        <v>0</v>
      </c>
      <c r="EK318" s="4">
        <v>0</v>
      </c>
      <c r="EL318" s="4">
        <v>243019</v>
      </c>
      <c r="EM318" s="4">
        <v>2535871</v>
      </c>
      <c r="EN318" s="4">
        <v>1</v>
      </c>
      <c r="EO318" s="4">
        <v>71</v>
      </c>
      <c r="EP318" s="4">
        <v>1</v>
      </c>
      <c r="EQ318" s="4">
        <v>27</v>
      </c>
      <c r="ER318" s="4">
        <v>0</v>
      </c>
      <c r="ES318" s="4">
        <v>645133</v>
      </c>
      <c r="ET318" s="4">
        <v>645133</v>
      </c>
      <c r="EU318" s="4">
        <v>40519</v>
      </c>
      <c r="EV318" s="4">
        <v>0</v>
      </c>
      <c r="EW318" s="4">
        <v>0</v>
      </c>
      <c r="EX318" s="4">
        <v>0</v>
      </c>
      <c r="EY318" s="4">
        <v>0</v>
      </c>
      <c r="EZ318" s="4">
        <v>0</v>
      </c>
      <c r="FA318" s="4">
        <v>0</v>
      </c>
      <c r="FB318" s="4">
        <v>0</v>
      </c>
      <c r="FC318" s="4">
        <v>244593</v>
      </c>
      <c r="FD318" s="4">
        <v>0</v>
      </c>
      <c r="FE318" s="4">
        <v>157027</v>
      </c>
      <c r="FF318" s="4">
        <v>0</v>
      </c>
      <c r="FG318" s="4">
        <v>45967</v>
      </c>
      <c r="FH318" s="4">
        <v>157027</v>
      </c>
      <c r="FJ318" s="4">
        <f t="shared" si="13"/>
        <v>645133</v>
      </c>
      <c r="FK318" s="5">
        <f t="shared" si="14"/>
        <v>0.11399545561128106</v>
      </c>
    </row>
    <row r="319" spans="1:167" x14ac:dyDescent="0.25">
      <c r="A319" s="2" t="s">
        <v>816</v>
      </c>
      <c r="B319">
        <v>2023</v>
      </c>
      <c r="C319" t="s">
        <v>815</v>
      </c>
      <c r="D319" t="s">
        <v>814</v>
      </c>
      <c r="E319" t="s">
        <v>813</v>
      </c>
      <c r="F319" t="s">
        <v>812</v>
      </c>
      <c r="G319" t="s">
        <v>3</v>
      </c>
      <c r="H319">
        <v>37050</v>
      </c>
      <c r="I319">
        <v>0</v>
      </c>
      <c r="J319">
        <v>23683</v>
      </c>
      <c r="K319">
        <v>23683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13367</v>
      </c>
      <c r="T319">
        <v>0</v>
      </c>
      <c r="U319">
        <v>0</v>
      </c>
      <c r="Z319">
        <v>13367</v>
      </c>
      <c r="AA319">
        <v>0</v>
      </c>
      <c r="AB319">
        <v>0</v>
      </c>
      <c r="AC319">
        <v>0</v>
      </c>
      <c r="AD319">
        <v>0</v>
      </c>
      <c r="AE319">
        <v>100</v>
      </c>
      <c r="AF319" s="4">
        <v>178588</v>
      </c>
      <c r="AG319" s="4">
        <v>0</v>
      </c>
      <c r="AH319" s="15">
        <v>0</v>
      </c>
      <c r="AI319" s="15">
        <f t="shared" si="12"/>
        <v>0</v>
      </c>
      <c r="AJ319" s="4">
        <v>0</v>
      </c>
      <c r="AK319" s="4">
        <v>0</v>
      </c>
      <c r="AL319" s="4">
        <v>0</v>
      </c>
      <c r="AM319" s="4">
        <v>0</v>
      </c>
      <c r="AN319" s="4">
        <v>0</v>
      </c>
      <c r="AO319" s="4">
        <v>0</v>
      </c>
      <c r="AP319" s="4">
        <v>0</v>
      </c>
      <c r="AQ319" s="4">
        <v>0</v>
      </c>
      <c r="AR319" s="4">
        <v>0</v>
      </c>
      <c r="AS319" s="4">
        <v>0</v>
      </c>
      <c r="AT319" s="4">
        <v>0</v>
      </c>
      <c r="AU319" s="4">
        <v>0</v>
      </c>
      <c r="AV319" s="4">
        <v>0</v>
      </c>
      <c r="AW319" s="4">
        <v>0</v>
      </c>
      <c r="AX319" s="4">
        <v>0</v>
      </c>
      <c r="AY319" s="4">
        <v>0</v>
      </c>
      <c r="AZ319" s="4">
        <v>0</v>
      </c>
      <c r="BA319" s="4">
        <v>0</v>
      </c>
      <c r="BB319" s="4">
        <v>0</v>
      </c>
      <c r="BC319" s="4">
        <v>0</v>
      </c>
      <c r="BD319" s="4">
        <v>0</v>
      </c>
      <c r="BE319" s="4">
        <v>0</v>
      </c>
      <c r="BF319" s="4">
        <v>0</v>
      </c>
      <c r="BG319" s="4">
        <v>0</v>
      </c>
      <c r="BH319" s="4">
        <v>0</v>
      </c>
      <c r="BI319" s="4">
        <v>0</v>
      </c>
      <c r="BJ319" s="4">
        <v>0</v>
      </c>
      <c r="BK319" s="4">
        <v>0</v>
      </c>
      <c r="BL319" s="4">
        <v>0</v>
      </c>
      <c r="BM319" s="4">
        <v>0</v>
      </c>
      <c r="BN319" s="4">
        <v>0</v>
      </c>
      <c r="BO319" s="4">
        <v>0</v>
      </c>
      <c r="BP319" s="4">
        <v>0</v>
      </c>
      <c r="BQ319" s="4">
        <v>0</v>
      </c>
      <c r="BR319" s="4">
        <v>0</v>
      </c>
      <c r="BS319" s="4">
        <v>0</v>
      </c>
      <c r="BT319" s="4">
        <v>0</v>
      </c>
      <c r="BU319" s="4">
        <v>0</v>
      </c>
      <c r="BV319" s="4">
        <v>0</v>
      </c>
      <c r="BW319" s="4">
        <v>0</v>
      </c>
      <c r="BX319" s="11">
        <v>0</v>
      </c>
      <c r="BY319" s="11">
        <v>81401</v>
      </c>
      <c r="BZ319" s="4">
        <v>0</v>
      </c>
      <c r="CA319" s="4">
        <v>0</v>
      </c>
      <c r="CB319" s="4">
        <v>0</v>
      </c>
      <c r="CC319" s="4">
        <v>0</v>
      </c>
      <c r="CD319" s="4">
        <v>0</v>
      </c>
      <c r="CE319" s="4">
        <v>0</v>
      </c>
      <c r="CF319" s="4">
        <v>0</v>
      </c>
      <c r="CG319" s="4">
        <v>0</v>
      </c>
      <c r="CH319" s="4">
        <v>0</v>
      </c>
      <c r="CI319" s="4">
        <v>0</v>
      </c>
      <c r="CJ319" s="4">
        <v>36463</v>
      </c>
      <c r="CK319" s="4">
        <v>33679</v>
      </c>
      <c r="CL319" s="4">
        <v>2784</v>
      </c>
      <c r="CM319" s="4">
        <v>0</v>
      </c>
      <c r="CN319" s="4">
        <v>0</v>
      </c>
      <c r="CO319" s="4">
        <v>0</v>
      </c>
      <c r="CP319" s="4">
        <v>0</v>
      </c>
      <c r="CQ319" s="4">
        <v>0</v>
      </c>
      <c r="CR319" s="4">
        <v>0</v>
      </c>
      <c r="CS319" s="4">
        <v>0</v>
      </c>
      <c r="CT319" s="4">
        <v>0</v>
      </c>
      <c r="CU319" s="4">
        <v>0</v>
      </c>
      <c r="CV319" s="4">
        <v>0</v>
      </c>
      <c r="CW319" s="4">
        <v>0</v>
      </c>
      <c r="CX319" s="4">
        <v>0</v>
      </c>
      <c r="CY319" s="4">
        <v>0</v>
      </c>
      <c r="CZ319" s="4">
        <v>0</v>
      </c>
      <c r="DA319" s="4">
        <v>0</v>
      </c>
      <c r="DB319" s="4">
        <v>0</v>
      </c>
      <c r="DC319" s="4">
        <v>0</v>
      </c>
      <c r="DD319" s="4">
        <v>44938</v>
      </c>
      <c r="DE319" s="4">
        <v>38941</v>
      </c>
      <c r="DF319" s="4">
        <v>5997</v>
      </c>
      <c r="DG319" s="4">
        <v>0</v>
      </c>
      <c r="DH319" s="4">
        <v>0</v>
      </c>
      <c r="DI319" s="4">
        <v>0</v>
      </c>
      <c r="DJ319" s="4">
        <v>0</v>
      </c>
      <c r="DK319" s="4">
        <v>0</v>
      </c>
      <c r="DL319" s="4">
        <v>0</v>
      </c>
      <c r="DM319" s="4">
        <v>0</v>
      </c>
      <c r="DN319" s="4">
        <v>0</v>
      </c>
      <c r="DO319" s="4">
        <v>0</v>
      </c>
      <c r="DP319" s="4">
        <v>0</v>
      </c>
      <c r="DQ319" s="4">
        <v>0</v>
      </c>
      <c r="DR319" s="4">
        <v>0</v>
      </c>
      <c r="DS319" s="4">
        <v>0</v>
      </c>
      <c r="DT319" s="4">
        <v>36464</v>
      </c>
      <c r="DU319" s="4">
        <v>0</v>
      </c>
      <c r="DV319" s="4">
        <v>0</v>
      </c>
      <c r="DW319" s="4">
        <v>0</v>
      </c>
      <c r="DX319" s="4">
        <v>0</v>
      </c>
      <c r="DY319" s="4">
        <v>0</v>
      </c>
      <c r="DZ319" s="4">
        <v>0</v>
      </c>
      <c r="EA319" s="4">
        <v>0</v>
      </c>
      <c r="EB319" s="4">
        <v>0</v>
      </c>
      <c r="EC319" s="4">
        <v>0</v>
      </c>
      <c r="ED319" s="4">
        <v>0</v>
      </c>
      <c r="EE319" s="4">
        <v>0</v>
      </c>
      <c r="EF319" s="4">
        <v>0</v>
      </c>
      <c r="EG319" s="4">
        <v>0</v>
      </c>
      <c r="EH319" s="4">
        <v>44794</v>
      </c>
      <c r="EI319" s="4">
        <v>143</v>
      </c>
      <c r="EJ319" s="4">
        <v>0</v>
      </c>
      <c r="EK319" s="4">
        <v>0</v>
      </c>
      <c r="EL319" s="4">
        <v>0</v>
      </c>
      <c r="EM319" s="4">
        <v>97187</v>
      </c>
      <c r="EN319" s="4">
        <v>0</v>
      </c>
      <c r="EO319" s="4">
        <v>100</v>
      </c>
      <c r="EP319" s="4">
        <v>0</v>
      </c>
      <c r="EQ319" s="4">
        <v>0</v>
      </c>
      <c r="ER319" s="4">
        <v>0</v>
      </c>
      <c r="ES319" s="4">
        <v>81401</v>
      </c>
      <c r="ET319" s="4">
        <v>81401</v>
      </c>
      <c r="EU319" s="4">
        <v>0</v>
      </c>
      <c r="EV319" s="4">
        <v>0</v>
      </c>
      <c r="EW319" s="4">
        <v>0</v>
      </c>
      <c r="EX319" s="4">
        <v>0</v>
      </c>
      <c r="EY319" s="4">
        <v>0</v>
      </c>
      <c r="EZ319" s="4">
        <v>0</v>
      </c>
      <c r="FA319" s="4">
        <v>0</v>
      </c>
      <c r="FB319" s="4">
        <v>0</v>
      </c>
      <c r="FC319" s="4">
        <v>0</v>
      </c>
      <c r="FD319" s="4">
        <v>0</v>
      </c>
      <c r="FE319" s="4">
        <v>0</v>
      </c>
      <c r="FF319" s="4">
        <v>0</v>
      </c>
      <c r="FG319" s="4">
        <v>81401</v>
      </c>
      <c r="FH319" s="4">
        <v>0</v>
      </c>
      <c r="FJ319" s="4">
        <f t="shared" si="13"/>
        <v>81401</v>
      </c>
      <c r="FK319" s="5">
        <f t="shared" si="14"/>
        <v>0.45580330145362508</v>
      </c>
    </row>
    <row r="320" spans="1:167" x14ac:dyDescent="0.25">
      <c r="A320" s="2" t="s">
        <v>1348</v>
      </c>
      <c r="B320">
        <v>2023</v>
      </c>
      <c r="C320" t="s">
        <v>1347</v>
      </c>
      <c r="D320" t="s">
        <v>1346</v>
      </c>
      <c r="E320" t="s">
        <v>1345</v>
      </c>
      <c r="F320" t="s">
        <v>1344</v>
      </c>
      <c r="G320" t="s">
        <v>3</v>
      </c>
      <c r="H320">
        <v>193309</v>
      </c>
      <c r="I320">
        <v>25242</v>
      </c>
      <c r="J320">
        <v>136735</v>
      </c>
      <c r="K320">
        <v>130256</v>
      </c>
      <c r="L320">
        <v>5763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56574</v>
      </c>
      <c r="T320">
        <v>0</v>
      </c>
      <c r="U320">
        <v>19479</v>
      </c>
      <c r="V320" t="s">
        <v>1801</v>
      </c>
      <c r="W320" t="s">
        <v>3</v>
      </c>
      <c r="X320" t="s">
        <v>3</v>
      </c>
      <c r="Y320" t="s">
        <v>3</v>
      </c>
      <c r="Z320">
        <v>37095</v>
      </c>
      <c r="AA320">
        <v>13</v>
      </c>
      <c r="AB320">
        <v>81</v>
      </c>
      <c r="AC320">
        <v>6</v>
      </c>
      <c r="AD320">
        <v>0</v>
      </c>
      <c r="AE320">
        <v>0</v>
      </c>
      <c r="AF320" s="4">
        <v>8279505</v>
      </c>
      <c r="AG320" s="4">
        <v>1174211</v>
      </c>
      <c r="AH320" s="15">
        <v>1270384</v>
      </c>
      <c r="AI320" s="15">
        <f t="shared" si="12"/>
        <v>2444595</v>
      </c>
      <c r="AJ320" s="4">
        <v>34284.17</v>
      </c>
      <c r="AK320" s="4">
        <v>23099.01</v>
      </c>
      <c r="AL320" s="4">
        <v>6721.45</v>
      </c>
      <c r="AM320" s="4">
        <v>0</v>
      </c>
      <c r="AN320" s="4">
        <v>0</v>
      </c>
      <c r="AO320" s="4">
        <v>4463.71</v>
      </c>
      <c r="AP320" s="4">
        <v>0</v>
      </c>
      <c r="AQ320" s="4">
        <v>0</v>
      </c>
      <c r="AR320" s="4">
        <v>0</v>
      </c>
      <c r="AS320" s="4">
        <v>0</v>
      </c>
      <c r="AT320" s="4">
        <v>233188.76</v>
      </c>
      <c r="AU320" s="4">
        <v>55587.95</v>
      </c>
      <c r="AV320" s="4">
        <v>16559.2</v>
      </c>
      <c r="AW320" s="4">
        <v>0</v>
      </c>
      <c r="AX320" s="4">
        <v>0</v>
      </c>
      <c r="AY320" s="4">
        <v>0</v>
      </c>
      <c r="AZ320" s="4">
        <v>161041.60999999999</v>
      </c>
      <c r="BA320" s="4">
        <v>0</v>
      </c>
      <c r="BB320" s="4">
        <v>0</v>
      </c>
      <c r="BC320" s="4">
        <v>0</v>
      </c>
      <c r="BD320" s="4">
        <v>25776.11</v>
      </c>
      <c r="BE320" s="4">
        <v>18298.78</v>
      </c>
      <c r="BF320" s="4">
        <v>7477.33</v>
      </c>
      <c r="BG320" s="4">
        <v>0</v>
      </c>
      <c r="BH320" s="4">
        <v>0</v>
      </c>
      <c r="BI320" s="4">
        <v>0</v>
      </c>
      <c r="BJ320" s="4">
        <v>0</v>
      </c>
      <c r="BK320" s="4">
        <v>0</v>
      </c>
      <c r="BL320" s="4">
        <v>0</v>
      </c>
      <c r="BM320" s="4">
        <v>0</v>
      </c>
      <c r="BN320" s="4">
        <v>977134.95</v>
      </c>
      <c r="BO320" s="4">
        <v>606410.02</v>
      </c>
      <c r="BP320" s="4">
        <v>230666.11</v>
      </c>
      <c r="BQ320" s="4">
        <v>14669.05</v>
      </c>
      <c r="BR320" s="4">
        <v>0</v>
      </c>
      <c r="BS320" s="4">
        <v>0</v>
      </c>
      <c r="BT320" s="4">
        <v>1743.03</v>
      </c>
      <c r="BU320" s="4">
        <v>0</v>
      </c>
      <c r="BV320" s="4">
        <v>0</v>
      </c>
      <c r="BW320" s="4">
        <v>123646.74</v>
      </c>
      <c r="BX320" s="11">
        <v>0</v>
      </c>
      <c r="BY320" s="11">
        <v>1674118</v>
      </c>
      <c r="BZ320" s="4">
        <v>45179.83</v>
      </c>
      <c r="CA320" s="4">
        <v>30439.99</v>
      </c>
      <c r="CB320" s="4">
        <v>8857.5499999999993</v>
      </c>
      <c r="CC320" s="4">
        <v>0</v>
      </c>
      <c r="CD320" s="4">
        <v>0</v>
      </c>
      <c r="CE320" s="4">
        <v>5882.29</v>
      </c>
      <c r="CF320" s="4">
        <v>0</v>
      </c>
      <c r="CG320" s="4">
        <v>0</v>
      </c>
      <c r="CH320" s="4">
        <v>0</v>
      </c>
      <c r="CI320" s="4">
        <v>0</v>
      </c>
      <c r="CJ320" s="4">
        <v>307297.24</v>
      </c>
      <c r="CK320" s="4">
        <v>73254.05</v>
      </c>
      <c r="CL320" s="4">
        <v>21821.8</v>
      </c>
      <c r="CM320" s="4">
        <v>0</v>
      </c>
      <c r="CN320" s="4">
        <v>0</v>
      </c>
      <c r="CO320" s="4">
        <v>0</v>
      </c>
      <c r="CP320" s="4">
        <v>212221.39</v>
      </c>
      <c r="CQ320" s="4">
        <v>0</v>
      </c>
      <c r="CR320" s="4">
        <v>0</v>
      </c>
      <c r="CS320" s="4">
        <v>0</v>
      </c>
      <c r="CT320" s="4">
        <v>33967.89</v>
      </c>
      <c r="CU320" s="4">
        <v>24114.22</v>
      </c>
      <c r="CV320" s="4">
        <v>9853.67</v>
      </c>
      <c r="CW320" s="4">
        <v>0</v>
      </c>
      <c r="CX320" s="4">
        <v>0</v>
      </c>
      <c r="CY320" s="4">
        <v>0</v>
      </c>
      <c r="CZ320" s="4">
        <v>0</v>
      </c>
      <c r="DA320" s="4">
        <v>0</v>
      </c>
      <c r="DB320" s="4">
        <v>0</v>
      </c>
      <c r="DC320" s="4">
        <v>0</v>
      </c>
      <c r="DD320" s="4">
        <v>1287673.05</v>
      </c>
      <c r="DE320" s="4">
        <v>799129.98</v>
      </c>
      <c r="DF320" s="4">
        <v>303972.89</v>
      </c>
      <c r="DG320" s="4">
        <v>19330.95</v>
      </c>
      <c r="DH320" s="4">
        <v>0</v>
      </c>
      <c r="DI320" s="4">
        <v>0</v>
      </c>
      <c r="DJ320" s="4">
        <v>2296.9699999999998</v>
      </c>
      <c r="DK320" s="4">
        <v>0</v>
      </c>
      <c r="DL320" s="4">
        <v>0</v>
      </c>
      <c r="DM320" s="4">
        <v>162942.26</v>
      </c>
      <c r="DN320" s="4">
        <v>12424</v>
      </c>
      <c r="DO320" s="4">
        <v>26239</v>
      </c>
      <c r="DP320" s="4">
        <v>18193</v>
      </c>
      <c r="DQ320" s="4">
        <v>0</v>
      </c>
      <c r="DR320" s="4">
        <v>22607</v>
      </c>
      <c r="DS320" s="4">
        <v>0</v>
      </c>
      <c r="DT320" s="4">
        <v>12148</v>
      </c>
      <c r="DU320" s="4">
        <v>7131</v>
      </c>
      <c r="DV320" s="4">
        <v>21823</v>
      </c>
      <c r="DW320" s="4">
        <v>52960</v>
      </c>
      <c r="DX320" s="4">
        <v>50509</v>
      </c>
      <c r="DY320" s="4">
        <v>0</v>
      </c>
      <c r="DZ320" s="4">
        <v>22651</v>
      </c>
      <c r="EA320" s="4">
        <v>155011</v>
      </c>
      <c r="EB320" s="4">
        <v>0</v>
      </c>
      <c r="EC320" s="4">
        <v>218252</v>
      </c>
      <c r="ED320" s="4">
        <v>0</v>
      </c>
      <c r="EE320" s="4">
        <v>0</v>
      </c>
      <c r="EF320" s="4">
        <v>59743</v>
      </c>
      <c r="EG320" s="4">
        <v>0</v>
      </c>
      <c r="EH320" s="4">
        <v>1410328</v>
      </c>
      <c r="EI320" s="4">
        <v>221525</v>
      </c>
      <c r="EJ320" s="4">
        <v>0</v>
      </c>
      <c r="EK320" s="4">
        <v>50841</v>
      </c>
      <c r="EL320" s="4">
        <v>582117</v>
      </c>
      <c r="EM320" s="4">
        <v>4160792</v>
      </c>
      <c r="EN320" s="4">
        <v>1</v>
      </c>
      <c r="EO320" s="4">
        <v>36</v>
      </c>
      <c r="EP320" s="4">
        <v>1</v>
      </c>
      <c r="EQ320" s="4">
        <v>62</v>
      </c>
      <c r="ER320" s="4">
        <v>0</v>
      </c>
      <c r="ES320" s="4">
        <v>1674118</v>
      </c>
      <c r="ET320" s="4">
        <v>1674118.01</v>
      </c>
      <c r="EU320" s="4">
        <v>326250</v>
      </c>
      <c r="EV320" s="4">
        <v>0</v>
      </c>
      <c r="EW320" s="4">
        <v>0</v>
      </c>
      <c r="EX320" s="4">
        <v>218252</v>
      </c>
      <c r="EY320" s="4">
        <v>21850</v>
      </c>
      <c r="EZ320" s="4">
        <v>0</v>
      </c>
      <c r="FA320" s="4">
        <v>22872</v>
      </c>
      <c r="FB320" s="4">
        <v>4847</v>
      </c>
      <c r="FC320" s="4">
        <v>172564</v>
      </c>
      <c r="FD320" s="4">
        <v>576834</v>
      </c>
      <c r="FE320" s="4">
        <v>37254</v>
      </c>
      <c r="FF320" s="4">
        <v>11000</v>
      </c>
      <c r="FG320" s="4">
        <v>178100</v>
      </c>
      <c r="FH320" s="4">
        <v>104295</v>
      </c>
      <c r="FJ320" s="4">
        <f t="shared" si="13"/>
        <v>1674118</v>
      </c>
      <c r="FK320" s="5">
        <f t="shared" si="14"/>
        <v>0.20220025230976973</v>
      </c>
    </row>
    <row r="321" spans="1:167" x14ac:dyDescent="0.25">
      <c r="A321" s="2" t="s">
        <v>38</v>
      </c>
      <c r="B321">
        <v>2023</v>
      </c>
      <c r="C321" t="s">
        <v>37</v>
      </c>
      <c r="D321" t="s">
        <v>36</v>
      </c>
      <c r="E321" t="s">
        <v>35</v>
      </c>
      <c r="F321" t="s">
        <v>34</v>
      </c>
      <c r="G321" t="s">
        <v>3</v>
      </c>
      <c r="H321">
        <v>1130882</v>
      </c>
      <c r="I321">
        <v>120409</v>
      </c>
      <c r="J321">
        <v>751379</v>
      </c>
      <c r="K321">
        <v>706943</v>
      </c>
      <c r="L321">
        <v>23349</v>
      </c>
      <c r="M321">
        <v>0</v>
      </c>
      <c r="N321">
        <v>0</v>
      </c>
      <c r="O321">
        <v>0</v>
      </c>
      <c r="P321">
        <v>200787</v>
      </c>
      <c r="Q321">
        <v>0</v>
      </c>
      <c r="R321">
        <v>23039</v>
      </c>
      <c r="S321">
        <v>178716</v>
      </c>
      <c r="T321">
        <v>0</v>
      </c>
      <c r="U321">
        <v>74021</v>
      </c>
      <c r="V321" t="s">
        <v>3</v>
      </c>
      <c r="W321" t="s">
        <v>3</v>
      </c>
      <c r="X321" t="s">
        <v>3</v>
      </c>
      <c r="Y321" t="s">
        <v>3</v>
      </c>
      <c r="Z321">
        <v>104695</v>
      </c>
      <c r="AA321">
        <v>0</v>
      </c>
      <c r="AB321">
        <v>100</v>
      </c>
      <c r="AC321">
        <v>0</v>
      </c>
      <c r="AD321">
        <v>0</v>
      </c>
      <c r="AE321">
        <v>0</v>
      </c>
      <c r="AF321" s="4">
        <v>23861189</v>
      </c>
      <c r="AG321" s="4">
        <v>997230</v>
      </c>
      <c r="AH321" s="15">
        <v>518294</v>
      </c>
      <c r="AI321" s="15">
        <f t="shared" si="12"/>
        <v>1515524</v>
      </c>
      <c r="AJ321" s="4">
        <v>34000.629999999997</v>
      </c>
      <c r="AK321" s="4">
        <v>0</v>
      </c>
      <c r="AL321" s="4">
        <v>0</v>
      </c>
      <c r="AM321" s="4">
        <v>0</v>
      </c>
      <c r="AN321" s="4">
        <v>34000.629999999997</v>
      </c>
      <c r="AO321" s="4">
        <v>0</v>
      </c>
      <c r="AP321" s="4">
        <v>0</v>
      </c>
      <c r="AQ321" s="4">
        <v>0</v>
      </c>
      <c r="AR321" s="4">
        <v>0</v>
      </c>
      <c r="AS321" s="4">
        <v>0</v>
      </c>
      <c r="AT321" s="4">
        <v>405110.99</v>
      </c>
      <c r="AU321" s="4">
        <v>11528.95</v>
      </c>
      <c r="AV321" s="4">
        <v>3328.53</v>
      </c>
      <c r="AW321" s="4">
        <v>146615.07999999999</v>
      </c>
      <c r="AX321" s="4">
        <v>0</v>
      </c>
      <c r="AY321" s="4">
        <v>3410.37</v>
      </c>
      <c r="AZ321" s="4">
        <v>240228.06</v>
      </c>
      <c r="BA321" s="4">
        <v>0</v>
      </c>
      <c r="BB321" s="4">
        <v>0</v>
      </c>
      <c r="BC321" s="4">
        <v>0</v>
      </c>
      <c r="BD321" s="4">
        <v>0</v>
      </c>
      <c r="BE321" s="4">
        <v>0</v>
      </c>
      <c r="BF321" s="4">
        <v>0</v>
      </c>
      <c r="BG321" s="4">
        <v>0</v>
      </c>
      <c r="BH321" s="4">
        <v>0</v>
      </c>
      <c r="BI321" s="4">
        <v>0</v>
      </c>
      <c r="BJ321" s="4">
        <v>0</v>
      </c>
      <c r="BK321" s="4">
        <v>0</v>
      </c>
      <c r="BL321" s="4">
        <v>0</v>
      </c>
      <c r="BM321" s="4">
        <v>0</v>
      </c>
      <c r="BN321" s="4">
        <v>79182.37</v>
      </c>
      <c r="BO321" s="4">
        <v>10698.13</v>
      </c>
      <c r="BP321" s="4">
        <v>3848.56</v>
      </c>
      <c r="BQ321" s="4">
        <v>16380.54</v>
      </c>
      <c r="BR321" s="4">
        <v>0</v>
      </c>
      <c r="BS321" s="4">
        <v>0</v>
      </c>
      <c r="BT321" s="4">
        <v>38672.410000000003</v>
      </c>
      <c r="BU321" s="4">
        <v>0</v>
      </c>
      <c r="BV321" s="4">
        <v>0</v>
      </c>
      <c r="BW321" s="4">
        <v>9582.73</v>
      </c>
      <c r="BX321" s="11">
        <v>0</v>
      </c>
      <c r="BY321" s="11">
        <v>2825479</v>
      </c>
      <c r="BZ321" s="4">
        <v>185354.37</v>
      </c>
      <c r="CA321" s="4">
        <v>0</v>
      </c>
      <c r="CB321" s="4">
        <v>0</v>
      </c>
      <c r="CC321" s="4">
        <v>0</v>
      </c>
      <c r="CD321" s="4">
        <v>185354.37</v>
      </c>
      <c r="CE321" s="4">
        <v>0</v>
      </c>
      <c r="CF321" s="4">
        <v>0</v>
      </c>
      <c r="CG321" s="4">
        <v>0</v>
      </c>
      <c r="CH321" s="4">
        <v>0</v>
      </c>
      <c r="CI321" s="4">
        <v>0</v>
      </c>
      <c r="CJ321" s="4">
        <v>2208462.0099999998</v>
      </c>
      <c r="CK321" s="4">
        <v>62850.05</v>
      </c>
      <c r="CL321" s="4">
        <v>18145.47</v>
      </c>
      <c r="CM321" s="4">
        <v>799271.92</v>
      </c>
      <c r="CN321" s="4">
        <v>0</v>
      </c>
      <c r="CO321" s="4">
        <v>18591.63</v>
      </c>
      <c r="CP321" s="4">
        <v>1309602.94</v>
      </c>
      <c r="CQ321" s="4">
        <v>0</v>
      </c>
      <c r="CR321" s="4">
        <v>0</v>
      </c>
      <c r="CS321" s="4">
        <v>0</v>
      </c>
      <c r="CT321" s="4">
        <v>0</v>
      </c>
      <c r="CU321" s="4">
        <v>0</v>
      </c>
      <c r="CV321" s="4">
        <v>0</v>
      </c>
      <c r="CW321" s="4">
        <v>0</v>
      </c>
      <c r="CX321" s="4">
        <v>0</v>
      </c>
      <c r="CY321" s="4">
        <v>0</v>
      </c>
      <c r="CZ321" s="4">
        <v>0</v>
      </c>
      <c r="DA321" s="4">
        <v>0</v>
      </c>
      <c r="DB321" s="4">
        <v>0</v>
      </c>
      <c r="DC321" s="4">
        <v>0</v>
      </c>
      <c r="DD321" s="4">
        <v>431662.63</v>
      </c>
      <c r="DE321" s="4">
        <v>58320.87</v>
      </c>
      <c r="DF321" s="4">
        <v>20980.44</v>
      </c>
      <c r="DG321" s="4">
        <v>89298.46</v>
      </c>
      <c r="DH321" s="4">
        <v>0</v>
      </c>
      <c r="DI321" s="4">
        <v>0</v>
      </c>
      <c r="DJ321" s="4">
        <v>210822.59</v>
      </c>
      <c r="DK321" s="4">
        <v>0</v>
      </c>
      <c r="DL321" s="4">
        <v>0</v>
      </c>
      <c r="DM321" s="4">
        <v>52240.27</v>
      </c>
      <c r="DN321" s="4">
        <v>219355</v>
      </c>
      <c r="DO321" s="4">
        <v>0</v>
      </c>
      <c r="DP321" s="4">
        <v>0</v>
      </c>
      <c r="DQ321" s="4">
        <v>0</v>
      </c>
      <c r="DR321" s="4">
        <v>0</v>
      </c>
      <c r="DS321" s="4">
        <v>0</v>
      </c>
      <c r="DT321" s="4">
        <v>1098871</v>
      </c>
      <c r="DU321" s="4">
        <v>0</v>
      </c>
      <c r="DV321" s="4">
        <v>0</v>
      </c>
      <c r="DW321" s="4">
        <v>69273</v>
      </c>
      <c r="DX321" s="4">
        <v>0</v>
      </c>
      <c r="DY321" s="4">
        <v>3246</v>
      </c>
      <c r="DZ321" s="4">
        <v>0</v>
      </c>
      <c r="EA321" s="4">
        <v>193447</v>
      </c>
      <c r="EB321" s="4">
        <v>0</v>
      </c>
      <c r="EC321" s="4">
        <v>1248736</v>
      </c>
      <c r="ED321" s="4">
        <v>0</v>
      </c>
      <c r="EE321" s="4">
        <v>0</v>
      </c>
      <c r="EF321" s="4">
        <v>0</v>
      </c>
      <c r="EG321" s="4">
        <v>0</v>
      </c>
      <c r="EH321" s="4">
        <v>93621</v>
      </c>
      <c r="EI321" s="4">
        <v>0</v>
      </c>
      <c r="EJ321" s="4">
        <v>0</v>
      </c>
      <c r="EK321" s="4">
        <v>52198</v>
      </c>
      <c r="EL321" s="4">
        <v>365026</v>
      </c>
      <c r="EM321" s="4">
        <v>19520186</v>
      </c>
      <c r="EN321" s="4">
        <v>0</v>
      </c>
      <c r="EO321" s="4">
        <v>0</v>
      </c>
      <c r="EP321" s="4">
        <v>0</v>
      </c>
      <c r="EQ321" s="4">
        <v>0</v>
      </c>
      <c r="ER321" s="4">
        <v>100</v>
      </c>
      <c r="ES321" s="4">
        <v>2825479</v>
      </c>
      <c r="ET321" s="4">
        <v>2825479.01</v>
      </c>
      <c r="EU321" s="4">
        <v>0</v>
      </c>
      <c r="EV321" s="4">
        <v>33003</v>
      </c>
      <c r="EW321" s="4">
        <v>0</v>
      </c>
      <c r="EX321" s="4">
        <v>1342236</v>
      </c>
      <c r="EY321" s="4">
        <v>124835</v>
      </c>
      <c r="EZ321" s="4">
        <v>0</v>
      </c>
      <c r="FA321" s="4">
        <v>0</v>
      </c>
      <c r="FB321" s="4">
        <v>0</v>
      </c>
      <c r="FC321" s="4">
        <v>0</v>
      </c>
      <c r="FD321" s="4">
        <v>0</v>
      </c>
      <c r="FE321" s="4">
        <v>844550</v>
      </c>
      <c r="FF321" s="4">
        <v>262649</v>
      </c>
      <c r="FG321" s="4">
        <v>46084</v>
      </c>
      <c r="FH321" s="4">
        <v>172122</v>
      </c>
      <c r="FJ321" s="4">
        <f t="shared" si="13"/>
        <v>2825479</v>
      </c>
      <c r="FK321" s="5">
        <f t="shared" si="14"/>
        <v>0.11841316876539555</v>
      </c>
    </row>
    <row r="322" spans="1:167" x14ac:dyDescent="0.25">
      <c r="A322" s="2" t="s">
        <v>1387</v>
      </c>
      <c r="B322">
        <v>2023</v>
      </c>
      <c r="C322" t="s">
        <v>1386</v>
      </c>
      <c r="D322" t="s">
        <v>1385</v>
      </c>
      <c r="E322" t="s">
        <v>1384</v>
      </c>
      <c r="F322" t="s">
        <v>1383</v>
      </c>
      <c r="G322" t="s">
        <v>3</v>
      </c>
      <c r="H322">
        <v>137533</v>
      </c>
      <c r="I322">
        <v>30196</v>
      </c>
      <c r="J322">
        <v>23683</v>
      </c>
      <c r="K322">
        <v>23683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113850</v>
      </c>
      <c r="T322">
        <v>14355</v>
      </c>
      <c r="U322">
        <v>30196</v>
      </c>
      <c r="V322" t="s">
        <v>1801</v>
      </c>
      <c r="W322" t="s">
        <v>1801</v>
      </c>
      <c r="X322" t="s">
        <v>1801</v>
      </c>
      <c r="Y322" t="s">
        <v>3</v>
      </c>
      <c r="Z322">
        <v>69299</v>
      </c>
      <c r="AA322">
        <v>0</v>
      </c>
      <c r="AB322">
        <v>0</v>
      </c>
      <c r="AC322">
        <v>0</v>
      </c>
      <c r="AD322">
        <v>0</v>
      </c>
      <c r="AE322">
        <v>100</v>
      </c>
      <c r="AF322" s="4">
        <v>0</v>
      </c>
      <c r="AG322" s="4">
        <v>0</v>
      </c>
      <c r="AH322" s="15">
        <v>0</v>
      </c>
      <c r="AI322" s="15">
        <f t="shared" si="12"/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0</v>
      </c>
      <c r="AO322" s="4">
        <v>0</v>
      </c>
      <c r="AP322" s="4">
        <v>0</v>
      </c>
      <c r="AQ322" s="4">
        <v>0</v>
      </c>
      <c r="AR322" s="4">
        <v>0</v>
      </c>
      <c r="AS322" s="4">
        <v>0</v>
      </c>
      <c r="AT322" s="4">
        <v>0</v>
      </c>
      <c r="AU322" s="4">
        <v>0</v>
      </c>
      <c r="AV322" s="4">
        <v>0</v>
      </c>
      <c r="AW322" s="4">
        <v>0</v>
      </c>
      <c r="AX322" s="4">
        <v>0</v>
      </c>
      <c r="AY322" s="4">
        <v>0</v>
      </c>
      <c r="AZ322" s="4">
        <v>0</v>
      </c>
      <c r="BA322" s="4">
        <v>0</v>
      </c>
      <c r="BB322" s="4">
        <v>0</v>
      </c>
      <c r="BC322" s="4">
        <v>0</v>
      </c>
      <c r="BD322" s="4">
        <v>0</v>
      </c>
      <c r="BE322" s="4">
        <v>0</v>
      </c>
      <c r="BF322" s="4">
        <v>0</v>
      </c>
      <c r="BG322" s="4">
        <v>0</v>
      </c>
      <c r="BH322" s="4">
        <v>0</v>
      </c>
      <c r="BI322" s="4">
        <v>0</v>
      </c>
      <c r="BJ322" s="4">
        <v>0</v>
      </c>
      <c r="BK322" s="4">
        <v>0</v>
      </c>
      <c r="BL322" s="4">
        <v>0</v>
      </c>
      <c r="BM322" s="4">
        <v>0</v>
      </c>
      <c r="BN322" s="4">
        <v>0</v>
      </c>
      <c r="BO322" s="4">
        <v>0</v>
      </c>
      <c r="BP322" s="4">
        <v>0</v>
      </c>
      <c r="BQ322" s="4">
        <v>0</v>
      </c>
      <c r="BR322" s="4">
        <v>0</v>
      </c>
      <c r="BS322" s="4">
        <v>0</v>
      </c>
      <c r="BT322" s="4">
        <v>0</v>
      </c>
      <c r="BU322" s="4">
        <v>0</v>
      </c>
      <c r="BV322" s="4">
        <v>0</v>
      </c>
      <c r="BW322" s="4">
        <v>0</v>
      </c>
      <c r="BX322" s="11">
        <v>0</v>
      </c>
      <c r="BY322" s="11">
        <v>0</v>
      </c>
      <c r="BZ322" s="4">
        <v>0</v>
      </c>
      <c r="CA322" s="4">
        <v>0</v>
      </c>
      <c r="CB322" s="4">
        <v>0</v>
      </c>
      <c r="CC322" s="4">
        <v>0</v>
      </c>
      <c r="CD322" s="4">
        <v>0</v>
      </c>
      <c r="CE322" s="4">
        <v>0</v>
      </c>
      <c r="CF322" s="4">
        <v>0</v>
      </c>
      <c r="CG322" s="4">
        <v>0</v>
      </c>
      <c r="CH322" s="4">
        <v>0</v>
      </c>
      <c r="CI322" s="4">
        <v>0</v>
      </c>
      <c r="CJ322" s="4">
        <v>0</v>
      </c>
      <c r="CK322" s="4">
        <v>0</v>
      </c>
      <c r="CL322" s="4">
        <v>0</v>
      </c>
      <c r="CM322" s="4">
        <v>0</v>
      </c>
      <c r="CN322" s="4">
        <v>0</v>
      </c>
      <c r="CO322" s="4">
        <v>0</v>
      </c>
      <c r="CP322" s="4">
        <v>0</v>
      </c>
      <c r="CQ322" s="4">
        <v>0</v>
      </c>
      <c r="CR322" s="4">
        <v>0</v>
      </c>
      <c r="CS322" s="4">
        <v>0</v>
      </c>
      <c r="CT322" s="4">
        <v>0</v>
      </c>
      <c r="CU322" s="4">
        <v>0</v>
      </c>
      <c r="CV322" s="4">
        <v>0</v>
      </c>
      <c r="CW322" s="4">
        <v>0</v>
      </c>
      <c r="CX322" s="4">
        <v>0</v>
      </c>
      <c r="CY322" s="4">
        <v>0</v>
      </c>
      <c r="CZ322" s="4">
        <v>0</v>
      </c>
      <c r="DA322" s="4">
        <v>0</v>
      </c>
      <c r="DB322" s="4">
        <v>0</v>
      </c>
      <c r="DC322" s="4">
        <v>0</v>
      </c>
      <c r="DD322" s="4">
        <v>0</v>
      </c>
      <c r="DE322" s="4">
        <v>0</v>
      </c>
      <c r="DF322" s="4">
        <v>0</v>
      </c>
      <c r="DG322" s="4">
        <v>0</v>
      </c>
      <c r="DH322" s="4">
        <v>0</v>
      </c>
      <c r="DI322" s="4">
        <v>0</v>
      </c>
      <c r="DJ322" s="4">
        <v>0</v>
      </c>
      <c r="DK322" s="4">
        <v>0</v>
      </c>
      <c r="DL322" s="4">
        <v>0</v>
      </c>
      <c r="DM322" s="4">
        <v>0</v>
      </c>
      <c r="DN322" s="4">
        <v>0</v>
      </c>
      <c r="DO322" s="4">
        <v>0</v>
      </c>
      <c r="DP322" s="4">
        <v>0</v>
      </c>
      <c r="DQ322" s="4">
        <v>0</v>
      </c>
      <c r="DR322" s="4">
        <v>0</v>
      </c>
      <c r="DS322" s="4">
        <v>0</v>
      </c>
      <c r="DT322" s="4">
        <v>0</v>
      </c>
      <c r="DU322" s="4">
        <v>0</v>
      </c>
      <c r="DV322" s="4">
        <v>0</v>
      </c>
      <c r="DW322" s="4">
        <v>0</v>
      </c>
      <c r="DX322" s="4">
        <v>0</v>
      </c>
      <c r="DY322" s="4">
        <v>0</v>
      </c>
      <c r="DZ322" s="4">
        <v>0</v>
      </c>
      <c r="EA322" s="4">
        <v>0</v>
      </c>
      <c r="EB322" s="4">
        <v>0</v>
      </c>
      <c r="EC322" s="4">
        <v>0</v>
      </c>
      <c r="ED322" s="4">
        <v>0</v>
      </c>
      <c r="EE322" s="4">
        <v>0</v>
      </c>
      <c r="EF322" s="4">
        <v>0</v>
      </c>
      <c r="EG322" s="4">
        <v>0</v>
      </c>
      <c r="EH322" s="4">
        <v>0</v>
      </c>
      <c r="EI322" s="4">
        <v>0</v>
      </c>
      <c r="EJ322" s="4">
        <v>0</v>
      </c>
      <c r="EK322" s="4">
        <v>0</v>
      </c>
      <c r="EL322" s="4">
        <v>0</v>
      </c>
      <c r="EM322" s="4">
        <v>0</v>
      </c>
      <c r="EN322" s="4"/>
      <c r="EO322" s="4"/>
      <c r="EP322" s="4"/>
      <c r="EQ322" s="4"/>
      <c r="ER322" s="4"/>
      <c r="ES322" s="4">
        <v>0</v>
      </c>
      <c r="ET322" s="4">
        <v>0</v>
      </c>
      <c r="EU322" s="4">
        <v>0</v>
      </c>
      <c r="EV322" s="4">
        <v>0</v>
      </c>
      <c r="EW322" s="4">
        <v>0</v>
      </c>
      <c r="EX322" s="4">
        <v>0</v>
      </c>
      <c r="EY322" s="4">
        <v>0</v>
      </c>
      <c r="EZ322" s="4">
        <v>0</v>
      </c>
      <c r="FA322" s="4">
        <v>0</v>
      </c>
      <c r="FB322" s="4">
        <v>0</v>
      </c>
      <c r="FC322" s="4">
        <v>0</v>
      </c>
      <c r="FD322" s="4">
        <v>0</v>
      </c>
      <c r="FE322" s="4">
        <v>0</v>
      </c>
      <c r="FF322" s="4">
        <v>0</v>
      </c>
      <c r="FG322" s="4">
        <v>0</v>
      </c>
      <c r="FH322" s="4">
        <v>0</v>
      </c>
      <c r="FJ322" s="4">
        <f t="shared" si="13"/>
        <v>0</v>
      </c>
      <c r="FK322" s="5" t="str">
        <f t="shared" si="14"/>
        <v>N/A</v>
      </c>
    </row>
    <row r="323" spans="1:167" x14ac:dyDescent="0.25">
      <c r="A323" s="2" t="s">
        <v>563</v>
      </c>
      <c r="B323">
        <v>2023</v>
      </c>
      <c r="C323" t="s">
        <v>562</v>
      </c>
      <c r="D323" t="s">
        <v>561</v>
      </c>
      <c r="E323" t="s">
        <v>560</v>
      </c>
      <c r="F323" t="s">
        <v>559</v>
      </c>
      <c r="G323" t="s">
        <v>3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Z323">
        <v>0</v>
      </c>
      <c r="AF323" s="4">
        <v>0</v>
      </c>
      <c r="AG323" s="4">
        <v>0</v>
      </c>
      <c r="AH323" s="15">
        <v>0</v>
      </c>
      <c r="AI323" s="15">
        <f t="shared" ref="AI323:AI331" si="15">SUM(AG323:AH323)</f>
        <v>0</v>
      </c>
      <c r="AJ323" s="4">
        <v>0</v>
      </c>
      <c r="AK323" s="4">
        <v>0</v>
      </c>
      <c r="AL323" s="4">
        <v>0</v>
      </c>
      <c r="AM323" s="4">
        <v>0</v>
      </c>
      <c r="AN323" s="4">
        <v>0</v>
      </c>
      <c r="AO323" s="4">
        <v>0</v>
      </c>
      <c r="AP323" s="4">
        <v>0</v>
      </c>
      <c r="AQ323" s="4">
        <v>0</v>
      </c>
      <c r="AR323" s="4">
        <v>0</v>
      </c>
      <c r="AS323" s="4">
        <v>0</v>
      </c>
      <c r="AT323" s="4">
        <v>0</v>
      </c>
      <c r="AU323" s="4">
        <v>0</v>
      </c>
      <c r="AV323" s="4">
        <v>0</v>
      </c>
      <c r="AW323" s="4">
        <v>0</v>
      </c>
      <c r="AX323" s="4">
        <v>0</v>
      </c>
      <c r="AY323" s="4">
        <v>0</v>
      </c>
      <c r="AZ323" s="4">
        <v>0</v>
      </c>
      <c r="BA323" s="4">
        <v>0</v>
      </c>
      <c r="BB323" s="4">
        <v>0</v>
      </c>
      <c r="BC323" s="4">
        <v>0</v>
      </c>
      <c r="BD323" s="4">
        <v>0</v>
      </c>
      <c r="BE323" s="4">
        <v>0</v>
      </c>
      <c r="BF323" s="4">
        <v>0</v>
      </c>
      <c r="BG323" s="4">
        <v>0</v>
      </c>
      <c r="BH323" s="4">
        <v>0</v>
      </c>
      <c r="BI323" s="4">
        <v>0</v>
      </c>
      <c r="BJ323" s="4">
        <v>0</v>
      </c>
      <c r="BK323" s="4">
        <v>0</v>
      </c>
      <c r="BL323" s="4">
        <v>0</v>
      </c>
      <c r="BM323" s="4">
        <v>0</v>
      </c>
      <c r="BN323" s="4">
        <v>0</v>
      </c>
      <c r="BO323" s="4">
        <v>0</v>
      </c>
      <c r="BP323" s="4">
        <v>0</v>
      </c>
      <c r="BQ323" s="4">
        <v>0</v>
      </c>
      <c r="BR323" s="4">
        <v>0</v>
      </c>
      <c r="BS323" s="4">
        <v>0</v>
      </c>
      <c r="BT323" s="4">
        <v>0</v>
      </c>
      <c r="BU323" s="4">
        <v>0</v>
      </c>
      <c r="BV323" s="4">
        <v>0</v>
      </c>
      <c r="BW323" s="4">
        <v>0</v>
      </c>
      <c r="BX323" s="11">
        <v>0</v>
      </c>
      <c r="BY323" s="11">
        <v>0</v>
      </c>
      <c r="BZ323" s="4">
        <v>0</v>
      </c>
      <c r="CA323" s="4">
        <v>0</v>
      </c>
      <c r="CB323" s="4">
        <v>0</v>
      </c>
      <c r="CC323" s="4">
        <v>0</v>
      </c>
      <c r="CD323" s="4">
        <v>0</v>
      </c>
      <c r="CE323" s="4">
        <v>0</v>
      </c>
      <c r="CF323" s="4">
        <v>0</v>
      </c>
      <c r="CG323" s="4">
        <v>0</v>
      </c>
      <c r="CH323" s="4">
        <v>0</v>
      </c>
      <c r="CI323" s="4">
        <v>0</v>
      </c>
      <c r="CJ323" s="4">
        <v>0</v>
      </c>
      <c r="CK323" s="4">
        <v>0</v>
      </c>
      <c r="CL323" s="4">
        <v>0</v>
      </c>
      <c r="CM323" s="4">
        <v>0</v>
      </c>
      <c r="CN323" s="4">
        <v>0</v>
      </c>
      <c r="CO323" s="4">
        <v>0</v>
      </c>
      <c r="CP323" s="4">
        <v>0</v>
      </c>
      <c r="CQ323" s="4">
        <v>0</v>
      </c>
      <c r="CR323" s="4">
        <v>0</v>
      </c>
      <c r="CS323" s="4">
        <v>0</v>
      </c>
      <c r="CT323" s="4">
        <v>0</v>
      </c>
      <c r="CU323" s="4">
        <v>0</v>
      </c>
      <c r="CV323" s="4">
        <v>0</v>
      </c>
      <c r="CW323" s="4">
        <v>0</v>
      </c>
      <c r="CX323" s="4">
        <v>0</v>
      </c>
      <c r="CY323" s="4">
        <v>0</v>
      </c>
      <c r="CZ323" s="4">
        <v>0</v>
      </c>
      <c r="DA323" s="4">
        <v>0</v>
      </c>
      <c r="DB323" s="4">
        <v>0</v>
      </c>
      <c r="DC323" s="4">
        <v>0</v>
      </c>
      <c r="DD323" s="4">
        <v>0</v>
      </c>
      <c r="DE323" s="4">
        <v>0</v>
      </c>
      <c r="DF323" s="4">
        <v>0</v>
      </c>
      <c r="DG323" s="4">
        <v>0</v>
      </c>
      <c r="DH323" s="4">
        <v>0</v>
      </c>
      <c r="DI323" s="4">
        <v>0</v>
      </c>
      <c r="DJ323" s="4">
        <v>0</v>
      </c>
      <c r="DK323" s="4">
        <v>0</v>
      </c>
      <c r="DL323" s="4">
        <v>0</v>
      </c>
      <c r="DM323" s="4">
        <v>0</v>
      </c>
      <c r="DN323" s="4">
        <v>0</v>
      </c>
      <c r="DO323" s="4">
        <v>0</v>
      </c>
      <c r="DP323" s="4">
        <v>0</v>
      </c>
      <c r="DQ323" s="4">
        <v>0</v>
      </c>
      <c r="DR323" s="4">
        <v>0</v>
      </c>
      <c r="DS323" s="4">
        <v>0</v>
      </c>
      <c r="DT323" s="4">
        <v>0</v>
      </c>
      <c r="DU323" s="4">
        <v>0</v>
      </c>
      <c r="DV323" s="4">
        <v>0</v>
      </c>
      <c r="DW323" s="4">
        <v>0</v>
      </c>
      <c r="DX323" s="4">
        <v>0</v>
      </c>
      <c r="DY323" s="4">
        <v>0</v>
      </c>
      <c r="DZ323" s="4">
        <v>0</v>
      </c>
      <c r="EA323" s="4">
        <v>0</v>
      </c>
      <c r="EB323" s="4">
        <v>0</v>
      </c>
      <c r="EC323" s="4">
        <v>0</v>
      </c>
      <c r="ED323" s="4">
        <v>0</v>
      </c>
      <c r="EE323" s="4">
        <v>0</v>
      </c>
      <c r="EF323" s="4">
        <v>0</v>
      </c>
      <c r="EG323" s="4">
        <v>0</v>
      </c>
      <c r="EH323" s="4">
        <v>0</v>
      </c>
      <c r="EI323" s="4">
        <v>0</v>
      </c>
      <c r="EJ323" s="4">
        <v>0</v>
      </c>
      <c r="EK323" s="4">
        <v>0</v>
      </c>
      <c r="EL323" s="4">
        <v>0</v>
      </c>
      <c r="EM323" s="4">
        <v>0</v>
      </c>
      <c r="EN323" s="4"/>
      <c r="EO323" s="4"/>
      <c r="EP323" s="4"/>
      <c r="EQ323" s="4"/>
      <c r="ER323" s="4"/>
      <c r="ES323" s="4">
        <v>0</v>
      </c>
      <c r="ET323" s="4">
        <v>0</v>
      </c>
      <c r="EU323" s="4">
        <v>0</v>
      </c>
      <c r="EV323" s="4">
        <v>0</v>
      </c>
      <c r="EW323" s="4">
        <v>0</v>
      </c>
      <c r="EX323" s="4">
        <v>0</v>
      </c>
      <c r="EY323" s="4">
        <v>0</v>
      </c>
      <c r="EZ323" s="4">
        <v>0</v>
      </c>
      <c r="FA323" s="4">
        <v>0</v>
      </c>
      <c r="FB323" s="4">
        <v>0</v>
      </c>
      <c r="FC323" s="4">
        <v>0</v>
      </c>
      <c r="FD323" s="4">
        <v>0</v>
      </c>
      <c r="FE323" s="4">
        <v>0</v>
      </c>
      <c r="FF323" s="4">
        <v>0</v>
      </c>
      <c r="FG323" s="4">
        <v>0</v>
      </c>
      <c r="FH323" s="4">
        <v>0</v>
      </c>
      <c r="FJ323" s="4">
        <f t="shared" ref="FJ323:FJ331" si="16">SUM(EU323:FH323)</f>
        <v>0</v>
      </c>
      <c r="FK323" s="5" t="str">
        <f t="shared" ref="FK323:FK331" si="17">IF(AF323&gt;0, FJ323/AF323, "N/A")</f>
        <v>N/A</v>
      </c>
    </row>
    <row r="324" spans="1:167" x14ac:dyDescent="0.25">
      <c r="A324" s="2" t="s">
        <v>539</v>
      </c>
      <c r="B324">
        <v>2023</v>
      </c>
      <c r="C324" t="s">
        <v>538</v>
      </c>
      <c r="D324" t="s">
        <v>537</v>
      </c>
      <c r="E324" t="s">
        <v>536</v>
      </c>
      <c r="F324" t="s">
        <v>535</v>
      </c>
      <c r="G324" t="s">
        <v>3</v>
      </c>
      <c r="H324">
        <v>16429</v>
      </c>
      <c r="I324">
        <v>0</v>
      </c>
      <c r="J324">
        <v>14001</v>
      </c>
      <c r="K324">
        <v>14001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2428</v>
      </c>
      <c r="T324">
        <v>0</v>
      </c>
      <c r="U324">
        <v>0</v>
      </c>
      <c r="Z324">
        <v>2428</v>
      </c>
      <c r="AA324">
        <v>0</v>
      </c>
      <c r="AB324">
        <v>0</v>
      </c>
      <c r="AC324">
        <v>0</v>
      </c>
      <c r="AD324">
        <v>0</v>
      </c>
      <c r="AE324">
        <v>100</v>
      </c>
      <c r="AF324" s="4">
        <v>331190</v>
      </c>
      <c r="AG324" s="4">
        <v>272422</v>
      </c>
      <c r="AH324" s="15">
        <v>58233</v>
      </c>
      <c r="AI324" s="15">
        <f t="shared" si="15"/>
        <v>330655</v>
      </c>
      <c r="AJ324" s="4">
        <v>0</v>
      </c>
      <c r="AK324" s="4">
        <v>0</v>
      </c>
      <c r="AL324" s="4">
        <v>0</v>
      </c>
      <c r="AM324" s="4">
        <v>0</v>
      </c>
      <c r="AN324" s="4">
        <v>0</v>
      </c>
      <c r="AO324" s="4">
        <v>0</v>
      </c>
      <c r="AP324" s="4">
        <v>0</v>
      </c>
      <c r="AQ324" s="4">
        <v>0</v>
      </c>
      <c r="AR324" s="4">
        <v>0</v>
      </c>
      <c r="AS324" s="4">
        <v>0</v>
      </c>
      <c r="AT324" s="4">
        <v>0</v>
      </c>
      <c r="AU324" s="4">
        <v>0</v>
      </c>
      <c r="AV324" s="4">
        <v>0</v>
      </c>
      <c r="AW324" s="4">
        <v>0</v>
      </c>
      <c r="AX324" s="4">
        <v>0</v>
      </c>
      <c r="AY324" s="4">
        <v>0</v>
      </c>
      <c r="AZ324" s="4">
        <v>0</v>
      </c>
      <c r="BA324" s="4">
        <v>0</v>
      </c>
      <c r="BB324" s="4">
        <v>0</v>
      </c>
      <c r="BC324" s="4">
        <v>0</v>
      </c>
      <c r="BD324" s="4">
        <v>13148.21</v>
      </c>
      <c r="BE324" s="4">
        <v>10520.35</v>
      </c>
      <c r="BF324" s="4">
        <v>2627.86</v>
      </c>
      <c r="BG324" s="4">
        <v>0</v>
      </c>
      <c r="BH324" s="4">
        <v>0</v>
      </c>
      <c r="BI324" s="4">
        <v>0</v>
      </c>
      <c r="BJ324" s="4">
        <v>0</v>
      </c>
      <c r="BK324" s="4">
        <v>0</v>
      </c>
      <c r="BL324" s="4">
        <v>0</v>
      </c>
      <c r="BM324" s="4">
        <v>0</v>
      </c>
      <c r="BN324" s="4">
        <v>45084.79</v>
      </c>
      <c r="BO324" s="4">
        <v>37114.019999999997</v>
      </c>
      <c r="BP324" s="4">
        <v>7970.77</v>
      </c>
      <c r="BQ324" s="4">
        <v>0</v>
      </c>
      <c r="BR324" s="4">
        <v>0</v>
      </c>
      <c r="BS324" s="4">
        <v>0</v>
      </c>
      <c r="BT324" s="4">
        <v>0</v>
      </c>
      <c r="BU324" s="4">
        <v>0</v>
      </c>
      <c r="BV324" s="4">
        <v>0</v>
      </c>
      <c r="BW324" s="4">
        <v>0</v>
      </c>
      <c r="BX324" s="11">
        <v>0</v>
      </c>
      <c r="BY324" s="11">
        <v>535</v>
      </c>
      <c r="BZ324" s="4">
        <v>0</v>
      </c>
      <c r="CA324" s="4">
        <v>0</v>
      </c>
      <c r="CB324" s="4">
        <v>0</v>
      </c>
      <c r="CC324" s="4">
        <v>0</v>
      </c>
      <c r="CD324" s="4">
        <v>0</v>
      </c>
      <c r="CE324" s="4">
        <v>0</v>
      </c>
      <c r="CF324" s="4">
        <v>0</v>
      </c>
      <c r="CG324" s="4">
        <v>0</v>
      </c>
      <c r="CH324" s="4">
        <v>0</v>
      </c>
      <c r="CI324" s="4">
        <v>0</v>
      </c>
      <c r="CJ324" s="4">
        <v>0</v>
      </c>
      <c r="CK324" s="4">
        <v>0</v>
      </c>
      <c r="CL324" s="4">
        <v>0</v>
      </c>
      <c r="CM324" s="4">
        <v>0</v>
      </c>
      <c r="CN324" s="4">
        <v>0</v>
      </c>
      <c r="CO324" s="4">
        <v>0</v>
      </c>
      <c r="CP324" s="4">
        <v>0</v>
      </c>
      <c r="CQ324" s="4">
        <v>0</v>
      </c>
      <c r="CR324" s="4">
        <v>0</v>
      </c>
      <c r="CS324" s="4">
        <v>0</v>
      </c>
      <c r="CT324" s="4">
        <v>120.79</v>
      </c>
      <c r="CU324" s="4">
        <v>96.65</v>
      </c>
      <c r="CV324" s="4">
        <v>24.14</v>
      </c>
      <c r="CW324" s="4">
        <v>0</v>
      </c>
      <c r="CX324" s="4">
        <v>0</v>
      </c>
      <c r="CY324" s="4">
        <v>0</v>
      </c>
      <c r="CZ324" s="4">
        <v>0</v>
      </c>
      <c r="DA324" s="4">
        <v>0</v>
      </c>
      <c r="DB324" s="4">
        <v>0</v>
      </c>
      <c r="DC324" s="4">
        <v>0</v>
      </c>
      <c r="DD324" s="4">
        <v>414.21</v>
      </c>
      <c r="DE324" s="4">
        <v>340.98</v>
      </c>
      <c r="DF324" s="4">
        <v>73.23</v>
      </c>
      <c r="DG324" s="4">
        <v>0</v>
      </c>
      <c r="DH324" s="4">
        <v>0</v>
      </c>
      <c r="DI324" s="4">
        <v>0</v>
      </c>
      <c r="DJ324" s="4">
        <v>0</v>
      </c>
      <c r="DK324" s="4">
        <v>0</v>
      </c>
      <c r="DL324" s="4">
        <v>0</v>
      </c>
      <c r="DM324" s="4">
        <v>0</v>
      </c>
      <c r="DN324" s="4">
        <v>0</v>
      </c>
      <c r="DO324" s="4">
        <v>0</v>
      </c>
      <c r="DP324" s="4">
        <v>0</v>
      </c>
      <c r="DQ324" s="4">
        <v>0</v>
      </c>
      <c r="DR324" s="4">
        <v>0</v>
      </c>
      <c r="DS324" s="4">
        <v>0</v>
      </c>
      <c r="DT324" s="4">
        <v>0</v>
      </c>
      <c r="DU324" s="4">
        <v>0</v>
      </c>
      <c r="DV324" s="4">
        <v>0</v>
      </c>
      <c r="DW324" s="4">
        <v>0</v>
      </c>
      <c r="DX324" s="4">
        <v>0</v>
      </c>
      <c r="DY324" s="4">
        <v>0</v>
      </c>
      <c r="DZ324" s="4">
        <v>0</v>
      </c>
      <c r="EA324" s="4">
        <v>0</v>
      </c>
      <c r="EB324" s="4">
        <v>0</v>
      </c>
      <c r="EC324" s="4">
        <v>0</v>
      </c>
      <c r="ED324" s="4">
        <v>0</v>
      </c>
      <c r="EE324" s="4">
        <v>0</v>
      </c>
      <c r="EF324" s="4">
        <v>13269</v>
      </c>
      <c r="EG324" s="4">
        <v>0</v>
      </c>
      <c r="EH324" s="4">
        <v>4140</v>
      </c>
      <c r="EI324" s="4">
        <v>41359</v>
      </c>
      <c r="EJ324" s="4">
        <v>0</v>
      </c>
      <c r="EK324" s="4">
        <v>0</v>
      </c>
      <c r="EL324" s="4">
        <v>0</v>
      </c>
      <c r="EM324" s="4">
        <v>0</v>
      </c>
      <c r="EN324" s="4"/>
      <c r="EO324" s="4"/>
      <c r="EP324" s="4"/>
      <c r="EQ324" s="4"/>
      <c r="ER324" s="4"/>
      <c r="ES324" s="4">
        <v>535</v>
      </c>
      <c r="ET324" s="4">
        <v>535</v>
      </c>
      <c r="EU324" s="4">
        <v>0</v>
      </c>
      <c r="EV324" s="4">
        <v>0</v>
      </c>
      <c r="EW324" s="4">
        <v>0</v>
      </c>
      <c r="EX324" s="4">
        <v>0</v>
      </c>
      <c r="EY324" s="4">
        <v>0</v>
      </c>
      <c r="EZ324" s="4">
        <v>0</v>
      </c>
      <c r="FA324" s="4">
        <v>0</v>
      </c>
      <c r="FB324" s="4">
        <v>0</v>
      </c>
      <c r="FC324" s="4">
        <v>0</v>
      </c>
      <c r="FD324" s="4">
        <v>0</v>
      </c>
      <c r="FE324" s="4">
        <v>0</v>
      </c>
      <c r="FF324" s="4">
        <v>0</v>
      </c>
      <c r="FG324" s="4">
        <v>535</v>
      </c>
      <c r="FH324" s="4">
        <v>0</v>
      </c>
      <c r="FJ324" s="4">
        <f t="shared" si="16"/>
        <v>535</v>
      </c>
      <c r="FK324" s="5">
        <f t="shared" si="17"/>
        <v>1.6153869380114135E-3</v>
      </c>
    </row>
    <row r="325" spans="1:167" x14ac:dyDescent="0.25">
      <c r="A325" s="2" t="s">
        <v>28</v>
      </c>
      <c r="B325">
        <v>2023</v>
      </c>
      <c r="C325" t="s">
        <v>27</v>
      </c>
      <c r="D325" t="s">
        <v>26</v>
      </c>
      <c r="E325" t="s">
        <v>25</v>
      </c>
      <c r="F325" t="s">
        <v>24</v>
      </c>
      <c r="G325" t="s">
        <v>3</v>
      </c>
      <c r="H325">
        <v>1421846</v>
      </c>
      <c r="I325">
        <v>307707</v>
      </c>
      <c r="J325">
        <v>805815</v>
      </c>
      <c r="K325">
        <v>592350</v>
      </c>
      <c r="L325">
        <v>120600</v>
      </c>
      <c r="M325">
        <v>0</v>
      </c>
      <c r="N325">
        <v>0</v>
      </c>
      <c r="O325">
        <v>0</v>
      </c>
      <c r="P325">
        <v>248568</v>
      </c>
      <c r="Q325">
        <v>0</v>
      </c>
      <c r="R325">
        <v>7612</v>
      </c>
      <c r="S325">
        <v>367463</v>
      </c>
      <c r="T325">
        <v>3441</v>
      </c>
      <c r="U325">
        <v>179495</v>
      </c>
      <c r="V325" t="s">
        <v>3</v>
      </c>
      <c r="W325" t="s">
        <v>3</v>
      </c>
      <c r="X325" t="s">
        <v>3</v>
      </c>
      <c r="Y325" t="s">
        <v>3</v>
      </c>
      <c r="Z325">
        <v>184527</v>
      </c>
      <c r="AA325">
        <v>0</v>
      </c>
      <c r="AB325">
        <v>100</v>
      </c>
      <c r="AC325">
        <v>0</v>
      </c>
      <c r="AD325">
        <v>0</v>
      </c>
      <c r="AE325">
        <v>0</v>
      </c>
      <c r="AF325" s="4">
        <v>37413588</v>
      </c>
      <c r="AG325" s="4">
        <v>2214534</v>
      </c>
      <c r="AH325" s="15">
        <v>6433010</v>
      </c>
      <c r="AI325" s="15">
        <f t="shared" si="15"/>
        <v>8647544</v>
      </c>
      <c r="AJ325" s="4">
        <v>3966798.3</v>
      </c>
      <c r="AK325" s="4">
        <v>42412.75</v>
      </c>
      <c r="AL325" s="4">
        <v>6536.13</v>
      </c>
      <c r="AM325" s="4">
        <v>3917849.42</v>
      </c>
      <c r="AN325" s="4">
        <v>0</v>
      </c>
      <c r="AO325" s="4">
        <v>0</v>
      </c>
      <c r="AP325" s="4">
        <v>0</v>
      </c>
      <c r="AQ325" s="4">
        <v>0</v>
      </c>
      <c r="AR325" s="4">
        <v>0</v>
      </c>
      <c r="AS325" s="4">
        <v>0</v>
      </c>
      <c r="AT325" s="4">
        <v>1395616.2</v>
      </c>
      <c r="AU325" s="4">
        <v>613028.5</v>
      </c>
      <c r="AV325" s="4">
        <v>137033.60000000001</v>
      </c>
      <c r="AW325" s="4">
        <v>10399.870000000001</v>
      </c>
      <c r="AX325" s="4">
        <v>0</v>
      </c>
      <c r="AY325" s="4">
        <v>0</v>
      </c>
      <c r="AZ325" s="4">
        <v>633845.24</v>
      </c>
      <c r="BA325" s="4">
        <v>0</v>
      </c>
      <c r="BB325" s="4">
        <v>0</v>
      </c>
      <c r="BC325" s="4">
        <v>1308.99</v>
      </c>
      <c r="BD325" s="4">
        <v>0</v>
      </c>
      <c r="BE325" s="4">
        <v>0</v>
      </c>
      <c r="BF325" s="4">
        <v>0</v>
      </c>
      <c r="BG325" s="4">
        <v>0</v>
      </c>
      <c r="BH325" s="4">
        <v>0</v>
      </c>
      <c r="BI325" s="4">
        <v>0</v>
      </c>
      <c r="BJ325" s="4">
        <v>0</v>
      </c>
      <c r="BK325" s="4">
        <v>0</v>
      </c>
      <c r="BL325" s="4">
        <v>0</v>
      </c>
      <c r="BM325" s="4">
        <v>0</v>
      </c>
      <c r="BN325" s="4">
        <v>1070595.51</v>
      </c>
      <c r="BO325" s="4">
        <v>678172.18</v>
      </c>
      <c r="BP325" s="4">
        <v>282643.31</v>
      </c>
      <c r="BQ325" s="4">
        <v>0</v>
      </c>
      <c r="BR325" s="4">
        <v>0</v>
      </c>
      <c r="BS325" s="4">
        <v>31999.96</v>
      </c>
      <c r="BT325" s="4">
        <v>18684.27</v>
      </c>
      <c r="BU325" s="4">
        <v>0</v>
      </c>
      <c r="BV325" s="4">
        <v>0</v>
      </c>
      <c r="BW325" s="4">
        <v>59095.79</v>
      </c>
      <c r="BX325" s="11">
        <v>0</v>
      </c>
      <c r="BY325" s="11">
        <v>3027346</v>
      </c>
      <c r="BZ325" s="4">
        <v>1866757.7</v>
      </c>
      <c r="CA325" s="4">
        <v>19959.25</v>
      </c>
      <c r="CB325" s="4">
        <v>3075.87</v>
      </c>
      <c r="CC325" s="4">
        <v>1843722.58</v>
      </c>
      <c r="CD325" s="4">
        <v>0</v>
      </c>
      <c r="CE325" s="4">
        <v>0</v>
      </c>
      <c r="CF325" s="4">
        <v>0</v>
      </c>
      <c r="CG325" s="4">
        <v>0</v>
      </c>
      <c r="CH325" s="4">
        <v>0</v>
      </c>
      <c r="CI325" s="4">
        <v>0</v>
      </c>
      <c r="CJ325" s="4">
        <v>656770.80000000005</v>
      </c>
      <c r="CK325" s="4">
        <v>288488.5</v>
      </c>
      <c r="CL325" s="4">
        <v>64487.4</v>
      </c>
      <c r="CM325" s="4">
        <v>4894.13</v>
      </c>
      <c r="CN325" s="4">
        <v>0</v>
      </c>
      <c r="CO325" s="4">
        <v>0</v>
      </c>
      <c r="CP325" s="4">
        <v>298284.76</v>
      </c>
      <c r="CQ325" s="4">
        <v>0</v>
      </c>
      <c r="CR325" s="4">
        <v>0</v>
      </c>
      <c r="CS325" s="4">
        <v>616.01</v>
      </c>
      <c r="CT325" s="4">
        <v>0</v>
      </c>
      <c r="CU325" s="4">
        <v>0</v>
      </c>
      <c r="CV325" s="4">
        <v>0</v>
      </c>
      <c r="CW325" s="4">
        <v>0</v>
      </c>
      <c r="CX325" s="4">
        <v>0</v>
      </c>
      <c r="CY325" s="4">
        <v>0</v>
      </c>
      <c r="CZ325" s="4">
        <v>0</v>
      </c>
      <c r="DA325" s="4">
        <v>0</v>
      </c>
      <c r="DB325" s="4">
        <v>0</v>
      </c>
      <c r="DC325" s="4">
        <v>0</v>
      </c>
      <c r="DD325" s="4">
        <v>503817.49</v>
      </c>
      <c r="DE325" s="4">
        <v>319144.82</v>
      </c>
      <c r="DF325" s="4">
        <v>133010.69</v>
      </c>
      <c r="DG325" s="4">
        <v>0</v>
      </c>
      <c r="DH325" s="4">
        <v>0</v>
      </c>
      <c r="DI325" s="4">
        <v>15059.04</v>
      </c>
      <c r="DJ325" s="4">
        <v>8792.73</v>
      </c>
      <c r="DK325" s="4">
        <v>0</v>
      </c>
      <c r="DL325" s="4">
        <v>0</v>
      </c>
      <c r="DM325" s="4">
        <v>27810.21</v>
      </c>
      <c r="DN325" s="4">
        <v>5761572</v>
      </c>
      <c r="DO325" s="4">
        <v>0</v>
      </c>
      <c r="DP325" s="4">
        <v>0</v>
      </c>
      <c r="DQ325" s="4">
        <v>0</v>
      </c>
      <c r="DR325" s="4">
        <v>71984</v>
      </c>
      <c r="DS325" s="4">
        <v>0</v>
      </c>
      <c r="DT325" s="4">
        <v>15294</v>
      </c>
      <c r="DU325" s="4">
        <v>281679</v>
      </c>
      <c r="DV325" s="4">
        <v>643083</v>
      </c>
      <c r="DW325" s="4">
        <v>24508</v>
      </c>
      <c r="DX325" s="4">
        <v>186485</v>
      </c>
      <c r="DY325" s="4">
        <v>0</v>
      </c>
      <c r="DZ325" s="4">
        <v>0</v>
      </c>
      <c r="EA325" s="4">
        <v>901339</v>
      </c>
      <c r="EB325" s="4">
        <v>0</v>
      </c>
      <c r="EC325" s="4">
        <v>0</v>
      </c>
      <c r="ED325" s="4">
        <v>0</v>
      </c>
      <c r="EE325" s="4">
        <v>0</v>
      </c>
      <c r="EF325" s="4">
        <v>0</v>
      </c>
      <c r="EG325" s="4">
        <v>0</v>
      </c>
      <c r="EH325" s="4">
        <v>1390684</v>
      </c>
      <c r="EI325" s="4">
        <v>0</v>
      </c>
      <c r="EJ325" s="4">
        <v>0</v>
      </c>
      <c r="EK325" s="4">
        <v>0</v>
      </c>
      <c r="EL325" s="4">
        <v>183728</v>
      </c>
      <c r="EM325" s="4">
        <v>25738698</v>
      </c>
      <c r="EN325" s="4">
        <v>74</v>
      </c>
      <c r="EO325" s="4">
        <v>25</v>
      </c>
      <c r="EP325" s="4">
        <v>0</v>
      </c>
      <c r="EQ325" s="4">
        <v>1</v>
      </c>
      <c r="ER325" s="4">
        <v>0</v>
      </c>
      <c r="ES325" s="4">
        <v>3027346</v>
      </c>
      <c r="ET325" s="4">
        <v>3027345.99</v>
      </c>
      <c r="EU325" s="4">
        <v>723222</v>
      </c>
      <c r="EV325" s="4">
        <v>0</v>
      </c>
      <c r="EW325" s="4">
        <v>0</v>
      </c>
      <c r="EX325" s="4">
        <v>901339</v>
      </c>
      <c r="EY325" s="4">
        <v>140066</v>
      </c>
      <c r="EZ325" s="4">
        <v>0</v>
      </c>
      <c r="FA325" s="4">
        <v>0</v>
      </c>
      <c r="FB325" s="4">
        <v>0</v>
      </c>
      <c r="FC325" s="4">
        <v>289747</v>
      </c>
      <c r="FD325" s="4">
        <v>938752</v>
      </c>
      <c r="FE325" s="4">
        <v>0</v>
      </c>
      <c r="FF325" s="4">
        <v>0</v>
      </c>
      <c r="FG325" s="4">
        <v>34220</v>
      </c>
      <c r="FH325" s="4">
        <v>0</v>
      </c>
      <c r="FJ325" s="4">
        <f t="shared" si="16"/>
        <v>3027346</v>
      </c>
      <c r="FK325" s="5">
        <f t="shared" si="17"/>
        <v>8.091568229168504E-2</v>
      </c>
    </row>
    <row r="326" spans="1:167" x14ac:dyDescent="0.25">
      <c r="A326" s="2" t="s">
        <v>18</v>
      </c>
      <c r="B326">
        <v>2023</v>
      </c>
      <c r="C326" t="s">
        <v>17</v>
      </c>
      <c r="D326" t="s">
        <v>16</v>
      </c>
      <c r="E326" t="s">
        <v>15</v>
      </c>
      <c r="F326" t="s">
        <v>14</v>
      </c>
      <c r="G326" t="s">
        <v>3</v>
      </c>
      <c r="H326">
        <v>69878</v>
      </c>
      <c r="I326">
        <v>13728</v>
      </c>
      <c r="J326">
        <v>44157</v>
      </c>
      <c r="K326">
        <v>44157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25721</v>
      </c>
      <c r="T326">
        <v>11993</v>
      </c>
      <c r="U326">
        <v>13728</v>
      </c>
      <c r="V326" t="s">
        <v>3</v>
      </c>
      <c r="W326" t="s">
        <v>3</v>
      </c>
      <c r="X326" t="s">
        <v>3</v>
      </c>
      <c r="Y326" t="s">
        <v>3</v>
      </c>
      <c r="Z326">
        <v>0</v>
      </c>
      <c r="AF326" s="4">
        <v>366906</v>
      </c>
      <c r="AG326" s="4">
        <v>0</v>
      </c>
      <c r="AH326" s="15">
        <v>366906</v>
      </c>
      <c r="AI326" s="15">
        <f t="shared" si="15"/>
        <v>366906</v>
      </c>
      <c r="AJ326" s="4">
        <v>223996</v>
      </c>
      <c r="AK326" s="4">
        <v>0</v>
      </c>
      <c r="AL326" s="4">
        <v>0</v>
      </c>
      <c r="AM326" s="4">
        <v>0</v>
      </c>
      <c r="AN326" s="4">
        <v>0</v>
      </c>
      <c r="AO326" s="4">
        <v>0</v>
      </c>
      <c r="AP326" s="4">
        <v>0</v>
      </c>
      <c r="AQ326" s="4">
        <v>223996</v>
      </c>
      <c r="AR326" s="4">
        <v>0</v>
      </c>
      <c r="AS326" s="4">
        <v>0</v>
      </c>
      <c r="AT326" s="4">
        <v>22622</v>
      </c>
      <c r="AU326" s="4">
        <v>0</v>
      </c>
      <c r="AV326" s="4">
        <v>0</v>
      </c>
      <c r="AW326" s="4">
        <v>0</v>
      </c>
      <c r="AX326" s="4">
        <v>0</v>
      </c>
      <c r="AY326" s="4">
        <v>0</v>
      </c>
      <c r="AZ326" s="4">
        <v>22622</v>
      </c>
      <c r="BA326" s="4">
        <v>0</v>
      </c>
      <c r="BB326" s="4">
        <v>0</v>
      </c>
      <c r="BC326" s="4">
        <v>0</v>
      </c>
      <c r="BD326" s="4">
        <v>0</v>
      </c>
      <c r="BE326" s="4">
        <v>0</v>
      </c>
      <c r="BF326" s="4">
        <v>0</v>
      </c>
      <c r="BG326" s="4">
        <v>0</v>
      </c>
      <c r="BH326" s="4">
        <v>0</v>
      </c>
      <c r="BI326" s="4">
        <v>0</v>
      </c>
      <c r="BJ326" s="4">
        <v>0</v>
      </c>
      <c r="BK326" s="4">
        <v>0</v>
      </c>
      <c r="BL326" s="4">
        <v>0</v>
      </c>
      <c r="BM326" s="4">
        <v>0</v>
      </c>
      <c r="BN326" s="4">
        <v>120288</v>
      </c>
      <c r="BO326" s="4">
        <v>111740</v>
      </c>
      <c r="BP326" s="4">
        <v>8548</v>
      </c>
      <c r="BQ326" s="4">
        <v>0</v>
      </c>
      <c r="BR326" s="4">
        <v>0</v>
      </c>
      <c r="BS326" s="4">
        <v>0</v>
      </c>
      <c r="BT326" s="4">
        <v>0</v>
      </c>
      <c r="BU326" s="4">
        <v>0</v>
      </c>
      <c r="BV326" s="4">
        <v>0</v>
      </c>
      <c r="BW326" s="4">
        <v>0</v>
      </c>
      <c r="BX326" s="11">
        <v>0</v>
      </c>
      <c r="BY326" s="11">
        <v>0</v>
      </c>
      <c r="BZ326" s="4">
        <v>0</v>
      </c>
      <c r="CA326" s="4">
        <v>0</v>
      </c>
      <c r="CB326" s="4">
        <v>0</v>
      </c>
      <c r="CC326" s="4">
        <v>0</v>
      </c>
      <c r="CD326" s="4">
        <v>0</v>
      </c>
      <c r="CE326" s="4">
        <v>0</v>
      </c>
      <c r="CF326" s="4">
        <v>0</v>
      </c>
      <c r="CG326" s="4">
        <v>0</v>
      </c>
      <c r="CH326" s="4">
        <v>0</v>
      </c>
      <c r="CI326" s="4">
        <v>0</v>
      </c>
      <c r="CJ326" s="4">
        <v>0</v>
      </c>
      <c r="CK326" s="4">
        <v>0</v>
      </c>
      <c r="CL326" s="4">
        <v>0</v>
      </c>
      <c r="CM326" s="4">
        <v>0</v>
      </c>
      <c r="CN326" s="4">
        <v>0</v>
      </c>
      <c r="CO326" s="4">
        <v>0</v>
      </c>
      <c r="CP326" s="4">
        <v>0</v>
      </c>
      <c r="CQ326" s="4">
        <v>0</v>
      </c>
      <c r="CR326" s="4">
        <v>0</v>
      </c>
      <c r="CS326" s="4">
        <v>0</v>
      </c>
      <c r="CT326" s="4">
        <v>0</v>
      </c>
      <c r="CU326" s="4">
        <v>0</v>
      </c>
      <c r="CV326" s="4">
        <v>0</v>
      </c>
      <c r="CW326" s="4">
        <v>0</v>
      </c>
      <c r="CX326" s="4">
        <v>0</v>
      </c>
      <c r="CY326" s="4">
        <v>0</v>
      </c>
      <c r="CZ326" s="4">
        <v>0</v>
      </c>
      <c r="DA326" s="4">
        <v>0</v>
      </c>
      <c r="DB326" s="4">
        <v>0</v>
      </c>
      <c r="DC326" s="4">
        <v>0</v>
      </c>
      <c r="DD326" s="4">
        <v>0</v>
      </c>
      <c r="DE326" s="4">
        <v>0</v>
      </c>
      <c r="DF326" s="4">
        <v>0</v>
      </c>
      <c r="DG326" s="4">
        <v>0</v>
      </c>
      <c r="DH326" s="4">
        <v>0</v>
      </c>
      <c r="DI326" s="4">
        <v>0</v>
      </c>
      <c r="DJ326" s="4">
        <v>0</v>
      </c>
      <c r="DK326" s="4">
        <v>0</v>
      </c>
      <c r="DL326" s="4">
        <v>0</v>
      </c>
      <c r="DM326" s="4">
        <v>0</v>
      </c>
      <c r="DN326" s="4">
        <v>0</v>
      </c>
      <c r="DO326" s="4">
        <v>0</v>
      </c>
      <c r="DP326" s="4">
        <v>0</v>
      </c>
      <c r="DQ326" s="4">
        <v>0</v>
      </c>
      <c r="DR326" s="4">
        <v>223996</v>
      </c>
      <c r="DS326" s="4">
        <v>0</v>
      </c>
      <c r="DT326" s="4">
        <v>0</v>
      </c>
      <c r="DU326" s="4">
        <v>0</v>
      </c>
      <c r="DV326" s="4">
        <v>0</v>
      </c>
      <c r="DW326" s="4">
        <v>0</v>
      </c>
      <c r="DX326" s="4">
        <v>0</v>
      </c>
      <c r="DY326" s="4">
        <v>0</v>
      </c>
      <c r="DZ326" s="4">
        <v>0</v>
      </c>
      <c r="EA326" s="4">
        <v>22622</v>
      </c>
      <c r="EB326" s="4">
        <v>0</v>
      </c>
      <c r="EC326" s="4">
        <v>0</v>
      </c>
      <c r="ED326" s="4">
        <v>0</v>
      </c>
      <c r="EE326" s="4">
        <v>0</v>
      </c>
      <c r="EF326" s="4">
        <v>0</v>
      </c>
      <c r="EG326" s="4">
        <v>0</v>
      </c>
      <c r="EH326" s="4">
        <v>120288</v>
      </c>
      <c r="EI326" s="4">
        <v>0</v>
      </c>
      <c r="EJ326" s="4">
        <v>0</v>
      </c>
      <c r="EK326" s="4">
        <v>0</v>
      </c>
      <c r="EL326" s="4">
        <v>0</v>
      </c>
      <c r="EM326" s="4">
        <v>0</v>
      </c>
      <c r="EN326" s="4"/>
      <c r="EO326" s="4"/>
      <c r="EP326" s="4"/>
      <c r="EQ326" s="4"/>
      <c r="ER326" s="4"/>
      <c r="ES326" s="4">
        <v>0</v>
      </c>
      <c r="ET326" s="4">
        <v>0</v>
      </c>
      <c r="EU326" s="4">
        <v>0</v>
      </c>
      <c r="EV326" s="4">
        <v>0</v>
      </c>
      <c r="EW326" s="4">
        <v>0</v>
      </c>
      <c r="EX326" s="4">
        <v>0</v>
      </c>
      <c r="EY326" s="4">
        <v>0</v>
      </c>
      <c r="EZ326" s="4">
        <v>0</v>
      </c>
      <c r="FA326" s="4">
        <v>0</v>
      </c>
      <c r="FB326" s="4">
        <v>0</v>
      </c>
      <c r="FC326" s="4">
        <v>0</v>
      </c>
      <c r="FD326" s="4">
        <v>0</v>
      </c>
      <c r="FE326" s="4">
        <v>0</v>
      </c>
      <c r="FF326" s="4">
        <v>0</v>
      </c>
      <c r="FG326" s="4">
        <v>0</v>
      </c>
      <c r="FH326" s="4">
        <v>0</v>
      </c>
      <c r="FJ326" s="4">
        <f t="shared" si="16"/>
        <v>0</v>
      </c>
      <c r="FK326" s="5">
        <f t="shared" si="17"/>
        <v>0</v>
      </c>
    </row>
    <row r="327" spans="1:167" x14ac:dyDescent="0.25">
      <c r="A327" s="2" t="s">
        <v>439</v>
      </c>
      <c r="B327">
        <v>2023</v>
      </c>
      <c r="C327" t="s">
        <v>438</v>
      </c>
      <c r="D327" t="s">
        <v>437</v>
      </c>
      <c r="E327" t="s">
        <v>436</v>
      </c>
      <c r="F327" t="s">
        <v>435</v>
      </c>
      <c r="G327" t="s">
        <v>3</v>
      </c>
      <c r="H327">
        <v>18301</v>
      </c>
      <c r="I327">
        <v>0</v>
      </c>
      <c r="J327">
        <v>18301</v>
      </c>
      <c r="K327">
        <v>18301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Z327">
        <v>0</v>
      </c>
      <c r="AF327" s="4">
        <v>603931</v>
      </c>
      <c r="AG327" s="4">
        <v>277595</v>
      </c>
      <c r="AH327" s="15">
        <v>81471</v>
      </c>
      <c r="AI327" s="15">
        <f t="shared" si="15"/>
        <v>359066</v>
      </c>
      <c r="AJ327" s="4">
        <v>476.74</v>
      </c>
      <c r="AK327" s="4">
        <v>0</v>
      </c>
      <c r="AL327" s="4">
        <v>0</v>
      </c>
      <c r="AM327" s="4">
        <v>0</v>
      </c>
      <c r="AN327" s="4">
        <v>476.74</v>
      </c>
      <c r="AO327" s="4">
        <v>0</v>
      </c>
      <c r="AP327" s="4">
        <v>0</v>
      </c>
      <c r="AQ327" s="4">
        <v>0</v>
      </c>
      <c r="AR327" s="4">
        <v>0</v>
      </c>
      <c r="AS327" s="4">
        <v>0</v>
      </c>
      <c r="AT327" s="4">
        <v>13429.69</v>
      </c>
      <c r="AU327" s="4">
        <v>13429.69</v>
      </c>
      <c r="AV327" s="4">
        <v>0</v>
      </c>
      <c r="AW327" s="4">
        <v>0</v>
      </c>
      <c r="AX327" s="4">
        <v>0</v>
      </c>
      <c r="AY327" s="4">
        <v>0</v>
      </c>
      <c r="AZ327" s="4">
        <v>0</v>
      </c>
      <c r="BA327" s="4">
        <v>0</v>
      </c>
      <c r="BB327" s="4">
        <v>0</v>
      </c>
      <c r="BC327" s="4">
        <v>0</v>
      </c>
      <c r="BD327" s="4">
        <v>0</v>
      </c>
      <c r="BE327" s="4">
        <v>0</v>
      </c>
      <c r="BF327" s="4">
        <v>0</v>
      </c>
      <c r="BG327" s="4">
        <v>0</v>
      </c>
      <c r="BH327" s="4">
        <v>0</v>
      </c>
      <c r="BI327" s="4">
        <v>0</v>
      </c>
      <c r="BJ327" s="4">
        <v>0</v>
      </c>
      <c r="BK327" s="4">
        <v>0</v>
      </c>
      <c r="BL327" s="4">
        <v>0</v>
      </c>
      <c r="BM327" s="4">
        <v>0</v>
      </c>
      <c r="BN327" s="4">
        <v>67564.570000000007</v>
      </c>
      <c r="BO327" s="4">
        <v>15441.48</v>
      </c>
      <c r="BP327" s="4">
        <v>7213.29</v>
      </c>
      <c r="BQ327" s="4">
        <v>0</v>
      </c>
      <c r="BR327" s="4">
        <v>0</v>
      </c>
      <c r="BS327" s="4">
        <v>35673.26</v>
      </c>
      <c r="BT327" s="4">
        <v>8900.7000000000007</v>
      </c>
      <c r="BU327" s="4">
        <v>0</v>
      </c>
      <c r="BV327" s="4">
        <v>0</v>
      </c>
      <c r="BW327" s="4">
        <v>335.84</v>
      </c>
      <c r="BX327" s="11">
        <v>0</v>
      </c>
      <c r="BY327" s="11">
        <v>17989</v>
      </c>
      <c r="BZ327" s="4">
        <v>105.26</v>
      </c>
      <c r="CA327" s="4">
        <v>0</v>
      </c>
      <c r="CB327" s="4">
        <v>0</v>
      </c>
      <c r="CC327" s="4">
        <v>0</v>
      </c>
      <c r="CD327" s="4">
        <v>105.26</v>
      </c>
      <c r="CE327" s="4">
        <v>0</v>
      </c>
      <c r="CF327" s="4">
        <v>0</v>
      </c>
      <c r="CG327" s="4">
        <v>0</v>
      </c>
      <c r="CH327" s="4">
        <v>0</v>
      </c>
      <c r="CI327" s="4">
        <v>0</v>
      </c>
      <c r="CJ327" s="4">
        <v>2965.31</v>
      </c>
      <c r="CK327" s="4">
        <v>2965.31</v>
      </c>
      <c r="CL327" s="4">
        <v>0</v>
      </c>
      <c r="CM327" s="4">
        <v>0</v>
      </c>
      <c r="CN327" s="4">
        <v>0</v>
      </c>
      <c r="CO327" s="4">
        <v>0</v>
      </c>
      <c r="CP327" s="4">
        <v>0</v>
      </c>
      <c r="CQ327" s="4">
        <v>0</v>
      </c>
      <c r="CR327" s="4">
        <v>0</v>
      </c>
      <c r="CS327" s="4">
        <v>0</v>
      </c>
      <c r="CT327" s="4">
        <v>0</v>
      </c>
      <c r="CU327" s="4">
        <v>0</v>
      </c>
      <c r="CV327" s="4">
        <v>0</v>
      </c>
      <c r="CW327" s="4">
        <v>0</v>
      </c>
      <c r="CX327" s="4">
        <v>0</v>
      </c>
      <c r="CY327" s="4">
        <v>0</v>
      </c>
      <c r="CZ327" s="4">
        <v>0</v>
      </c>
      <c r="DA327" s="4">
        <v>0</v>
      </c>
      <c r="DB327" s="4">
        <v>0</v>
      </c>
      <c r="DC327" s="4">
        <v>0</v>
      </c>
      <c r="DD327" s="4">
        <v>14918.43</v>
      </c>
      <c r="DE327" s="4">
        <v>3409.52</v>
      </c>
      <c r="DF327" s="4">
        <v>1592.71</v>
      </c>
      <c r="DG327" s="4">
        <v>0</v>
      </c>
      <c r="DH327" s="4">
        <v>0</v>
      </c>
      <c r="DI327" s="4">
        <v>7876.74</v>
      </c>
      <c r="DJ327" s="4">
        <v>1965.3</v>
      </c>
      <c r="DK327" s="4">
        <v>0</v>
      </c>
      <c r="DL327" s="4">
        <v>0</v>
      </c>
      <c r="DM327" s="4">
        <v>74.16</v>
      </c>
      <c r="DN327" s="4">
        <v>582</v>
      </c>
      <c r="DO327" s="4">
        <v>0</v>
      </c>
      <c r="DP327" s="4">
        <v>0</v>
      </c>
      <c r="DQ327" s="4">
        <v>0</v>
      </c>
      <c r="DR327" s="4">
        <v>0</v>
      </c>
      <c r="DS327" s="4">
        <v>0</v>
      </c>
      <c r="DT327" s="4">
        <v>0</v>
      </c>
      <c r="DU327" s="4">
        <v>0</v>
      </c>
      <c r="DV327" s="4">
        <v>16395</v>
      </c>
      <c r="DW327" s="4">
        <v>0</v>
      </c>
      <c r="DX327" s="4">
        <v>0</v>
      </c>
      <c r="DY327" s="4">
        <v>0</v>
      </c>
      <c r="DZ327" s="4">
        <v>0</v>
      </c>
      <c r="EA327" s="4">
        <v>0</v>
      </c>
      <c r="EB327" s="4">
        <v>0</v>
      </c>
      <c r="EC327" s="4">
        <v>0</v>
      </c>
      <c r="ED327" s="4">
        <v>0</v>
      </c>
      <c r="EE327" s="4">
        <v>0</v>
      </c>
      <c r="EF327" s="4">
        <v>0</v>
      </c>
      <c r="EG327" s="4">
        <v>0</v>
      </c>
      <c r="EH327" s="4">
        <v>77008</v>
      </c>
      <c r="EI327" s="4">
        <v>0</v>
      </c>
      <c r="EJ327" s="4">
        <v>0</v>
      </c>
      <c r="EK327" s="4">
        <v>0</v>
      </c>
      <c r="EL327" s="4">
        <v>5475</v>
      </c>
      <c r="EM327" s="4">
        <v>226876</v>
      </c>
      <c r="EN327" s="4">
        <v>7</v>
      </c>
      <c r="EO327" s="4">
        <v>72</v>
      </c>
      <c r="EP327" s="4">
        <v>0</v>
      </c>
      <c r="EQ327" s="4">
        <v>21</v>
      </c>
      <c r="ER327" s="4">
        <v>0</v>
      </c>
      <c r="ES327" s="4">
        <v>17989</v>
      </c>
      <c r="ET327" s="4">
        <v>17989</v>
      </c>
      <c r="EU327" s="4">
        <v>17989</v>
      </c>
      <c r="EV327" s="4">
        <v>0</v>
      </c>
      <c r="EW327" s="4">
        <v>0</v>
      </c>
      <c r="EX327" s="4">
        <v>0</v>
      </c>
      <c r="EY327" s="4">
        <v>0</v>
      </c>
      <c r="EZ327" s="4">
        <v>0</v>
      </c>
      <c r="FA327" s="4">
        <v>0</v>
      </c>
      <c r="FB327" s="4">
        <v>0</v>
      </c>
      <c r="FC327" s="4">
        <v>0</v>
      </c>
      <c r="FD327" s="4">
        <v>0</v>
      </c>
      <c r="FE327" s="4">
        <v>0</v>
      </c>
      <c r="FF327" s="4">
        <v>0</v>
      </c>
      <c r="FG327" s="4">
        <v>0</v>
      </c>
      <c r="FH327" s="4">
        <v>0</v>
      </c>
      <c r="FJ327" s="4">
        <f t="shared" si="16"/>
        <v>17989</v>
      </c>
      <c r="FK327" s="5">
        <f t="shared" si="17"/>
        <v>2.9786515346951887E-2</v>
      </c>
    </row>
    <row r="328" spans="1:167" x14ac:dyDescent="0.25">
      <c r="A328" s="2" t="s">
        <v>13</v>
      </c>
      <c r="B328">
        <v>2023</v>
      </c>
      <c r="C328" t="s">
        <v>12</v>
      </c>
      <c r="D328" t="s">
        <v>11</v>
      </c>
      <c r="E328" t="s">
        <v>10</v>
      </c>
      <c r="F328" t="s">
        <v>9</v>
      </c>
      <c r="G328" t="s">
        <v>3</v>
      </c>
      <c r="H328">
        <v>604606</v>
      </c>
      <c r="I328">
        <v>210351</v>
      </c>
      <c r="J328">
        <v>434105</v>
      </c>
      <c r="K328">
        <v>369388</v>
      </c>
      <c r="L328">
        <v>45585</v>
      </c>
      <c r="M328">
        <v>0</v>
      </c>
      <c r="N328">
        <v>0</v>
      </c>
      <c r="O328">
        <v>0</v>
      </c>
      <c r="P328">
        <v>115940</v>
      </c>
      <c r="Q328">
        <v>0</v>
      </c>
      <c r="R328">
        <v>115940</v>
      </c>
      <c r="S328">
        <v>54561</v>
      </c>
      <c r="T328">
        <v>0</v>
      </c>
      <c r="U328">
        <v>48826</v>
      </c>
      <c r="V328" t="s">
        <v>1801</v>
      </c>
      <c r="W328" t="s">
        <v>3</v>
      </c>
      <c r="X328" t="s">
        <v>3</v>
      </c>
      <c r="Y328" t="s">
        <v>1801</v>
      </c>
      <c r="Z328">
        <v>5735</v>
      </c>
      <c r="AA328">
        <v>0</v>
      </c>
      <c r="AB328">
        <v>86</v>
      </c>
      <c r="AC328">
        <v>14</v>
      </c>
      <c r="AD328">
        <v>0</v>
      </c>
      <c r="AE328">
        <v>0</v>
      </c>
      <c r="AF328" s="4">
        <v>9305515</v>
      </c>
      <c r="AG328" s="4">
        <v>1820483</v>
      </c>
      <c r="AH328" s="15">
        <v>695962</v>
      </c>
      <c r="AI328" s="15">
        <f t="shared" si="15"/>
        <v>2516445</v>
      </c>
      <c r="AJ328" s="4">
        <v>7345.9</v>
      </c>
      <c r="AK328" s="4">
        <v>3725</v>
      </c>
      <c r="AL328" s="4">
        <v>1257.24</v>
      </c>
      <c r="AM328" s="4">
        <v>0</v>
      </c>
      <c r="AN328" s="4">
        <v>0</v>
      </c>
      <c r="AO328" s="4">
        <v>41.02</v>
      </c>
      <c r="AP328" s="4">
        <v>2322.64</v>
      </c>
      <c r="AQ328" s="4">
        <v>0</v>
      </c>
      <c r="AR328" s="4">
        <v>0</v>
      </c>
      <c r="AS328" s="4">
        <v>0</v>
      </c>
      <c r="AT328" s="4">
        <v>112442.13</v>
      </c>
      <c r="AU328" s="4">
        <v>32486.38</v>
      </c>
      <c r="AV328" s="4">
        <v>9605.94</v>
      </c>
      <c r="AW328" s="4">
        <v>0</v>
      </c>
      <c r="AX328" s="4">
        <v>0</v>
      </c>
      <c r="AY328" s="4">
        <v>0</v>
      </c>
      <c r="AZ328" s="4">
        <v>70349.81</v>
      </c>
      <c r="BA328" s="4">
        <v>0</v>
      </c>
      <c r="BB328" s="4">
        <v>0</v>
      </c>
      <c r="BC328" s="4">
        <v>0</v>
      </c>
      <c r="BD328" s="4">
        <v>48962.55</v>
      </c>
      <c r="BE328" s="4">
        <v>32516.26</v>
      </c>
      <c r="BF328" s="4">
        <v>14739.46</v>
      </c>
      <c r="BG328" s="4">
        <v>0</v>
      </c>
      <c r="BH328" s="4">
        <v>0</v>
      </c>
      <c r="BI328" s="4">
        <v>1706.83</v>
      </c>
      <c r="BJ328" s="4">
        <v>0</v>
      </c>
      <c r="BK328" s="4">
        <v>0</v>
      </c>
      <c r="BL328" s="4">
        <v>0</v>
      </c>
      <c r="BM328" s="4">
        <v>0</v>
      </c>
      <c r="BN328" s="4">
        <v>527211.43999999994</v>
      </c>
      <c r="BO328" s="4">
        <v>133805.44</v>
      </c>
      <c r="BP328" s="4">
        <v>48633.18</v>
      </c>
      <c r="BQ328" s="4">
        <v>0</v>
      </c>
      <c r="BR328" s="4">
        <v>0</v>
      </c>
      <c r="BS328" s="4">
        <v>66688.36</v>
      </c>
      <c r="BT328" s="4">
        <v>163258.75</v>
      </c>
      <c r="BU328" s="4">
        <v>0</v>
      </c>
      <c r="BV328" s="4">
        <v>0</v>
      </c>
      <c r="BW328" s="4">
        <v>114825.71</v>
      </c>
      <c r="BX328" s="11">
        <v>0</v>
      </c>
      <c r="BY328" s="11">
        <v>2239037</v>
      </c>
      <c r="BZ328" s="4">
        <v>23633.1</v>
      </c>
      <c r="CA328" s="4">
        <v>11984</v>
      </c>
      <c r="CB328" s="4">
        <v>4044.76</v>
      </c>
      <c r="CC328" s="4">
        <v>0</v>
      </c>
      <c r="CD328" s="4">
        <v>0</v>
      </c>
      <c r="CE328" s="4">
        <v>131.97999999999999</v>
      </c>
      <c r="CF328" s="4">
        <v>7472.36</v>
      </c>
      <c r="CG328" s="4">
        <v>0</v>
      </c>
      <c r="CH328" s="4">
        <v>0</v>
      </c>
      <c r="CI328" s="4">
        <v>0</v>
      </c>
      <c r="CJ328" s="4">
        <v>361746.87</v>
      </c>
      <c r="CK328" s="4">
        <v>104514.62</v>
      </c>
      <c r="CL328" s="4">
        <v>30904.06</v>
      </c>
      <c r="CM328" s="4">
        <v>0</v>
      </c>
      <c r="CN328" s="4">
        <v>0</v>
      </c>
      <c r="CO328" s="4">
        <v>0</v>
      </c>
      <c r="CP328" s="4">
        <v>226328.19</v>
      </c>
      <c r="CQ328" s="4">
        <v>0</v>
      </c>
      <c r="CR328" s="4">
        <v>0</v>
      </c>
      <c r="CS328" s="4">
        <v>0</v>
      </c>
      <c r="CT328" s="4">
        <v>157521.45000000001</v>
      </c>
      <c r="CU328" s="4">
        <v>104610.74</v>
      </c>
      <c r="CV328" s="4">
        <v>47419.54</v>
      </c>
      <c r="CW328" s="4">
        <v>0</v>
      </c>
      <c r="CX328" s="4">
        <v>0</v>
      </c>
      <c r="CY328" s="4">
        <v>5491.17</v>
      </c>
      <c r="CZ328" s="4">
        <v>0</v>
      </c>
      <c r="DA328" s="4">
        <v>0</v>
      </c>
      <c r="DB328" s="4">
        <v>0</v>
      </c>
      <c r="DC328" s="4">
        <v>0</v>
      </c>
      <c r="DD328" s="4">
        <v>1696135.56</v>
      </c>
      <c r="DE328" s="4">
        <v>430476.56</v>
      </c>
      <c r="DF328" s="4">
        <v>156461.82</v>
      </c>
      <c r="DG328" s="4">
        <v>0</v>
      </c>
      <c r="DH328" s="4">
        <v>0</v>
      </c>
      <c r="DI328" s="4">
        <v>214548.64</v>
      </c>
      <c r="DJ328" s="4">
        <v>525233.25</v>
      </c>
      <c r="DK328" s="4">
        <v>0</v>
      </c>
      <c r="DL328" s="4">
        <v>0</v>
      </c>
      <c r="DM328" s="4">
        <v>369415.29</v>
      </c>
      <c r="DN328" s="4">
        <v>0</v>
      </c>
      <c r="DO328" s="4">
        <v>1335</v>
      </c>
      <c r="DP328" s="4">
        <v>0</v>
      </c>
      <c r="DQ328" s="4">
        <v>0</v>
      </c>
      <c r="DR328" s="4">
        <v>29644</v>
      </c>
      <c r="DS328" s="4">
        <v>0</v>
      </c>
      <c r="DT328" s="4">
        <v>0</v>
      </c>
      <c r="DU328" s="4">
        <v>62361</v>
      </c>
      <c r="DV328" s="4">
        <v>109867</v>
      </c>
      <c r="DW328" s="4">
        <v>0</v>
      </c>
      <c r="DX328" s="4">
        <v>0</v>
      </c>
      <c r="DY328" s="4">
        <v>0</v>
      </c>
      <c r="DZ328" s="4">
        <v>18171</v>
      </c>
      <c r="EA328" s="4">
        <v>283791</v>
      </c>
      <c r="EB328" s="4">
        <v>0</v>
      </c>
      <c r="EC328" s="4">
        <v>0</v>
      </c>
      <c r="ED328" s="4">
        <v>0</v>
      </c>
      <c r="EE328" s="4">
        <v>0</v>
      </c>
      <c r="EF328" s="4">
        <v>206484</v>
      </c>
      <c r="EG328" s="4">
        <v>0</v>
      </c>
      <c r="EH328" s="4">
        <v>1619895</v>
      </c>
      <c r="EI328" s="4">
        <v>0</v>
      </c>
      <c r="EJ328" s="4">
        <v>0</v>
      </c>
      <c r="EK328" s="4">
        <v>0</v>
      </c>
      <c r="EL328" s="4">
        <v>603451</v>
      </c>
      <c r="EM328" s="4">
        <v>4550033</v>
      </c>
      <c r="EN328" s="4">
        <v>27</v>
      </c>
      <c r="EO328" s="4">
        <v>60</v>
      </c>
      <c r="EP328" s="4">
        <v>7</v>
      </c>
      <c r="EQ328" s="4">
        <v>6</v>
      </c>
      <c r="ER328" s="4">
        <v>0</v>
      </c>
      <c r="ES328" s="4">
        <v>2239037</v>
      </c>
      <c r="ET328" s="4">
        <v>2239036.98</v>
      </c>
      <c r="EU328" s="4">
        <v>188438</v>
      </c>
      <c r="EV328" s="4">
        <v>0</v>
      </c>
      <c r="EW328" s="4">
        <v>0</v>
      </c>
      <c r="EX328" s="4">
        <v>860346</v>
      </c>
      <c r="EY328" s="4">
        <v>305061</v>
      </c>
      <c r="EZ328" s="4">
        <v>0</v>
      </c>
      <c r="FA328" s="4">
        <v>0</v>
      </c>
      <c r="FB328" s="4">
        <v>4059</v>
      </c>
      <c r="FC328" s="4">
        <v>15470</v>
      </c>
      <c r="FD328" s="4">
        <v>132748</v>
      </c>
      <c r="FE328" s="4">
        <v>206484</v>
      </c>
      <c r="FF328" s="4">
        <v>0</v>
      </c>
      <c r="FG328" s="4">
        <v>526431</v>
      </c>
      <c r="FH328" s="4">
        <v>0</v>
      </c>
      <c r="FJ328" s="4">
        <f t="shared" si="16"/>
        <v>2239037</v>
      </c>
      <c r="FK328" s="5">
        <f t="shared" si="17"/>
        <v>0.24061397998928594</v>
      </c>
    </row>
    <row r="329" spans="1:167" x14ac:dyDescent="0.25">
      <c r="A329" s="2" t="s">
        <v>8</v>
      </c>
      <c r="B329">
        <v>2023</v>
      </c>
      <c r="C329" t="s">
        <v>7</v>
      </c>
      <c r="D329" t="s">
        <v>6</v>
      </c>
      <c r="E329" t="s">
        <v>5</v>
      </c>
      <c r="F329" t="s">
        <v>4</v>
      </c>
      <c r="G329" t="s">
        <v>3</v>
      </c>
      <c r="H329">
        <v>168090</v>
      </c>
      <c r="I329">
        <v>21199</v>
      </c>
      <c r="J329">
        <v>146185</v>
      </c>
      <c r="K329">
        <v>140010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21905</v>
      </c>
      <c r="T329">
        <v>495</v>
      </c>
      <c r="U329">
        <v>21199</v>
      </c>
      <c r="V329" t="s">
        <v>3</v>
      </c>
      <c r="W329" t="s">
        <v>3</v>
      </c>
      <c r="X329" t="s">
        <v>3</v>
      </c>
      <c r="Y329" t="s">
        <v>3</v>
      </c>
      <c r="Z329">
        <v>211</v>
      </c>
      <c r="AA329">
        <v>0</v>
      </c>
      <c r="AB329">
        <v>0</v>
      </c>
      <c r="AC329">
        <v>0</v>
      </c>
      <c r="AD329">
        <v>0</v>
      </c>
      <c r="AE329">
        <v>100</v>
      </c>
      <c r="AF329" s="4">
        <v>4844327</v>
      </c>
      <c r="AG329" s="4">
        <v>593161</v>
      </c>
      <c r="AH329" s="15">
        <v>130469</v>
      </c>
      <c r="AI329" s="15">
        <f t="shared" si="15"/>
        <v>723630</v>
      </c>
      <c r="AJ329" s="4">
        <v>35962.17</v>
      </c>
      <c r="AK329" s="4">
        <v>3271.74</v>
      </c>
      <c r="AL329" s="4">
        <v>271.81</v>
      </c>
      <c r="AM329" s="4">
        <v>873.33</v>
      </c>
      <c r="AN329" s="4">
        <v>9462.3700000000008</v>
      </c>
      <c r="AO329" s="4">
        <v>175.59</v>
      </c>
      <c r="AP329" s="4">
        <v>8857.6</v>
      </c>
      <c r="AQ329" s="4">
        <v>13049.73</v>
      </c>
      <c r="AR329" s="4">
        <v>0</v>
      </c>
      <c r="AS329" s="4">
        <v>0</v>
      </c>
      <c r="AT329" s="4">
        <v>41545.47</v>
      </c>
      <c r="AU329" s="4">
        <v>12323.41</v>
      </c>
      <c r="AV329" s="4">
        <v>1245.5999999999999</v>
      </c>
      <c r="AW329" s="4">
        <v>356.42</v>
      </c>
      <c r="AX329" s="4">
        <v>0</v>
      </c>
      <c r="AY329" s="4">
        <v>0</v>
      </c>
      <c r="AZ329" s="4">
        <v>27620.04</v>
      </c>
      <c r="BA329" s="4">
        <v>0</v>
      </c>
      <c r="BB329" s="4">
        <v>0</v>
      </c>
      <c r="BC329" s="4">
        <v>0</v>
      </c>
      <c r="BD329" s="4">
        <v>234.37</v>
      </c>
      <c r="BE329" s="4">
        <v>218.4</v>
      </c>
      <c r="BF329" s="4">
        <v>15.97</v>
      </c>
      <c r="BG329" s="4">
        <v>0</v>
      </c>
      <c r="BH329" s="4">
        <v>0</v>
      </c>
      <c r="BI329" s="4">
        <v>0</v>
      </c>
      <c r="BJ329" s="4">
        <v>0</v>
      </c>
      <c r="BK329" s="4">
        <v>0</v>
      </c>
      <c r="BL329" s="4">
        <v>0</v>
      </c>
      <c r="BM329" s="4">
        <v>0</v>
      </c>
      <c r="BN329" s="4">
        <v>52726.98</v>
      </c>
      <c r="BO329" s="4">
        <v>9849.2999999999993</v>
      </c>
      <c r="BP329" s="4">
        <v>1397.54</v>
      </c>
      <c r="BQ329" s="4">
        <v>0</v>
      </c>
      <c r="BR329" s="4">
        <v>0</v>
      </c>
      <c r="BS329" s="4">
        <v>0</v>
      </c>
      <c r="BT329" s="4">
        <v>35947.32</v>
      </c>
      <c r="BU329" s="4">
        <v>0</v>
      </c>
      <c r="BV329" s="4">
        <v>0</v>
      </c>
      <c r="BW329" s="4">
        <v>5532.82</v>
      </c>
      <c r="BX329" s="11">
        <v>0</v>
      </c>
      <c r="BY329" s="11">
        <v>1960428</v>
      </c>
      <c r="BZ329" s="4">
        <v>540367.82999999996</v>
      </c>
      <c r="CA329" s="4">
        <v>49161.26</v>
      </c>
      <c r="CB329" s="4">
        <v>4084.19</v>
      </c>
      <c r="CC329" s="4">
        <v>13122.67</v>
      </c>
      <c r="CD329" s="4">
        <v>142181.63</v>
      </c>
      <c r="CE329" s="4">
        <v>2638.41</v>
      </c>
      <c r="CF329" s="4">
        <v>133094.39999999999</v>
      </c>
      <c r="CG329" s="4">
        <v>196085.27</v>
      </c>
      <c r="CH329" s="4">
        <v>0</v>
      </c>
      <c r="CI329" s="4">
        <v>0</v>
      </c>
      <c r="CJ329" s="4">
        <v>624262.53</v>
      </c>
      <c r="CK329" s="4">
        <v>185171.59</v>
      </c>
      <c r="CL329" s="4">
        <v>18716.400000000001</v>
      </c>
      <c r="CM329" s="4">
        <v>5355.58</v>
      </c>
      <c r="CN329" s="4">
        <v>0</v>
      </c>
      <c r="CO329" s="4">
        <v>0</v>
      </c>
      <c r="CP329" s="4">
        <v>415018.96</v>
      </c>
      <c r="CQ329" s="4">
        <v>0</v>
      </c>
      <c r="CR329" s="4">
        <v>0</v>
      </c>
      <c r="CS329" s="4">
        <v>0</v>
      </c>
      <c r="CT329" s="4">
        <v>3521.63</v>
      </c>
      <c r="CU329" s="4">
        <v>3281.6</v>
      </c>
      <c r="CV329" s="4">
        <v>240.03</v>
      </c>
      <c r="CW329" s="4">
        <v>0</v>
      </c>
      <c r="CX329" s="4">
        <v>0</v>
      </c>
      <c r="CY329" s="4">
        <v>0</v>
      </c>
      <c r="CZ329" s="4">
        <v>0</v>
      </c>
      <c r="DA329" s="4">
        <v>0</v>
      </c>
      <c r="DB329" s="4">
        <v>0</v>
      </c>
      <c r="DC329" s="4">
        <v>0</v>
      </c>
      <c r="DD329" s="4">
        <v>792276.02</v>
      </c>
      <c r="DE329" s="4">
        <v>147995.70000000001</v>
      </c>
      <c r="DF329" s="4">
        <v>20999.46</v>
      </c>
      <c r="DG329" s="4">
        <v>0</v>
      </c>
      <c r="DH329" s="4">
        <v>0</v>
      </c>
      <c r="DI329" s="4">
        <v>0</v>
      </c>
      <c r="DJ329" s="4">
        <v>540144.68000000005</v>
      </c>
      <c r="DK329" s="4">
        <v>0</v>
      </c>
      <c r="DL329" s="4">
        <v>0</v>
      </c>
      <c r="DM329" s="4">
        <v>83136.179999999993</v>
      </c>
      <c r="DN329" s="4">
        <v>397398</v>
      </c>
      <c r="DO329" s="4">
        <v>17450</v>
      </c>
      <c r="DP329" s="4">
        <v>134470</v>
      </c>
      <c r="DQ329" s="4">
        <v>0</v>
      </c>
      <c r="DR329" s="4">
        <v>27012</v>
      </c>
      <c r="DS329" s="4">
        <v>0</v>
      </c>
      <c r="DT329" s="4">
        <v>9472</v>
      </c>
      <c r="DU329" s="4">
        <v>21430</v>
      </c>
      <c r="DV329" s="4">
        <v>174895</v>
      </c>
      <c r="DW329" s="4">
        <v>9351</v>
      </c>
      <c r="DX329" s="4">
        <v>2259</v>
      </c>
      <c r="DY329" s="4">
        <v>0</v>
      </c>
      <c r="DZ329" s="4">
        <v>5761</v>
      </c>
      <c r="EA329" s="4">
        <v>442639</v>
      </c>
      <c r="EB329" s="4">
        <v>0</v>
      </c>
      <c r="EC329" s="4">
        <v>0</v>
      </c>
      <c r="ED329" s="4">
        <v>0</v>
      </c>
      <c r="EE329" s="4">
        <v>0</v>
      </c>
      <c r="EF329" s="4">
        <v>3756</v>
      </c>
      <c r="EG329" s="4">
        <v>0</v>
      </c>
      <c r="EH329" s="4">
        <v>679577</v>
      </c>
      <c r="EI329" s="4">
        <v>19746</v>
      </c>
      <c r="EJ329" s="4">
        <v>0</v>
      </c>
      <c r="EK329" s="4">
        <v>10514</v>
      </c>
      <c r="EL329" s="4">
        <v>135167</v>
      </c>
      <c r="EM329" s="4">
        <v>2160269</v>
      </c>
      <c r="EN329" s="4">
        <v>0</v>
      </c>
      <c r="EO329" s="4">
        <v>0</v>
      </c>
      <c r="EP329" s="4">
        <v>0</v>
      </c>
      <c r="EQ329" s="4">
        <v>0</v>
      </c>
      <c r="ER329" s="4">
        <v>100</v>
      </c>
      <c r="ES329" s="4">
        <v>1960428</v>
      </c>
      <c r="ET329" s="4">
        <v>1960428.01</v>
      </c>
      <c r="EU329" s="4">
        <v>48453</v>
      </c>
      <c r="EV329" s="4">
        <v>0</v>
      </c>
      <c r="EW329" s="4">
        <v>0</v>
      </c>
      <c r="EX329" s="4">
        <v>235950</v>
      </c>
      <c r="EY329" s="4">
        <v>0</v>
      </c>
      <c r="EZ329" s="4">
        <v>1435281</v>
      </c>
      <c r="FA329" s="4">
        <v>29208</v>
      </c>
      <c r="FB329" s="4">
        <v>0</v>
      </c>
      <c r="FC329" s="4">
        <v>124986</v>
      </c>
      <c r="FD329" s="4">
        <v>0</v>
      </c>
      <c r="FE329" s="4">
        <v>0</v>
      </c>
      <c r="FF329" s="4">
        <v>0</v>
      </c>
      <c r="FG329" s="4">
        <v>0</v>
      </c>
      <c r="FH329" s="4">
        <v>86550</v>
      </c>
      <c r="FJ329" s="4">
        <f t="shared" si="16"/>
        <v>1960428</v>
      </c>
      <c r="FK329" s="5">
        <f t="shared" si="17"/>
        <v>0.40468531542152297</v>
      </c>
    </row>
    <row r="330" spans="1:167" x14ac:dyDescent="0.25">
      <c r="A330" s="2" t="s">
        <v>1134</v>
      </c>
      <c r="B330">
        <v>2023</v>
      </c>
      <c r="C330" t="s">
        <v>1133</v>
      </c>
      <c r="D330" t="s">
        <v>1132</v>
      </c>
      <c r="E330" t="s">
        <v>1131</v>
      </c>
      <c r="F330" t="s">
        <v>1130</v>
      </c>
      <c r="G330" t="s">
        <v>3</v>
      </c>
      <c r="H330">
        <v>212279</v>
      </c>
      <c r="I330">
        <v>67565</v>
      </c>
      <c r="J330">
        <v>32279</v>
      </c>
      <c r="K330">
        <v>32279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180000</v>
      </c>
      <c r="T330">
        <v>87667</v>
      </c>
      <c r="U330">
        <v>67565</v>
      </c>
      <c r="V330" t="s">
        <v>3</v>
      </c>
      <c r="W330" t="s">
        <v>3</v>
      </c>
      <c r="X330" t="s">
        <v>3</v>
      </c>
      <c r="Y330" t="s">
        <v>3</v>
      </c>
      <c r="Z330">
        <v>24768</v>
      </c>
      <c r="AA330">
        <v>40</v>
      </c>
      <c r="AB330">
        <v>0</v>
      </c>
      <c r="AC330">
        <v>0</v>
      </c>
      <c r="AD330">
        <v>60</v>
      </c>
      <c r="AE330">
        <v>0</v>
      </c>
      <c r="AF330" s="4">
        <v>0</v>
      </c>
      <c r="AG330" s="4">
        <v>0</v>
      </c>
      <c r="AH330" s="15">
        <v>0</v>
      </c>
      <c r="AI330" s="15">
        <f t="shared" si="15"/>
        <v>0</v>
      </c>
      <c r="AJ330" s="4">
        <v>0</v>
      </c>
      <c r="AK330" s="4">
        <v>0</v>
      </c>
      <c r="AL330" s="4">
        <v>0</v>
      </c>
      <c r="AM330" s="4">
        <v>0</v>
      </c>
      <c r="AN330" s="4">
        <v>0</v>
      </c>
      <c r="AO330" s="4">
        <v>0</v>
      </c>
      <c r="AP330" s="4">
        <v>0</v>
      </c>
      <c r="AQ330" s="4">
        <v>0</v>
      </c>
      <c r="AR330" s="4">
        <v>0</v>
      </c>
      <c r="AS330" s="4">
        <v>0</v>
      </c>
      <c r="AT330" s="4">
        <v>0</v>
      </c>
      <c r="AU330" s="4">
        <v>0</v>
      </c>
      <c r="AV330" s="4">
        <v>0</v>
      </c>
      <c r="AW330" s="4">
        <v>0</v>
      </c>
      <c r="AX330" s="4">
        <v>0</v>
      </c>
      <c r="AY330" s="4">
        <v>0</v>
      </c>
      <c r="AZ330" s="4">
        <v>0</v>
      </c>
      <c r="BA330" s="4">
        <v>0</v>
      </c>
      <c r="BB330" s="4">
        <v>0</v>
      </c>
      <c r="BC330" s="4">
        <v>0</v>
      </c>
      <c r="BD330" s="4">
        <v>0</v>
      </c>
      <c r="BE330" s="4">
        <v>0</v>
      </c>
      <c r="BF330" s="4">
        <v>0</v>
      </c>
      <c r="BG330" s="4">
        <v>0</v>
      </c>
      <c r="BH330" s="4">
        <v>0</v>
      </c>
      <c r="BI330" s="4">
        <v>0</v>
      </c>
      <c r="BJ330" s="4">
        <v>0</v>
      </c>
      <c r="BK330" s="4">
        <v>0</v>
      </c>
      <c r="BL330" s="4">
        <v>0</v>
      </c>
      <c r="BM330" s="4">
        <v>0</v>
      </c>
      <c r="BN330" s="4">
        <v>0</v>
      </c>
      <c r="BO330" s="4">
        <v>0</v>
      </c>
      <c r="BP330" s="4">
        <v>0</v>
      </c>
      <c r="BQ330" s="4">
        <v>0</v>
      </c>
      <c r="BR330" s="4">
        <v>0</v>
      </c>
      <c r="BS330" s="4">
        <v>0</v>
      </c>
      <c r="BT330" s="4">
        <v>0</v>
      </c>
      <c r="BU330" s="4">
        <v>0</v>
      </c>
      <c r="BV330" s="4">
        <v>0</v>
      </c>
      <c r="BW330" s="4">
        <v>0</v>
      </c>
      <c r="BX330" s="11">
        <v>0</v>
      </c>
      <c r="BY330" s="11">
        <v>0</v>
      </c>
      <c r="BZ330" s="4">
        <v>0</v>
      </c>
      <c r="CA330" s="4">
        <v>0</v>
      </c>
      <c r="CB330" s="4">
        <v>0</v>
      </c>
      <c r="CC330" s="4">
        <v>0</v>
      </c>
      <c r="CD330" s="4">
        <v>0</v>
      </c>
      <c r="CE330" s="4">
        <v>0</v>
      </c>
      <c r="CF330" s="4">
        <v>0</v>
      </c>
      <c r="CG330" s="4">
        <v>0</v>
      </c>
      <c r="CH330" s="4">
        <v>0</v>
      </c>
      <c r="CI330" s="4">
        <v>0</v>
      </c>
      <c r="CJ330" s="4">
        <v>0</v>
      </c>
      <c r="CK330" s="4">
        <v>0</v>
      </c>
      <c r="CL330" s="4">
        <v>0</v>
      </c>
      <c r="CM330" s="4">
        <v>0</v>
      </c>
      <c r="CN330" s="4">
        <v>0</v>
      </c>
      <c r="CO330" s="4">
        <v>0</v>
      </c>
      <c r="CP330" s="4">
        <v>0</v>
      </c>
      <c r="CQ330" s="4">
        <v>0</v>
      </c>
      <c r="CR330" s="4">
        <v>0</v>
      </c>
      <c r="CS330" s="4">
        <v>0</v>
      </c>
      <c r="CT330" s="4">
        <v>0</v>
      </c>
      <c r="CU330" s="4">
        <v>0</v>
      </c>
      <c r="CV330" s="4">
        <v>0</v>
      </c>
      <c r="CW330" s="4">
        <v>0</v>
      </c>
      <c r="CX330" s="4">
        <v>0</v>
      </c>
      <c r="CY330" s="4">
        <v>0</v>
      </c>
      <c r="CZ330" s="4">
        <v>0</v>
      </c>
      <c r="DA330" s="4">
        <v>0</v>
      </c>
      <c r="DB330" s="4">
        <v>0</v>
      </c>
      <c r="DC330" s="4">
        <v>0</v>
      </c>
      <c r="DD330" s="4">
        <v>0</v>
      </c>
      <c r="DE330" s="4">
        <v>0</v>
      </c>
      <c r="DF330" s="4">
        <v>0</v>
      </c>
      <c r="DG330" s="4">
        <v>0</v>
      </c>
      <c r="DH330" s="4">
        <v>0</v>
      </c>
      <c r="DI330" s="4">
        <v>0</v>
      </c>
      <c r="DJ330" s="4">
        <v>0</v>
      </c>
      <c r="DK330" s="4">
        <v>0</v>
      </c>
      <c r="DL330" s="4">
        <v>0</v>
      </c>
      <c r="DM330" s="4">
        <v>0</v>
      </c>
      <c r="DN330" s="4">
        <v>0</v>
      </c>
      <c r="DO330" s="4">
        <v>0</v>
      </c>
      <c r="DP330" s="4">
        <v>0</v>
      </c>
      <c r="DQ330" s="4">
        <v>0</v>
      </c>
      <c r="DR330" s="4">
        <v>0</v>
      </c>
      <c r="DS330" s="4">
        <v>0</v>
      </c>
      <c r="DT330" s="4">
        <v>0</v>
      </c>
      <c r="DU330" s="4">
        <v>0</v>
      </c>
      <c r="DV330" s="4">
        <v>0</v>
      </c>
      <c r="DW330" s="4">
        <v>0</v>
      </c>
      <c r="DX330" s="4">
        <v>0</v>
      </c>
      <c r="DY330" s="4">
        <v>0</v>
      </c>
      <c r="DZ330" s="4">
        <v>0</v>
      </c>
      <c r="EA330" s="4">
        <v>0</v>
      </c>
      <c r="EB330" s="4">
        <v>0</v>
      </c>
      <c r="EC330" s="4">
        <v>0</v>
      </c>
      <c r="ED330" s="4">
        <v>0</v>
      </c>
      <c r="EE330" s="4">
        <v>0</v>
      </c>
      <c r="EF330" s="4">
        <v>0</v>
      </c>
      <c r="EG330" s="4">
        <v>0</v>
      </c>
      <c r="EH330" s="4">
        <v>0</v>
      </c>
      <c r="EI330" s="4">
        <v>0</v>
      </c>
      <c r="EJ330" s="4">
        <v>0</v>
      </c>
      <c r="EK330" s="4">
        <v>0</v>
      </c>
      <c r="EL330" s="4">
        <v>0</v>
      </c>
      <c r="EM330" s="4">
        <v>0</v>
      </c>
      <c r="EN330" s="4"/>
      <c r="EO330" s="4"/>
      <c r="EP330" s="4"/>
      <c r="EQ330" s="4"/>
      <c r="ER330" s="4"/>
      <c r="ES330" s="4">
        <v>0</v>
      </c>
      <c r="ET330" s="4">
        <v>0</v>
      </c>
      <c r="EU330" s="4">
        <v>0</v>
      </c>
      <c r="EV330" s="4">
        <v>0</v>
      </c>
      <c r="EW330" s="4">
        <v>0</v>
      </c>
      <c r="EX330" s="4">
        <v>0</v>
      </c>
      <c r="EY330" s="4">
        <v>0</v>
      </c>
      <c r="EZ330" s="4">
        <v>0</v>
      </c>
      <c r="FA330" s="4">
        <v>0</v>
      </c>
      <c r="FB330" s="4">
        <v>0</v>
      </c>
      <c r="FC330" s="4">
        <v>0</v>
      </c>
      <c r="FD330" s="4">
        <v>0</v>
      </c>
      <c r="FE330" s="4">
        <v>0</v>
      </c>
      <c r="FF330" s="4">
        <v>0</v>
      </c>
      <c r="FG330" s="4">
        <v>0</v>
      </c>
      <c r="FH330" s="4">
        <v>0</v>
      </c>
      <c r="FJ330" s="4">
        <f t="shared" si="16"/>
        <v>0</v>
      </c>
      <c r="FK330" s="5" t="str">
        <f t="shared" si="17"/>
        <v>N/A</v>
      </c>
    </row>
    <row r="331" spans="1:167" x14ac:dyDescent="0.25">
      <c r="A331" s="2" t="s">
        <v>514</v>
      </c>
      <c r="B331">
        <v>2023</v>
      </c>
      <c r="C331" t="s">
        <v>513</v>
      </c>
      <c r="D331" t="s">
        <v>512</v>
      </c>
      <c r="E331" t="s">
        <v>511</v>
      </c>
      <c r="F331" t="s">
        <v>510</v>
      </c>
      <c r="G331" t="s">
        <v>3</v>
      </c>
      <c r="H331">
        <v>5972</v>
      </c>
      <c r="I331">
        <v>0</v>
      </c>
      <c r="J331">
        <v>4308</v>
      </c>
      <c r="K331">
        <v>4308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1664</v>
      </c>
      <c r="T331">
        <v>0</v>
      </c>
      <c r="U331">
        <v>0</v>
      </c>
      <c r="Z331">
        <v>1664</v>
      </c>
      <c r="AA331">
        <v>0</v>
      </c>
      <c r="AB331">
        <v>0</v>
      </c>
      <c r="AC331">
        <v>0</v>
      </c>
      <c r="AD331">
        <v>0</v>
      </c>
      <c r="AE331">
        <v>100</v>
      </c>
      <c r="AF331" s="4">
        <v>568210</v>
      </c>
      <c r="AG331" s="4">
        <v>347863</v>
      </c>
      <c r="AH331" s="15">
        <v>201096</v>
      </c>
      <c r="AI331" s="15">
        <f t="shared" si="15"/>
        <v>548959</v>
      </c>
      <c r="AJ331" s="4">
        <v>0</v>
      </c>
      <c r="AK331" s="4">
        <v>0</v>
      </c>
      <c r="AL331" s="4">
        <v>0</v>
      </c>
      <c r="AM331" s="4">
        <v>0</v>
      </c>
      <c r="AN331" s="4">
        <v>0</v>
      </c>
      <c r="AO331" s="4">
        <v>0</v>
      </c>
      <c r="AP331" s="4">
        <v>0</v>
      </c>
      <c r="AQ331" s="4">
        <v>0</v>
      </c>
      <c r="AR331" s="4">
        <v>0</v>
      </c>
      <c r="AS331" s="4">
        <v>0</v>
      </c>
      <c r="AT331" s="4">
        <v>70128</v>
      </c>
      <c r="AU331" s="4">
        <v>56140</v>
      </c>
      <c r="AV331" s="4">
        <v>13988</v>
      </c>
      <c r="AW331" s="4">
        <v>0</v>
      </c>
      <c r="AX331" s="4">
        <v>0</v>
      </c>
      <c r="AY331" s="4">
        <v>0</v>
      </c>
      <c r="AZ331" s="4">
        <v>0</v>
      </c>
      <c r="BA331" s="4">
        <v>0</v>
      </c>
      <c r="BB331" s="4">
        <v>0</v>
      </c>
      <c r="BC331" s="4">
        <v>0</v>
      </c>
      <c r="BD331" s="4">
        <v>0</v>
      </c>
      <c r="BE331" s="4">
        <v>0</v>
      </c>
      <c r="BF331" s="4">
        <v>0</v>
      </c>
      <c r="BG331" s="4">
        <v>0</v>
      </c>
      <c r="BH331" s="4">
        <v>0</v>
      </c>
      <c r="BI331" s="4">
        <v>0</v>
      </c>
      <c r="BJ331" s="4">
        <v>0</v>
      </c>
      <c r="BK331" s="4">
        <v>0</v>
      </c>
      <c r="BL331" s="4">
        <v>0</v>
      </c>
      <c r="BM331" s="4">
        <v>0</v>
      </c>
      <c r="BN331" s="4">
        <v>130968</v>
      </c>
      <c r="BO331" s="4">
        <v>70700</v>
      </c>
      <c r="BP331" s="4">
        <v>0</v>
      </c>
      <c r="BQ331" s="4">
        <v>40500</v>
      </c>
      <c r="BR331" s="4">
        <v>0</v>
      </c>
      <c r="BS331" s="4">
        <v>0</v>
      </c>
      <c r="BT331" s="4">
        <v>19768</v>
      </c>
      <c r="BU331" s="4">
        <v>0</v>
      </c>
      <c r="BV331" s="4">
        <v>0</v>
      </c>
      <c r="BW331" s="4">
        <v>0</v>
      </c>
      <c r="BX331" s="11">
        <v>0</v>
      </c>
      <c r="BY331" s="11">
        <v>0</v>
      </c>
      <c r="BZ331" s="4">
        <v>0</v>
      </c>
      <c r="CA331" s="4">
        <v>0</v>
      </c>
      <c r="CB331" s="4">
        <v>0</v>
      </c>
      <c r="CC331" s="4">
        <v>0</v>
      </c>
      <c r="CD331" s="4">
        <v>0</v>
      </c>
      <c r="CE331" s="4">
        <v>0</v>
      </c>
      <c r="CF331" s="4">
        <v>0</v>
      </c>
      <c r="CG331" s="4">
        <v>0</v>
      </c>
      <c r="CH331" s="4">
        <v>0</v>
      </c>
      <c r="CI331" s="4">
        <v>0</v>
      </c>
      <c r="CJ331" s="4">
        <v>0</v>
      </c>
      <c r="CK331" s="4">
        <v>0</v>
      </c>
      <c r="CL331" s="4">
        <v>0</v>
      </c>
      <c r="CM331" s="4">
        <v>0</v>
      </c>
      <c r="CN331" s="4">
        <v>0</v>
      </c>
      <c r="CO331" s="4">
        <v>0</v>
      </c>
      <c r="CP331" s="4">
        <v>0</v>
      </c>
      <c r="CQ331" s="4">
        <v>0</v>
      </c>
      <c r="CR331" s="4">
        <v>0</v>
      </c>
      <c r="CS331" s="4">
        <v>0</v>
      </c>
      <c r="CT331" s="4">
        <v>0</v>
      </c>
      <c r="CU331" s="4">
        <v>0</v>
      </c>
      <c r="CV331" s="4">
        <v>0</v>
      </c>
      <c r="CW331" s="4">
        <v>0</v>
      </c>
      <c r="CX331" s="4">
        <v>0</v>
      </c>
      <c r="CY331" s="4">
        <v>0</v>
      </c>
      <c r="CZ331" s="4">
        <v>0</v>
      </c>
      <c r="DA331" s="4">
        <v>0</v>
      </c>
      <c r="DB331" s="4">
        <v>0</v>
      </c>
      <c r="DC331" s="4">
        <v>0</v>
      </c>
      <c r="DD331" s="4">
        <v>0</v>
      </c>
      <c r="DE331" s="4">
        <v>0</v>
      </c>
      <c r="DF331" s="4">
        <v>0</v>
      </c>
      <c r="DG331" s="4">
        <v>0</v>
      </c>
      <c r="DH331" s="4">
        <v>0</v>
      </c>
      <c r="DI331" s="4">
        <v>0</v>
      </c>
      <c r="DJ331" s="4">
        <v>0</v>
      </c>
      <c r="DK331" s="4">
        <v>0</v>
      </c>
      <c r="DL331" s="4">
        <v>0</v>
      </c>
      <c r="DM331" s="4">
        <v>0</v>
      </c>
      <c r="DN331" s="4">
        <v>0</v>
      </c>
      <c r="DO331" s="4">
        <v>0</v>
      </c>
      <c r="DP331" s="4">
        <v>0</v>
      </c>
      <c r="DQ331" s="4">
        <v>0</v>
      </c>
      <c r="DR331" s="4">
        <v>0</v>
      </c>
      <c r="DS331" s="4">
        <v>0</v>
      </c>
      <c r="DT331" s="4">
        <v>0</v>
      </c>
      <c r="DU331" s="4">
        <v>13507</v>
      </c>
      <c r="DV331" s="4">
        <v>0</v>
      </c>
      <c r="DW331" s="4">
        <v>0</v>
      </c>
      <c r="DX331" s="4">
        <v>56620</v>
      </c>
      <c r="DY331" s="4">
        <v>0</v>
      </c>
      <c r="DZ331" s="4">
        <v>0</v>
      </c>
      <c r="EA331" s="4">
        <v>0</v>
      </c>
      <c r="EB331" s="4">
        <v>0</v>
      </c>
      <c r="EC331" s="4">
        <v>0</v>
      </c>
      <c r="ED331" s="4">
        <v>0</v>
      </c>
      <c r="EE331" s="4">
        <v>0</v>
      </c>
      <c r="EF331" s="4">
        <v>0</v>
      </c>
      <c r="EG331" s="4">
        <v>0</v>
      </c>
      <c r="EH331" s="4">
        <v>130969</v>
      </c>
      <c r="EI331" s="4">
        <v>0</v>
      </c>
      <c r="EJ331" s="4">
        <v>0</v>
      </c>
      <c r="EK331" s="4">
        <v>0</v>
      </c>
      <c r="EL331" s="4">
        <v>0</v>
      </c>
      <c r="EM331" s="4">
        <v>19251</v>
      </c>
      <c r="EN331" s="4">
        <v>0</v>
      </c>
      <c r="EO331" s="4">
        <v>0</v>
      </c>
      <c r="EP331" s="4">
        <v>0</v>
      </c>
      <c r="EQ331" s="4">
        <v>0</v>
      </c>
      <c r="ER331" s="4">
        <v>100</v>
      </c>
      <c r="ES331" s="4">
        <v>0</v>
      </c>
      <c r="ET331" s="4">
        <v>0</v>
      </c>
      <c r="EU331" s="4">
        <v>0</v>
      </c>
      <c r="EV331" s="4">
        <v>0</v>
      </c>
      <c r="EW331" s="4">
        <v>0</v>
      </c>
      <c r="EX331" s="4">
        <v>0</v>
      </c>
      <c r="EY331" s="4">
        <v>0</v>
      </c>
      <c r="EZ331" s="4">
        <v>0</v>
      </c>
      <c r="FA331" s="4">
        <v>0</v>
      </c>
      <c r="FB331" s="4">
        <v>0</v>
      </c>
      <c r="FC331" s="4">
        <v>0</v>
      </c>
      <c r="FD331" s="4">
        <v>0</v>
      </c>
      <c r="FE331" s="4">
        <v>0</v>
      </c>
      <c r="FF331" s="4">
        <v>0</v>
      </c>
      <c r="FG331" s="4">
        <v>0</v>
      </c>
      <c r="FH331" s="4">
        <v>0</v>
      </c>
      <c r="FJ331" s="4">
        <f t="shared" si="16"/>
        <v>0</v>
      </c>
      <c r="FK331" s="5">
        <f t="shared" si="17"/>
        <v>0</v>
      </c>
    </row>
    <row r="332" spans="1:167" x14ac:dyDescent="0.25"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11"/>
      <c r="BY332" s="11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</row>
    <row r="333" spans="1:167" x14ac:dyDescent="0.25"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>
        <f t="shared" ref="AF333:AG333" si="18">SUBTOTAL(9, AF2:AF331)</f>
        <v>3238542093</v>
      </c>
      <c r="AG333" s="4">
        <f t="shared" si="18"/>
        <v>720342497</v>
      </c>
      <c r="AH333" s="4">
        <f>SUBTOTAL(9, AH2:AH331)</f>
        <v>566192548.09000003</v>
      </c>
      <c r="AI333" s="4">
        <f>SUBTOTAL(9, AI2:AI331)</f>
        <v>1286535045.0899999</v>
      </c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11">
        <f>SUBTOTAL(9, BX270:BX331)</f>
        <v>0</v>
      </c>
      <c r="BY333" s="11">
        <f>SUBTOTAL(9, BY2:BY331)</f>
        <v>343739426.53000003</v>
      </c>
      <c r="BZ333" s="4">
        <f t="shared" ref="BZ333:CI333" si="19">SUBTOTAL(9, BZ270:BZ331)</f>
        <v>8929992.5500000007</v>
      </c>
      <c r="CA333" s="4">
        <f t="shared" si="19"/>
        <v>1979340.5499999998</v>
      </c>
      <c r="CB333" s="4">
        <f t="shared" si="19"/>
        <v>209524.07</v>
      </c>
      <c r="CC333" s="4">
        <f t="shared" si="19"/>
        <v>1956873.59</v>
      </c>
      <c r="CD333" s="4">
        <f t="shared" si="19"/>
        <v>3970638.8899999997</v>
      </c>
      <c r="CE333" s="4">
        <f t="shared" si="19"/>
        <v>73787.179999999993</v>
      </c>
      <c r="CF333" s="4">
        <f t="shared" si="19"/>
        <v>543743</v>
      </c>
      <c r="CG333" s="4">
        <f t="shared" si="19"/>
        <v>196085.27</v>
      </c>
      <c r="CH333" s="4">
        <f t="shared" si="19"/>
        <v>0</v>
      </c>
      <c r="CI333" s="4">
        <f t="shared" si="19"/>
        <v>0</v>
      </c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>
        <f>SUBTOTAL(9, EU2:EU331)</f>
        <v>32024428.870000001</v>
      </c>
      <c r="EV333" s="4">
        <f>SUBTOTAL(9, EV2:EV331)</f>
        <v>373259</v>
      </c>
      <c r="EW333" s="4">
        <f t="shared" ref="EW333:FJ333" si="20">SUBTOTAL(9, EW2:EW331)</f>
        <v>770814</v>
      </c>
      <c r="EX333" s="4">
        <f t="shared" si="20"/>
        <v>38636117.659999996</v>
      </c>
      <c r="EY333" s="4">
        <f t="shared" si="20"/>
        <v>21540935</v>
      </c>
      <c r="EZ333" s="4">
        <f t="shared" si="20"/>
        <v>49742055</v>
      </c>
      <c r="FA333" s="4">
        <f t="shared" si="20"/>
        <v>3362294</v>
      </c>
      <c r="FB333" s="4">
        <f t="shared" si="20"/>
        <v>1795607</v>
      </c>
      <c r="FC333" s="4">
        <f t="shared" si="20"/>
        <v>28493780</v>
      </c>
      <c r="FD333" s="4">
        <f t="shared" si="20"/>
        <v>85782149</v>
      </c>
      <c r="FE333" s="4">
        <f t="shared" si="20"/>
        <v>16997215</v>
      </c>
      <c r="FF333" s="4">
        <f t="shared" si="20"/>
        <v>7831243</v>
      </c>
      <c r="FG333" s="4">
        <f t="shared" si="20"/>
        <v>44997355</v>
      </c>
      <c r="FH333" s="4">
        <f t="shared" si="20"/>
        <v>11392174</v>
      </c>
      <c r="FI333" s="4"/>
      <c r="FJ333" s="4">
        <f t="shared" si="20"/>
        <v>343739426.53000003</v>
      </c>
    </row>
    <row r="334" spans="1:167" x14ac:dyDescent="0.25">
      <c r="EU334" s="4">
        <f>SUM(EU333:FH333)</f>
        <v>343739426.52999997</v>
      </c>
    </row>
  </sheetData>
  <sheetProtection selectLockedCells="1" selectUnlockedCells="1"/>
  <autoFilter ref="A1:FK331" xr:uid="{643A47F9-166B-4D1B-A6D4-676AE7F552EF}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m f r _ e s s e r     2 - 1 8 5 a 0 1 c d - 6 e 6 9 - 4 9 c 1 - 9 a 2 6 - 3 f b 8 c 1 6 f c d f a " > < C u s t o m C o n t e n t   x m l n s = " h t t p : / / g e m i n i / p i v o t c u s t o m i z a t i o n / T a b l e X M L _ m f r _ e s s e r   2 - 1 8 5 a 0 1 c d - 6 e 6 9 - 4 9 c 1 - 9 a 2 6 - 3 f b 8 c 1 6 f c d f a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 p s u x < / s t r i n g > < / k e y > < v a l u e > < i n t > 6 6 < / i n t > < / v a l u e > < / i t e m > < i t e m > < k e y > < s t r i n g > s f y < / s t r i n g > < / k e y > < v a l u e > < i n t > 5 4 < / i n t > < / v a l u e > < / i t e m > < i t e m > < k e y > < s t r i n g > f u n d < / s t r i n g > < / k e y > < v a l u e > < i n t > 6 3 < / i n t > < / v a l u e > < / i t e m > < i t e m > < k e y > < s t r i n g > p u r p x < / s t r i n g > < / k e y > < v a l u e > < i n t > 7 1 < / i n t > < / v a l u e > < / i t e m > < i t e m > < k e y > < s t r i n g > p r c x < / s t r i n g > < / k e y > < v a l u e > < i n t > 6 3 < / i n t > < / v a l u e > < / i t e m > < i t e m > < k e y > < s t r i n g > o b j x < / s t r i n g > < / k e y > < v a l u e > < i n t > 6 2 < / i n t > < / v a l u e > < / i t e m > < i t e m > < k e y > < s t r i n g > s c h < / s t r i n g > < / k e y > < v a l u e > < i n t > 5 9 < / i n t > < / v a l u e > < / i t e m > < i t e m > < k e y > < s t r i n g > f u n d _ f l a g < / s t r i n g > < / k e y > < v a l u e > < i n t > 9 4 < / i n t > < / v a l u e > < / i t e m > < i t e m > < k e y > < s t r i n g > f i l e _ p e r i o d < / s t r i n g > < / k e y > < v a l u e > < i n t > 1 0 2 < / i n t > < / v a l u e > < / i t e m > < i t e m > < k e y > < s t r i n g > m t d < / s t r i n g > < / k e y > < v a l u e > < i n t > 6 0 < / i n t > < / v a l u e > < / i t e m > < i t e m > < k e y > < s t r i n g > y t d < / s t r i n g > < / k e y > < v a l u e > < i n t > 5 4 < / i n t > < / v a l u e > < / i t e m > < i t e m > < k e y > < s t r i n g > e n c u m b < / s t r i n g > < / k e y > < v a l u e > < i n t > 8 8 < / i n t > < / v a l u e > < / i t e m > < i t e m > < k e y > < s t r i n g > p u r p 1 < / s t r i n g > < / k e y > < v a l u e > < i n t > 7 2 < / i n t > < / v a l u e > < / i t e m > < i t e m > < k e y > < s t r i n g > p u r p 3 < / s t r i n g > < / k e y > < v a l u e > < i n t > 7 2 < / i n t > < / v a l u e > < / i t e m > < i t e m > < k e y > < s t r i n g > E S S E R < / s t r i n g > < / k e y > < v a l u e > < i n t > 8 6 < / i n t > < / v a l u e > < / i t e m > < i t e m > < k e y > < s t r i n g > a p r _ t y p e < / s t r i n g > < / k e y > < v a l u e > < i n t > 9 1 < / i n t > < / v a l u e > < / i t e m > < i t e m > < k e y > < s t r i n g > m f r _ e s s e r _ r e m a p   ( 2 ) . v a l i d < / s t r i n g > < / k e y > < v a l u e > < i n t > 2 0 7 < / i n t > < / v a l u e > < / i t e m > < i t e m > < k e y > < s t r i n g > m f r _ e s s e r _ r e m a p   ( 2 ) . y e a r 4 _ a c c t i n g < / s t r i n g > < / k e y > < v a l u e > < i n t > 2 6 9 < / i n t > < / v a l u e > < / i t e m > < i t e m > < k e y > < s t r i n g > m f r _ e s s e r _ r e m a p   ( 2 ) . y e a r 4 _ a c t i v i t y < / s t r i n g > < / k e y > < v a l u e > < i n t > 2 6 6 < / i n t > < / v a l u e > < / i t e m > < i t e m > < k e y > < s t r i n g > y e a r 4 _ a c c t i n g < / s t r i n g > < / k e y > < v a l u e > < i n t > 1 2 6 < / i n t > < / v a l u e > < / i t e m > < i t e m > < k e y > < s t r i n g > y e a r 4 _ a c t i v i t y < / s t r i n g > < / k e y > < v a l u e > < i n t > 1 2 3 < / i n t > < / v a l u e > < / i t e m > < i t e m > < k e y > < s t r i n g > u s e d _ e x p _ c a t e g o r y _ n e w _ c o a < / s t r i n g > < / k e y > < v a l u e > < i n t > 2 3 1 < / i n t > < / v a l u e > < / i t e m > < i t e m > < k e y > < s t r i n g > e s s e r _ t y p e _ f u n d s _ y e a r 4 _ a c t i v i t y < / s t r i n g > < / k e y > < v a l u e > < i n t > 2 4 7 < / i n t > < / v a l u e > < / i t e m > < i t e m > < k e y > < s t r i n g > u s e d _ c a t e g o r y _ y e a r 4 _ a c c t i n g < / s t r i n g > < / k e y > < v a l u e > < i n t > 2 3 1 < / i n t > < / v a l u e > < / i t e m > < i t e m > < k e y > < s t r i n g > u s e d _ e x p _ c a t e g o r y _ y e a r 4 _ a c c t i n g < / s t r i n g > < / k e y > < v a l u e > < i n t > 2 6 2 < / i n t > < / v a l u e > < / i t e m > < / C o l u m n W i d t h s > < C o l u m n D i s p l a y I n d e x > < i t e m > < k e y > < s t r i n g > p s u x < / s t r i n g > < / k e y > < v a l u e > < i n t > 0 < / i n t > < / v a l u e > < / i t e m > < i t e m > < k e y > < s t r i n g > s f y < / s t r i n g > < / k e y > < v a l u e > < i n t > 1 < / i n t > < / v a l u e > < / i t e m > < i t e m > < k e y > < s t r i n g > f u n d < / s t r i n g > < / k e y > < v a l u e > < i n t > 2 < / i n t > < / v a l u e > < / i t e m > < i t e m > < k e y > < s t r i n g > p u r p x < / s t r i n g > < / k e y > < v a l u e > < i n t > 3 < / i n t > < / v a l u e > < / i t e m > < i t e m > < k e y > < s t r i n g > p r c x < / s t r i n g > < / k e y > < v a l u e > < i n t > 4 < / i n t > < / v a l u e > < / i t e m > < i t e m > < k e y > < s t r i n g > o b j x < / s t r i n g > < / k e y > < v a l u e > < i n t > 5 < / i n t > < / v a l u e > < / i t e m > < i t e m > < k e y > < s t r i n g > s c h < / s t r i n g > < / k e y > < v a l u e > < i n t > 6 < / i n t > < / v a l u e > < / i t e m > < i t e m > < k e y > < s t r i n g > f u n d _ f l a g < / s t r i n g > < / k e y > < v a l u e > < i n t > 7 < / i n t > < / v a l u e > < / i t e m > < i t e m > < k e y > < s t r i n g > f i l e _ p e r i o d < / s t r i n g > < / k e y > < v a l u e > < i n t > 8 < / i n t > < / v a l u e > < / i t e m > < i t e m > < k e y > < s t r i n g > m t d < / s t r i n g > < / k e y > < v a l u e > < i n t > 9 < / i n t > < / v a l u e > < / i t e m > < i t e m > < k e y > < s t r i n g > y t d < / s t r i n g > < / k e y > < v a l u e > < i n t > 1 0 < / i n t > < / v a l u e > < / i t e m > < i t e m > < k e y > < s t r i n g > e n c u m b < / s t r i n g > < / k e y > < v a l u e > < i n t > 1 1 < / i n t > < / v a l u e > < / i t e m > < i t e m > < k e y > < s t r i n g > p u r p 1 < / s t r i n g > < / k e y > < v a l u e > < i n t > 1 2 < / i n t > < / v a l u e > < / i t e m > < i t e m > < k e y > < s t r i n g > p u r p 3 < / s t r i n g > < / k e y > < v a l u e > < i n t > 1 3 < / i n t > < / v a l u e > < / i t e m > < i t e m > < k e y > < s t r i n g > E S S E R < / s t r i n g > < / k e y > < v a l u e > < i n t > 1 4 < / i n t > < / v a l u e > < / i t e m > < i t e m > < k e y > < s t r i n g > a p r _ t y p e < / s t r i n g > < / k e y > < v a l u e > < i n t > 1 5 < / i n t > < / v a l u e > < / i t e m > < i t e m > < k e y > < s t r i n g > m f r _ e s s e r _ r e m a p   ( 2 ) . v a l i d < / s t r i n g > < / k e y > < v a l u e > < i n t > 1 6 < / i n t > < / v a l u e > < / i t e m > < i t e m > < k e y > < s t r i n g > m f r _ e s s e r _ r e m a p   ( 2 ) . y e a r 4 _ a c c t i n g < / s t r i n g > < / k e y > < v a l u e > < i n t > 1 7 < / i n t > < / v a l u e > < / i t e m > < i t e m > < k e y > < s t r i n g > m f r _ e s s e r _ r e m a p   ( 2 ) . y e a r 4 _ a c t i v i t y < / s t r i n g > < / k e y > < v a l u e > < i n t > 1 8 < / i n t > < / v a l u e > < / i t e m > < i t e m > < k e y > < s t r i n g > y e a r 4 _ a c c t i n g < / s t r i n g > < / k e y > < v a l u e > < i n t > 1 9 < / i n t > < / v a l u e > < / i t e m > < i t e m > < k e y > < s t r i n g > y e a r 4 _ a c t i v i t y < / s t r i n g > < / k e y > < v a l u e > < i n t > 2 0 < / i n t > < / v a l u e > < / i t e m > < i t e m > < k e y > < s t r i n g > u s e d _ e x p _ c a t e g o r y _ n e w _ c o a < / s t r i n g > < / k e y > < v a l u e > < i n t > 2 1 < / i n t > < / v a l u e > < / i t e m > < i t e m > < k e y > < s t r i n g > e s s e r _ t y p e _ f u n d s _ y e a r 4 _ a c t i v i t y < / s t r i n g > < / k e y > < v a l u e > < i n t > 2 2 < / i n t > < / v a l u e > < / i t e m > < i t e m > < k e y > < s t r i n g > u s e d _ c a t e g o r y _ y e a r 4 _ a c c t i n g < / s t r i n g > < / k e y > < v a l u e > < i n t > 2 3 < / i n t > < / v a l u e > < / i t e m > < i t e m > < k e y > < s t r i n g > u s e d _ e x p _ c a t e g o r y _ y e a r 4 _ a c c t i n g < / s t r i n g > < / k e y > < v a l u e > < i n t > 2 4 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m f r _ e s s e r _ 7 6 8 7 4 1 c 0 - 7 5 8 3 - 4 2 c 2 - 8 9 9 d - e b 3 4 1 2 5 2 0 9 d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 p s u < / s t r i n g > < / k e y > < v a l u e > < i n t > 5 9 < / i n t > < / v a l u e > < / i t e m > < i t e m > < k e y > < s t r i n g > s f y < / s t r i n g > < / k e y > < v a l u e > < i n t > 5 4 < / i n t > < / v a l u e > < / i t e m > < i t e m > < k e y > < s t r i n g > f u n d x < / s t r i n g > < / k e y > < v a l u e > < i n t > 7 0 < / i n t > < / v a l u e > < / i t e m > < i t e m > < k e y > < s t r i n g > p u r p o s e x < / s t r i n g > < / k e y > < v a l u e > < i n t > 9 6 < / i n t > < / v a l u e > < / i t e m > < i t e m > < k e y > < s t r i n g > p r c x < / s t r i n g > < / k e y > < v a l u e > < i n t > 6 3 < / i n t > < / v a l u e > < / i t e m > < i t e m > < k e y > < s t r i n g > o b j x < / s t r i n g > < / k e y > < v a l u e > < i n t > 6 2 < / i n t > < / v a l u e > < / i t e m > < i t e m > < k e y > < s t r i n g > s c h o o l < / s t r i n g > < / k e y > < v a l u e > < i n t > 8 0 < / i n t > < / v a l u e > < / i t e m > < i t e m > < k e y > < s t r i n g > f u n d _ f l a g < / s t r i n g > < / k e y > < v a l u e > < i n t > 9 4 < / i n t > < / v a l u e > < / i t e m > < i t e m > < k e y > < s t r i n g > p e r i o d < / s t r i n g > < / k e y > < v a l u e > < i n t > 7 6 < / i n t > < / v a l u e > < / i t e m > < i t e m > < k e y > < s t r i n g > m t d < / s t r i n g > < / k e y > < v a l u e > < i n t > 6 0 < / i n t > < / v a l u e > < / i t e m > < i t e m > < k e y > < s t r i n g > y t d < / s t r i n g > < / k e y > < v a l u e > < i n t > 1 8 5 < / i n t > < / v a l u e > < / i t e m > < i t e m > < k e y > < s t r i n g > e n c u m b < / s t r i n g > < / k e y > < v a l u e > < i n t > 8 8 < / i n t > < / v a l u e > < / i t e m > < i t e m > < k e y > < s t r i n g > p u r p 1 < / s t r i n g > < / k e y > < v a l u e > < i n t > 7 2 < / i n t > < / v a l u e > < / i t e m > < i t e m > < k e y > < s t r i n g > p s u _ t y p e < / s t r i n g > < / k e y > < v a l u e > < i n t > 9 4 < / i n t > < / v a l u e > < / i t e m > < i t e m > < k e y > < s t r i n g > E S S E R < / s t r i n g > < / k e y > < v a l u e > < i n t > 8 6 < / i n t > < / v a l u e > < / i t e m > < / C o l u m n W i d t h s > < C o l u m n D i s p l a y I n d e x > < i t e m > < k e y > < s t r i n g > p s u < / s t r i n g > < / k e y > < v a l u e > < i n t > 0 < / i n t > < / v a l u e > < / i t e m > < i t e m > < k e y > < s t r i n g > s f y < / s t r i n g > < / k e y > < v a l u e > < i n t > 1 < / i n t > < / v a l u e > < / i t e m > < i t e m > < k e y > < s t r i n g > f u n d x < / s t r i n g > < / k e y > < v a l u e > < i n t > 2 < / i n t > < / v a l u e > < / i t e m > < i t e m > < k e y > < s t r i n g > p u r p o s e x < / s t r i n g > < / k e y > < v a l u e > < i n t > 3 < / i n t > < / v a l u e > < / i t e m > < i t e m > < k e y > < s t r i n g > p r c x < / s t r i n g > < / k e y > < v a l u e > < i n t > 4 < / i n t > < / v a l u e > < / i t e m > < i t e m > < k e y > < s t r i n g > o b j x < / s t r i n g > < / k e y > < v a l u e > < i n t > 5 < / i n t > < / v a l u e > < / i t e m > < i t e m > < k e y > < s t r i n g > s c h o o l < / s t r i n g > < / k e y > < v a l u e > < i n t > 6 < / i n t > < / v a l u e > < / i t e m > < i t e m > < k e y > < s t r i n g > f u n d _ f l a g < / s t r i n g > < / k e y > < v a l u e > < i n t > 7 < / i n t > < / v a l u e > < / i t e m > < i t e m > < k e y > < s t r i n g > p e r i o d < / s t r i n g > < / k e y > < v a l u e > < i n t > 8 < / i n t > < / v a l u e > < / i t e m > < i t e m > < k e y > < s t r i n g > m t d < / s t r i n g > < / k e y > < v a l u e > < i n t > 9 < / i n t > < / v a l u e > < / i t e m > < i t e m > < k e y > < s t r i n g > y t d < / s t r i n g > < / k e y > < v a l u e > < i n t > 1 0 < / i n t > < / v a l u e > < / i t e m > < i t e m > < k e y > < s t r i n g > e n c u m b < / s t r i n g > < / k e y > < v a l u e > < i n t > 1 1 < / i n t > < / v a l u e > < / i t e m > < i t e m > < k e y > < s t r i n g > p u r p 1 < / s t r i n g > < / k e y > < v a l u e > < i n t > 1 2 < / i n t > < / v a l u e > < / i t e m > < i t e m > < k e y > < s t r i n g > p s u _ t y p e < / s t r i n g > < / k e y > < v a l u e > < i n t > 1 3 < / i n t > < / v a l u e > < / i t e m > < i t e m > < k e y > < s t r i n g > E S S E R < / s t r i n g > < / k e y > < v a l u e > < i n t > 1 4 < / i n t > < / v a l u e > < / i t e m > < / C o l u m n D i s p l a y I n d e x > < C o l u m n F r o z e n   / > < C o l u m n C h e c k e d   / > < C o l u m n F i l t e r > < i t e m > < k e y > < s t r i n g > p s u < / s t r i n g > < / k e y > < v a l u e > < F i l t e r E x p r e s s i o n   x s i : n i l = " t r u e "   / > < / v a l u e > < / i t e m > < / C o l u m n F i l t e r > < S e l e c t i o n F i l t e r > < i t e m > < k e y > < s t r i n g > p s u < / s t r i n g > < / k e y > < v a l u e > < S e l e c t i o n F i l t e r   x s i : n i l = " t r u e "   / > < / v a l u e > < / i t e m > < / S e l e c t i o n F i l t e r > < F i l t e r P a r a m e t e r s > < i t e m > < k e y > < s t r i n g > p s u 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 m f r _ e s s e r    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 m f r _ e s s e r    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 C o l u m n s \ p s u x 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 C o l u m n s \ s f y 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 C o l u m n s \ p u r p x 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 C o l u m n s \ p r c x 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 C o l u m n s \ o b j x 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 C o l u m n s \ s c h 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 C o l u m n s \ f u n d _ f l a g 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 C o l u m n s \ f i l e _ p e r i o d 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 C o l u m n s \ m t d 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 C o l u m n s \ y t d 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 C o l u m n s \ e n c u m b 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 C o l u m n s \ p u r p 1 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 C o l u m n s \ p u r p 3 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 C o l u m n s \ E S S E R 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 C o l u m n s \ m f r _ e s s e r _ r e m a p   ( 2 ) . v a l i d 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 C o l u m n s \ m f r _ e s s e r _ r e m a p   ( 2 ) . y e a r 4 _ a c c t i n g 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 C o l u m n s \ m f r _ e s s e r _ r e m a p   ( 2 ) . y e a r 4 _ a c t i v i t y 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 C o l u m n s \ y e a r 4 _ a c c t i n g 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 C o l u m n s \ y e a r 4 _ a c t i v i t y 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 C o l u m n s \ u s e d _ e x p _ c a t e g o r y _ n e w _ c o a 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 C o l u m n s \ e s s e r _ t y p e _ f u n d s _ y e a r 4 _ a c t i v i t y 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 C o l u m n s \ u s e d _ c a t e g o r y _ y e a r 4 _ a c c t i n g 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 C o l u m n s \ u s e d _ e x p _ c a t e g o r y _ y e a r 4 _ a c c t i n g 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 m f r _ e s s e r 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 m f r _ e s s e r 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 C o l u m n s \ p s u 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 C o l u m n s \ s f y 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 C o l u m n s \ f u n d x 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 C o l u m n s \ p u r p o s e x 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 C o l u m n s \ p r c x 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 C o l u m n s \ o b j x 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 C o l u m n s \ s c h o o l 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 C o l u m n s \ f u n d _ f l a g 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 C o l u m n s \ m t d 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 C o l u m n s \ y t d 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 C o l u m n s \ e n c u m b 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 C o l u m n s \ p u r p 1 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 C o l u m n s \ p s u _ t y p e 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 C o l u m n s \ E S S E R 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 m f r _ r a w d a t a _ e s s e r 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 m f r _ r a w d a t a _ e s s e r 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 C o l u m n s \ p s u 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 C o l u m n s \ p s u _ n a m e 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 C o l u m n s \ p s u _ t y p e 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 C o l u m n s \ s f y 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 C o l u m n s \ g r a n t _ y e a r 1 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 C o l u m n s \ p u r p o s e 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 C o l u m n s \ o b j e c t 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 C o l u m n s \ f u n d _ f l a g 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 C o l u m n s \ m t d 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 C o l u m n s \ y t d 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 C o l u m n s \ p r c x 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 C o l u m n s \ e n c u m b 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 C o l u m n s \ p u r p 1 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 C o l u m n s \ p u r p 3 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 C o l u m n s \ o b j x 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 C o l u m n s \ c o a _ d e s c r i p t i o n 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 C o l u m n s \ E S S E R 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D a t a M a s h u p   s q m i d = " 2 7 e 8 e 9 f 3 - 5 c 4 6 - 4 4 d c - b e 6 2 - 1 2 5 b 9 9 1 d d 6 a d "   x m l n s = " h t t p : / / s c h e m a s . m i c r o s o f t . c o m / D a t a M a s h u p " > A A A A A B Q D A A B Q S w M E F A A C A A g A Z 1 i O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Z 1 i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d Y j l o o i k e 4 D g A A A B E A A A A T A B w A R m 9 y b X V s Y X M v U 2 V j d G l v b j E u b S C i G A A o o B Q A A A A A A A A A A A A A A A A A A A A A A A A A A A A r T k 0 u y c z P U w i G 0 I b W A F B L A Q I t A B Q A A g A I A G d Y j l p L Q M D j p A A A A P Y A A A A S A A A A A A A A A A A A A A A A A A A A A A B D b 2 5 m a W c v U G F j a 2 F n Z S 5 4 b W x Q S w E C L Q A U A A I A C A B n W I 5 a D 8 r p q 6 Q A A A D p A A A A E w A A A A A A A A A A A A A A A A D w A A A A W 0 N v b n R l b n R f V H l w Z X N d L n h t b F B L A Q I t A B Q A A g A I A G d Y j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f x 6 J N + F M G T q w l D O 5 H Z 6 L 8 A A A A A A I A A A A A A B B m A A A A A Q A A I A A A A O O k E c C I C v Z h y 6 g H 2 B y Z y B Y M d d y i N E k R B R O 7 3 m 6 0 v r r n A A A A A A 6 A A A A A A g A A I A A A A C v o I H R C n S F g e g 0 u 0 d 2 H 8 8 4 7 F n Q J M A + W n Q O x M K D 7 / l 8 o U A A A A D f g Q m I a l j q t C G J T B Z t j B 0 F 9 v A u 7 b T h m q 8 B 3 L O 8 / Z M F 3 p R 6 h N E i j u 9 g 5 9 q W K T Y r 3 g z Z M a J h p z F m l s 3 Z Z i S t 8 H 7 Y k H W h Y U 5 Q D p x K G V g c S Q a Z / Q A A A A K c i 4 t Y H J x x u z S X X g T u f Z L o n 8 s w u A g I P H X z 5 i Q 2 P f o W v 4 1 w 6 v 2 n Z D v T n g i G c G 1 + 0 x q z N Q 1 N j W K H D g u r A J J g o I R 8 = < / D a t a M a s h u p > 
</file>

<file path=customXml/item6.xml>��< ? x m l   v e r s i o n = " 1 . 0 "   e n c o d i n g = " U T F - 1 6 " ? > < G e m i n i   x m l n s = " h t t p : / / g e m i n i / p i v o t c u s t o m i z a t i o n / T a b l e X M L _ m f r _ e s s e r     2 - 1 8 5 a 0 1 c d - 6 e 6 9 - 4 9 c 1 - 9 a 2 6 - 3 f b 8 c 1 6 f c d f a " > < C u s t o m C o n t e n t   x m l n s = " h t t p : / / g e m i n i / p i v o t c u s t o m i z a t i o n / T a b l e X M L _ m f r _ e s s e r   2 - 1 8 5 a 0 1 c d - 6 e 6 9 - 4 9 c 1 - 9 a 2 6 - 3 f b 8 c 1 6 f c d f a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 p s u x < / s t r i n g > < / k e y > < v a l u e > < i n t > 6 6 < / i n t > < / v a l u e > < / i t e m > < i t e m > < k e y > < s t r i n g > s f y < / s t r i n g > < / k e y > < v a l u e > < i n t > 5 4 < / i n t > < / v a l u e > < / i t e m > < i t e m > < k e y > < s t r i n g > f u n d < / s t r i n g > < / k e y > < v a l u e > < i n t > 6 3 < / i n t > < / v a l u e > < / i t e m > < i t e m > < k e y > < s t r i n g > p u r p x < / s t r i n g > < / k e y > < v a l u e > < i n t > 7 1 < / i n t > < / v a l u e > < / i t e m > < i t e m > < k e y > < s t r i n g > p r c x < / s t r i n g > < / k e y > < v a l u e > < i n t > 6 3 < / i n t > < / v a l u e > < / i t e m > < i t e m > < k e y > < s t r i n g > o b j x < / s t r i n g > < / k e y > < v a l u e > < i n t > 6 2 < / i n t > < / v a l u e > < / i t e m > < i t e m > < k e y > < s t r i n g > s c h < / s t r i n g > < / k e y > < v a l u e > < i n t > 5 9 < / i n t > < / v a l u e > < / i t e m > < i t e m > < k e y > < s t r i n g > f u n d _ f l a g < / s t r i n g > < / k e y > < v a l u e > < i n t > 9 4 < / i n t > < / v a l u e > < / i t e m > < i t e m > < k e y > < s t r i n g > f i l e _ p e r i o d < / s t r i n g > < / k e y > < v a l u e > < i n t > 1 0 2 < / i n t > < / v a l u e > < / i t e m > < i t e m > < k e y > < s t r i n g > m t d < / s t r i n g > < / k e y > < v a l u e > < i n t > 6 0 < / i n t > < / v a l u e > < / i t e m > < i t e m > < k e y > < s t r i n g > y t d < / s t r i n g > < / k e y > < v a l u e > < i n t > 5 4 < / i n t > < / v a l u e > < / i t e m > < i t e m > < k e y > < s t r i n g > e n c u m b < / s t r i n g > < / k e y > < v a l u e > < i n t > 8 8 < / i n t > < / v a l u e > < / i t e m > < i t e m > < k e y > < s t r i n g > p u r p 1 < / s t r i n g > < / k e y > < v a l u e > < i n t > 7 2 < / i n t > < / v a l u e > < / i t e m > < i t e m > < k e y > < s t r i n g > p u r p 3 < / s t r i n g > < / k e y > < v a l u e > < i n t > 7 2 < / i n t > < / v a l u e > < / i t e m > < i t e m > < k e y > < s t r i n g > E S S E R < / s t r i n g > < / k e y > < v a l u e > < i n t > 8 6 < / i n t > < / v a l u e > < / i t e m > < i t e m > < k e y > < s t r i n g > a p r _ t y p e < / s t r i n g > < / k e y > < v a l u e > < i n t > 9 1 < / i n t > < / v a l u e > < / i t e m > < i t e m > < k e y > < s t r i n g > m f r _ e s s e r _ r e m a p   ( 2 ) . v a l i d < / s t r i n g > < / k e y > < v a l u e > < i n t > 2 0 7 < / i n t > < / v a l u e > < / i t e m > < i t e m > < k e y > < s t r i n g > m f r _ e s s e r _ r e m a p   ( 2 ) . y e a r 4 _ a c c t i n g < / s t r i n g > < / k e y > < v a l u e > < i n t > 2 6 9 < / i n t > < / v a l u e > < / i t e m > < i t e m > < k e y > < s t r i n g > m f r _ e s s e r _ r e m a p   ( 2 ) . y e a r 4 _ a c t i v i t y < / s t r i n g > < / k e y > < v a l u e > < i n t > 2 6 6 < / i n t > < / v a l u e > < / i t e m > < i t e m > < k e y > < s t r i n g > y e a r 4 _ a c c t i n g < / s t r i n g > < / k e y > < v a l u e > < i n t > 1 2 6 < / i n t > < / v a l u e > < / i t e m > < i t e m > < k e y > < s t r i n g > y e a r 4 _ a c t i v i t y < / s t r i n g > < / k e y > < v a l u e > < i n t > 1 2 3 < / i n t > < / v a l u e > < / i t e m > < i t e m > < k e y > < s t r i n g > u s e d _ e x p _ c a t e g o r y _ n e w _ c o a < / s t r i n g > < / k e y > < v a l u e > < i n t > 2 3 1 < / i n t > < / v a l u e > < / i t e m > < i t e m > < k e y > < s t r i n g > e s s e r _ t y p e _ f u n d s _ y e a r 4 _ a c t i v i t y < / s t r i n g > < / k e y > < v a l u e > < i n t > 2 4 7 < / i n t > < / v a l u e > < / i t e m > < i t e m > < k e y > < s t r i n g > u s e d _ c a t e g o r y _ y e a r 4 _ a c c t i n g < / s t r i n g > < / k e y > < v a l u e > < i n t > 2 3 1 < / i n t > < / v a l u e > < / i t e m > < i t e m > < k e y > < s t r i n g > u s e d _ e x p _ c a t e g o r y _ y e a r 4 _ a c c t i n g < / s t r i n g > < / k e y > < v a l u e > < i n t > 2 6 2 < / i n t > < / v a l u e > < / i t e m > < / C o l u m n W i d t h s > < C o l u m n D i s p l a y I n d e x > < i t e m > < k e y > < s t r i n g > p s u x < / s t r i n g > < / k e y > < v a l u e > < i n t > 0 < / i n t > < / v a l u e > < / i t e m > < i t e m > < k e y > < s t r i n g > s f y < / s t r i n g > < / k e y > < v a l u e > < i n t > 1 < / i n t > < / v a l u e > < / i t e m > < i t e m > < k e y > < s t r i n g > f u n d < / s t r i n g > < / k e y > < v a l u e > < i n t > 2 < / i n t > < / v a l u e > < / i t e m > < i t e m > < k e y > < s t r i n g > p u r p x < / s t r i n g > < / k e y > < v a l u e > < i n t > 3 < / i n t > < / v a l u e > < / i t e m > < i t e m > < k e y > < s t r i n g > p r c x < / s t r i n g > < / k e y > < v a l u e > < i n t > 4 < / i n t > < / v a l u e > < / i t e m > < i t e m > < k e y > < s t r i n g > o b j x < / s t r i n g > < / k e y > < v a l u e > < i n t > 5 < / i n t > < / v a l u e > < / i t e m > < i t e m > < k e y > < s t r i n g > s c h < / s t r i n g > < / k e y > < v a l u e > < i n t > 6 < / i n t > < / v a l u e > < / i t e m > < i t e m > < k e y > < s t r i n g > f u n d _ f l a g < / s t r i n g > < / k e y > < v a l u e > < i n t > 7 < / i n t > < / v a l u e > < / i t e m > < i t e m > < k e y > < s t r i n g > f i l e _ p e r i o d < / s t r i n g > < / k e y > < v a l u e > < i n t > 8 < / i n t > < / v a l u e > < / i t e m > < i t e m > < k e y > < s t r i n g > m t d < / s t r i n g > < / k e y > < v a l u e > < i n t > 9 < / i n t > < / v a l u e > < / i t e m > < i t e m > < k e y > < s t r i n g > y t d < / s t r i n g > < / k e y > < v a l u e > < i n t > 1 0 < / i n t > < / v a l u e > < / i t e m > < i t e m > < k e y > < s t r i n g > e n c u m b < / s t r i n g > < / k e y > < v a l u e > < i n t > 1 1 < / i n t > < / v a l u e > < / i t e m > < i t e m > < k e y > < s t r i n g > p u r p 1 < / s t r i n g > < / k e y > < v a l u e > < i n t > 1 2 < / i n t > < / v a l u e > < / i t e m > < i t e m > < k e y > < s t r i n g > p u r p 3 < / s t r i n g > < / k e y > < v a l u e > < i n t > 1 3 < / i n t > < / v a l u e > < / i t e m > < i t e m > < k e y > < s t r i n g > E S S E R < / s t r i n g > < / k e y > < v a l u e > < i n t > 1 4 < / i n t > < / v a l u e > < / i t e m > < i t e m > < k e y > < s t r i n g > a p r _ t y p e < / s t r i n g > < / k e y > < v a l u e > < i n t > 1 5 < / i n t > < / v a l u e > < / i t e m > < i t e m > < k e y > < s t r i n g > m f r _ e s s e r _ r e m a p   ( 2 ) . v a l i d < / s t r i n g > < / k e y > < v a l u e > < i n t > 1 6 < / i n t > < / v a l u e > < / i t e m > < i t e m > < k e y > < s t r i n g > m f r _ e s s e r _ r e m a p   ( 2 ) . y e a r 4 _ a c c t i n g < / s t r i n g > < / k e y > < v a l u e > < i n t > 1 7 < / i n t > < / v a l u e > < / i t e m > < i t e m > < k e y > < s t r i n g > m f r _ e s s e r _ r e m a p   ( 2 ) . y e a r 4 _ a c t i v i t y < / s t r i n g > < / k e y > < v a l u e > < i n t > 1 8 < / i n t > < / v a l u e > < / i t e m > < i t e m > < k e y > < s t r i n g > y e a r 4 _ a c c t i n g < / s t r i n g > < / k e y > < v a l u e > < i n t > 1 9 < / i n t > < / v a l u e > < / i t e m > < i t e m > < k e y > < s t r i n g > y e a r 4 _ a c t i v i t y < / s t r i n g > < / k e y > < v a l u e > < i n t > 2 0 < / i n t > < / v a l u e > < / i t e m > < i t e m > < k e y > < s t r i n g > u s e d _ e x p _ c a t e g o r y _ n e w _ c o a < / s t r i n g > < / k e y > < v a l u e > < i n t > 2 1 < / i n t > < / v a l u e > < / i t e m > < i t e m > < k e y > < s t r i n g > e s s e r _ t y p e _ f u n d s _ y e a r 4 _ a c t i v i t y < / s t r i n g > < / k e y > < v a l u e > < i n t > 2 2 < / i n t > < / v a l u e > < / i t e m > < i t e m > < k e y > < s t r i n g > u s e d _ c a t e g o r y _ y e a r 4 _ a c c t i n g < / s t r i n g > < / k e y > < v a l u e > < i n t > 2 3 < / i n t > < / v a l u e > < / i t e m > < i t e m > < k e y > < s t r i n g > u s e d _ e x p _ c a t e g o r y _ y e a r 4 _ a c c t i n g < / s t r i n g > < / k e y > < v a l u e > < i n t > 2 4 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m f r _ r a w d a t a _ e s s e r - 7 9 c 9 0 f 0 9 - 3 c 3 6 - 4 1 7 5 - b a 0 8 - d f 5 f 9 b f e f 9 3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 p s u < / s t r i n g > < / k e y > < v a l u e > < i n t > 5 9 < / i n t > < / v a l u e > < / i t e m > < i t e m > < k e y > < s t r i n g > p s u _ n a m e < / s t r i n g > < / k e y > < v a l u e > < i n t > 1 0 4 < / i n t > < / v a l u e > < / i t e m > < i t e m > < k e y > < s t r i n g > p s u _ t y p e < / s t r i n g > < / k e y > < v a l u e > < i n t > 9 4 < / i n t > < / v a l u e > < / i t e m > < i t e m > < k e y > < s t r i n g > s f y < / s t r i n g > < / k e y > < v a l u e > < i n t > 5 4 < / i n t > < / v a l u e > < / i t e m > < i t e m > < k e y > < s t r i n g > p e r i o d < / s t r i n g > < / k e y > < v a l u e > < i n t > 7 6 < / i n t > < / v a l u e > < / i t e m > < i t e m > < k e y > < s t r i n g > f u n d < / s t r i n g > < / k e y > < v a l u e > < i n t > 6 3 < / i n t > < / v a l u e > < / i t e m > < i t e m > < k e y > < s t r i n g > g r a n t _ y e a r 1 < / s t r i n g > < / k e y > < v a l u e > < i n t > 1 1 2 < / i n t > < / v a l u e > < / i t e m > < i t e m > < k e y > < s t r i n g > p u r p o s e < / s t r i n g > < / k e y > < v a l u e > < i n t > 8 9 < / i n t > < / v a l u e > < / i t e m > < i t e m > < k e y > < s t r i n g > p r c < / s t r i n g > < / k e y > < v a l u e > < i n t > 5 6 < / i n t > < / v a l u e > < / i t e m > < i t e m > < k e y > < s t r i n g > o b j e c t < / s t r i n g > < / k e y > < v a l u e > < i n t > 7 5 < / i n t > < / v a l u e > < / i t e m > < i t e m > < k e y > < s t r i n g > l o c a t i o n < / s t r i n g > < / k e y > < v a l u e > < i n t > 8 7 < / i n t > < / v a l u e > < / i t e m > < i t e m > < k e y > < s t r i n g > f u n d _ f l a g < / s t r i n g > < / k e y > < v a l u e > < i n t > 9 4 < / i n t > < / v a l u e > < / i t e m > < i t e m > < k e y > < s t r i n g > m t d < / s t r i n g > < / k e y > < v a l u e > < i n t > 6 0 < / i n t > < / v a l u e > < / i t e m > < i t e m > < k e y > < s t r i n g > y t d < / s t r i n g > < / k e y > < v a l u e > < i n t > 5 4 < / i n t > < / v a l u e > < / i t e m > < i t e m > < k e y > < s t r i n g > p r c x < / s t r i n g > < / k e y > < v a l u e > < i n t > 6 3 < / i n t > < / v a l u e > < / i t e m > < i t e m > < k e y > < s t r i n g > e n c u m b < / s t r i n g > < / k e y > < v a l u e > < i n t > 8 8 < / i n t > < / v a l u e > < / i t e m > < i t e m > < k e y > < s t r i n g > v a l i d < / s t r i n g > < / k e y > < v a l u e > < i n t > 6 4 < / i n t > < / v a l u e > < / i t e m > < i t e m > < k e y > < s t r i n g > p u r p 1 < / s t r i n g > < / k e y > < v a l u e > < i n t > 7 2 < / i n t > < / v a l u e > < / i t e m > < i t e m > < k e y > < s t r i n g > p u r p 3 < / s t r i n g > < / k e y > < v a l u e > < i n t > 7 2 < / i n t > < / v a l u e > < / i t e m > < i t e m > < k e y > < s t r i n g > o b j x < / s t r i n g > < / k e y > < v a l u e > < i n t > 6 2 < / i n t > < / v a l u e > < / i t e m > < i t e m > < k e y > < s t r i n g > c o a _ d e s c r i p t i o n < / s t r i n g > < / k e y > < v a l u e > < i n t > 1 4 0 < / i n t > < / v a l u e > < / i t e m > < i t e m > < k e y > < s t r i n g > E S S E R < / s t r i n g > < / k e y > < v a l u e > < i n t > 8 6 < / i n t > < / v a l u e > < / i t e m > < i t e m > < k e y > < s t r i n g > a p r _ t y p e < / s t r i n g > < / k e y > < v a l u e > < i n t > 9 1 < / i n t > < / v a l u e > < / i t e m > < / C o l u m n W i d t h s > < C o l u m n D i s p l a y I n d e x > < i t e m > < k e y > < s t r i n g > p s u < / s t r i n g > < / k e y > < v a l u e > < i n t > 0 < / i n t > < / v a l u e > < / i t e m > < i t e m > < k e y > < s t r i n g > p s u _ n a m e < / s t r i n g > < / k e y > < v a l u e > < i n t > 1 < / i n t > < / v a l u e > < / i t e m > < i t e m > < k e y > < s t r i n g > p s u _ t y p e < / s t r i n g > < / k e y > < v a l u e > < i n t > 2 < / i n t > < / v a l u e > < / i t e m > < i t e m > < k e y > < s t r i n g > s f y < / s t r i n g > < / k e y > < v a l u e > < i n t > 3 < / i n t > < / v a l u e > < / i t e m > < i t e m > < k e y > < s t r i n g > p e r i o d < / s t r i n g > < / k e y > < v a l u e > < i n t > 4 < / i n t > < / v a l u e > < / i t e m > < i t e m > < k e y > < s t r i n g > f u n d < / s t r i n g > < / k e y > < v a l u e > < i n t > 5 < / i n t > < / v a l u e > < / i t e m > < i t e m > < k e y > < s t r i n g > g r a n t _ y e a r 1 < / s t r i n g > < / k e y > < v a l u e > < i n t > 6 < / i n t > < / v a l u e > < / i t e m > < i t e m > < k e y > < s t r i n g > p u r p o s e < / s t r i n g > < / k e y > < v a l u e > < i n t > 7 < / i n t > < / v a l u e > < / i t e m > < i t e m > < k e y > < s t r i n g > p r c < / s t r i n g > < / k e y > < v a l u e > < i n t > 8 < / i n t > < / v a l u e > < / i t e m > < i t e m > < k e y > < s t r i n g > o b j e c t < / s t r i n g > < / k e y > < v a l u e > < i n t > 9 < / i n t > < / v a l u e > < / i t e m > < i t e m > < k e y > < s t r i n g > l o c a t i o n < / s t r i n g > < / k e y > < v a l u e > < i n t > 1 0 < / i n t > < / v a l u e > < / i t e m > < i t e m > < k e y > < s t r i n g > f u n d _ f l a g < / s t r i n g > < / k e y > < v a l u e > < i n t > 1 1 < / i n t > < / v a l u e > < / i t e m > < i t e m > < k e y > < s t r i n g > m t d < / s t r i n g > < / k e y > < v a l u e > < i n t > 1 2 < / i n t > < / v a l u e > < / i t e m > < i t e m > < k e y > < s t r i n g > y t d < / s t r i n g > < / k e y > < v a l u e > < i n t > 1 3 < / i n t > < / v a l u e > < / i t e m > < i t e m > < k e y > < s t r i n g > p r c x < / s t r i n g > < / k e y > < v a l u e > < i n t > 1 4 < / i n t > < / v a l u e > < / i t e m > < i t e m > < k e y > < s t r i n g > e n c u m b < / s t r i n g > < / k e y > < v a l u e > < i n t > 1 5 < / i n t > < / v a l u e > < / i t e m > < i t e m > < k e y > < s t r i n g > v a l i d < / s t r i n g > < / k e y > < v a l u e > < i n t > 1 6 < / i n t > < / v a l u e > < / i t e m > < i t e m > < k e y > < s t r i n g > p u r p 1 < / s t r i n g > < / k e y > < v a l u e > < i n t > 1 7 < / i n t > < / v a l u e > < / i t e m > < i t e m > < k e y > < s t r i n g > p u r p 3 < / s t r i n g > < / k e y > < v a l u e > < i n t > 1 8 < / i n t > < / v a l u e > < / i t e m > < i t e m > < k e y > < s t r i n g > o b j x < / s t r i n g > < / k e y > < v a l u e > < i n t > 1 9 < / i n t > < / v a l u e > < / i t e m > < i t e m > < k e y > < s t r i n g > c o a _ d e s c r i p t i o n < / s t r i n g > < / k e y > < v a l u e > < i n t > 2 0 < / i n t > < / v a l u e > < / i t e m > < i t e m > < k e y > < s t r i n g > E S S E R < / s t r i n g > < / k e y > < v a l u e > < i n t > 2 1 < / i n t > < / v a l u e > < / i t e m > < i t e m > < k e y > < s t r i n g > a p r _ t y p e < / s t r i n g > < / k e y > < v a l u e > < i n t > 2 2 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m f r _ e s s e r     2 - 1 8 5 a 0 1 c d - 6 e 6 9 - 4 9 c 1 - 9 a 2 6 - 3 f b 8 c 1 6 f c d f a " > < C u s t o m C o n t e n t   x m l n s = " h t t p : / / g e m i n i / p i v o t c u s t o m i z a t i o n / T a b l e X M L _ m f r _ e s s e r   2 - 1 8 5 a 0 1 c d - 6 e 6 9 - 4 9 c 1 - 9 a 2 6 - 3 f b 8 c 1 6 f c d f a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 p s u x < / s t r i n g > < / k e y > < v a l u e > < i n t > 6 6 < / i n t > < / v a l u e > < / i t e m > < i t e m > < k e y > < s t r i n g > s f y < / s t r i n g > < / k e y > < v a l u e > < i n t > 5 4 < / i n t > < / v a l u e > < / i t e m > < i t e m > < k e y > < s t r i n g > f u n d < / s t r i n g > < / k e y > < v a l u e > < i n t > 6 3 < / i n t > < / v a l u e > < / i t e m > < i t e m > < k e y > < s t r i n g > p u r p x < / s t r i n g > < / k e y > < v a l u e > < i n t > 7 1 < / i n t > < / v a l u e > < / i t e m > < i t e m > < k e y > < s t r i n g > p r c x < / s t r i n g > < / k e y > < v a l u e > < i n t > 6 3 < / i n t > < / v a l u e > < / i t e m > < i t e m > < k e y > < s t r i n g > o b j x < / s t r i n g > < / k e y > < v a l u e > < i n t > 6 2 < / i n t > < / v a l u e > < / i t e m > < i t e m > < k e y > < s t r i n g > s c h < / s t r i n g > < / k e y > < v a l u e > < i n t > 5 9 < / i n t > < / v a l u e > < / i t e m > < i t e m > < k e y > < s t r i n g > f u n d _ f l a g < / s t r i n g > < / k e y > < v a l u e > < i n t > 9 4 < / i n t > < / v a l u e > < / i t e m > < i t e m > < k e y > < s t r i n g > f i l e _ p e r i o d < / s t r i n g > < / k e y > < v a l u e > < i n t > 1 0 2 < / i n t > < / v a l u e > < / i t e m > < i t e m > < k e y > < s t r i n g > m t d < / s t r i n g > < / k e y > < v a l u e > < i n t > 6 0 < / i n t > < / v a l u e > < / i t e m > < i t e m > < k e y > < s t r i n g > y t d < / s t r i n g > < / k e y > < v a l u e > < i n t > 5 4 < / i n t > < / v a l u e > < / i t e m > < i t e m > < k e y > < s t r i n g > e n c u m b < / s t r i n g > < / k e y > < v a l u e > < i n t > 8 8 < / i n t > < / v a l u e > < / i t e m > < i t e m > < k e y > < s t r i n g > p u r p 1 < / s t r i n g > < / k e y > < v a l u e > < i n t > 7 2 < / i n t > < / v a l u e > < / i t e m > < i t e m > < k e y > < s t r i n g > p u r p 3 < / s t r i n g > < / k e y > < v a l u e > < i n t > 7 2 < / i n t > < / v a l u e > < / i t e m > < i t e m > < k e y > < s t r i n g > E S S E R < / s t r i n g > < / k e y > < v a l u e > < i n t > 8 6 < / i n t > < / v a l u e > < / i t e m > < i t e m > < k e y > < s t r i n g > a p r _ t y p e < / s t r i n g > < / k e y > < v a l u e > < i n t > 9 1 < / i n t > < / v a l u e > < / i t e m > < i t e m > < k e y > < s t r i n g > m f r _ e s s e r _ r e m a p   ( 2 ) . v a l i d < / s t r i n g > < / k e y > < v a l u e > < i n t > 2 0 7 < / i n t > < / v a l u e > < / i t e m > < i t e m > < k e y > < s t r i n g > m f r _ e s s e r _ r e m a p   ( 2 ) . y e a r 4 _ a c c t i n g < / s t r i n g > < / k e y > < v a l u e > < i n t > 2 6 9 < / i n t > < / v a l u e > < / i t e m > < i t e m > < k e y > < s t r i n g > m f r _ e s s e r _ r e m a p   ( 2 ) . y e a r 4 _ a c t i v i t y < / s t r i n g > < / k e y > < v a l u e > < i n t > 2 6 6 < / i n t > < / v a l u e > < / i t e m > < i t e m > < k e y > < s t r i n g > y e a r 4 _ a c c t i n g < / s t r i n g > < / k e y > < v a l u e > < i n t > 1 2 6 < / i n t > < / v a l u e > < / i t e m > < i t e m > < k e y > < s t r i n g > y e a r 4 _ a c t i v i t y < / s t r i n g > < / k e y > < v a l u e > < i n t > 1 2 3 < / i n t > < / v a l u e > < / i t e m > < i t e m > < k e y > < s t r i n g > u s e d _ e x p _ c a t e g o r y _ n e w _ c o a < / s t r i n g > < / k e y > < v a l u e > < i n t > 2 3 1 < / i n t > < / v a l u e > < / i t e m > < i t e m > < k e y > < s t r i n g > e s s e r _ t y p e _ f u n d s _ y e a r 4 _ a c t i v i t y < / s t r i n g > < / k e y > < v a l u e > < i n t > 2 4 7 < / i n t > < / v a l u e > < / i t e m > < i t e m > < k e y > < s t r i n g > u s e d _ c a t e g o r y _ y e a r 4 _ a c c t i n g < / s t r i n g > < / k e y > < v a l u e > < i n t > 2 3 1 < / i n t > < / v a l u e > < / i t e m > < i t e m > < k e y > < s t r i n g > u s e d _ e x p _ c a t e g o r y _ y e a r 4 _ a c c t i n g < / s t r i n g > < / k e y > < v a l u e > < i n t > 2 6 2 < / i n t > < / v a l u e > < / i t e m > < / C o l u m n W i d t h s > < C o l u m n D i s p l a y I n d e x > < i t e m > < k e y > < s t r i n g > p s u x < / s t r i n g > < / k e y > < v a l u e > < i n t > 0 < / i n t > < / v a l u e > < / i t e m > < i t e m > < k e y > < s t r i n g > s f y < / s t r i n g > < / k e y > < v a l u e > < i n t > 1 < / i n t > < / v a l u e > < / i t e m > < i t e m > < k e y > < s t r i n g > f u n d < / s t r i n g > < / k e y > < v a l u e > < i n t > 2 < / i n t > < / v a l u e > < / i t e m > < i t e m > < k e y > < s t r i n g > p u r p x < / s t r i n g > < / k e y > < v a l u e > < i n t > 3 < / i n t > < / v a l u e > < / i t e m > < i t e m > < k e y > < s t r i n g > p r c x < / s t r i n g > < / k e y > < v a l u e > < i n t > 4 < / i n t > < / v a l u e > < / i t e m > < i t e m > < k e y > < s t r i n g > o b j x < / s t r i n g > < / k e y > < v a l u e > < i n t > 5 < / i n t > < / v a l u e > < / i t e m > < i t e m > < k e y > < s t r i n g > s c h < / s t r i n g > < / k e y > < v a l u e > < i n t > 6 < / i n t > < / v a l u e > < / i t e m > < i t e m > < k e y > < s t r i n g > f u n d _ f l a g < / s t r i n g > < / k e y > < v a l u e > < i n t > 7 < / i n t > < / v a l u e > < / i t e m > < i t e m > < k e y > < s t r i n g > f i l e _ p e r i o d < / s t r i n g > < / k e y > < v a l u e > < i n t > 8 < / i n t > < / v a l u e > < / i t e m > < i t e m > < k e y > < s t r i n g > m t d < / s t r i n g > < / k e y > < v a l u e > < i n t > 9 < / i n t > < / v a l u e > < / i t e m > < i t e m > < k e y > < s t r i n g > y t d < / s t r i n g > < / k e y > < v a l u e > < i n t > 1 0 < / i n t > < / v a l u e > < / i t e m > < i t e m > < k e y > < s t r i n g > e n c u m b < / s t r i n g > < / k e y > < v a l u e > < i n t > 1 1 < / i n t > < / v a l u e > < / i t e m > < i t e m > < k e y > < s t r i n g > p u r p 1 < / s t r i n g > < / k e y > < v a l u e > < i n t > 1 2 < / i n t > < / v a l u e > < / i t e m > < i t e m > < k e y > < s t r i n g > p u r p 3 < / s t r i n g > < / k e y > < v a l u e > < i n t > 1 3 < / i n t > < / v a l u e > < / i t e m > < i t e m > < k e y > < s t r i n g > E S S E R < / s t r i n g > < / k e y > < v a l u e > < i n t > 1 4 < / i n t > < / v a l u e > < / i t e m > < i t e m > < k e y > < s t r i n g > a p r _ t y p e < / s t r i n g > < / k e y > < v a l u e > < i n t > 1 5 < / i n t > < / v a l u e > < / i t e m > < i t e m > < k e y > < s t r i n g > m f r _ e s s e r _ r e m a p   ( 2 ) . v a l i d < / s t r i n g > < / k e y > < v a l u e > < i n t > 1 6 < / i n t > < / v a l u e > < / i t e m > < i t e m > < k e y > < s t r i n g > m f r _ e s s e r _ r e m a p   ( 2 ) . y e a r 4 _ a c c t i n g < / s t r i n g > < / k e y > < v a l u e > < i n t > 1 7 < / i n t > < / v a l u e > < / i t e m > < i t e m > < k e y > < s t r i n g > m f r _ e s s e r _ r e m a p   ( 2 ) . y e a r 4 _ a c t i v i t y < / s t r i n g > < / k e y > < v a l u e > < i n t > 1 8 < / i n t > < / v a l u e > < / i t e m > < i t e m > < k e y > < s t r i n g > y e a r 4 _ a c c t i n g < / s t r i n g > < / k e y > < v a l u e > < i n t > 1 9 < / i n t > < / v a l u e > < / i t e m > < i t e m > < k e y > < s t r i n g > y e a r 4 _ a c t i v i t y < / s t r i n g > < / k e y > < v a l u e > < i n t > 2 0 < / i n t > < / v a l u e > < / i t e m > < i t e m > < k e y > < s t r i n g > u s e d _ e x p _ c a t e g o r y _ n e w _ c o a < / s t r i n g > < / k e y > < v a l u e > < i n t > 2 1 < / i n t > < / v a l u e > < / i t e m > < i t e m > < k e y > < s t r i n g > e s s e r _ t y p e _ f u n d s _ y e a r 4 _ a c t i v i t y < / s t r i n g > < / k e y > < v a l u e > < i n t > 2 2 < / i n t > < / v a l u e > < / i t e m > < i t e m > < k e y > < s t r i n g > u s e d _ c a t e g o r y _ y e a r 4 _ a c c t i n g < / s t r i n g > < / k e y > < v a l u e > < i n t > 2 3 < / i n t > < / v a l u e > < / i t e m > < i t e m > < k e y > < s t r i n g > u s e d _ e x p _ c a t e g o r y _ y e a r 4 _ a c c t i n g < / s t r i n g > < / k e y > < v a l u e > < i n t > 2 4 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EB9111BC-373A-4DC7-A59F-A268AFD5671D}">
  <ds:schemaRefs/>
</ds:datastoreItem>
</file>

<file path=customXml/itemProps2.xml><?xml version="1.0" encoding="utf-8"?>
<ds:datastoreItem xmlns:ds="http://schemas.openxmlformats.org/officeDocument/2006/customXml" ds:itemID="{6BAB6C29-0D86-4F95-9B15-ADF30C1901F9}">
  <ds:schemaRefs/>
</ds:datastoreItem>
</file>

<file path=customXml/itemProps3.xml><?xml version="1.0" encoding="utf-8"?>
<ds:datastoreItem xmlns:ds="http://schemas.openxmlformats.org/officeDocument/2006/customXml" ds:itemID="{CF7BB258-73BD-4E81-A7FD-137DC71B4011}">
  <ds:schemaRefs/>
</ds:datastoreItem>
</file>

<file path=customXml/itemProps4.xml><?xml version="1.0" encoding="utf-8"?>
<ds:datastoreItem xmlns:ds="http://schemas.openxmlformats.org/officeDocument/2006/customXml" ds:itemID="{60792266-9656-4889-A9A4-B9B2E1D82863}">
  <ds:schemaRefs/>
</ds:datastoreItem>
</file>

<file path=customXml/itemProps5.xml><?xml version="1.0" encoding="utf-8"?>
<ds:datastoreItem xmlns:ds="http://schemas.openxmlformats.org/officeDocument/2006/customXml" ds:itemID="{D8BCA693-D452-4AB8-9049-DB650C7AE3D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897B4F7A-D023-4B61-8969-1A8ED61A61BD}">
  <ds:schemaRefs/>
</ds:datastoreItem>
</file>

<file path=customXml/itemProps7.xml><?xml version="1.0" encoding="utf-8"?>
<ds:datastoreItem xmlns:ds="http://schemas.openxmlformats.org/officeDocument/2006/customXml" ds:itemID="{4C0925CA-BAB9-4455-A772-228B6594F00B}">
  <ds:schemaRefs/>
</ds:datastoreItem>
</file>

<file path=customXml/itemProps8.xml><?xml version="1.0" encoding="utf-8"?>
<ds:datastoreItem xmlns:ds="http://schemas.openxmlformats.org/officeDocument/2006/customXml" ds:itemID="{69A7A889-65D4-431C-B563-7EBEE2884C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Attestation</vt:lpstr>
      <vt:lpstr>PRC 181 Learning Loss</vt:lpstr>
      <vt:lpstr>Activity</vt:lpstr>
      <vt:lpstr>arp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Seo</dc:creator>
  <cp:lastModifiedBy>Jane Seo</cp:lastModifiedBy>
  <cp:lastPrinted>2025-04-15T21:10:17Z</cp:lastPrinted>
  <dcterms:created xsi:type="dcterms:W3CDTF">2025-03-24T12:48:28Z</dcterms:created>
  <dcterms:modified xsi:type="dcterms:W3CDTF">2025-04-16T13:43:33Z</dcterms:modified>
</cp:coreProperties>
</file>