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Q:\Bud\School Allotments\Planning Allot 2025-26\Allotment State FY26\Planning Web Docs\WEB Documents to Post\"/>
    </mc:Choice>
  </mc:AlternateContent>
  <xr:revisionPtr revIDLastSave="0" documentId="13_ncr:1_{655818A5-0291-461B-B7B4-7D8D5CD40D0E}" xr6:coauthVersionLast="47" xr6:coauthVersionMax="47" xr10:uidLastSave="{00000000-0000-0000-0000-000000000000}"/>
  <bookViews>
    <workbookView xWindow="67080" yWindow="-3495" windowWidth="38640" windowHeight="21120" xr2:uid="{00000000-000D-0000-FFFF-FFFF00000000}"/>
  </bookViews>
  <sheets>
    <sheet name="FY26 $perADM" sheetId="4" r:id="rId1"/>
    <sheet name="FY26 State Planning Avg" sheetId="6" r:id="rId2"/>
  </sheets>
  <definedNames>
    <definedName name="_xlnm._FilterDatabase" localSheetId="0" hidden="1">'FY26 $perADM'!$B$9:$E$124</definedName>
    <definedName name="_xlnm.Print_Area" localSheetId="0">'FY26 $perADM'!$A$10:$E$130</definedName>
    <definedName name="_xlnm.Print_Titles" localSheetId="0">'FY26 $perADM'!$1:$9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6" l="1"/>
  <c r="C34" i="6"/>
  <c r="C30" i="6"/>
  <c r="E35" i="6" l="1"/>
  <c r="C32" i="6"/>
  <c r="E32" i="6" l="1"/>
  <c r="E30" i="6" l="1"/>
  <c r="E34" i="6" s="1"/>
  <c r="E36" i="6" s="1"/>
  <c r="E14" i="6" l="1"/>
  <c r="E18" i="6" s="1"/>
  <c r="E20" i="6" s="1"/>
</calcChain>
</file>

<file path=xl/sharedStrings.xml><?xml version="1.0" encoding="utf-8"?>
<sst xmlns="http://schemas.openxmlformats.org/spreadsheetml/2006/main" count="256" uniqueCount="254">
  <si>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</si>
  <si>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</si>
  <si>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</si>
  <si>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</si>
  <si>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</si>
  <si>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</si>
  <si>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</si>
  <si>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</si>
  <si>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</si>
  <si>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</si>
  <si>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</si>
  <si>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</si>
  <si>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</si>
  <si>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</si>
  <si>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</si>
  <si>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</si>
  <si>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</si>
  <si>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</si>
  <si>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</si>
  <si>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</si>
  <si>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</si>
  <si>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</si>
  <si>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</si>
  <si>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</si>
  <si>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</si>
  <si>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</si>
  <si>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</si>
  <si>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</si>
  <si>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</si>
  <si>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</si>
  <si>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</si>
  <si>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</si>
  <si>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</si>
  <si>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</si>
  <si>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</si>
  <si>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</si>
  <si>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</si>
  <si>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</si>
  <si>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</si>
  <si>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</si>
  <si>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</si>
  <si>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</si>
  <si>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</si>
  <si>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</si>
  <si>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</si>
  <si>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</si>
  <si>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</si>
  <si>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</si>
  <si>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</si>
  <si>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</si>
  <si>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</si>
  <si>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</si>
  <si>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</si>
  <si>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</si>
  <si>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</si>
  <si>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</si>
  <si>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</si>
  <si>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</si>
  <si>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</si>
  <si>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</si>
  <si>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</si>
  <si>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</si>
  <si>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</si>
  <si>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</si>
  <si>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</si>
  <si>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</si>
  <si>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</si>
  <si>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</si>
  <si>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</si>
  <si>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</si>
  <si>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</si>
  <si>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</si>
  <si>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</si>
  <si>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</si>
  <si>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</si>
  <si>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</si>
  <si>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</si>
  <si>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</si>
  <si>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</si>
  <si>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</si>
  <si>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</si>
  <si>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</si>
  <si>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</si>
  <si>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</si>
  <si>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</si>
  <si>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</si>
  <si>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</si>
  <si>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</si>
  <si>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</si>
  <si>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</si>
  <si>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</si>
  <si>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</si>
  <si>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</si>
  <si>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</si>
  <si>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</si>
  <si>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</si>
  <si>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</si>
  <si>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</si>
  <si>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</si>
  <si>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</si>
  <si>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</si>
  <si>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</si>
  <si>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</si>
  <si>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</si>
  <si>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</si>
  <si>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</si>
  <si>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</si>
  <si>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</si>
  <si>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</si>
  <si>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</si>
  <si>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</si>
  <si>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</si>
  <si>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</si>
  <si>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</si>
  <si>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</si>
  <si>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</si>
  <si>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</si>
  <si>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</si>
  <si>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</si>
  <si>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</si>
  <si>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</si>
  <si>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</si>
  <si>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</si>
  <si>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</si>
  <si>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</si>
  <si>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</si>
  <si>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</si>
  <si>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</si>
  <si>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</si>
  <si>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</si>
  <si>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</si>
  <si>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</si>
  <si>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</si>
  <si>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</si>
  <si>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</si>
  <si>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</si>
  <si>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</si>
  <si>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</si>
  <si>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</si>
  <si>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</si>
  <si>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</si>
  <si>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</si>
  <si>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</si>
  <si>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</si>
  <si>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</si>
  <si>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</si>
  <si>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</si>
  <si>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</si>
  <si>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</si>
  <si>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</si>
  <si>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</si>
  <si>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</si>
  <si>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</si>
  <si>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</si>
  <si>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</si>
  <si>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</si>
  <si>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</si>
  <si>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</si>
  <si>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</si>
  <si>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</si>
  <si>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</si>
  <si>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</si>
  <si>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</si>
  <si>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</si>
  <si>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</si>
  <si>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</si>
  <si>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</si>
  <si>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</si>
  <si>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</si>
  <si>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</si>
  <si>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</si>
  <si>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</si>
  <si>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</si>
  <si>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</si>
  <si>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</si>
  <si>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</si>
  <si>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</si>
  <si>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</si>
  <si>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</si>
  <si>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</si>
  <si>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</si>
  <si>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</si>
  <si>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</si>
  <si>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</si>
  <si>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</si>
  <si>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</si>
  <si>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</si>
  <si>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</si>
  <si>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</si>
  <si>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</si>
  <si>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</si>
  <si>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</si>
  <si>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</si>
  <si>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</si>
  <si>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</si>
  <si>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</si>
  <si>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</si>
  <si>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</si>
  <si>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</si>
  <si>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</si>
  <si>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</si>
  <si>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</si>
  <si>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</si>
  <si>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</si>
  <si>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</si>
  <si>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</si>
  <si>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</si>
  <si>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</si>
  <si>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</si>
  <si>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</si>
  <si>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</si>
  <si>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</si>
  <si>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</si>
  <si>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</si>
  <si>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</si>
  <si>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</si>
  <si>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</si>
  <si>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</si>
  <si>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</si>
  <si>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</si>
  <si>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</si>
  <si>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</si>
  <si>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</si>
  <si>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</si>
  <si>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</si>
  <si>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</si>
  <si>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</si>
  <si>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</si>
  <si>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</si>
  <si>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</si>
  <si>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</si>
  <si>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</si>
  <si>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</si>
  <si>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</si>
  <si>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State Average</t>
  </si>
  <si>
    <t>Revised State Average</t>
  </si>
  <si>
    <t xml:space="preserve">Dollars Per ADM State Average </t>
  </si>
  <si>
    <t>Plus: Unallotted $/ADM</t>
  </si>
  <si>
    <t>$/HEADCOUNT</t>
  </si>
  <si>
    <t>Nash County</t>
  </si>
  <si>
    <t>Dollars Per ADM State Average for Charter and Lab Schools</t>
  </si>
  <si>
    <t>State $/Funded Headcount (Factor)</t>
  </si>
  <si>
    <t>Less Driver Training</t>
  </si>
  <si>
    <t>Less Children with Disabilities</t>
  </si>
  <si>
    <t>Less Limited English Proficiency</t>
  </si>
  <si>
    <t>Applicable to LEAs, Charters, and Lab Schools</t>
  </si>
  <si>
    <t>Note: The Independent Public Schools (Charter and Lab Schools) receive the state funded dollars per ADM for the LEA in which the public-school unit is located.</t>
  </si>
  <si>
    <t>Dollars Per ADM Based on FY 2025-26 State Planning Allotment</t>
  </si>
  <si>
    <t>Dollars Per ADM Based on                                           FY 2025-26 State Planning Allotment</t>
  </si>
  <si>
    <t>Revised State Funds Allotted (Initial Base)</t>
  </si>
  <si>
    <t>LEA Initial Allotment - Grand Total</t>
  </si>
  <si>
    <t>FY 2025-26 Allotted ADM (LEA)</t>
  </si>
  <si>
    <t>Grand Total State Average</t>
  </si>
  <si>
    <t>Less School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</si>
</sst>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7" formatCode="0000.00"/>
    <numFmt numFmtId="169" formatCode="0_)"/>
    <numFmt numFmtId="170" formatCode="0.0000_)"/>
    <numFmt numFmtId="171" formatCode="_-* #,##0.00_-;\-* #,##0.00_-;_-* &quot;-&quot;??_-;_-@_-"/>
    <numFmt numFmtId="172" formatCode="&quot;$&quot;#,##0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Bookman"/>
    </font>
    <font>
      <sz val="12"/>
      <name val="Arial"/>
      <family val="2"/>
    </font>
    <font>
      <sz val="12"/>
      <name val="SWISS"/>
    </font>
    <font>
      <sz val="10"/>
      <name val="Times New Roman"/>
      <family val="1"/>
    </font>
    <font>
      <sz val="10"/>
      <name val="Bookman Old Style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2"/>
      <name val="Arial MT"/>
    </font>
    <font>
      <sz val="9"/>
      <name val="COUR"/>
    </font>
    <font>
      <sz val="12"/>
      <name val="Helv"/>
    </font>
    <font>
      <u/>
      <sz val="6.3"/>
      <color indexed="12"/>
      <name val="COUR"/>
    </font>
    <font>
      <u/>
      <sz val="10"/>
      <color indexed="12"/>
      <name val="Arial"/>
      <family val="2"/>
    </font>
    <font>
      <sz val="10"/>
      <name val="MS Sans Serif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2"/>
      <name val="Garamond"/>
      <family val="1"/>
    </font>
    <font>
      <sz val="11"/>
      <color indexed="8"/>
      <name val="Century Schoolbook"/>
      <family val="2"/>
    </font>
    <font>
      <b/>
      <sz val="22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SWISS"/>
    </font>
    <font>
      <sz val="11"/>
      <color theme="1"/>
      <name val="Century Schoolbook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Times New Roman"/>
      <family val="1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u/>
      <sz val="10"/>
      <color theme="10"/>
      <name val="Bookman"/>
    </font>
    <font>
      <b/>
      <u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0" fontId="26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3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37" fillId="41" borderId="0" applyNumberFormat="0" applyBorder="0" applyAlignment="0" applyProtection="0"/>
    <xf numFmtId="0" fontId="1" fillId="26" borderId="0" applyNumberFormat="0" applyBorder="0" applyAlignment="0" applyProtection="0"/>
    <xf numFmtId="0" fontId="3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7" fillId="35" borderId="0" applyNumberFormat="0" applyBorder="0" applyAlignment="0" applyProtection="0"/>
    <xf numFmtId="0" fontId="1" fillId="15" borderId="0" applyNumberFormat="0" applyBorder="0" applyAlignment="0" applyProtection="0"/>
    <xf numFmtId="0" fontId="3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3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8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8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8" fillId="4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8" fillId="4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8" fillId="5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4" fillId="9" borderId="0" applyNumberFormat="0" applyBorder="0" applyAlignment="0" applyProtection="0"/>
    <xf numFmtId="0" fontId="38" fillId="5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24" fillId="13" borderId="0" applyNumberFormat="0" applyBorder="0" applyAlignment="0" applyProtection="0"/>
    <xf numFmtId="0" fontId="38" fillId="59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61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24" fillId="17" borderId="0" applyNumberFormat="0" applyBorder="0" applyAlignment="0" applyProtection="0"/>
    <xf numFmtId="0" fontId="38" fillId="61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48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4" fillId="21" borderId="0" applyNumberFormat="0" applyBorder="0" applyAlignment="0" applyProtection="0"/>
    <xf numFmtId="0" fontId="38" fillId="48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49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49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47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24" fillId="29" borderId="0" applyNumberFormat="0" applyBorder="0" applyAlignment="0" applyProtection="0"/>
    <xf numFmtId="0" fontId="38" fillId="47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46" fillId="36" borderId="0" applyNumberFormat="0" applyBorder="0" applyAlignment="0" applyProtection="0"/>
    <xf numFmtId="0" fontId="60" fillId="66" borderId="0" applyNumberFormat="0" applyBorder="0" applyAlignment="0" applyProtection="0"/>
    <xf numFmtId="0" fontId="60" fillId="66" borderId="0" applyNumberFormat="0" applyBorder="0" applyAlignment="0" applyProtection="0"/>
    <xf numFmtId="0" fontId="14" fillId="3" borderId="0" applyNumberFormat="0" applyBorder="0" applyAlignment="0" applyProtection="0"/>
    <xf numFmtId="0" fontId="47" fillId="44" borderId="12" applyNumberFormat="0" applyAlignment="0" applyProtection="0"/>
    <xf numFmtId="0" fontId="61" fillId="68" borderId="12" applyNumberFormat="0" applyAlignment="0" applyProtection="0"/>
    <xf numFmtId="0" fontId="61" fillId="68" borderId="12" applyNumberFormat="0" applyAlignment="0" applyProtection="0"/>
    <xf numFmtId="0" fontId="61" fillId="68" borderId="12" applyNumberFormat="0" applyAlignment="0" applyProtection="0"/>
    <xf numFmtId="0" fontId="61" fillId="68" borderId="12" applyNumberFormat="0" applyAlignment="0" applyProtection="0"/>
    <xf numFmtId="0" fontId="18" fillId="6" borderId="6" applyNumberFormat="0" applyAlignment="0" applyProtection="0"/>
    <xf numFmtId="0" fontId="39" fillId="69" borderId="13" applyNumberFormat="0" applyAlignment="0" applyProtection="0"/>
    <xf numFmtId="0" fontId="39" fillId="57" borderId="13" applyNumberFormat="0" applyAlignment="0" applyProtection="0"/>
    <xf numFmtId="0" fontId="39" fillId="57" borderId="13" applyNumberFormat="0" applyAlignment="0" applyProtection="0"/>
    <xf numFmtId="0" fontId="39" fillId="57" borderId="13" applyNumberFormat="0" applyAlignment="0" applyProtection="0"/>
    <xf numFmtId="0" fontId="39" fillId="57" borderId="13" applyNumberFormat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5" fillId="70" borderId="0" applyNumberFormat="0" applyBorder="0" applyAlignment="0" applyProtection="0"/>
    <xf numFmtId="0" fontId="45" fillId="70" borderId="0" applyNumberFormat="0" applyBorder="0" applyAlignment="0" applyProtection="0"/>
    <xf numFmtId="0" fontId="45" fillId="71" borderId="0" applyNumberFormat="0" applyBorder="0" applyAlignment="0" applyProtection="0"/>
    <xf numFmtId="0" fontId="45" fillId="71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13" fillId="2" borderId="0" applyNumberFormat="0" applyBorder="0" applyAlignment="0" applyProtection="0"/>
    <xf numFmtId="0" fontId="48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10" fillId="0" borderId="3" applyNumberFormat="0" applyFill="0" applyAlignment="0" applyProtection="0"/>
    <xf numFmtId="0" fontId="49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11" fillId="0" borderId="4" applyNumberFormat="0" applyFill="0" applyAlignment="0" applyProtection="0"/>
    <xf numFmtId="0" fontId="50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12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68" fillId="67" borderId="0" applyNumberFormat="0" applyFill="0" applyBorder="0" applyAlignment="0" applyProtection="0"/>
    <xf numFmtId="0" fontId="42" fillId="39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16" fillId="5" borderId="6" applyNumberFormat="0" applyAlignment="0" applyProtection="0"/>
    <xf numFmtId="0" fontId="51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19" fillId="0" borderId="8" applyNumberFormat="0" applyFill="0" applyAlignment="0" applyProtection="0"/>
    <xf numFmtId="0" fontId="43" fillId="42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15" fillId="4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9" fillId="67" borderId="0"/>
    <xf numFmtId="0" fontId="1" fillId="0" borderId="0"/>
    <xf numFmtId="0" fontId="3" fillId="0" borderId="0"/>
    <xf numFmtId="0" fontId="31" fillId="0" borderId="0"/>
    <xf numFmtId="0" fontId="3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9" fillId="0" borderId="0"/>
    <xf numFmtId="0" fontId="1" fillId="0" borderId="0"/>
    <xf numFmtId="0" fontId="54" fillId="74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9" fontId="54" fillId="0" borderId="0"/>
    <xf numFmtId="0" fontId="1" fillId="0" borderId="0"/>
    <xf numFmtId="0" fontId="69" fillId="0" borderId="0"/>
    <xf numFmtId="0" fontId="54" fillId="74" borderId="0"/>
    <xf numFmtId="0" fontId="7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4" fillId="74" borderId="0"/>
    <xf numFmtId="0" fontId="1" fillId="0" borderId="0"/>
    <xf numFmtId="0" fontId="29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1" fillId="0" borderId="0"/>
    <xf numFmtId="0" fontId="30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4" fillId="7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9" fillId="67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3" fillId="0" borderId="0"/>
    <xf numFmtId="0" fontId="6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170" fontId="56" fillId="0" borderId="0"/>
    <xf numFmtId="0" fontId="29" fillId="0" borderId="0"/>
    <xf numFmtId="0" fontId="59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67" borderId="0"/>
    <xf numFmtId="0" fontId="1" fillId="0" borderId="0"/>
    <xf numFmtId="0" fontId="3" fillId="0" borderId="0"/>
    <xf numFmtId="0" fontId="3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3" fillId="37" borderId="20" applyNumberFormat="0" applyFont="0" applyAlignment="0" applyProtection="0"/>
    <xf numFmtId="0" fontId="37" fillId="8" borderId="10" applyNumberFormat="0" applyFont="0" applyAlignment="0" applyProtection="0"/>
    <xf numFmtId="0" fontId="3" fillId="55" borderId="20" applyNumberFormat="0" applyFont="0" applyAlignment="0" applyProtection="0"/>
    <xf numFmtId="0" fontId="3" fillId="55" borderId="20" applyNumberFormat="0" applyFont="0" applyAlignment="0" applyProtection="0"/>
    <xf numFmtId="0" fontId="37" fillId="8" borderId="10" applyNumberFormat="0" applyFont="0" applyAlignment="0" applyProtection="0"/>
    <xf numFmtId="0" fontId="37" fillId="37" borderId="20" applyNumberFormat="0" applyFont="0" applyAlignment="0" applyProtection="0"/>
    <xf numFmtId="0" fontId="44" fillId="44" borderId="21" applyNumberFormat="0" applyAlignment="0" applyProtection="0"/>
    <xf numFmtId="0" fontId="44" fillId="68" borderId="21" applyNumberFormat="0" applyAlignment="0" applyProtection="0"/>
    <xf numFmtId="0" fontId="44" fillId="68" borderId="21" applyNumberFormat="0" applyAlignment="0" applyProtection="0"/>
    <xf numFmtId="0" fontId="44" fillId="68" borderId="21" applyNumberFormat="0" applyAlignment="0" applyProtection="0"/>
    <xf numFmtId="0" fontId="44" fillId="68" borderId="21" applyNumberFormat="0" applyAlignment="0" applyProtection="0"/>
    <xf numFmtId="0" fontId="17" fillId="6" borderId="7" applyNumberFormat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65" fillId="75" borderId="0" applyFont="0" applyBorder="0" applyAlignment="0">
      <alignment horizontal="center" wrapText="1"/>
    </xf>
    <xf numFmtId="0" fontId="65" fillId="75" borderId="0" applyFont="0" applyBorder="0" applyAlignment="0">
      <alignment horizontal="center" wrapText="1"/>
    </xf>
    <xf numFmtId="0" fontId="65" fillId="75" borderId="0" applyFont="0" applyBorder="0" applyAlignment="0">
      <alignment horizontal="center" wrapText="1"/>
    </xf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23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7" fillId="37" borderId="20" applyNumberFormat="0" applyFont="0" applyAlignment="0" applyProtection="0"/>
    <xf numFmtId="43" fontId="31" fillId="0" borderId="0" applyFont="0" applyFill="0" applyBorder="0" applyAlignment="0" applyProtection="0"/>
    <xf numFmtId="0" fontId="3" fillId="0" borderId="0"/>
    <xf numFmtId="0" fontId="59" fillId="0" borderId="0"/>
    <xf numFmtId="0" fontId="1" fillId="0" borderId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7" fillId="37" borderId="20" applyNumberFormat="0" applyFont="0" applyAlignment="0" applyProtection="0"/>
    <xf numFmtId="0" fontId="1" fillId="8" borderId="10" applyNumberFormat="0" applyFont="0" applyAlignment="0" applyProtection="0"/>
    <xf numFmtId="43" fontId="1" fillId="0" borderId="0" applyFont="0" applyFill="0" applyBorder="0" applyAlignment="0" applyProtection="0"/>
    <xf numFmtId="0" fontId="3" fillId="0" borderId="0"/>
    <xf numFmtId="0" fontId="6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70" fillId="0" borderId="0"/>
    <xf numFmtId="44" fontId="70" fillId="0" borderId="0" applyFont="0" applyFill="0" applyBorder="0" applyAlignment="0" applyProtection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29" fillId="67" borderId="0"/>
    <xf numFmtId="171" fontId="70" fillId="0" borderId="0" applyFont="0" applyFill="0" applyBorder="0" applyAlignment="0" applyProtection="0"/>
    <xf numFmtId="0" fontId="3" fillId="0" borderId="0"/>
    <xf numFmtId="0" fontId="7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169" fontId="3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43" fontId="53" fillId="0" borderId="0" applyFont="0" applyFill="0" applyBorder="0" applyAlignment="0" applyProtection="0"/>
    <xf numFmtId="0" fontId="28" fillId="0" borderId="0"/>
    <xf numFmtId="0" fontId="30" fillId="0" borderId="0"/>
    <xf numFmtId="0" fontId="3" fillId="0" borderId="0"/>
    <xf numFmtId="0" fontId="26" fillId="0" borderId="0"/>
    <xf numFmtId="0" fontId="66" fillId="0" borderId="0" applyNumberFormat="0" applyFill="0" applyBorder="0" applyAlignment="0" applyProtection="0"/>
    <xf numFmtId="0" fontId="3" fillId="0" borderId="0"/>
    <xf numFmtId="0" fontId="1" fillId="0" borderId="0"/>
    <xf numFmtId="0" fontId="31" fillId="0" borderId="0"/>
    <xf numFmtId="0" fontId="3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  <xf numFmtId="0" fontId="31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  <xf numFmtId="44" fontId="73" fillId="0" borderId="0" applyFont="0" applyFill="0" applyBorder="0" applyAlignment="0" applyProtection="0"/>
    <xf numFmtId="0" fontId="3" fillId="0" borderId="0"/>
    <xf numFmtId="0" fontId="55" fillId="0" borderId="0"/>
    <xf numFmtId="0" fontId="3" fillId="0" borderId="0"/>
    <xf numFmtId="44" fontId="30" fillId="0" borderId="0" applyFont="0" applyFill="0" applyBorder="0" applyAlignment="0" applyProtection="0"/>
    <xf numFmtId="0" fontId="3" fillId="0" borderId="0"/>
    <xf numFmtId="0" fontId="74" fillId="0" borderId="0"/>
    <xf numFmtId="0" fontId="75" fillId="0" borderId="0"/>
    <xf numFmtId="0" fontId="55" fillId="0" borderId="0"/>
    <xf numFmtId="0" fontId="30" fillId="0" borderId="0"/>
    <xf numFmtId="0" fontId="3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171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0" fontId="1" fillId="0" borderId="0"/>
    <xf numFmtId="0" fontId="59" fillId="0" borderId="0"/>
    <xf numFmtId="44" fontId="30" fillId="0" borderId="0" applyFont="0" applyFill="0" applyBorder="0" applyAlignment="0" applyProtection="0"/>
    <xf numFmtId="0" fontId="3" fillId="0" borderId="0"/>
    <xf numFmtId="44" fontId="25" fillId="0" borderId="0" applyFont="0" applyFill="0" applyBorder="0" applyAlignment="0" applyProtection="0"/>
    <xf numFmtId="0" fontId="1" fillId="0" borderId="0"/>
    <xf numFmtId="0" fontId="76" fillId="0" borderId="11" applyNumberFormat="0" applyFill="0" applyAlignment="0" applyProtection="0"/>
    <xf numFmtId="0" fontId="3" fillId="0" borderId="0"/>
    <xf numFmtId="0" fontId="77" fillId="0" borderId="0" applyNumberFormat="0" applyFill="0" applyBorder="0" applyAlignment="0" applyProtection="0"/>
    <xf numFmtId="43" fontId="78" fillId="0" borderId="0" applyFont="0" applyFill="0" applyBorder="0" applyAlignment="0" applyProtection="0"/>
    <xf numFmtId="0" fontId="25" fillId="0" borderId="0"/>
    <xf numFmtId="0" fontId="3" fillId="0" borderId="0"/>
    <xf numFmtId="169" fontId="3" fillId="0" borderId="0"/>
    <xf numFmtId="44" fontId="1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0" fontId="79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7" fillId="0" borderId="0"/>
    <xf numFmtId="0" fontId="1" fillId="0" borderId="0"/>
    <xf numFmtId="43" fontId="6" fillId="0" borderId="0" applyFont="0" applyFill="0" applyBorder="0" applyAlignment="0" applyProtection="0"/>
    <xf numFmtId="0" fontId="37" fillId="0" borderId="0"/>
    <xf numFmtId="43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44" fontId="27" fillId="0" borderId="0" applyFont="0" applyFill="0" applyBorder="0" applyAlignment="0" applyProtection="0"/>
    <xf numFmtId="0" fontId="29" fillId="67" borderId="0"/>
    <xf numFmtId="0" fontId="3" fillId="0" borderId="0"/>
    <xf numFmtId="169" fontId="54" fillId="0" borderId="0"/>
    <xf numFmtId="0" fontId="1" fillId="0" borderId="0"/>
    <xf numFmtId="0" fontId="26" fillId="0" borderId="0"/>
    <xf numFmtId="0" fontId="3" fillId="37" borderId="20" applyNumberFormat="0" applyFont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" fillId="0" borderId="0"/>
    <xf numFmtId="0" fontId="72" fillId="0" borderId="0"/>
    <xf numFmtId="0" fontId="1" fillId="0" borderId="0"/>
    <xf numFmtId="0" fontId="55" fillId="0" borderId="0"/>
    <xf numFmtId="0" fontId="26" fillId="0" borderId="0"/>
    <xf numFmtId="0" fontId="31" fillId="0" borderId="0"/>
    <xf numFmtId="0" fontId="54" fillId="74" borderId="0"/>
    <xf numFmtId="0" fontId="1" fillId="0" borderId="0"/>
    <xf numFmtId="0" fontId="3" fillId="37" borderId="20" applyNumberFormat="0" applyFont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" fillId="0" borderId="0"/>
    <xf numFmtId="0" fontId="1" fillId="0" borderId="0"/>
  </cellStyleXfs>
  <cellXfs count="47">
    <xf numFmtId="0" fontId="0" fillId="0" borderId="0" xfId="0"/>
    <xf numFmtId="1" fontId="4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8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 indent="1"/>
    </xf>
    <xf numFmtId="38" fontId="28" fillId="0" borderId="0" xfId="0" applyNumberFormat="1" applyFont="1"/>
    <xf numFmtId="3" fontId="82" fillId="0" borderId="0" xfId="43" applyNumberFormat="1" applyFont="1"/>
    <xf numFmtId="3" fontId="28" fillId="0" borderId="0" xfId="0" applyNumberFormat="1" applyFont="1"/>
    <xf numFmtId="40" fontId="28" fillId="0" borderId="0" xfId="0" applyNumberFormat="1" applyFont="1"/>
    <xf numFmtId="164" fontId="28" fillId="0" borderId="0" xfId="0" applyNumberFormat="1" applyFont="1"/>
    <xf numFmtId="0" fontId="8" fillId="0" borderId="0" xfId="0" applyFont="1" applyAlignment="1">
      <alignment horizontal="centerContinuous"/>
    </xf>
    <xf numFmtId="0" fontId="83" fillId="0" borderId="0" xfId="0" applyFont="1" applyAlignment="1">
      <alignment horizontal="center"/>
    </xf>
    <xf numFmtId="1" fontId="7" fillId="0" borderId="0" xfId="0" applyNumberFormat="1" applyFont="1"/>
    <xf numFmtId="167" fontId="83" fillId="0" borderId="0" xfId="0" applyNumberFormat="1" applyFont="1"/>
    <xf numFmtId="0" fontId="83" fillId="0" borderId="0" xfId="0" applyFont="1"/>
    <xf numFmtId="167" fontId="83" fillId="0" borderId="0" xfId="0" applyNumberFormat="1" applyFont="1" applyAlignment="1">
      <alignment horizontal="centerContinuous"/>
    </xf>
    <xf numFmtId="0" fontId="83" fillId="0" borderId="0" xfId="0" applyFont="1" applyAlignment="1">
      <alignment horizontal="centerContinuous"/>
    </xf>
    <xf numFmtId="0" fontId="83" fillId="0" borderId="0" xfId="0" applyFont="1" applyAlignment="1">
      <alignment horizontal="left"/>
    </xf>
    <xf numFmtId="49" fontId="83" fillId="0" borderId="1" xfId="0" applyNumberFormat="1" applyFont="1" applyBorder="1" applyAlignment="1" applyProtection="1">
      <alignment horizontal="left" vertical="center"/>
      <protection locked="0"/>
    </xf>
    <xf numFmtId="43" fontId="83" fillId="0" borderId="1" xfId="1" applyFont="1" applyFill="1" applyBorder="1"/>
    <xf numFmtId="43" fontId="83" fillId="0" borderId="1" xfId="2" applyNumberFormat="1" applyFont="1" applyFill="1" applyBorder="1"/>
    <xf numFmtId="43" fontId="83" fillId="0" borderId="1" xfId="1" applyFont="1" applyFill="1" applyBorder="1" applyAlignment="1">
      <alignment horizontal="center"/>
    </xf>
    <xf numFmtId="43" fontId="83" fillId="0" borderId="0" xfId="0" applyNumberFormat="1" applyFont="1"/>
    <xf numFmtId="167" fontId="83" fillId="0" borderId="0" xfId="0" applyNumberFormat="1" applyFont="1" applyAlignment="1">
      <alignment horizontal="center"/>
    </xf>
    <xf numFmtId="0" fontId="84" fillId="0" borderId="0" xfId="0" applyFont="1" applyAlignment="1">
      <alignment horizontal="left"/>
    </xf>
    <xf numFmtId="165" fontId="83" fillId="0" borderId="0" xfId="1" applyNumberFormat="1" applyFont="1" applyFill="1"/>
    <xf numFmtId="0" fontId="83" fillId="0" borderId="0" xfId="0" applyFont="1" applyAlignment="1">
      <alignment horizontal="left" indent="1"/>
    </xf>
    <xf numFmtId="37" fontId="83" fillId="0" borderId="0" xfId="0" applyNumberFormat="1" applyFont="1"/>
    <xf numFmtId="3" fontId="83" fillId="0" borderId="0" xfId="0" applyNumberFormat="1" applyFont="1"/>
    <xf numFmtId="164" fontId="83" fillId="0" borderId="0" xfId="0" applyNumberFormat="1" applyFont="1"/>
    <xf numFmtId="44" fontId="83" fillId="0" borderId="25" xfId="2" applyFont="1" applyFill="1" applyBorder="1" applyAlignment="1">
      <alignment horizontal="center"/>
    </xf>
    <xf numFmtId="49" fontId="83" fillId="0" borderId="25" xfId="0" applyNumberFormat="1" applyFont="1" applyBorder="1" applyAlignment="1" applyProtection="1">
      <alignment horizontal="left" vertical="center"/>
      <protection locked="0"/>
    </xf>
    <xf numFmtId="43" fontId="83" fillId="0" borderId="25" xfId="1" applyFont="1" applyFill="1" applyBorder="1"/>
    <xf numFmtId="43" fontId="83" fillId="0" borderId="25" xfId="2" applyNumberFormat="1" applyFont="1" applyFill="1" applyBorder="1"/>
    <xf numFmtId="0" fontId="4" fillId="0" borderId="24" xfId="0" applyFont="1" applyBorder="1" applyAlignment="1">
      <alignment horizontal="center"/>
    </xf>
    <xf numFmtId="167" fontId="4" fillId="0" borderId="24" xfId="0" applyNumberFormat="1" applyFont="1" applyBorder="1" applyAlignment="1">
      <alignment horizontal="center"/>
    </xf>
    <xf numFmtId="172" fontId="28" fillId="0" borderId="0" xfId="0" applyNumberFormat="1" applyFont="1"/>
    <xf numFmtId="1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83" fillId="0" borderId="0" xfId="0" applyFont="1" applyAlignment="1">
      <alignment horizontal="left" wrapText="1"/>
    </xf>
    <xf numFmtId="0" fontId="85" fillId="0" borderId="0" xfId="0" applyFont="1"/>
    <xf numFmtId="3" fontId="85" fillId="0" borderId="0" xfId="0" applyNumberFormat="1" applyFont="1"/>
    <xf numFmtId="164" fontId="85" fillId="0" borderId="2" xfId="0" applyNumberFormat="1" applyFont="1" applyBorder="1"/>
    <xf numFmtId="0" fontId="85" fillId="0" borderId="0" xfId="0" applyFont="1" applyAlignment="1">
      <alignment horizontal="left"/>
    </xf>
  </cellXfs>
  <cellStyles count="1179">
    <cellStyle name="20% - Accent1" xfId="20" builtinId="30" customBuiltin="1"/>
    <cellStyle name="20% - Accent1 2" xfId="54" xr:uid="{2A7F0196-EFF1-434D-87CF-1C26606A9E0C}"/>
    <cellStyle name="20% - Accent1 2 2" xfId="55" xr:uid="{06820F5E-8CC5-4ECE-B1D4-1FEBBC8B5680}"/>
    <cellStyle name="20% - Accent1 3" xfId="56" xr:uid="{D08DDAE8-DFBF-4D2E-A70F-30EBD35AEC01}"/>
    <cellStyle name="20% - Accent1 4" xfId="1024" xr:uid="{F9A3847E-C9FB-47F3-A789-830759AA646A}"/>
    <cellStyle name="20% - Accent2" xfId="24" builtinId="34" customBuiltin="1"/>
    <cellStyle name="20% - Accent2 2" xfId="57" xr:uid="{BF88403B-F39D-4104-8388-1B026C6F1017}"/>
    <cellStyle name="20% - Accent2 2 2" xfId="58" xr:uid="{C6D427F2-45E9-4F4A-BE22-8D767E971643}"/>
    <cellStyle name="20% - Accent2 3" xfId="59" xr:uid="{1CEEE6BC-6529-4B91-BC0E-29C7AB79B1D9}"/>
    <cellStyle name="20% - Accent2 4" xfId="1027" xr:uid="{EDA5C2B0-4962-4721-B06D-8D3EBD909ABD}"/>
    <cellStyle name="20% - Accent3" xfId="28" builtinId="38" customBuiltin="1"/>
    <cellStyle name="20% - Accent3 2" xfId="60" xr:uid="{0273ABDD-3642-49AC-8A5E-EA32C81B0DB1}"/>
    <cellStyle name="20% - Accent3 2 2" xfId="61" xr:uid="{C8A5D24B-F22A-47AE-A54C-3713D6B210AB}"/>
    <cellStyle name="20% - Accent3 3" xfId="62" xr:uid="{746AA701-D427-46A0-B604-E3EDD06B9F46}"/>
    <cellStyle name="20% - Accent3 4" xfId="1029" xr:uid="{B424F98B-F744-47CD-ADC1-240364EA13B6}"/>
    <cellStyle name="20% - Accent4" xfId="32" builtinId="42" customBuiltin="1"/>
    <cellStyle name="20% - Accent4 2" xfId="63" xr:uid="{268BAE25-468A-4A18-BBEE-9F3CDB1AC405}"/>
    <cellStyle name="20% - Accent4 2 2" xfId="64" xr:uid="{880E76AE-C1ED-474D-A905-F0C49A8E4D71}"/>
    <cellStyle name="20% - Accent4 3" xfId="65" xr:uid="{D3FB31AC-110A-421F-A887-2FCEC70890B2}"/>
    <cellStyle name="20% - Accent4 4" xfId="1032" xr:uid="{71E681B6-DE67-4173-892F-D7EEEE6A60A6}"/>
    <cellStyle name="20% - Accent5" xfId="36" builtinId="46" customBuiltin="1"/>
    <cellStyle name="20% - Accent5 2" xfId="67" xr:uid="{30548DD4-1F8C-42BB-B2ED-CCF041617C61}"/>
    <cellStyle name="20% - Accent5 2 2" xfId="68" xr:uid="{B1BAA802-FA28-490B-8DCA-9F0F1D4280FF}"/>
    <cellStyle name="20% - Accent5 3" xfId="1046" xr:uid="{7F1FC171-2B14-4248-A110-93FF6EDCA696}"/>
    <cellStyle name="20% - Accent5 4" xfId="66" xr:uid="{F79DD828-A3EB-4F5F-9035-09A146D12E66}"/>
    <cellStyle name="20% - Accent6" xfId="40" builtinId="50" customBuiltin="1"/>
    <cellStyle name="20% - Accent6 2" xfId="69" xr:uid="{358E5C4F-3D2E-4809-AF46-A72E1DA578D9}"/>
    <cellStyle name="20% - Accent6 2 2" xfId="70" xr:uid="{3671DBB7-924A-4F2A-9474-0414B78B3C0C}"/>
    <cellStyle name="20% - Accent6 3" xfId="71" xr:uid="{713852ED-A72F-43C1-9DEC-E5CA4435335D}"/>
    <cellStyle name="20% - Accent6 4" xfId="1037" xr:uid="{1D4157E0-BFF8-4CAA-A4A4-5791758DE9A7}"/>
    <cellStyle name="40% - Accent1" xfId="21" builtinId="31" customBuiltin="1"/>
    <cellStyle name="40% - Accent1 2" xfId="72" xr:uid="{367B29AF-D39B-4B66-A370-82C0F11DB87C}"/>
    <cellStyle name="40% - Accent1 2 2" xfId="73" xr:uid="{C81E31E5-7A43-4646-916D-C9DE9DAAB45A}"/>
    <cellStyle name="40% - Accent1 3" xfId="74" xr:uid="{9056AF0C-F1F9-4A5C-9D75-B5E83CD8D8C6}"/>
    <cellStyle name="40% - Accent1 4" xfId="1025" xr:uid="{5AA20EE6-6348-4397-A13F-76C8C1B4B0C9}"/>
    <cellStyle name="40% - Accent2" xfId="25" builtinId="35" customBuiltin="1"/>
    <cellStyle name="40% - Accent2 2" xfId="76" xr:uid="{5ACD3B9E-0006-4B95-897C-E0FCA400E103}"/>
    <cellStyle name="40% - Accent2 2 2" xfId="77" xr:uid="{CD3480FB-4BC6-4600-B7C8-2ED9D097B9A3}"/>
    <cellStyle name="40% - Accent2 3" xfId="1045" xr:uid="{4275C3C0-723C-4A33-9706-3027FB396536}"/>
    <cellStyle name="40% - Accent2 4" xfId="75" xr:uid="{F4A6690F-7EFE-4B2F-BAD6-9BB02CFB99D0}"/>
    <cellStyle name="40% - Accent3" xfId="29" builtinId="39" customBuiltin="1"/>
    <cellStyle name="40% - Accent3 2" xfId="78" xr:uid="{54756B26-A3BE-4C38-B553-EDC57EBBC961}"/>
    <cellStyle name="40% - Accent3 2 2" xfId="79" xr:uid="{301158CE-C91E-4088-A64D-34FE3094C081}"/>
    <cellStyle name="40% - Accent3 3" xfId="80" xr:uid="{7A916E3C-DAE3-401F-9F8C-3955623BB9F8}"/>
    <cellStyle name="40% - Accent3 4" xfId="1030" xr:uid="{A39B05C8-E8A3-4660-A3F5-61D4980638B8}"/>
    <cellStyle name="40% - Accent4" xfId="33" builtinId="43" customBuiltin="1"/>
    <cellStyle name="40% - Accent4 2" xfId="81" xr:uid="{01D4CA06-C224-4277-A7BE-7524041A694F}"/>
    <cellStyle name="40% - Accent4 2 2" xfId="82" xr:uid="{F75C8EC3-CD20-4231-93E6-EC872FD3E6F5}"/>
    <cellStyle name="40% - Accent4 3" xfId="83" xr:uid="{BEBCF5E9-608A-4D0B-8500-2DEE37C24AAF}"/>
    <cellStyle name="40% - Accent4 4" xfId="1033" xr:uid="{A86EBCAD-CFE9-4529-A0C6-9C3EFD81E4B5}"/>
    <cellStyle name="40% - Accent5" xfId="37" builtinId="47" customBuiltin="1"/>
    <cellStyle name="40% - Accent5 2" xfId="84" xr:uid="{75710FE0-4470-42D5-9E1D-82562F1EEF6A}"/>
    <cellStyle name="40% - Accent5 2 2" xfId="85" xr:uid="{56181274-742C-4DD8-A4EE-DEAFDF17C313}"/>
    <cellStyle name="40% - Accent5 3" xfId="86" xr:uid="{3AB41C9C-B496-4B1E-BF97-28575AEE8121}"/>
    <cellStyle name="40% - Accent5 4" xfId="1035" xr:uid="{CBBBB4C3-C5EC-4E91-927F-FB5FA187682B}"/>
    <cellStyle name="40% - Accent6" xfId="41" builtinId="51" customBuiltin="1"/>
    <cellStyle name="40% - Accent6 2" xfId="87" xr:uid="{1405291D-C7EA-4456-A078-F4CD683AE3E2}"/>
    <cellStyle name="40% - Accent6 2 2" xfId="88" xr:uid="{90287E8C-F2A3-4C62-A382-C9C8952D287A}"/>
    <cellStyle name="40% - Accent6 3" xfId="89" xr:uid="{90D26941-D015-46F1-A195-2553D0681E06}"/>
    <cellStyle name="40% - Accent6 4" xfId="1038" xr:uid="{4D306A80-3375-4BBE-BE2D-E48CA024776D}"/>
    <cellStyle name="60% - Accent1" xfId="22" builtinId="32" customBuiltin="1"/>
    <cellStyle name="60% - Accent1 2" xfId="90" xr:uid="{A6BFD3B0-B1C1-4901-AC3D-3B8764C7E07B}"/>
    <cellStyle name="60% - Accent1 2 2" xfId="91" xr:uid="{07E846E9-D2D8-47F0-844A-9DD27159E5BD}"/>
    <cellStyle name="60% - Accent1 3" xfId="92" xr:uid="{E3C4C1DA-003E-4D96-9661-BE5084547A53}"/>
    <cellStyle name="60% - Accent1 4" xfId="1026" xr:uid="{BE2688DA-90A9-4603-863C-B97EDD76F74F}"/>
    <cellStyle name="60% - Accent2" xfId="26" builtinId="36" customBuiltin="1"/>
    <cellStyle name="60% - Accent2 2" xfId="93" xr:uid="{8CBDB16C-FED8-4F85-9423-C95951C6D1BC}"/>
    <cellStyle name="60% - Accent2 2 2" xfId="94" xr:uid="{93F90C01-AFBB-4D45-A381-3610329C8EAE}"/>
    <cellStyle name="60% - Accent2 3" xfId="95" xr:uid="{C0814F55-5FF7-4F01-BB62-9B9308C04E1B}"/>
    <cellStyle name="60% - Accent2 4" xfId="1028" xr:uid="{C0661D85-9E9B-408C-89C0-9ADB7E79E654}"/>
    <cellStyle name="60% - Accent3" xfId="30" builtinId="40" customBuiltin="1"/>
    <cellStyle name="60% - Accent3 2" xfId="96" xr:uid="{9738C56D-6CCD-4A4B-B1EC-AF136856FDD5}"/>
    <cellStyle name="60% - Accent3 2 2" xfId="97" xr:uid="{3F8FAE9C-485E-437C-81B2-B7E0E8B5C991}"/>
    <cellStyle name="60% - Accent3 3" xfId="98" xr:uid="{6C79CCD4-66B1-41F7-8CC5-6408F88A26EF}"/>
    <cellStyle name="60% - Accent3 4" xfId="1031" xr:uid="{FBA041C9-3F10-4A54-B5B8-880BEF5076F0}"/>
    <cellStyle name="60% - Accent4" xfId="34" builtinId="44" customBuiltin="1"/>
    <cellStyle name="60% - Accent4 2" xfId="99" xr:uid="{256DAE6F-682A-402A-98A4-57830B4316DB}"/>
    <cellStyle name="60% - Accent4 2 2" xfId="100" xr:uid="{65D40477-AA82-4A3F-BB34-2B18FF6A22A4}"/>
    <cellStyle name="60% - Accent4 3" xfId="101" xr:uid="{056EF5B2-EC15-455B-BB69-69F35246FFCA}"/>
    <cellStyle name="60% - Accent4 4" xfId="1034" xr:uid="{6257B10F-743C-4453-884A-7985D48C9F5C}"/>
    <cellStyle name="60% - Accent5" xfId="38" builtinId="48" customBuiltin="1"/>
    <cellStyle name="60% - Accent5 2" xfId="102" xr:uid="{015E7B99-EE54-48A4-8472-EF36CD0616E0}"/>
    <cellStyle name="60% - Accent5 2 2" xfId="103" xr:uid="{2DFCA554-BB36-4DF7-8E2A-1BC48113EECB}"/>
    <cellStyle name="60% - Accent5 3" xfId="104" xr:uid="{DE3DAAD1-964D-4591-9AB1-6C23B87D3ADB}"/>
    <cellStyle name="60% - Accent5 4" xfId="1036" xr:uid="{F17077FA-FFAB-402F-A0DB-64AA48969463}"/>
    <cellStyle name="60% - Accent6" xfId="42" builtinId="52" customBuiltin="1"/>
    <cellStyle name="60% - Accent6 2" xfId="105" xr:uid="{55DDD5CC-523D-4F1B-918D-FFE174C3CB16}"/>
    <cellStyle name="60% - Accent6 2 2" xfId="106" xr:uid="{17055D10-6BB5-4E6F-9C82-6BD9F32E8C6E}"/>
    <cellStyle name="60% - Accent6 3" xfId="107" xr:uid="{A12B3322-B986-4234-B497-920DE43B8C2B}"/>
    <cellStyle name="60% - Accent6 4" xfId="1039" xr:uid="{4F3B85EE-4A83-4E08-8ACE-A33D8BE572CF}"/>
    <cellStyle name="Accent1" xfId="19" builtinId="29" customBuiltin="1"/>
    <cellStyle name="Accent1 - 20%" xfId="108" xr:uid="{288A9ABD-9CAE-4A54-9B7F-1E7773C593D3}"/>
    <cellStyle name="Accent1 - 20% 2" xfId="109" xr:uid="{314BCEA5-12B5-440C-95A6-2B9C01925E54}"/>
    <cellStyle name="Accent1 - 20% 2 2" xfId="110" xr:uid="{28AB4909-67B4-4BE9-B83E-54ADE52CF455}"/>
    <cellStyle name="Accent1 - 20% 2 3" xfId="111" xr:uid="{7A5782F0-4320-47CE-AEEF-5C377F7B7FB8}"/>
    <cellStyle name="Accent1 - 20% 3" xfId="112" xr:uid="{8BF942E4-79F2-4428-9560-B4E8419F56FB}"/>
    <cellStyle name="Accent1 - 20% 4" xfId="113" xr:uid="{04B488D6-AC95-48C2-A9D7-60DCF5E0A4BB}"/>
    <cellStyle name="Accent1 - 40%" xfId="114" xr:uid="{FB356D82-EE6F-4A94-8636-83AED057A582}"/>
    <cellStyle name="Accent1 - 40% 2" xfId="115" xr:uid="{1D0C45C9-2460-4364-AC57-0FE12FA81108}"/>
    <cellStyle name="Accent1 - 40% 2 2" xfId="116" xr:uid="{02DEDE46-BF7A-4E66-B24E-5385F3CA28FC}"/>
    <cellStyle name="Accent1 - 40% 2 3" xfId="117" xr:uid="{82CD6D0B-305F-4808-8CA4-2581D6CB611D}"/>
    <cellStyle name="Accent1 - 40% 3" xfId="118" xr:uid="{D80BBDA1-9A5C-4C97-8AA6-4D596176CEB0}"/>
    <cellStyle name="Accent1 - 40% 4" xfId="119" xr:uid="{F0DD222C-09F3-4BC8-B193-715BD8A25EFD}"/>
    <cellStyle name="Accent1 - 60%" xfId="120" xr:uid="{773B50D1-105F-4D69-9023-0B3358F52A6B}"/>
    <cellStyle name="Accent1 - 60% 2" xfId="121" xr:uid="{A02C43D2-9F59-44A5-AE74-18926EB18D63}"/>
    <cellStyle name="Accent1 10" xfId="122" xr:uid="{6C1F5B6E-763A-45C5-8AC9-1E2135EC5C92}"/>
    <cellStyle name="Accent1 10 2" xfId="123" xr:uid="{7A5B2C9E-97D5-49EC-A7B3-D039DF1F029B}"/>
    <cellStyle name="Accent1 11" xfId="124" xr:uid="{E5558DC4-ED7B-4324-B05C-8D88627B41CE}"/>
    <cellStyle name="Accent1 11 2" xfId="125" xr:uid="{127698DF-A4CA-4FA4-8CB7-FCEC6FC63747}"/>
    <cellStyle name="Accent1 12" xfId="126" xr:uid="{86577040-238E-4989-A5A3-40241D674F3B}"/>
    <cellStyle name="Accent1 12 2" xfId="127" xr:uid="{416E79C0-037C-4D85-BE2F-9D6352E430A5}"/>
    <cellStyle name="Accent1 13" xfId="128" xr:uid="{DEE460B1-0A0A-490C-BA25-BE39CBFF4313}"/>
    <cellStyle name="Accent1 13 2" xfId="129" xr:uid="{8ED681DF-7BCB-47DE-9484-D421D7CBCDCE}"/>
    <cellStyle name="Accent1 14" xfId="130" xr:uid="{69BA88C8-149A-4D6E-9362-9A433A92EFA3}"/>
    <cellStyle name="Accent1 14 2" xfId="131" xr:uid="{89E455F3-4BF0-457B-B4DD-0BD32D96E3D3}"/>
    <cellStyle name="Accent1 15" xfId="132" xr:uid="{D1B90EF3-3175-40AC-B43F-D307DD6E4C92}"/>
    <cellStyle name="Accent1 15 2" xfId="133" xr:uid="{3ED051BD-547F-4856-AB51-FA3EE7FC6891}"/>
    <cellStyle name="Accent1 16" xfId="134" xr:uid="{D7BF7928-C78F-47FA-A389-B7F4D4D19236}"/>
    <cellStyle name="Accent1 16 2" xfId="135" xr:uid="{126E30F0-6B8B-48F8-9103-A94F07572FD5}"/>
    <cellStyle name="Accent1 17" xfId="136" xr:uid="{CE90A6C7-A3D4-4AF6-8FDF-CA19B1C39183}"/>
    <cellStyle name="Accent1 17 2" xfId="137" xr:uid="{F2605F20-4CB0-4FF5-8540-94FB214C5B50}"/>
    <cellStyle name="Accent1 18" xfId="138" xr:uid="{987E8979-AEE6-4255-9ADF-7F2D5B247F64}"/>
    <cellStyle name="Accent1 18 2" xfId="139" xr:uid="{48F3840A-D781-4BC7-9753-4329E2CD2D75}"/>
    <cellStyle name="Accent1 19" xfId="140" xr:uid="{CDE2D4D3-C8BA-441D-A067-2E049D1779E5}"/>
    <cellStyle name="Accent1 19 2" xfId="141" xr:uid="{97FD11D5-9226-4968-A50C-7517262B17B5}"/>
    <cellStyle name="Accent1 2" xfId="142" xr:uid="{6A3D3B12-209F-4F26-8648-3279118B93D4}"/>
    <cellStyle name="Accent1 2 2" xfId="143" xr:uid="{8D5256D7-5E9C-4923-92EF-3EC872286CE8}"/>
    <cellStyle name="Accent1 2 3" xfId="144" xr:uid="{909F4CBE-5C90-494A-8743-26251E07A819}"/>
    <cellStyle name="Accent1 20" xfId="145" xr:uid="{83E9DF30-B69B-40D5-A8D1-8CA6DA732478}"/>
    <cellStyle name="Accent1 20 2" xfId="146" xr:uid="{539C83DE-E819-447E-BD6C-FAF83FE26072}"/>
    <cellStyle name="Accent1 21" xfId="147" xr:uid="{3EEDCCC6-5445-440D-8AF9-3C4CF95FC07F}"/>
    <cellStyle name="Accent1 21 2" xfId="148" xr:uid="{E0B2E1A4-0A2C-4216-851D-4011CCF64DF6}"/>
    <cellStyle name="Accent1 22" xfId="149" xr:uid="{1E61BB71-535C-4136-AC9B-3BF2A496475B}"/>
    <cellStyle name="Accent1 22 2" xfId="150" xr:uid="{CB38EACC-E040-431C-A307-F2CA03DC3F85}"/>
    <cellStyle name="Accent1 23" xfId="151" xr:uid="{F4FCB3B9-E1D7-41DD-A04A-E797767BBAFE}"/>
    <cellStyle name="Accent1 23 2" xfId="152" xr:uid="{B9AD6576-6E16-451F-82F1-05C596A15E86}"/>
    <cellStyle name="Accent1 24" xfId="153" xr:uid="{1FFE3AC1-EC2E-4045-AF5D-8BEB8C9DC817}"/>
    <cellStyle name="Accent1 24 2" xfId="154" xr:uid="{63C5813D-A5BB-4F05-82B3-F8D616BED036}"/>
    <cellStyle name="Accent1 25" xfId="155" xr:uid="{D693BAA4-AEA9-4CF8-BB52-A4BD8680ACE6}"/>
    <cellStyle name="Accent1 25 2" xfId="156" xr:uid="{FA104173-F938-4972-8121-B600400F8723}"/>
    <cellStyle name="Accent1 26" xfId="157" xr:uid="{6E85F23D-32ED-4A3B-AB77-1287BD52E59A}"/>
    <cellStyle name="Accent1 26 2" xfId="158" xr:uid="{C60537EB-9A1A-4D52-B35F-E47F8020CDD2}"/>
    <cellStyle name="Accent1 27" xfId="159" xr:uid="{F817BE94-F557-40F4-A87F-AAB12DA75FB7}"/>
    <cellStyle name="Accent1 27 2" xfId="160" xr:uid="{53809033-AFE5-4A16-BCA8-91AE9BF64A01}"/>
    <cellStyle name="Accent1 28" xfId="161" xr:uid="{5A540A58-4F7C-4344-B916-FC3DE540BB0D}"/>
    <cellStyle name="Accent1 28 2" xfId="162" xr:uid="{C930E138-CCD1-4727-A535-7FF479C4F428}"/>
    <cellStyle name="Accent1 29" xfId="163" xr:uid="{49126192-48F5-4B48-8AC6-BDD996063769}"/>
    <cellStyle name="Accent1 29 2" xfId="164" xr:uid="{4F949EC5-4AD9-4329-9252-DB9077DB4BAD}"/>
    <cellStyle name="Accent1 3" xfId="165" xr:uid="{95D6E9B0-1A9A-4CA6-BE72-91C0F1C9D84C}"/>
    <cellStyle name="Accent1 3 2" xfId="166" xr:uid="{21408ED4-5943-4F86-AD12-C08D60F0F552}"/>
    <cellStyle name="Accent1 30" xfId="167" xr:uid="{D1BD54F9-384F-4AC7-92DE-AF40B873A7B6}"/>
    <cellStyle name="Accent1 30 2" xfId="168" xr:uid="{5A92A752-1F7A-4327-9175-2152264157B9}"/>
    <cellStyle name="Accent1 31" xfId="169" xr:uid="{07A9AA02-76EB-4305-A58F-A32C74FD83CC}"/>
    <cellStyle name="Accent1 31 2" xfId="170" xr:uid="{83E2B696-8A6D-4928-AE48-F2C82E6E7A3D}"/>
    <cellStyle name="Accent1 32" xfId="171" xr:uid="{B1C3831D-5B2E-43EC-8C8F-F418EDC2E9BE}"/>
    <cellStyle name="Accent1 33" xfId="172" xr:uid="{003FA2AE-CF2A-41D6-8649-8D9964EC8C05}"/>
    <cellStyle name="Accent1 34" xfId="173" xr:uid="{2D7C4EB4-B885-4C2C-BBD3-5FAECA864EDF}"/>
    <cellStyle name="Accent1 35" xfId="174" xr:uid="{47750128-9F3A-4C32-A14B-F21169BDCC90}"/>
    <cellStyle name="Accent1 36" xfId="175" xr:uid="{3C690631-0697-4E8C-A245-A5A88CEDA26D}"/>
    <cellStyle name="Accent1 37" xfId="176" xr:uid="{96470FB2-38F8-4C54-BE0B-1D8AE611DA44}"/>
    <cellStyle name="Accent1 38" xfId="177" xr:uid="{BA09386F-9297-4F29-ADC8-B94FCAA43074}"/>
    <cellStyle name="Accent1 39" xfId="178" xr:uid="{C79ACAD2-BED3-4DD9-A132-761F080E3B80}"/>
    <cellStyle name="Accent1 4" xfId="179" xr:uid="{16E4D453-C108-4F24-B073-1FCBD43186E2}"/>
    <cellStyle name="Accent1 4 2" xfId="180" xr:uid="{D95A4510-4E46-4965-A22C-FE435A5F418B}"/>
    <cellStyle name="Accent1 40" xfId="181" xr:uid="{88ACEAD4-919D-4784-9D43-670ACFD43F60}"/>
    <cellStyle name="Accent1 41" xfId="182" xr:uid="{5E055972-D935-42D6-BEDB-3860EFEB3A32}"/>
    <cellStyle name="Accent1 42" xfId="183" xr:uid="{8BCE602C-85FF-4B80-9931-06C583305927}"/>
    <cellStyle name="Accent1 43" xfId="184" xr:uid="{529C9A09-BC45-465B-AD4E-468AA5BAAB36}"/>
    <cellStyle name="Accent1 44" xfId="185" xr:uid="{FE4207FD-67F5-4D17-80C8-BA0AF21E1C35}"/>
    <cellStyle name="Accent1 45" xfId="186" xr:uid="{3475B214-A434-48D8-920D-49D417BA0FAA}"/>
    <cellStyle name="Accent1 46" xfId="187" xr:uid="{C6E871F8-33C8-4F18-840D-B2AD7315D012}"/>
    <cellStyle name="Accent1 47" xfId="188" xr:uid="{6FD131DD-0B10-481A-A915-49E953E7F616}"/>
    <cellStyle name="Accent1 48" xfId="189" xr:uid="{5454AAE8-3FD2-4A5C-B2D0-95D201B96A47}"/>
    <cellStyle name="Accent1 49" xfId="190" xr:uid="{3F821BC3-7D0B-415C-8AF2-A0B6A4229BB8}"/>
    <cellStyle name="Accent1 5" xfId="191" xr:uid="{565CC883-AF90-4110-8FBB-4D253ECB89F7}"/>
    <cellStyle name="Accent1 5 2" xfId="192" xr:uid="{47DFFE3D-D6B1-4A04-91B9-B3DA01098E5E}"/>
    <cellStyle name="Accent1 6" xfId="193" xr:uid="{B165D50F-319F-4D60-A7A8-2C03210A8982}"/>
    <cellStyle name="Accent1 6 2" xfId="194" xr:uid="{A5DDA7D2-FB3D-4F7E-BF83-9DD2F62A806E}"/>
    <cellStyle name="Accent1 7" xfId="195" xr:uid="{6C51AC4D-F175-46F6-AA1E-33ADB1904B52}"/>
    <cellStyle name="Accent1 7 2" xfId="196" xr:uid="{7FA9E5C9-2890-4773-8736-E24825E3986C}"/>
    <cellStyle name="Accent1 8" xfId="197" xr:uid="{A3987650-2C40-4806-B6D7-1A89017AD81E}"/>
    <cellStyle name="Accent1 8 2" xfId="198" xr:uid="{0347EE9E-A9C5-417A-9F82-182A32D9DCEF}"/>
    <cellStyle name="Accent1 9" xfId="199" xr:uid="{DEFA9511-9512-4070-9307-5A20C642299C}"/>
    <cellStyle name="Accent1 9 2" xfId="200" xr:uid="{F84CDA16-F701-47E5-9E51-1EF15EA94037}"/>
    <cellStyle name="Accent2" xfId="23" builtinId="33" customBuiltin="1"/>
    <cellStyle name="Accent2 - 20%" xfId="201" xr:uid="{DD480428-D4B2-46BC-B717-2DEF76492B65}"/>
    <cellStyle name="Accent2 - 20% 2" xfId="202" xr:uid="{A9D865F2-7A9A-4C2D-9B4F-57CA8D05FF56}"/>
    <cellStyle name="Accent2 - 20% 2 2" xfId="203" xr:uid="{E4E8F164-A620-4CF6-9BF2-F8E111404DA8}"/>
    <cellStyle name="Accent2 - 20% 2 3" xfId="204" xr:uid="{84557AAB-7897-47CF-AE36-B69816B230D0}"/>
    <cellStyle name="Accent2 - 20% 3" xfId="205" xr:uid="{672770FA-4EF3-4BE4-99B1-FCED0ACD5EC7}"/>
    <cellStyle name="Accent2 - 20% 4" xfId="206" xr:uid="{C8ED9FE4-5EDF-40D6-835E-F08F4DFD6F4D}"/>
    <cellStyle name="Accent2 - 40%" xfId="207" xr:uid="{6D1B0E23-285C-424A-B55E-965C90F220CF}"/>
    <cellStyle name="Accent2 - 40% 2" xfId="208" xr:uid="{74BAB4A1-ADA0-4B19-828A-789EA19DBB29}"/>
    <cellStyle name="Accent2 - 40% 2 2" xfId="209" xr:uid="{A3DB300D-12E6-4909-A84C-FF9138D85C82}"/>
    <cellStyle name="Accent2 - 40% 2 3" xfId="210" xr:uid="{CB80DB27-B693-4E81-988B-03E5EFAC5083}"/>
    <cellStyle name="Accent2 - 40% 3" xfId="211" xr:uid="{70D31521-38A7-4644-988E-05E795089F6A}"/>
    <cellStyle name="Accent2 - 40% 4" xfId="212" xr:uid="{8F3D11CA-F31C-4102-A00F-7B4A3B7CDAE2}"/>
    <cellStyle name="Accent2 - 60%" xfId="213" xr:uid="{749D25D4-F3BA-4BC6-B233-B1CB85A2FB03}"/>
    <cellStyle name="Accent2 - 60% 2" xfId="214" xr:uid="{4A5CA71A-33AD-4F0A-A949-6B46F0A15907}"/>
    <cellStyle name="Accent2 10" xfId="215" xr:uid="{9AF16D97-719B-4B50-888D-A790B19D9AB4}"/>
    <cellStyle name="Accent2 10 2" xfId="216" xr:uid="{7AA4E5BB-1A2D-4CED-BA24-C28D8486AA7B}"/>
    <cellStyle name="Accent2 11" xfId="217" xr:uid="{5FA67F34-EABD-4A5E-A188-3DC9C04ACEBC}"/>
    <cellStyle name="Accent2 11 2" xfId="218" xr:uid="{08132C49-91F0-4517-BA58-754C9C910A0B}"/>
    <cellStyle name="Accent2 12" xfId="219" xr:uid="{903BF85F-4973-46BB-95D2-60F8BD2B0186}"/>
    <cellStyle name="Accent2 12 2" xfId="220" xr:uid="{1D2D64B6-49F1-49F9-9BF8-A6A859975773}"/>
    <cellStyle name="Accent2 13" xfId="221" xr:uid="{07DC1D26-1F23-4B01-ACDF-5DE9D7A476B6}"/>
    <cellStyle name="Accent2 13 2" xfId="222" xr:uid="{B57420C2-B10C-4154-A492-5ADB4E34234A}"/>
    <cellStyle name="Accent2 14" xfId="223" xr:uid="{D843FFA0-DB1A-4560-84FA-58D81D0A435D}"/>
    <cellStyle name="Accent2 14 2" xfId="224" xr:uid="{9BF6199F-60AC-40BD-9734-CCB3F75FD773}"/>
    <cellStyle name="Accent2 15" xfId="225" xr:uid="{EF8B582B-526D-4568-BE8A-85EEE589396D}"/>
    <cellStyle name="Accent2 15 2" xfId="226" xr:uid="{F28CD532-A1A5-4540-877B-1FF7D54BA3C5}"/>
    <cellStyle name="Accent2 16" xfId="227" xr:uid="{CB3D7C79-D8C3-4916-9A73-BBAD79B001F1}"/>
    <cellStyle name="Accent2 16 2" xfId="228" xr:uid="{4E6B5545-4598-45DF-8044-155274EE0EC7}"/>
    <cellStyle name="Accent2 17" xfId="229" xr:uid="{A2861067-802A-45E8-A710-5BF374CF42F4}"/>
    <cellStyle name="Accent2 17 2" xfId="230" xr:uid="{915285B6-20B8-429F-BBDD-062AE95C3251}"/>
    <cellStyle name="Accent2 18" xfId="231" xr:uid="{4ECD8E73-B2D5-4901-AAEB-795A95A12810}"/>
    <cellStyle name="Accent2 18 2" xfId="232" xr:uid="{5AA2B802-8704-4A91-B41B-34CFEE16939D}"/>
    <cellStyle name="Accent2 19" xfId="233" xr:uid="{4FD89249-3A1C-4856-99F0-5B4BE72D0D88}"/>
    <cellStyle name="Accent2 19 2" xfId="234" xr:uid="{D839C585-19D0-4732-A6BA-F739DC9A1386}"/>
    <cellStyle name="Accent2 2" xfId="235" xr:uid="{D921A934-4EDB-452A-8AEF-0D5E5F09321C}"/>
    <cellStyle name="Accent2 2 2" xfId="236" xr:uid="{834C5B3B-AD98-4184-A701-634E6566C09E}"/>
    <cellStyle name="Accent2 2 3" xfId="237" xr:uid="{F8E3D867-66E3-4493-BE7A-2055D3B6FF4F}"/>
    <cellStyle name="Accent2 20" xfId="238" xr:uid="{6D2EE3EE-7C72-4262-A4B2-1E6B066888C5}"/>
    <cellStyle name="Accent2 20 2" xfId="239" xr:uid="{102139C0-F69D-49E7-BB2C-F09C1E3A3F95}"/>
    <cellStyle name="Accent2 21" xfId="240" xr:uid="{28FAD0EE-28A2-41E2-A8CF-3D103EAC6F55}"/>
    <cellStyle name="Accent2 21 2" xfId="241" xr:uid="{2611DC47-C2CA-4DD8-BCA9-589A1BFD3648}"/>
    <cellStyle name="Accent2 22" xfId="242" xr:uid="{884764A9-8B55-4B44-A6AC-9CF5FF894030}"/>
    <cellStyle name="Accent2 22 2" xfId="243" xr:uid="{30E16858-1E95-429C-A878-BA5EFBD18C8C}"/>
    <cellStyle name="Accent2 23" xfId="244" xr:uid="{AF5E41CD-CC38-4A16-89F3-2DE3DEB58D53}"/>
    <cellStyle name="Accent2 23 2" xfId="245" xr:uid="{E145D0C4-2972-407F-8FDC-FE82EC06BF33}"/>
    <cellStyle name="Accent2 24" xfId="246" xr:uid="{4E6CC49B-6B89-4FC5-981C-1CC4A228AB2D}"/>
    <cellStyle name="Accent2 24 2" xfId="247" xr:uid="{828512D3-4670-42D9-8E02-3F8101FB585C}"/>
    <cellStyle name="Accent2 25" xfId="248" xr:uid="{CDD6D9FE-BC8E-4A46-9078-2DB51515C6A8}"/>
    <cellStyle name="Accent2 25 2" xfId="249" xr:uid="{3E121358-2EB1-4107-9836-2A79D30640D1}"/>
    <cellStyle name="Accent2 26" xfId="250" xr:uid="{9791A611-123B-455A-9EF7-B9C7B1D2387E}"/>
    <cellStyle name="Accent2 26 2" xfId="251" xr:uid="{D20AC491-37DF-4167-94F5-A4271CD6FEF5}"/>
    <cellStyle name="Accent2 27" xfId="252" xr:uid="{64004E4C-9656-4A8A-8062-9DB813054A3B}"/>
    <cellStyle name="Accent2 27 2" xfId="253" xr:uid="{00EFC8ED-26C9-4ADD-A81F-7B6C517A0E6A}"/>
    <cellStyle name="Accent2 28" xfId="254" xr:uid="{C0873865-5A57-46EB-B366-7A868C54D090}"/>
    <cellStyle name="Accent2 28 2" xfId="255" xr:uid="{CD52658E-A2F4-43C6-9754-5500F33E16A3}"/>
    <cellStyle name="Accent2 29" xfId="256" xr:uid="{02B49D67-A868-4E64-98FA-7BF4089CA12B}"/>
    <cellStyle name="Accent2 29 2" xfId="257" xr:uid="{9915ED53-5020-45D3-A27F-B5888CD6F81D}"/>
    <cellStyle name="Accent2 3" xfId="258" xr:uid="{FA92D7D2-E53A-47B6-BADC-B3F830FD0A4D}"/>
    <cellStyle name="Accent2 3 2" xfId="259" xr:uid="{FC904F78-EE13-4882-8AB7-0FCDDB96DD20}"/>
    <cellStyle name="Accent2 30" xfId="260" xr:uid="{01322CA1-ACEC-4A97-8F5A-30F7D687CF36}"/>
    <cellStyle name="Accent2 30 2" xfId="261" xr:uid="{72D6F0B5-1BF4-4B6D-BAB4-0EE9E5C6DB33}"/>
    <cellStyle name="Accent2 31" xfId="262" xr:uid="{8327DCF4-A334-4FF4-8F80-88970432FAA0}"/>
    <cellStyle name="Accent2 31 2" xfId="263" xr:uid="{88BB73CC-829F-46A2-9CDD-32428F4C20CB}"/>
    <cellStyle name="Accent2 32" xfId="264" xr:uid="{88C52A4A-A338-44FA-9202-4B169396B895}"/>
    <cellStyle name="Accent2 33" xfId="265" xr:uid="{1757E534-514B-44A2-A653-9CCD573CEB6D}"/>
    <cellStyle name="Accent2 34" xfId="266" xr:uid="{D2729D33-0937-498F-96B3-4555B9BF6701}"/>
    <cellStyle name="Accent2 35" xfId="267" xr:uid="{FFC91386-63CD-4077-A61E-900224886161}"/>
    <cellStyle name="Accent2 36" xfId="268" xr:uid="{04586A08-F615-4DD0-9351-CEA5215073D2}"/>
    <cellStyle name="Accent2 37" xfId="269" xr:uid="{DA541BF7-C116-4E87-B2A4-816FF5F2C994}"/>
    <cellStyle name="Accent2 38" xfId="270" xr:uid="{E42A5028-3DC6-4816-813D-DF1AEDAED398}"/>
    <cellStyle name="Accent2 39" xfId="271" xr:uid="{CF2E8F0D-64F7-49F4-B1D3-2867492AED1A}"/>
    <cellStyle name="Accent2 4" xfId="272" xr:uid="{BCD3F652-C4DA-4506-9D47-17C69AD37303}"/>
    <cellStyle name="Accent2 4 2" xfId="273" xr:uid="{E1D42290-7745-4575-9EB9-9B7C53B4AC6E}"/>
    <cellStyle name="Accent2 40" xfId="274" xr:uid="{478E70C8-98C3-429D-83DB-24193A821735}"/>
    <cellStyle name="Accent2 41" xfId="275" xr:uid="{00A2C8D8-E4A0-419F-A8B5-53FBDFE27E17}"/>
    <cellStyle name="Accent2 42" xfId="276" xr:uid="{0F3CFCCA-4452-4552-A3DF-5C6EA48C1B1C}"/>
    <cellStyle name="Accent2 43" xfId="277" xr:uid="{F4445B80-7C84-4C54-A6E1-D43F8D892FC6}"/>
    <cellStyle name="Accent2 44" xfId="278" xr:uid="{CC9C3EC3-5D01-4D1E-B131-57E6F755A449}"/>
    <cellStyle name="Accent2 45" xfId="279" xr:uid="{181B8DDA-D7AE-4DCE-BD83-DF97C09CF55C}"/>
    <cellStyle name="Accent2 46" xfId="280" xr:uid="{D5961425-1A74-4FD3-9AA3-22DD1E7D346C}"/>
    <cellStyle name="Accent2 47" xfId="281" xr:uid="{70AA29FC-496B-4F92-B1C6-48562D4F9C47}"/>
    <cellStyle name="Accent2 48" xfId="282" xr:uid="{FE04CBFE-F0D4-4ED3-932F-64D618186BA7}"/>
    <cellStyle name="Accent2 49" xfId="283" xr:uid="{1D5A091D-42A3-42A2-A508-ECEA13FC7CC4}"/>
    <cellStyle name="Accent2 5" xfId="284" xr:uid="{0CD5FA9C-A077-44EB-89D7-0AAA92C3A3BF}"/>
    <cellStyle name="Accent2 5 2" xfId="285" xr:uid="{55C8F6E6-F0BE-490A-BB66-E6962E888EE3}"/>
    <cellStyle name="Accent2 6" xfId="286" xr:uid="{A93C5511-8C36-4FCF-BE40-B5BA5C8D531B}"/>
    <cellStyle name="Accent2 6 2" xfId="287" xr:uid="{AC9C495F-D648-4F1A-99F8-64E31A4D26F2}"/>
    <cellStyle name="Accent2 7" xfId="288" xr:uid="{416B27DC-425A-4134-9B16-CEE8A0C1C963}"/>
    <cellStyle name="Accent2 7 2" xfId="289" xr:uid="{C44AC2E0-DAA6-4154-AA72-FA8E13829E6F}"/>
    <cellStyle name="Accent2 8" xfId="290" xr:uid="{61160FAE-7BFA-42F3-9933-34EBAB708F2E}"/>
    <cellStyle name="Accent2 8 2" xfId="291" xr:uid="{9456F5D5-23C0-4180-8EE6-D800B83FDBCC}"/>
    <cellStyle name="Accent2 9" xfId="292" xr:uid="{6B881EC3-0149-461A-9D64-72C97F2D76A1}"/>
    <cellStyle name="Accent2 9 2" xfId="293" xr:uid="{7BD03DE2-B974-4E50-9CBB-44782239BF7D}"/>
    <cellStyle name="Accent3" xfId="27" builtinId="37" customBuiltin="1"/>
    <cellStyle name="Accent3 - 20%" xfId="294" xr:uid="{D2499958-7C2B-47D8-8C0C-6737EADC839D}"/>
    <cellStyle name="Accent3 - 20% 2" xfId="295" xr:uid="{6AE78D50-B23C-43EF-A251-EA79CF36B87D}"/>
    <cellStyle name="Accent3 - 20% 2 2" xfId="296" xr:uid="{84A4DF40-CC22-4219-86B4-E58763087DC3}"/>
    <cellStyle name="Accent3 - 20% 2 3" xfId="297" xr:uid="{95F53D47-2CFB-4AB5-B3C7-9BCBA8131C1D}"/>
    <cellStyle name="Accent3 - 20% 3" xfId="298" xr:uid="{921849AA-4668-4B43-833A-0953479D86AD}"/>
    <cellStyle name="Accent3 - 20% 4" xfId="299" xr:uid="{596B6F2B-6EC6-4015-8544-721103EC8B86}"/>
    <cellStyle name="Accent3 - 40%" xfId="300" xr:uid="{F8CD0859-50C4-4315-B529-8088863CF0BB}"/>
    <cellStyle name="Accent3 - 40% 2" xfId="301" xr:uid="{F8E13F4F-48A1-4625-A1BA-B10529DDDE02}"/>
    <cellStyle name="Accent3 - 40% 2 2" xfId="302" xr:uid="{46A79172-D9F1-4A57-AF42-EF7599BC5A6C}"/>
    <cellStyle name="Accent3 - 40% 2 3" xfId="303" xr:uid="{C52F8A6B-95C7-42A8-ACC2-220DB7A20DDB}"/>
    <cellStyle name="Accent3 - 40% 3" xfId="304" xr:uid="{4FF18962-E6F1-488B-9300-33BC62BD8D18}"/>
    <cellStyle name="Accent3 - 40% 4" xfId="305" xr:uid="{9EEFA665-71CC-4B29-AF94-C9AFE4CB2B6E}"/>
    <cellStyle name="Accent3 - 60%" xfId="306" xr:uid="{186A16BA-52FF-44F2-92ED-AFD5C8180A02}"/>
    <cellStyle name="Accent3 - 60% 2" xfId="307" xr:uid="{608466B7-CD55-4BA5-B114-59BB3113B4E5}"/>
    <cellStyle name="Accent3 10" xfId="308" xr:uid="{91C678F2-9F25-4198-84E1-5209B7B4C52E}"/>
    <cellStyle name="Accent3 10 2" xfId="309" xr:uid="{26D17035-C724-4135-A658-E5B19CBEAF49}"/>
    <cellStyle name="Accent3 11" xfId="310" xr:uid="{1DAD8B46-A7DA-4569-BBA1-3920A89E99FD}"/>
    <cellStyle name="Accent3 11 2" xfId="311" xr:uid="{2366283A-BBCF-43CE-9620-1E25E9FCA0AF}"/>
    <cellStyle name="Accent3 12" xfId="312" xr:uid="{4A9639B1-9C92-4627-9726-323422BFC360}"/>
    <cellStyle name="Accent3 12 2" xfId="313" xr:uid="{3A705B69-9263-41DE-A5B9-C390757CD80D}"/>
    <cellStyle name="Accent3 13" xfId="314" xr:uid="{9122E6E3-40A4-4B57-99A9-F47C2B363DD7}"/>
    <cellStyle name="Accent3 13 2" xfId="315" xr:uid="{A629E11E-D6D9-499D-8828-3E2465FC9F33}"/>
    <cellStyle name="Accent3 14" xfId="316" xr:uid="{4947FCDE-F288-4096-B719-F73BF8249B46}"/>
    <cellStyle name="Accent3 14 2" xfId="317" xr:uid="{EDABB17E-3B16-4999-A2B1-76B058479469}"/>
    <cellStyle name="Accent3 15" xfId="318" xr:uid="{AEF4ACD9-2ACB-46BA-8F54-40E033246776}"/>
    <cellStyle name="Accent3 15 2" xfId="319" xr:uid="{6376C4BB-0758-4EE9-9FDE-5059D4F15302}"/>
    <cellStyle name="Accent3 16" xfId="320" xr:uid="{BD1AF44F-4794-433A-8E53-7139613FC451}"/>
    <cellStyle name="Accent3 16 2" xfId="321" xr:uid="{3055A31C-664E-4C3F-AD8F-6C9F52659248}"/>
    <cellStyle name="Accent3 17" xfId="322" xr:uid="{506DB340-78F7-4681-BC13-4F8F17728EB8}"/>
    <cellStyle name="Accent3 17 2" xfId="323" xr:uid="{FCE4ABE7-8AFF-453A-9910-96DDE6B77FDB}"/>
    <cellStyle name="Accent3 18" xfId="324" xr:uid="{F82B26CA-6C46-4BAD-9562-CFABD1E14A01}"/>
    <cellStyle name="Accent3 18 2" xfId="325" xr:uid="{0ACBEE18-33AD-401B-A120-CEE9DF4D6279}"/>
    <cellStyle name="Accent3 19" xfId="326" xr:uid="{1C61E1F6-23EE-433A-A2C7-3C47922D97AC}"/>
    <cellStyle name="Accent3 19 2" xfId="327" xr:uid="{0D57EC0C-F60B-46F1-9FFF-1CF018F6B538}"/>
    <cellStyle name="Accent3 2" xfId="328" xr:uid="{E142F773-B24B-4975-8C9F-205259220CBD}"/>
    <cellStyle name="Accent3 2 2" xfId="329" xr:uid="{54B13C3C-766D-45F2-9F82-43309A3BB1D8}"/>
    <cellStyle name="Accent3 2 3" xfId="330" xr:uid="{801BD16E-5735-41F7-83C4-1AD167D4608B}"/>
    <cellStyle name="Accent3 20" xfId="331" xr:uid="{BF3409EC-7BD5-4361-9B7E-D7080B03124C}"/>
    <cellStyle name="Accent3 20 2" xfId="332" xr:uid="{43290B11-7AB7-4A3F-802C-B5BE7C37DB79}"/>
    <cellStyle name="Accent3 21" xfId="333" xr:uid="{485F1DB1-691D-4DDA-A4F7-075616C812E9}"/>
    <cellStyle name="Accent3 21 2" xfId="334" xr:uid="{F6A3AF15-62A5-4019-84BC-42C1D28D8094}"/>
    <cellStyle name="Accent3 22" xfId="335" xr:uid="{CEFF2D73-47E3-40DF-B7CD-0BB31646C226}"/>
    <cellStyle name="Accent3 22 2" xfId="336" xr:uid="{F41CF4D3-4DC8-4259-B7F2-D8FFA6F49CF1}"/>
    <cellStyle name="Accent3 23" xfId="337" xr:uid="{576E86FE-4842-4F50-879E-C8D1E289A20E}"/>
    <cellStyle name="Accent3 23 2" xfId="338" xr:uid="{F5672FD4-842E-4CA5-9595-4FE18E8885CC}"/>
    <cellStyle name="Accent3 24" xfId="339" xr:uid="{AD6059C2-6750-4B19-ACD0-A154DBC4E8FE}"/>
    <cellStyle name="Accent3 24 2" xfId="340" xr:uid="{11656202-3BFC-4507-B536-30253562E12C}"/>
    <cellStyle name="Accent3 25" xfId="341" xr:uid="{5264BE40-8E5A-4535-9556-3B3157BDE57B}"/>
    <cellStyle name="Accent3 25 2" xfId="342" xr:uid="{9DD802B3-3754-4AD9-BD6A-18DF171D3386}"/>
    <cellStyle name="Accent3 26" xfId="343" xr:uid="{BD98D176-067C-4489-B59C-2DBC1AB60F5F}"/>
    <cellStyle name="Accent3 26 2" xfId="344" xr:uid="{E55F0D90-84E9-46C8-B02D-8E1D9E4CF727}"/>
    <cellStyle name="Accent3 27" xfId="345" xr:uid="{9DD70E2C-7876-4ED3-93FA-D3336467E0BC}"/>
    <cellStyle name="Accent3 27 2" xfId="346" xr:uid="{6EF1F0FD-B76B-4A5C-A641-D24E1E1D1606}"/>
    <cellStyle name="Accent3 28" xfId="347" xr:uid="{12BFE278-98B2-48F0-B1FF-A8B5F2AA627F}"/>
    <cellStyle name="Accent3 28 2" xfId="348" xr:uid="{85034024-45CD-4A7E-AFD8-C0CDB5C3B04D}"/>
    <cellStyle name="Accent3 29" xfId="349" xr:uid="{D6E306B9-0A5F-4E0F-8292-24B7F0F33E45}"/>
    <cellStyle name="Accent3 29 2" xfId="350" xr:uid="{A254EBEA-0A4B-42DE-9A25-651C4751B922}"/>
    <cellStyle name="Accent3 3" xfId="351" xr:uid="{FA3A6C7F-5B4C-4893-91A2-50C66FD1031F}"/>
    <cellStyle name="Accent3 3 2" xfId="352" xr:uid="{B7498BEC-9C66-4A45-B560-29FAF12B9B90}"/>
    <cellStyle name="Accent3 30" xfId="353" xr:uid="{CB848D41-2834-424C-B84E-17D940DC5AA1}"/>
    <cellStyle name="Accent3 30 2" xfId="354" xr:uid="{ADF257C9-2836-49B4-82EC-34F25DCA389E}"/>
    <cellStyle name="Accent3 31" xfId="355" xr:uid="{458D94C0-C63F-427C-BA05-E6849807B8EB}"/>
    <cellStyle name="Accent3 31 2" xfId="356" xr:uid="{01D40D23-871F-47BE-87A0-2E65092A6EC8}"/>
    <cellStyle name="Accent3 32" xfId="357" xr:uid="{7CBA6DAF-61A4-4BFE-8130-76DFFA9859C6}"/>
    <cellStyle name="Accent3 33" xfId="358" xr:uid="{5EACFC62-0F60-44FB-9FA6-783094448BDE}"/>
    <cellStyle name="Accent3 34" xfId="359" xr:uid="{2E7B3069-68E9-4E30-BF7A-49F94E0E351C}"/>
    <cellStyle name="Accent3 35" xfId="360" xr:uid="{DD5CB042-264E-4623-B425-951703545EA5}"/>
    <cellStyle name="Accent3 36" xfId="361" xr:uid="{7F48C83D-1D5B-4F86-8E99-32760791E8D5}"/>
    <cellStyle name="Accent3 37" xfId="362" xr:uid="{A3F4ED97-B9CA-4C87-8AC1-5298BC4D4B89}"/>
    <cellStyle name="Accent3 38" xfId="363" xr:uid="{0082729C-9FDC-4734-854F-FEEA0FC43260}"/>
    <cellStyle name="Accent3 39" xfId="364" xr:uid="{2D179F5A-5516-415A-A17A-BB54BE7B9B88}"/>
    <cellStyle name="Accent3 4" xfId="365" xr:uid="{B5E4D4DC-C4EB-4735-81FC-430218C788FA}"/>
    <cellStyle name="Accent3 4 2" xfId="366" xr:uid="{743D2C4F-3612-43AF-AD4C-4A0E4EBD7D00}"/>
    <cellStyle name="Accent3 40" xfId="367" xr:uid="{37CC74BB-FCB4-49A4-9EB5-ED2DD7951FC0}"/>
    <cellStyle name="Accent3 41" xfId="368" xr:uid="{C754CE27-894A-497E-BCE9-5841FBD85CFA}"/>
    <cellStyle name="Accent3 42" xfId="369" xr:uid="{4B78A5B3-FC07-456E-8B63-22480EFA1713}"/>
    <cellStyle name="Accent3 43" xfId="370" xr:uid="{01B498DE-F9A4-40AF-BC26-8A97AA6130EC}"/>
    <cellStyle name="Accent3 44" xfId="371" xr:uid="{03D9BB28-5477-430B-BD54-FD1342872360}"/>
    <cellStyle name="Accent3 45" xfId="372" xr:uid="{14F0F51A-A141-4004-AD55-BCA45FCE20D8}"/>
    <cellStyle name="Accent3 46" xfId="373" xr:uid="{06AEE860-EE58-46E2-A77E-CC44CAC8FC15}"/>
    <cellStyle name="Accent3 47" xfId="374" xr:uid="{4B7697D9-4D0B-4222-8527-396232E06F25}"/>
    <cellStyle name="Accent3 48" xfId="375" xr:uid="{82FE720A-CA1B-41E1-9683-8BD2F4C5F5B3}"/>
    <cellStyle name="Accent3 49" xfId="376" xr:uid="{79E4F19F-1E02-41A8-97DB-F7AC1A9FB1D0}"/>
    <cellStyle name="Accent3 5" xfId="377" xr:uid="{1491E624-E735-45CF-AB11-A956BD792BB5}"/>
    <cellStyle name="Accent3 5 2" xfId="378" xr:uid="{A30DD6F6-2F7F-4B83-8BA4-50F9E2FA4EAC}"/>
    <cellStyle name="Accent3 6" xfId="379" xr:uid="{15A1F185-A1EC-4894-9E6E-CEB9E230C125}"/>
    <cellStyle name="Accent3 6 2" xfId="380" xr:uid="{CFAEA846-20C1-4366-AFE4-FF33EA1FA952}"/>
    <cellStyle name="Accent3 7" xfId="381" xr:uid="{0D9AE9AB-3437-4EAA-A850-3F0659E6FC93}"/>
    <cellStyle name="Accent3 7 2" xfId="382" xr:uid="{1BBEE8FC-2319-48CE-8C59-74FF3E3CDE7F}"/>
    <cellStyle name="Accent3 8" xfId="383" xr:uid="{CF9AB14B-C673-4FAC-831E-E7558E323040}"/>
    <cellStyle name="Accent3 8 2" xfId="384" xr:uid="{FB0C0F45-1A83-4378-9ABF-126405320B15}"/>
    <cellStyle name="Accent3 9" xfId="385" xr:uid="{EE311FBC-603C-4F42-B75C-37559DFAC29C}"/>
    <cellStyle name="Accent3 9 2" xfId="386" xr:uid="{A585F82C-3FDE-4F51-8F3E-6214427D6705}"/>
    <cellStyle name="Accent4" xfId="31" builtinId="41" customBuiltin="1"/>
    <cellStyle name="Accent4 - 20%" xfId="387" xr:uid="{54454666-69AE-4401-908A-531BEB8E44AF}"/>
    <cellStyle name="Accent4 - 20% 2" xfId="388" xr:uid="{A9A05D1F-8AA7-4B89-8EF3-65FEF277CF28}"/>
    <cellStyle name="Accent4 - 20% 2 2" xfId="389" xr:uid="{2A11FE6F-38F5-4F28-9169-2C7A0CAE7320}"/>
    <cellStyle name="Accent4 - 20% 2 3" xfId="390" xr:uid="{2946ACBD-B5CA-46AA-83EC-811E4CBEC9E5}"/>
    <cellStyle name="Accent4 - 20% 3" xfId="391" xr:uid="{CE046406-0998-44D8-A371-796C9E54A9D1}"/>
    <cellStyle name="Accent4 - 20% 4" xfId="392" xr:uid="{23593E02-5805-4A54-9707-A6B324F0A135}"/>
    <cellStyle name="Accent4 - 40%" xfId="393" xr:uid="{3602E46B-40C0-4C6C-AA8B-72B741923EC2}"/>
    <cellStyle name="Accent4 - 40% 2" xfId="394" xr:uid="{6EBCDC79-6D30-46FC-A08F-4663757D8A49}"/>
    <cellStyle name="Accent4 - 40% 2 2" xfId="395" xr:uid="{2EC974F1-5337-46CB-B40D-52823C535D26}"/>
    <cellStyle name="Accent4 - 40% 2 3" xfId="396" xr:uid="{F57486E8-D236-4012-9FEE-B96A914925B0}"/>
    <cellStyle name="Accent4 - 40% 3" xfId="397" xr:uid="{6648C97F-6FAD-4BB4-9B95-FF89EE2B0A03}"/>
    <cellStyle name="Accent4 - 40% 4" xfId="398" xr:uid="{3B886D5F-E9D4-4A87-9A33-44FB06384670}"/>
    <cellStyle name="Accent4 - 60%" xfId="399" xr:uid="{4FEC9965-2F3B-4512-8C34-C996EFC60DA1}"/>
    <cellStyle name="Accent4 - 60% 2" xfId="400" xr:uid="{E5B3982D-0B52-441F-BE2D-6FDADE5005F5}"/>
    <cellStyle name="Accent4 10" xfId="401" xr:uid="{3DF76EE4-4002-4D8F-A258-D09F904EBF0E}"/>
    <cellStyle name="Accent4 10 2" xfId="402" xr:uid="{7D9BDE7E-074E-41E0-B1C4-DC168BAF73AF}"/>
    <cellStyle name="Accent4 11" xfId="403" xr:uid="{5AE312C0-D755-4938-A31E-162C550A4C43}"/>
    <cellStyle name="Accent4 11 2" xfId="404" xr:uid="{8C80CE0D-28F0-477C-ABDF-1031276104A5}"/>
    <cellStyle name="Accent4 12" xfId="405" xr:uid="{40DB4534-E38C-4F0D-9565-D1520FF72A5D}"/>
    <cellStyle name="Accent4 12 2" xfId="406" xr:uid="{DB6C8717-A690-4D09-89CF-CB41960CC186}"/>
    <cellStyle name="Accent4 13" xfId="407" xr:uid="{A40308F6-9931-45A9-BBC1-DB0708034FBE}"/>
    <cellStyle name="Accent4 13 2" xfId="408" xr:uid="{886DE021-A11B-40A3-BC6A-8206E8E1DD3D}"/>
    <cellStyle name="Accent4 14" xfId="409" xr:uid="{097C523A-6AD9-4D95-9BE8-0402F1202E6A}"/>
    <cellStyle name="Accent4 14 2" xfId="410" xr:uid="{1019D4B5-485C-4D1F-BA9F-A620484503B4}"/>
    <cellStyle name="Accent4 15" xfId="411" xr:uid="{E0986236-46B5-44FE-BAA1-7A571B32F1E7}"/>
    <cellStyle name="Accent4 15 2" xfId="412" xr:uid="{AF2C6C51-10B5-4CC0-ADBF-231F7FA1B5CF}"/>
    <cellStyle name="Accent4 16" xfId="413" xr:uid="{46D75FFC-ADA8-4B27-998E-4D0F741EE0B9}"/>
    <cellStyle name="Accent4 16 2" xfId="414" xr:uid="{AE1D769E-0AC3-4EE3-A2F3-1A5D7FAB640E}"/>
    <cellStyle name="Accent4 17" xfId="415" xr:uid="{6E434687-7B41-41A7-B124-1F6C950E6DB6}"/>
    <cellStyle name="Accent4 17 2" xfId="416" xr:uid="{2D017740-8468-414D-8B0C-CF6F397030CC}"/>
    <cellStyle name="Accent4 18" xfId="417" xr:uid="{B3DDD346-3225-4964-BB04-C70E7CD34A1C}"/>
    <cellStyle name="Accent4 18 2" xfId="418" xr:uid="{6BFC52C2-279C-46C1-A832-D4235266E4B1}"/>
    <cellStyle name="Accent4 19" xfId="419" xr:uid="{75310BDB-F169-4A4A-9154-7B8F92133DAE}"/>
    <cellStyle name="Accent4 19 2" xfId="420" xr:uid="{E4BD796A-6C51-4EB0-904B-59A810DCB500}"/>
    <cellStyle name="Accent4 2" xfId="421" xr:uid="{1AABC51D-AD57-4778-A3BC-9403E9FE1E64}"/>
    <cellStyle name="Accent4 2 2" xfId="422" xr:uid="{1B58F764-BBDC-44B8-9F06-193B6686BBEB}"/>
    <cellStyle name="Accent4 2 3" xfId="423" xr:uid="{A4643F43-9FD6-4D6A-AFF2-FFE58AE7DBCF}"/>
    <cellStyle name="Accent4 20" xfId="424" xr:uid="{E6065CA9-D29B-4678-A7EB-6298748AC27E}"/>
    <cellStyle name="Accent4 20 2" xfId="425" xr:uid="{51C22D71-EDED-4C4E-BE53-21B8855C04B1}"/>
    <cellStyle name="Accent4 21" xfId="426" xr:uid="{E4A8E347-DA5C-4ED3-A95A-2DD3A9E416B5}"/>
    <cellStyle name="Accent4 21 2" xfId="427" xr:uid="{A6D10478-A3A4-4BC2-9EAF-1F906372AAE7}"/>
    <cellStyle name="Accent4 22" xfId="428" xr:uid="{F15B903D-2610-4869-819A-2062B0B4D47C}"/>
    <cellStyle name="Accent4 22 2" xfId="429" xr:uid="{1DC8DDA4-3ACD-4235-AA32-41D6F65F72AA}"/>
    <cellStyle name="Accent4 23" xfId="430" xr:uid="{D91411E2-10F9-45F1-BBE0-E9DA37A3B5C6}"/>
    <cellStyle name="Accent4 23 2" xfId="431" xr:uid="{274F33FC-42E6-464D-B0F5-9404622A6D16}"/>
    <cellStyle name="Accent4 24" xfId="432" xr:uid="{89F3B382-5206-4450-A07A-E561404F8C31}"/>
    <cellStyle name="Accent4 24 2" xfId="433" xr:uid="{D180AB43-EABE-4988-8029-11B27F3E5862}"/>
    <cellStyle name="Accent4 25" xfId="434" xr:uid="{A4802348-2121-432A-865A-1AAA388CB2B4}"/>
    <cellStyle name="Accent4 25 2" xfId="435" xr:uid="{6AF245DD-F95E-485B-9081-FD756ACF670E}"/>
    <cellStyle name="Accent4 26" xfId="436" xr:uid="{ACBC41B3-C0B7-4694-B97B-DD929EC08117}"/>
    <cellStyle name="Accent4 26 2" xfId="437" xr:uid="{A4358047-6296-4268-BE69-2910D69B52CC}"/>
    <cellStyle name="Accent4 27" xfId="438" xr:uid="{702EA242-52D5-47D1-8194-526F62D2659C}"/>
    <cellStyle name="Accent4 27 2" xfId="439" xr:uid="{9051ABEC-FBDA-4051-87E7-C91D6287BA6E}"/>
    <cellStyle name="Accent4 28" xfId="440" xr:uid="{5D3EE257-2D02-4EFA-8801-E7AACD0936C8}"/>
    <cellStyle name="Accent4 28 2" xfId="441" xr:uid="{DC1A906A-64D3-4D03-9305-85170D4F30E6}"/>
    <cellStyle name="Accent4 29" xfId="442" xr:uid="{17E65866-B8EC-4FCD-A1E2-3E1240BAB394}"/>
    <cellStyle name="Accent4 29 2" xfId="443" xr:uid="{8A111E64-86D8-45A2-8006-882E6B38E779}"/>
    <cellStyle name="Accent4 3" xfId="444" xr:uid="{09127208-6209-444F-B185-DDC9DA704DF9}"/>
    <cellStyle name="Accent4 3 2" xfId="445" xr:uid="{58475B94-E755-4911-9807-8B746C3323E6}"/>
    <cellStyle name="Accent4 30" xfId="446" xr:uid="{2ADDA121-DEA4-496C-91BC-4573646117DF}"/>
    <cellStyle name="Accent4 30 2" xfId="447" xr:uid="{188920AE-796F-4D8A-B1C3-60C3D3918BA9}"/>
    <cellStyle name="Accent4 31" xfId="448" xr:uid="{264A42BE-3E4F-4AAD-9DA2-7AD0B315D350}"/>
    <cellStyle name="Accent4 31 2" xfId="449" xr:uid="{96AA6806-45B7-4282-BFC9-BE83D9234C35}"/>
    <cellStyle name="Accent4 32" xfId="450" xr:uid="{9810E9E2-AA8D-4C03-A938-7F3CFA5B9B0F}"/>
    <cellStyle name="Accent4 33" xfId="451" xr:uid="{E2C04415-2FCD-4F65-A2C3-4CC42B9418B6}"/>
    <cellStyle name="Accent4 34" xfId="452" xr:uid="{0849B97C-9108-4A96-AE35-944F85B3301F}"/>
    <cellStyle name="Accent4 35" xfId="453" xr:uid="{BA62724F-7A1B-4A04-9471-8B975D7A59B3}"/>
    <cellStyle name="Accent4 36" xfId="454" xr:uid="{C003B1D5-01D1-43CB-83C5-C51DFA845517}"/>
    <cellStyle name="Accent4 37" xfId="455" xr:uid="{556D7A49-A5C5-4E8C-A8F2-FC487CA51432}"/>
    <cellStyle name="Accent4 38" xfId="456" xr:uid="{3B90EF89-DABA-4A88-B684-5F66D59D5474}"/>
    <cellStyle name="Accent4 39" xfId="457" xr:uid="{66FE30A7-61E6-44C0-932A-A55B2EE09DB2}"/>
    <cellStyle name="Accent4 4" xfId="458" xr:uid="{95F8F7D6-96CB-47CB-BF08-AC2749BB4607}"/>
    <cellStyle name="Accent4 4 2" xfId="459" xr:uid="{A69AF5FF-801B-481D-BC0F-1D5E858DCF61}"/>
    <cellStyle name="Accent4 40" xfId="460" xr:uid="{E7ACC08B-5855-4581-9E42-3A8A9B4A7D2C}"/>
    <cellStyle name="Accent4 41" xfId="461" xr:uid="{F45AC243-DD22-46EF-8699-2BB51CC9793F}"/>
    <cellStyle name="Accent4 42" xfId="462" xr:uid="{4E612FE3-A484-4965-B6D6-BDAF92ECA6E3}"/>
    <cellStyle name="Accent4 43" xfId="463" xr:uid="{CD8CB811-6AB4-4EC3-B1E0-803E919981B9}"/>
    <cellStyle name="Accent4 44" xfId="464" xr:uid="{E22AB40E-A0B3-4318-90ED-93700F900E92}"/>
    <cellStyle name="Accent4 45" xfId="465" xr:uid="{8C7053FB-09A4-477F-8995-A2EDEDE0ABC2}"/>
    <cellStyle name="Accent4 46" xfId="466" xr:uid="{E9FE414D-0A17-4CB7-8592-C245E1EE2E62}"/>
    <cellStyle name="Accent4 47" xfId="467" xr:uid="{54ACA05E-DF9B-4CE1-84E3-A64F5559C68D}"/>
    <cellStyle name="Accent4 48" xfId="468" xr:uid="{86C90BB9-849A-44DA-9F77-CE968E9A3B29}"/>
    <cellStyle name="Accent4 49" xfId="469" xr:uid="{5AB714C6-115B-478A-ABB6-4792625C1BA7}"/>
    <cellStyle name="Accent4 5" xfId="470" xr:uid="{A650FD8A-7BE6-411E-BC9D-642917BFD3A3}"/>
    <cellStyle name="Accent4 5 2" xfId="471" xr:uid="{8AB61519-CA9E-4CC3-A9AB-269948604753}"/>
    <cellStyle name="Accent4 6" xfId="472" xr:uid="{AEF8AB28-8896-4A69-BD05-D08CE40B0A23}"/>
    <cellStyle name="Accent4 6 2" xfId="473" xr:uid="{E89C09EF-336D-4A50-A6FB-60058475B0F5}"/>
    <cellStyle name="Accent4 7" xfId="474" xr:uid="{811C3108-7CC8-4A0A-B1DE-8B25B88D9090}"/>
    <cellStyle name="Accent4 7 2" xfId="475" xr:uid="{EE2F08AF-C925-4764-9493-F75752A5A7C8}"/>
    <cellStyle name="Accent4 8" xfId="476" xr:uid="{90F979E5-3F2B-4177-A525-06CDE2860C99}"/>
    <cellStyle name="Accent4 8 2" xfId="477" xr:uid="{D57EAB75-3043-48B8-9BEE-7D611701A8A4}"/>
    <cellStyle name="Accent4 9" xfId="478" xr:uid="{4C7091AA-9927-4BC3-9997-822D746AE8E4}"/>
    <cellStyle name="Accent4 9 2" xfId="479" xr:uid="{38433477-AFDF-4E60-9DBE-4AB0F152A352}"/>
    <cellStyle name="Accent5" xfId="35" builtinId="45" customBuiltin="1"/>
    <cellStyle name="Accent5 - 20%" xfId="480" xr:uid="{9AC33F96-D915-463F-8AD9-9B45DD3A23A3}"/>
    <cellStyle name="Accent5 - 20% 2" xfId="481" xr:uid="{CBC771E8-42D5-46DB-940E-12209E8FA59D}"/>
    <cellStyle name="Accent5 - 20% 2 2" xfId="482" xr:uid="{10F1FA4A-D384-417A-AFF6-0C412BE98B75}"/>
    <cellStyle name="Accent5 - 20% 2 3" xfId="483" xr:uid="{CCB3982C-8CA1-41AC-BB99-612F18EAF64E}"/>
    <cellStyle name="Accent5 - 20% 3" xfId="484" xr:uid="{2F0B2284-9E61-4A87-AFE6-C620B941B2F6}"/>
    <cellStyle name="Accent5 - 20% 4" xfId="485" xr:uid="{62002B5D-EAAF-4473-999B-6390F5A999CF}"/>
    <cellStyle name="Accent5 - 40%" xfId="486" xr:uid="{E70B6E5B-D281-4801-8B50-69C8FB416321}"/>
    <cellStyle name="Accent5 - 40% 2" xfId="487" xr:uid="{F8B434EB-7F88-4626-9DB2-4315790673FB}"/>
    <cellStyle name="Accent5 - 40% 2 2" xfId="488" xr:uid="{84B4BE4E-43ED-424D-988C-57E57A055A3D}"/>
    <cellStyle name="Accent5 - 40% 2 3" xfId="489" xr:uid="{F708378E-21E4-4E6C-8A9F-D78EFAF54AE1}"/>
    <cellStyle name="Accent5 - 40% 3" xfId="490" xr:uid="{814757F9-CC6F-4B4D-A00A-C5DDD7B60A4F}"/>
    <cellStyle name="Accent5 - 40% 4" xfId="491" xr:uid="{EF482EA4-7384-42C4-B6F0-D2A99D87A103}"/>
    <cellStyle name="Accent5 - 60%" xfId="492" xr:uid="{D9AB9950-F00C-47F0-B452-B2DBAAE82BE0}"/>
    <cellStyle name="Accent5 - 60% 2" xfId="493" xr:uid="{69880D02-318A-4ECE-A1E6-0CA9350605E6}"/>
    <cellStyle name="Accent5 10" xfId="494" xr:uid="{6AC4082C-1E24-4AA7-92A6-549480D449B6}"/>
    <cellStyle name="Accent5 10 2" xfId="495" xr:uid="{19BE2D50-2228-4A2A-B744-6DEEDF3DD4F1}"/>
    <cellStyle name="Accent5 11" xfId="496" xr:uid="{899CC115-76CC-4FCF-9EFE-2D033B9051BF}"/>
    <cellStyle name="Accent5 11 2" xfId="497" xr:uid="{B9BDAE17-FEDE-4DF5-BA4A-88D7142926DD}"/>
    <cellStyle name="Accent5 12" xfId="498" xr:uid="{BCBE80F4-E11D-4707-8D57-90AEDA52E877}"/>
    <cellStyle name="Accent5 12 2" xfId="499" xr:uid="{F7B61CE8-CB0B-4825-8B1C-5C9439443D35}"/>
    <cellStyle name="Accent5 13" xfId="500" xr:uid="{D807C9A6-6C0F-4436-9364-5FD51056CB4D}"/>
    <cellStyle name="Accent5 13 2" xfId="501" xr:uid="{F9DA4748-A015-44CF-98E1-872788BEED3C}"/>
    <cellStyle name="Accent5 14" xfId="502" xr:uid="{158FE94C-05AC-4658-ABBC-B37758E7C180}"/>
    <cellStyle name="Accent5 14 2" xfId="503" xr:uid="{62D24B21-8BA8-455A-BA68-12C1A6A7A0D9}"/>
    <cellStyle name="Accent5 15" xfId="504" xr:uid="{19DD8AC2-808A-4003-A028-76BE0F5A14E8}"/>
    <cellStyle name="Accent5 15 2" xfId="505" xr:uid="{E4565B08-0B28-4777-B208-509618BCEC1B}"/>
    <cellStyle name="Accent5 16" xfId="506" xr:uid="{E76F3548-FDFA-4B64-8877-7FBABD42580D}"/>
    <cellStyle name="Accent5 16 2" xfId="507" xr:uid="{317175C8-3008-4531-BDD2-276379C733D2}"/>
    <cellStyle name="Accent5 17" xfId="508" xr:uid="{AEC95F85-6F6A-4C20-B13D-F5F6FE31CA74}"/>
    <cellStyle name="Accent5 17 2" xfId="509" xr:uid="{88336D76-2150-41E4-B78D-48B301876D66}"/>
    <cellStyle name="Accent5 18" xfId="510" xr:uid="{6C2388AC-3BE5-4D15-BC64-0F637C18B8E4}"/>
    <cellStyle name="Accent5 18 2" xfId="511" xr:uid="{0087239B-4797-429C-BC15-7E27C320E707}"/>
    <cellStyle name="Accent5 19" xfId="512" xr:uid="{39B7F8E0-135E-44D5-A607-51A3E3EE3657}"/>
    <cellStyle name="Accent5 19 2" xfId="513" xr:uid="{75763E0C-A664-4266-BE80-0EA5D0715B04}"/>
    <cellStyle name="Accent5 2" xfId="514" xr:uid="{0AA9BEE8-F82B-42FE-8B38-F4130C4A56C2}"/>
    <cellStyle name="Accent5 2 2" xfId="515" xr:uid="{9AE58D17-720B-40BB-A02C-F2E45D2421D2}"/>
    <cellStyle name="Accent5 2 3" xfId="516" xr:uid="{65AA0C37-996A-4E27-A3D2-4491BA7D4F42}"/>
    <cellStyle name="Accent5 20" xfId="517" xr:uid="{38E3D23D-7A0D-4142-B4BC-B01314D558FF}"/>
    <cellStyle name="Accent5 20 2" xfId="518" xr:uid="{D285008D-133D-418C-B8EC-F364B80922C4}"/>
    <cellStyle name="Accent5 21" xfId="519" xr:uid="{3BDC5E10-8754-4D56-80CF-18C788C62AED}"/>
    <cellStyle name="Accent5 21 2" xfId="520" xr:uid="{DF0A9FE9-D5E8-4141-8EEC-93A5B6448E33}"/>
    <cellStyle name="Accent5 22" xfId="521" xr:uid="{D110CA46-96C7-4EFA-A0D5-7A617995EEB9}"/>
    <cellStyle name="Accent5 22 2" xfId="522" xr:uid="{24FB107F-D11A-429A-A3BC-69E5A4D686C3}"/>
    <cellStyle name="Accent5 23" xfId="523" xr:uid="{E039D780-9222-4280-8BFE-9157F441D8EB}"/>
    <cellStyle name="Accent5 23 2" xfId="524" xr:uid="{BD3030CC-A512-4858-A0EE-6F47D10A4EE8}"/>
    <cellStyle name="Accent5 24" xfId="525" xr:uid="{75CE0386-4FFE-4676-BDBC-44BAB47E033F}"/>
    <cellStyle name="Accent5 24 2" xfId="526" xr:uid="{554282B8-51AF-44E4-AE88-B8DC843BF22E}"/>
    <cellStyle name="Accent5 25" xfId="527" xr:uid="{CD616FC4-15A6-48B5-B3ED-7D379300CFDF}"/>
    <cellStyle name="Accent5 25 2" xfId="528" xr:uid="{3CB0D0CB-F2BC-43F2-8DED-DDD8C9DE7E5B}"/>
    <cellStyle name="Accent5 26" xfId="529" xr:uid="{F0111A2A-0E56-491B-BA94-B355B2FBE15A}"/>
    <cellStyle name="Accent5 26 2" xfId="530" xr:uid="{8D251761-97BB-40C1-9159-D2A7FE0911D8}"/>
    <cellStyle name="Accent5 27" xfId="531" xr:uid="{B77FBAD7-26F1-4167-B6D6-D1070AA5F25C}"/>
    <cellStyle name="Accent5 27 2" xfId="532" xr:uid="{F40D22DC-A0F3-48A2-AF37-17F44BADD349}"/>
    <cellStyle name="Accent5 28" xfId="533" xr:uid="{7B15C910-588F-4A28-95AF-60BAC2FEE815}"/>
    <cellStyle name="Accent5 28 2" xfId="534" xr:uid="{A678526E-7EA9-4ABD-80BC-8194F8EF96A6}"/>
    <cellStyle name="Accent5 29" xfId="535" xr:uid="{E4448629-CECE-4AEE-B7DD-A26360AD7618}"/>
    <cellStyle name="Accent5 29 2" xfId="536" xr:uid="{09C2073A-61BF-447B-9DDD-97B47D484BC0}"/>
    <cellStyle name="Accent5 3" xfId="537" xr:uid="{D614988A-CB4A-4B87-BB25-6E9E7D53A4DD}"/>
    <cellStyle name="Accent5 3 2" xfId="538" xr:uid="{4326CE32-26FE-46C2-9B90-EEFA96BC677E}"/>
    <cellStyle name="Accent5 30" xfId="539" xr:uid="{8F2A8121-C29A-48FE-8D70-1D351015693B}"/>
    <cellStyle name="Accent5 30 2" xfId="540" xr:uid="{DC0C1FA6-2066-43DF-AEEC-AAA2265FCB40}"/>
    <cellStyle name="Accent5 31" xfId="541" xr:uid="{A1E00469-3A6C-48E8-9A67-B97479117FFE}"/>
    <cellStyle name="Accent5 31 2" xfId="542" xr:uid="{3BD05629-7215-468B-A790-C80783B88695}"/>
    <cellStyle name="Accent5 32" xfId="543" xr:uid="{3F980BDA-430B-480F-94E3-705B105CA55F}"/>
    <cellStyle name="Accent5 33" xfId="544" xr:uid="{7BC49DC3-54BB-4C07-A939-81A1DC920EC5}"/>
    <cellStyle name="Accent5 34" xfId="545" xr:uid="{E398B0BB-7A59-4DAD-9A86-6BAA0C3B6328}"/>
    <cellStyle name="Accent5 35" xfId="546" xr:uid="{4BCC3DFE-EE21-4D60-9877-4B34264E656B}"/>
    <cellStyle name="Accent5 36" xfId="547" xr:uid="{BFACF30F-8621-464C-B3E5-5D4A589A7F73}"/>
    <cellStyle name="Accent5 37" xfId="548" xr:uid="{6200826A-F28B-4343-809D-2653C2AD069F}"/>
    <cellStyle name="Accent5 38" xfId="549" xr:uid="{B799FFEB-A1EF-4592-BA94-5DD5B3B82B3E}"/>
    <cellStyle name="Accent5 39" xfId="550" xr:uid="{BB3A5EE3-11C2-453A-A9D8-7C391A25F691}"/>
    <cellStyle name="Accent5 4" xfId="551" xr:uid="{643B1327-0EE7-4CE4-9A45-8079E5D7F0C4}"/>
    <cellStyle name="Accent5 4 2" xfId="552" xr:uid="{D45B5C4E-6C74-4A18-8F03-6760A8C4E107}"/>
    <cellStyle name="Accent5 40" xfId="553" xr:uid="{D356EDC0-D3BB-4435-B92A-D511307CADA2}"/>
    <cellStyle name="Accent5 41" xfId="554" xr:uid="{F3208DD6-9831-4771-8B1C-9F28DE29294F}"/>
    <cellStyle name="Accent5 42" xfId="555" xr:uid="{C0DBF246-66E8-4CA7-ACC7-3FE5EDBD094B}"/>
    <cellStyle name="Accent5 43" xfId="556" xr:uid="{093FF1D3-A7F1-445E-BDA8-806597938C0F}"/>
    <cellStyle name="Accent5 44" xfId="557" xr:uid="{89540055-152C-4C0E-833C-9230C23813E5}"/>
    <cellStyle name="Accent5 45" xfId="558" xr:uid="{5C3F433D-71D7-4076-A44D-DD8C23FE0324}"/>
    <cellStyle name="Accent5 46" xfId="559" xr:uid="{46F85C15-4A09-4C4E-94CD-85E44EEACCF4}"/>
    <cellStyle name="Accent5 47" xfId="560" xr:uid="{01643311-A6DF-43BF-B858-DD42862001AE}"/>
    <cellStyle name="Accent5 48" xfId="561" xr:uid="{3362AFAB-9AA6-4C27-9CF0-866171FB608F}"/>
    <cellStyle name="Accent5 5" xfId="562" xr:uid="{BE125490-2AC4-47FE-9E4B-ADEED07CAD97}"/>
    <cellStyle name="Accent5 5 2" xfId="563" xr:uid="{16D78A23-3F78-406F-B1D2-B8933F8A8EB6}"/>
    <cellStyle name="Accent5 6" xfId="564" xr:uid="{40A83F51-2D36-4C86-9E8D-0C1752A319D8}"/>
    <cellStyle name="Accent5 6 2" xfId="565" xr:uid="{6EC380DE-83F7-4B39-B0E4-3943D53961E1}"/>
    <cellStyle name="Accent5 7" xfId="566" xr:uid="{42804AF3-F1A2-44EA-AF55-9BEFD8995258}"/>
    <cellStyle name="Accent5 7 2" xfId="567" xr:uid="{485AC789-D7D9-4953-9B3E-33D90FF4AFD6}"/>
    <cellStyle name="Accent5 8" xfId="568" xr:uid="{50E75148-D38C-48D1-A798-19B1032394AC}"/>
    <cellStyle name="Accent5 8 2" xfId="569" xr:uid="{018C48E7-3542-47AF-81E2-38F92D43BE7E}"/>
    <cellStyle name="Accent5 9" xfId="570" xr:uid="{696E9911-4BD6-44F1-942E-1B966894DE1A}"/>
    <cellStyle name="Accent5 9 2" xfId="571" xr:uid="{963AF3EB-DB19-482C-9E86-04E658659EEA}"/>
    <cellStyle name="Accent6" xfId="39" builtinId="49" customBuiltin="1"/>
    <cellStyle name="Accent6 - 20%" xfId="572" xr:uid="{CECE3290-41D4-4669-810C-353FB122DC6E}"/>
    <cellStyle name="Accent6 - 20% 2" xfId="573" xr:uid="{3876F7E1-34C0-4DC0-98BC-2E52FFBD9D8F}"/>
    <cellStyle name="Accent6 - 20% 2 2" xfId="574" xr:uid="{7F0F5F7A-4FF5-4512-A634-DA2834554A4B}"/>
    <cellStyle name="Accent6 - 20% 2 3" xfId="575" xr:uid="{C3981CA0-6F0A-4DBC-9A61-77622A256EA1}"/>
    <cellStyle name="Accent6 - 20% 3" xfId="576" xr:uid="{C88E1FCA-ED31-4631-B8B4-145278A0F5B3}"/>
    <cellStyle name="Accent6 - 20% 4" xfId="577" xr:uid="{66E978E7-01A9-4405-9946-D59C99693A8B}"/>
    <cellStyle name="Accent6 - 40%" xfId="578" xr:uid="{5DDB71F2-BA59-4BBB-B54F-3BCA94FC2D20}"/>
    <cellStyle name="Accent6 - 40% 2" xfId="579" xr:uid="{89E8018C-E29D-44AC-9893-3C25A2D7C279}"/>
    <cellStyle name="Accent6 - 40% 2 2" xfId="580" xr:uid="{6328719D-4D44-4106-A5DA-307C920073C1}"/>
    <cellStyle name="Accent6 - 40% 2 3" xfId="581" xr:uid="{16F018FB-1594-4288-ABB6-B8870D036905}"/>
    <cellStyle name="Accent6 - 40% 3" xfId="582" xr:uid="{20834FE7-2A9B-404B-A1C0-815AA9C30D7A}"/>
    <cellStyle name="Accent6 - 40% 4" xfId="583" xr:uid="{652F55F9-76AF-441B-BCDA-88886000536F}"/>
    <cellStyle name="Accent6 - 60%" xfId="584" xr:uid="{BF08C6A3-F769-4D79-8273-FD0F202C0CAC}"/>
    <cellStyle name="Accent6 - 60% 2" xfId="585" xr:uid="{AC2AC371-620A-4942-83D1-425F29E14C59}"/>
    <cellStyle name="Accent6 10" xfId="586" xr:uid="{FC8E19F7-E1D0-4466-A326-9106BB899714}"/>
    <cellStyle name="Accent6 10 2" xfId="587" xr:uid="{C42BD052-19F8-4A0F-8333-B4E48E0D7D31}"/>
    <cellStyle name="Accent6 11" xfId="588" xr:uid="{18959EA5-D2C8-47D8-A973-E3742134A7AC}"/>
    <cellStyle name="Accent6 11 2" xfId="589" xr:uid="{A9F1930F-1379-4D6F-AB95-5DAC1705DF14}"/>
    <cellStyle name="Accent6 12" xfId="590" xr:uid="{89019AED-6940-49ED-8740-CB608AC9E54C}"/>
    <cellStyle name="Accent6 12 2" xfId="591" xr:uid="{68BC666C-AEDC-47C7-98E9-4FE63A5DCD05}"/>
    <cellStyle name="Accent6 13" xfId="592" xr:uid="{A6855442-9F35-4733-ADAF-FF0BDB294B8C}"/>
    <cellStyle name="Accent6 13 2" xfId="593" xr:uid="{16243290-ED9E-4F33-B3BF-DE17FE8FEEA5}"/>
    <cellStyle name="Accent6 14" xfId="594" xr:uid="{81C31841-FD05-43FA-B044-0B0CD682F0B1}"/>
    <cellStyle name="Accent6 14 2" xfId="595" xr:uid="{D7B9AB46-1067-41CE-ADE6-5B122DE87E4E}"/>
    <cellStyle name="Accent6 15" xfId="596" xr:uid="{F99486E9-7C4E-4FBF-980F-1EAC8F054568}"/>
    <cellStyle name="Accent6 15 2" xfId="597" xr:uid="{340E2971-0704-4CE6-9118-54EC353E02B5}"/>
    <cellStyle name="Accent6 16" xfId="598" xr:uid="{EECF2119-2D14-4624-9599-DA26A2F8A938}"/>
    <cellStyle name="Accent6 16 2" xfId="599" xr:uid="{3463CD75-F3AD-47BD-9ACC-8E359D691A62}"/>
    <cellStyle name="Accent6 17" xfId="600" xr:uid="{CE937D29-4A2E-4BFC-8B18-0D204309F351}"/>
    <cellStyle name="Accent6 17 2" xfId="601" xr:uid="{9D58BAEB-40CB-455F-975E-F30721BF3EA8}"/>
    <cellStyle name="Accent6 18" xfId="602" xr:uid="{895312F8-27BE-4DF2-A15E-AAEA23726AC2}"/>
    <cellStyle name="Accent6 18 2" xfId="603" xr:uid="{1F216D3F-F4CE-4BF4-AAB0-394FCD57DC15}"/>
    <cellStyle name="Accent6 19" xfId="604" xr:uid="{45E5BCE6-4E01-489A-ADD7-8A59E9489FC1}"/>
    <cellStyle name="Accent6 19 2" xfId="605" xr:uid="{D897DD49-84C2-44C4-B8AE-88D11FF2C9A8}"/>
    <cellStyle name="Accent6 2" xfId="606" xr:uid="{C2A2956E-1907-4D14-A127-BF04C7398C8B}"/>
    <cellStyle name="Accent6 2 2" xfId="607" xr:uid="{1BD755DD-0B29-4ABC-960B-F6770B4AE882}"/>
    <cellStyle name="Accent6 2 3" xfId="608" xr:uid="{A91A95E2-A6F1-40A9-ADB5-0BFB4A312D5F}"/>
    <cellStyle name="Accent6 20" xfId="609" xr:uid="{7FEE3AD1-C795-4AA7-A1FC-30959AC7AFA7}"/>
    <cellStyle name="Accent6 20 2" xfId="610" xr:uid="{18D25CB6-91E4-4C6D-B1DC-DED36017C22F}"/>
    <cellStyle name="Accent6 21" xfId="611" xr:uid="{B4F629D9-D6E2-4238-A5C7-FF47ECE98DAA}"/>
    <cellStyle name="Accent6 21 2" xfId="612" xr:uid="{49C1EE84-D79A-45AA-8CAF-9CBA205AFB5A}"/>
    <cellStyle name="Accent6 22" xfId="613" xr:uid="{EAF89C06-8785-47B6-B8C2-349B791082EF}"/>
    <cellStyle name="Accent6 22 2" xfId="614" xr:uid="{A1B1BC03-5CAE-47AB-99D6-44C06289F039}"/>
    <cellStyle name="Accent6 23" xfId="615" xr:uid="{9B875F81-C7CE-4F12-B300-F9BA5115CB0D}"/>
    <cellStyle name="Accent6 23 2" xfId="616" xr:uid="{ECEA0813-D806-40E2-873F-29532BB5143E}"/>
    <cellStyle name="Accent6 24" xfId="617" xr:uid="{44E184E2-714F-4712-87B9-B8394AE1B62B}"/>
    <cellStyle name="Accent6 24 2" xfId="618" xr:uid="{AC6EEEC9-0F7D-44F3-B8EF-2B7ADF311058}"/>
    <cellStyle name="Accent6 25" xfId="619" xr:uid="{07956982-A35F-454F-89B9-D72C93D5E89B}"/>
    <cellStyle name="Accent6 25 2" xfId="620" xr:uid="{326A1700-9FFB-4E90-98FC-93622E7B7C4A}"/>
    <cellStyle name="Accent6 26" xfId="621" xr:uid="{DD3EBB5D-8CAA-43A1-8B5F-B24645CE9C22}"/>
    <cellStyle name="Accent6 26 2" xfId="622" xr:uid="{F0CAA983-9FEC-4BBE-94B8-296A7A86E539}"/>
    <cellStyle name="Accent6 27" xfId="623" xr:uid="{4147ABF5-BF94-472F-B311-AE015F3846CB}"/>
    <cellStyle name="Accent6 27 2" xfId="624" xr:uid="{F6B35903-C52C-4B72-ABAA-90E672E50FD3}"/>
    <cellStyle name="Accent6 28" xfId="625" xr:uid="{DF0381BE-1DF5-4BAD-A25D-ADFA5C93AFAD}"/>
    <cellStyle name="Accent6 28 2" xfId="626" xr:uid="{4FDB8636-B73D-4E6B-BEA8-A97A2BAEF813}"/>
    <cellStyle name="Accent6 29" xfId="627" xr:uid="{6E439E34-4AD4-4E0E-993D-30B9CBE28688}"/>
    <cellStyle name="Accent6 29 2" xfId="628" xr:uid="{B3FAC019-2CC5-4314-9CCF-3170ED05B1F2}"/>
    <cellStyle name="Accent6 3" xfId="629" xr:uid="{75617450-E5D3-4BC2-9C05-7D0C6A5772A2}"/>
    <cellStyle name="Accent6 3 2" xfId="630" xr:uid="{FC7DE5F9-DD33-473F-909C-27FFB8162C74}"/>
    <cellStyle name="Accent6 30" xfId="631" xr:uid="{957EB293-E09E-43DD-9A27-D0A73EF94535}"/>
    <cellStyle name="Accent6 30 2" xfId="632" xr:uid="{1E3F9AEE-2190-4009-9D5F-3947C1312843}"/>
    <cellStyle name="Accent6 31" xfId="633" xr:uid="{40F0CD80-7432-4A81-9FD8-F466D22AA946}"/>
    <cellStyle name="Accent6 31 2" xfId="634" xr:uid="{69C829AD-A577-4E91-8B8D-F089B2CE0D53}"/>
    <cellStyle name="Accent6 32" xfId="635" xr:uid="{E1DC4140-7E0E-422E-8B6E-FF4531F9E559}"/>
    <cellStyle name="Accent6 33" xfId="636" xr:uid="{8B0506C4-EB25-4190-AEDC-8BE5A7B6A3F3}"/>
    <cellStyle name="Accent6 34" xfId="637" xr:uid="{60499BB5-7693-423C-BB0A-132DE1B27825}"/>
    <cellStyle name="Accent6 35" xfId="638" xr:uid="{52C26433-C443-473B-8D5D-E77CAB608523}"/>
    <cellStyle name="Accent6 36" xfId="639" xr:uid="{76AC30ED-48BA-4090-BFFE-41F22069100A}"/>
    <cellStyle name="Accent6 37" xfId="640" xr:uid="{AAB9A6E9-0058-4E4A-9D27-1C3ED5F33C8D}"/>
    <cellStyle name="Accent6 38" xfId="641" xr:uid="{793DE854-9DA4-46DC-8333-5259492B5DD2}"/>
    <cellStyle name="Accent6 39" xfId="642" xr:uid="{002DA5A2-BE2D-4BA5-BCA8-755C394BAE87}"/>
    <cellStyle name="Accent6 4" xfId="643" xr:uid="{E19702A2-AA6F-4CB1-A811-EEB52DC6472D}"/>
    <cellStyle name="Accent6 4 2" xfId="644" xr:uid="{A1DADB69-D09B-408C-BBB6-E9A7CF2768EA}"/>
    <cellStyle name="Accent6 40" xfId="645" xr:uid="{6B97FCD6-55FF-4794-8D94-8A3E31AFA472}"/>
    <cellStyle name="Accent6 41" xfId="646" xr:uid="{93D95C8D-52C6-4DA0-887B-2FA806AB5658}"/>
    <cellStyle name="Accent6 42" xfId="647" xr:uid="{D3AB0E57-A613-4E59-91F6-1F2902118ED8}"/>
    <cellStyle name="Accent6 43" xfId="648" xr:uid="{33738F4A-40B3-4D82-AB95-D5102300CCA7}"/>
    <cellStyle name="Accent6 44" xfId="649" xr:uid="{1A2C9C1E-324A-4A08-A293-BB9FFECB9FC1}"/>
    <cellStyle name="Accent6 45" xfId="650" xr:uid="{CEB7DEBA-8978-46C0-BA00-A0BE6274D19E}"/>
    <cellStyle name="Accent6 46" xfId="651" xr:uid="{DA5D5716-C973-457F-A9AE-0759C3D1CBCF}"/>
    <cellStyle name="Accent6 47" xfId="652" xr:uid="{C2E279B6-0AD8-4359-B720-0F8AEA1EBDE8}"/>
    <cellStyle name="Accent6 48" xfId="653" xr:uid="{C1806B18-51B2-473B-AC93-FCCA4DAB6AFD}"/>
    <cellStyle name="Accent6 49" xfId="654" xr:uid="{368B490C-1636-4909-A6AA-C96BD09A9A0F}"/>
    <cellStyle name="Accent6 5" xfId="655" xr:uid="{4AA4C856-9FC8-4AB2-A6D0-02C7FEE6F4FA}"/>
    <cellStyle name="Accent6 5 2" xfId="656" xr:uid="{89385195-79AD-4725-9D9B-4E024AB059C7}"/>
    <cellStyle name="Accent6 6" xfId="657" xr:uid="{6C60058D-462A-43C2-9579-FBEED8D738EA}"/>
    <cellStyle name="Accent6 6 2" xfId="658" xr:uid="{18165CF1-EB24-46BE-8A37-1A9D3F9E474E}"/>
    <cellStyle name="Accent6 7" xfId="659" xr:uid="{BA579298-7C11-4665-A844-748A2AF2D56C}"/>
    <cellStyle name="Accent6 7 2" xfId="660" xr:uid="{6833BAA7-ADCE-46DC-BB54-83CDE4A6C8F8}"/>
    <cellStyle name="Accent6 8" xfId="661" xr:uid="{B70D2D58-7912-4D57-AF8B-E935C066CE0B}"/>
    <cellStyle name="Accent6 8 2" xfId="662" xr:uid="{02755142-CCCC-4B7C-B5C6-4611EFDE9FAB}"/>
    <cellStyle name="Accent6 9" xfId="663" xr:uid="{81E176C6-8F12-4403-875B-0C47C24D3731}"/>
    <cellStyle name="Accent6 9 2" xfId="664" xr:uid="{D697B03F-2F95-405E-B96A-3D2A8362B5D5}"/>
    <cellStyle name="Bad" xfId="9" builtinId="27" customBuiltin="1"/>
    <cellStyle name="Bad 2" xfId="665" xr:uid="{041D3A61-02D7-4E92-BF8C-7D194394811A}"/>
    <cellStyle name="Bad 2 2" xfId="666" xr:uid="{51EDEECA-166F-4F6F-AFA8-7E13DA40781F}"/>
    <cellStyle name="Bad 3" xfId="667" xr:uid="{9A506FE5-C129-48C7-BD2D-DCA5064D7BB5}"/>
    <cellStyle name="Bad 4" xfId="668" xr:uid="{62A04F7B-280D-40D9-A161-0C8C08633A13}"/>
    <cellStyle name="Calculation" xfId="13" builtinId="22" customBuiltin="1"/>
    <cellStyle name="Calculation 2" xfId="669" xr:uid="{A5D167AE-FADA-4216-A322-E08C37C4F0CD}"/>
    <cellStyle name="Calculation 2 2" xfId="670" xr:uid="{7FCE7A26-3C46-4777-A9B0-09A497275FBC}"/>
    <cellStyle name="Calculation 2 3" xfId="671" xr:uid="{568D8237-E1C6-4937-8235-FDCA94743E01}"/>
    <cellStyle name="Calculation 3" xfId="672" xr:uid="{0962C02B-716F-45CC-8D5D-21A69F703B5D}"/>
    <cellStyle name="Calculation 3 2" xfId="673" xr:uid="{13B95FA1-C3D8-477C-BF3D-2C6E52B3DED9}"/>
    <cellStyle name="Calculation 4" xfId="674" xr:uid="{47A6F2D3-F7A2-467C-B6CA-AE44AA470DA9}"/>
    <cellStyle name="Check Cell" xfId="15" builtinId="23" customBuiltin="1"/>
    <cellStyle name="Check Cell 2" xfId="675" xr:uid="{A27A60C1-D2D6-48AC-A843-FF8F30A26ACE}"/>
    <cellStyle name="Check Cell 2 2" xfId="676" xr:uid="{5FDD342A-099E-4DA8-899E-D2CB0CE64C11}"/>
    <cellStyle name="Check Cell 2 3" xfId="677" xr:uid="{75ED997C-FC7C-49F8-89EB-EFDF13D6BCB7}"/>
    <cellStyle name="Check Cell 3" xfId="678" xr:uid="{9F0305EA-B091-4ED2-9F4F-FC8ABAF0A8B6}"/>
    <cellStyle name="Check Cell 3 2" xfId="679" xr:uid="{E923A473-6A04-4020-B074-14227653B296}"/>
    <cellStyle name="Comma" xfId="1" builtinId="3"/>
    <cellStyle name="Comma 10" xfId="681" xr:uid="{ED40CDE8-0256-4F0D-BEB3-AFFFD252B2EE}"/>
    <cellStyle name="Comma 10 2" xfId="1094" xr:uid="{94745187-77C0-49D1-8870-C92643BD0072}"/>
    <cellStyle name="Comma 10 2 2" xfId="1144" xr:uid="{8CA6872E-C864-4CD4-9684-E025F6ACB5A1}"/>
    <cellStyle name="Comma 10 3" xfId="1079" xr:uid="{58BC5B00-CD42-43A6-988C-8DD23402964B}"/>
    <cellStyle name="Comma 11" xfId="682" xr:uid="{2A03435E-DB64-4613-8064-00F432F564EC}"/>
    <cellStyle name="Comma 11 2" xfId="1126" xr:uid="{C71CC6CB-BF65-493C-9C38-3B737813AF0E}"/>
    <cellStyle name="Comma 12" xfId="683" xr:uid="{6962869D-F285-4F19-B465-EC809C352755}"/>
    <cellStyle name="Comma 12 2" xfId="1051" xr:uid="{18DA7736-6224-4226-97E8-AC015299A15B}"/>
    <cellStyle name="Comma 13" xfId="684" xr:uid="{E908A759-FBCB-4F86-98FC-0D5841A73956}"/>
    <cellStyle name="Comma 14" xfId="1113" xr:uid="{F63534C5-C2A7-4811-9AF3-CB408DBFD925}"/>
    <cellStyle name="Comma 15" xfId="1172" xr:uid="{E866E850-A51F-4E20-B2D6-2C7C11125CF4}"/>
    <cellStyle name="Comma 16" xfId="680" xr:uid="{C2036BC2-C83D-463E-A958-1388E9E0D76C}"/>
    <cellStyle name="Comma 2" xfId="47" xr:uid="{56F7A0FF-EBE7-4FBF-802C-4EC31379310E}"/>
    <cellStyle name="Comma 2 2" xfId="686" xr:uid="{58C07B4B-A389-4AC0-B3CE-6DC802A0524F}"/>
    <cellStyle name="Comma 2 2 2" xfId="687" xr:uid="{3F87AE54-77F5-4577-A2C5-2EDC100C4E2C}"/>
    <cellStyle name="Comma 2 3" xfId="688" xr:uid="{25786552-71A0-4EA8-8166-B90F58115CFA}"/>
    <cellStyle name="Comma 2 3 2" xfId="689" xr:uid="{44419ECE-64A6-4B6E-A735-57215940BCF5}"/>
    <cellStyle name="Comma 2 4" xfId="690" xr:uid="{29B89689-2E30-474A-8071-7D95C586FBE2}"/>
    <cellStyle name="Comma 2 4 2" xfId="691" xr:uid="{138CD79F-8ED4-4EB1-9EA3-24748EC51A63}"/>
    <cellStyle name="Comma 2 4 3" xfId="1132" xr:uid="{0EB11145-CDE3-49F5-BFE1-721EAB39A76D}"/>
    <cellStyle name="Comma 2 5" xfId="692" xr:uid="{88AFB973-AE05-42AF-AA2B-3AA8515DA9AB}"/>
    <cellStyle name="Comma 2 5 2" xfId="1140" xr:uid="{933AC472-C3C0-4522-8819-BC8096A63F39}"/>
    <cellStyle name="Comma 2 6" xfId="693" xr:uid="{9F2170A9-CE1D-4E27-A110-B17CB8BC8676}"/>
    <cellStyle name="Comma 2 6 2" xfId="1142" xr:uid="{E0BEE103-3747-4DF2-B736-64736F0133AE}"/>
    <cellStyle name="Comma 2 7" xfId="1174" xr:uid="{E1EE54FE-3EF9-40AF-A0CF-CB3CC709A045}"/>
    <cellStyle name="Comma 2 8" xfId="685" xr:uid="{B2101B0C-1E84-409E-9A26-6A3D5AA255CE}"/>
    <cellStyle name="Comma 3" xfId="694" xr:uid="{F29CEAAF-89DD-4870-A759-A731743E830A}"/>
    <cellStyle name="Comma 3 2" xfId="695" xr:uid="{E02D3506-8746-4D6F-BC54-54AD398E784A}"/>
    <cellStyle name="Comma 3 2 2" xfId="696" xr:uid="{D89CF7F2-67DB-4C9E-B214-9E18E7198283}"/>
    <cellStyle name="Comma 3 3" xfId="697" xr:uid="{8CC75382-C727-40B0-BE15-9BBC166A1713}"/>
    <cellStyle name="Comma 3 3 2" xfId="1155" xr:uid="{FF726E52-E94F-4E57-B9E1-C9E1EFE65CE2}"/>
    <cellStyle name="Comma 3 4" xfId="698" xr:uid="{4EA7B7C0-2CB1-46F4-B87F-ED8E7F0B83C8}"/>
    <cellStyle name="Comma 3 5" xfId="699" xr:uid="{CEF65929-9B43-4163-9AAE-C9F97981E365}"/>
    <cellStyle name="Comma 3 6" xfId="700" xr:uid="{A28DA819-D893-4E17-9702-39FD6819CF2E}"/>
    <cellStyle name="Comma 4" xfId="701" xr:uid="{2CFEBC55-8A87-4C83-9279-3F9ABE41E960}"/>
    <cellStyle name="Comma 4 2" xfId="702" xr:uid="{458D70DF-AA3E-46A4-AF29-0D1824056DD4}"/>
    <cellStyle name="Comma 4 2 2" xfId="703" xr:uid="{87FECA64-6AE9-4ABE-9729-6BF7E61E2237}"/>
    <cellStyle name="Comma 4 2 3" xfId="704" xr:uid="{401142F0-BD31-44F2-82BA-44DE58F65F5E}"/>
    <cellStyle name="Comma 4 2 4" xfId="1062" xr:uid="{FC3DD1A1-0C44-4280-B02B-2A8A0A862BBD}"/>
    <cellStyle name="Comma 4 2 5" xfId="1156" xr:uid="{4C0CB9C2-1E42-43B8-AD40-6F68155793FD}"/>
    <cellStyle name="Comma 4 3" xfId="705" xr:uid="{A066BF72-D4A6-4334-839A-85A10AA7B25B}"/>
    <cellStyle name="Comma 4 3 2" xfId="1115" xr:uid="{0499B43B-AD27-4498-891E-C1263E057EB1}"/>
    <cellStyle name="Comma 4 4" xfId="706" xr:uid="{C97E709A-BCDD-40CF-90E7-2DF8272E1EE8}"/>
    <cellStyle name="Comma 4 4 2" xfId="1056" xr:uid="{E7CEA7BA-DAEA-46F8-B707-EF0A879FB958}"/>
    <cellStyle name="Comma 4 5" xfId="1041" xr:uid="{4B7C00B4-47AC-470F-936C-4217063B941A}"/>
    <cellStyle name="Comma 5" xfId="707" xr:uid="{91360470-7919-4B55-AA82-D86AAB6C7F5C}"/>
    <cellStyle name="Comma 5 2" xfId="708" xr:uid="{9A37F188-5CDE-4149-AE7A-470979C28F48}"/>
    <cellStyle name="Comma 5 3" xfId="709" xr:uid="{65278EBD-C488-4D39-80AE-8154650DCD3E}"/>
    <cellStyle name="Comma 5 4" xfId="710" xr:uid="{C80D1058-1D7A-4DB4-9AE0-BD58519D9D13}"/>
    <cellStyle name="Comma 5 5" xfId="1054" xr:uid="{8E0675E8-B36C-4990-9686-A71C0A196417}"/>
    <cellStyle name="Comma 5 6" xfId="1157" xr:uid="{67D394D4-4B06-4599-B8E9-010C5AF19BA5}"/>
    <cellStyle name="Comma 6" xfId="711" xr:uid="{840C6321-CFB4-48D0-BE8B-E0F82E4D6A7C}"/>
    <cellStyle name="Comma 6 2" xfId="712" xr:uid="{1161CF6D-CE66-47CE-90C6-A74267335299}"/>
    <cellStyle name="Comma 6 3" xfId="713" xr:uid="{D4E5171C-FF78-4BF5-B37A-0B0EEF293E5B}"/>
    <cellStyle name="Comma 6 4" xfId="714" xr:uid="{611BCC1E-5839-4370-B1AC-0D5F5A3DC0B4}"/>
    <cellStyle name="Comma 6 5" xfId="1064" xr:uid="{D91326D8-83A6-46FC-BDBD-CE288BF6409A}"/>
    <cellStyle name="Comma 7" xfId="715" xr:uid="{8FD1E38A-89F6-43AB-969C-CAFDE979A88C}"/>
    <cellStyle name="Comma 7 2" xfId="716" xr:uid="{35AE145A-665A-40EA-BC38-12EFF525E808}"/>
    <cellStyle name="Comma 7 2 2" xfId="717" xr:uid="{C0072E4F-9119-48FF-973F-0977ED8CD577}"/>
    <cellStyle name="Comma 7 2 3" xfId="1077" xr:uid="{F539ADD4-CC70-4632-996B-397A01270AB3}"/>
    <cellStyle name="Comma 7 3" xfId="718" xr:uid="{9038864E-F7B1-4D03-BDCD-C605E84D0EFC}"/>
    <cellStyle name="Comma 7 4" xfId="719" xr:uid="{16E5ECD7-A8C0-407F-81B2-8FADCD13B858}"/>
    <cellStyle name="Comma 7 4 2" xfId="720" xr:uid="{BC0A4B7D-770C-44B6-AF9A-B82D54963850}"/>
    <cellStyle name="Comma 7 5" xfId="1070" xr:uid="{37F0021A-0339-4833-AC4E-35E9F43A3F28}"/>
    <cellStyle name="Comma 8" xfId="721" xr:uid="{BAC878E2-C755-46D9-8ADD-0BAE539FAA2F}"/>
    <cellStyle name="Comma 8 2" xfId="1072" xr:uid="{11F748EF-B7CB-472B-A36A-C5540AF3BD44}"/>
    <cellStyle name="Comma 9" xfId="722" xr:uid="{E533376C-4FD7-4627-B35D-3F5D8A631924}"/>
    <cellStyle name="Comma 9 2" xfId="723" xr:uid="{4AD46731-B968-4E2D-8FD9-07E2C9437581}"/>
    <cellStyle name="Comma 9 2 2" xfId="1093" xr:uid="{9B3FBFD7-5831-4200-B060-4EE816D371BC}"/>
    <cellStyle name="Comma 9 3" xfId="1074" xr:uid="{BAA563AB-27E0-4EB6-BC90-98837D0BDB0E}"/>
    <cellStyle name="Currency" xfId="2" builtinId="4"/>
    <cellStyle name="Currency 10" xfId="1048" xr:uid="{E5D3A3FA-EF5C-4258-84BD-D202BB2019B7}"/>
    <cellStyle name="Currency 11" xfId="724" xr:uid="{179C469F-547C-4F25-8A58-D72F18018463}"/>
    <cellStyle name="Currency 2" xfId="725" xr:uid="{DCD2AB02-F1A0-44EA-8183-2EA67833771B}"/>
    <cellStyle name="Currency 2 2" xfId="726" xr:uid="{FAE33FA2-195D-4A1C-8923-65734F28AD78}"/>
    <cellStyle name="Currency 2 2 2" xfId="727" xr:uid="{AED1132C-0120-4EE5-BFFA-90CC2519CC73}"/>
    <cellStyle name="Currency 2 3" xfId="728" xr:uid="{E6D32C08-3ADE-415B-970E-F3AF48B38EE5}"/>
    <cellStyle name="Currency 2 3 2" xfId="1130" xr:uid="{DC0C546E-F516-435E-9042-A01B432AFFDC}"/>
    <cellStyle name="Currency 2 3 3" xfId="1158" xr:uid="{4FF8B53E-7E90-46AB-A756-408C5F57A215}"/>
    <cellStyle name="Currency 2 4" xfId="729" xr:uid="{595F3A54-8163-4A81-9AB4-B0554378EF2F}"/>
    <cellStyle name="Currency 2 5" xfId="730" xr:uid="{F22AA6B5-5AB1-458F-AAEB-A497A5FC5833}"/>
    <cellStyle name="Currency 2 6" xfId="731" xr:uid="{19BDB2F1-9BDA-4DF9-95E6-0B4B3806F097}"/>
    <cellStyle name="Currency 2 7" xfId="732" xr:uid="{C0CEE157-1612-4C27-B779-C448E7C0EB58}"/>
    <cellStyle name="Currency 3" xfId="733" xr:uid="{C40CA764-4624-443A-87B9-D7BA1E61267B}"/>
    <cellStyle name="Currency 3 2" xfId="734" xr:uid="{214FDD17-2B85-424A-AF4E-199D41F25A46}"/>
    <cellStyle name="Currency 3 2 2" xfId="735" xr:uid="{AC820424-F4ED-47EC-A42D-4CE4C6A5ADAC}"/>
    <cellStyle name="Currency 3 2 3" xfId="1116" xr:uid="{80BABD45-D22E-4A3A-8FB0-E53B7EE99572}"/>
    <cellStyle name="Currency 3 3" xfId="736" xr:uid="{4DBF658E-07E2-4D02-98F3-F9DC602130BA}"/>
    <cellStyle name="Currency 3 3 2" xfId="1121" xr:uid="{5C7249E3-C126-4535-9645-4DBB8F15317A}"/>
    <cellStyle name="Currency 3 4" xfId="1159" xr:uid="{4D052744-13AB-44EB-A324-E43541EC4360}"/>
    <cellStyle name="Currency 4" xfId="737" xr:uid="{C2216C92-5C16-43CF-ACA0-93A3E44FE068}"/>
    <cellStyle name="Currency 4 2" xfId="738" xr:uid="{0974A0CC-7A17-4358-A81E-315EDD53D06D}"/>
    <cellStyle name="Currency 4 2 2" xfId="739" xr:uid="{E7F94E55-E25E-4348-8D6C-C27D7DF0EECB}"/>
    <cellStyle name="Currency 4 2 3" xfId="1069" xr:uid="{D84AE25D-4C8A-4FC4-A5F9-838429D2EBB6}"/>
    <cellStyle name="Currency 4 3" xfId="740" xr:uid="{17A27EE5-2FC5-4A44-903F-81112FA011B5}"/>
    <cellStyle name="Currency 4 4" xfId="741" xr:uid="{E16D531D-2342-44C1-91CA-292E4A118418}"/>
    <cellStyle name="Currency 4 5" xfId="742" xr:uid="{3F38B344-575E-41F7-8183-1630E86AFDD7}"/>
    <cellStyle name="Currency 4 6" xfId="1059" xr:uid="{E9223DE7-6F44-4136-82A2-13A34B0D84D5}"/>
    <cellStyle name="Currency 5" xfId="743" xr:uid="{E775E9FC-C3B3-467D-B4BF-FCD031B55C7E}"/>
    <cellStyle name="Currency 5 2" xfId="744" xr:uid="{89D971AC-0651-4F51-96F2-5CB77DEA35BF}"/>
    <cellStyle name="Currency 5 2 2" xfId="1090" xr:uid="{CB3034B0-B3D2-4C0F-B96C-CE108BFAAF08}"/>
    <cellStyle name="Currency 5 3" xfId="1075" xr:uid="{7F2169C5-A607-4771-A6B2-C0AA90AD1C77}"/>
    <cellStyle name="Currency 6" xfId="745" xr:uid="{A8D462E7-00D8-4C77-B866-4DD8609C354A}"/>
    <cellStyle name="Currency 6 2" xfId="1089" xr:uid="{24F2491A-B42F-4F17-97CC-43F2081D7EBE}"/>
    <cellStyle name="Currency 7" xfId="746" xr:uid="{F7362B3F-AE7E-431E-B078-A75BFEB63F3F}"/>
    <cellStyle name="Currency 7 2" xfId="1096" xr:uid="{D2E8A138-1E34-44D0-BF54-5F8F25CD5018}"/>
    <cellStyle name="Currency 8" xfId="747" xr:uid="{A609AC91-BB47-4B89-87A3-32DD2C5A7A6B}"/>
    <cellStyle name="Currency 8 2" xfId="1119" xr:uid="{445B5B21-27D8-43B5-939D-455F20F4B58C}"/>
    <cellStyle name="Currency 8 3" xfId="1100" xr:uid="{02AE3CC6-EDA1-49E3-A169-0543BCA27064}"/>
    <cellStyle name="Currency 9" xfId="748" xr:uid="{81BE8EF2-CDEB-4538-9508-2D23D539D0C8}"/>
    <cellStyle name="Currency 9 2" xfId="1148" xr:uid="{D3E43399-CA3C-4092-93C0-6AB679996C41}"/>
    <cellStyle name="Emphasis 1" xfId="749" xr:uid="{6B2B4D55-92F6-426A-92D0-979C2871004B}"/>
    <cellStyle name="Emphasis 1 2" xfId="750" xr:uid="{BFB54130-EC4A-40CF-8EF4-D645A62B9E55}"/>
    <cellStyle name="Emphasis 2" xfId="751" xr:uid="{76D7A80B-DD43-42C9-9949-FEBDD1089A85}"/>
    <cellStyle name="Emphasis 2 2" xfId="752" xr:uid="{126B7254-E1CC-4FE9-A286-5C274395EE66}"/>
    <cellStyle name="Emphasis 3" xfId="753" xr:uid="{EE0C63D5-02C2-4E60-A10C-B10E68F05785}"/>
    <cellStyle name="Emphasis 3 2" xfId="754" xr:uid="{E6AB0FF3-6B25-4499-918F-485634EADBFC}"/>
    <cellStyle name="Explanatory Text" xfId="17" builtinId="53" customBuiltin="1"/>
    <cellStyle name="Explanatory Text 2" xfId="755" xr:uid="{4E44CC63-BEAF-4C7F-8421-A10F0AFF1A82}"/>
    <cellStyle name="Good" xfId="8" builtinId="26" customBuiltin="1"/>
    <cellStyle name="Good 2" xfId="756" xr:uid="{5D5D79DA-9666-49E4-87BD-79DD3E3A1A14}"/>
    <cellStyle name="Good 2 2" xfId="757" xr:uid="{A0EEAB83-B316-4A1E-B7D5-5B01A580E2EC}"/>
    <cellStyle name="Good 2 3" xfId="758" xr:uid="{C97FBFC0-921C-46B1-B0F5-2694EAE8DE4E}"/>
    <cellStyle name="Good 3" xfId="759" xr:uid="{95B5CD0B-15C0-4073-B433-4A003662D06F}"/>
    <cellStyle name="Good 3 2" xfId="760" xr:uid="{5517F398-1FA3-4D8E-9DB9-505B86404874}"/>
    <cellStyle name="Good 4" xfId="761" xr:uid="{95DD80BA-AA5F-4759-B949-A0E374C316B7}"/>
    <cellStyle name="Heading 1" xfId="4" builtinId="16" customBuiltin="1"/>
    <cellStyle name="Heading 1 2" xfId="762" xr:uid="{AFF05A89-C95D-4E10-9251-8E690D7F2688}"/>
    <cellStyle name="Heading 1 2 2" xfId="763" xr:uid="{82B59DB0-E31D-4DB7-A8D4-2FB92B04E204}"/>
    <cellStyle name="Heading 1 3" xfId="764" xr:uid="{02AB320F-3595-42D8-B997-08033CC31E02}"/>
    <cellStyle name="Heading 1 4" xfId="765" xr:uid="{F0BF7476-32EE-4006-8CE5-AE90F88676E3}"/>
    <cellStyle name="Heading 2" xfId="5" builtinId="17" customBuiltin="1"/>
    <cellStyle name="Heading 2 2" xfId="766" xr:uid="{66CDAF6A-6C5C-4C61-AB68-057EE18F9B59}"/>
    <cellStyle name="Heading 2 2 2" xfId="767" xr:uid="{997024C6-79F1-41D5-A364-AADD3D28736B}"/>
    <cellStyle name="Heading 2 3" xfId="768" xr:uid="{487B3D04-5F0D-4B01-947E-A02B64DE5204}"/>
    <cellStyle name="Heading 2 4" xfId="769" xr:uid="{795DDD0B-A59E-48FE-9441-3B7C2D8F4B07}"/>
    <cellStyle name="Heading 3" xfId="6" builtinId="18" customBuiltin="1"/>
    <cellStyle name="Heading 3 2" xfId="770" xr:uid="{618F23E6-1A09-4AFC-A9C0-59DB1CF31C19}"/>
    <cellStyle name="Heading 3 2 2" xfId="771" xr:uid="{0263CA1E-7E47-45F4-B90B-EF3D6ACDE513}"/>
    <cellStyle name="Heading 3 3" xfId="772" xr:uid="{B79DF724-C078-4A8E-9958-66455920CFD0}"/>
    <cellStyle name="Heading 3 4" xfId="773" xr:uid="{6AD80092-39EF-45EC-B254-9A628F3926B8}"/>
    <cellStyle name="Heading 4" xfId="7" builtinId="19" customBuiltin="1"/>
    <cellStyle name="Heading 4 2" xfId="774" xr:uid="{446E069B-4A21-4B72-948F-05E698C2E484}"/>
    <cellStyle name="Heading 4 2 2" xfId="775" xr:uid="{43581554-9688-4D74-BEB2-CCAB79B1CD36}"/>
    <cellStyle name="Heading 4 3" xfId="776" xr:uid="{AFCD3E1E-668B-40E4-A0C6-641402934CA6}"/>
    <cellStyle name="Heading 4 4" xfId="777" xr:uid="{FE82272E-52C5-4ED8-9206-6F46DB5BF79B}"/>
    <cellStyle name="Hyperlink 2" xfId="778" xr:uid="{5776C384-647E-4ABA-9CE8-4CD934463440}"/>
    <cellStyle name="Hyperlink 2 2" xfId="1125" xr:uid="{647A11AA-0D90-4B6D-ABD5-2F6520D1B4FC}"/>
    <cellStyle name="Hyperlink 2 3" xfId="1053" xr:uid="{A74487BB-4355-4A28-851C-43412386C9BE}"/>
    <cellStyle name="Hyperlink 2 4" xfId="1160" xr:uid="{94B1407C-DCE4-42C2-986D-9586F427850F}"/>
    <cellStyle name="Hyperlink 3" xfId="779" xr:uid="{380B0708-9447-45DF-9975-C7C03CBC67A6}"/>
    <cellStyle name="Hyperlink 3 2" xfId="1084" xr:uid="{DE4F3605-7664-451A-A3A0-3CD61EAC849B}"/>
    <cellStyle name="Hyperlink 4" xfId="780" xr:uid="{F9B9ECDF-5D77-43F4-AB91-F4C223934D03}"/>
    <cellStyle name="Hyperlink 5" xfId="781" xr:uid="{941F4E21-1E71-467D-913E-216189EEB6E4}"/>
    <cellStyle name="Hyperlink 6" xfId="782" xr:uid="{FE57C6D2-8F26-462B-9EB4-386F017DD78E}"/>
    <cellStyle name="Input" xfId="11" builtinId="20" customBuiltin="1"/>
    <cellStyle name="Input 2" xfId="783" xr:uid="{56CEAEBB-0227-402F-BE2F-142A66359B48}"/>
    <cellStyle name="Input 2 2" xfId="784" xr:uid="{755BBFBA-1310-4EB0-A561-CF8A9303CFA4}"/>
    <cellStyle name="Input 2 2 2" xfId="785" xr:uid="{A1CD4BBC-5859-4413-BA35-F48221754C60}"/>
    <cellStyle name="Input 2 3" xfId="786" xr:uid="{EB4774D0-369D-47F4-B151-8518BF0B4155}"/>
    <cellStyle name="Input 2 4" xfId="787" xr:uid="{66CD5BBA-340E-4E78-8EFA-48C83CF98C61}"/>
    <cellStyle name="Input 3" xfId="788" xr:uid="{1278032A-FFA8-4D30-9B0E-96CEC16E8389}"/>
    <cellStyle name="Input 3 2" xfId="789" xr:uid="{AEE3436C-21AD-4C9F-A737-2DC1645B5465}"/>
    <cellStyle name="Input 3 2 2" xfId="790" xr:uid="{D245A102-2B69-4003-9BC5-E1D054D652D3}"/>
    <cellStyle name="Input 3 3" xfId="791" xr:uid="{8A581D85-B172-496B-B57A-AB8FA99A7E3E}"/>
    <cellStyle name="Input 4" xfId="792" xr:uid="{3AACD4AE-5A7B-4227-A28D-3D6841B0E8FD}"/>
    <cellStyle name="Linked Cell" xfId="14" builtinId="24" customBuiltin="1"/>
    <cellStyle name="Linked Cell 2" xfId="793" xr:uid="{9E351755-C06F-49C8-AFB7-EF18E0D8B339}"/>
    <cellStyle name="Linked Cell 2 2" xfId="794" xr:uid="{DB80DBBA-D2FC-4411-A1E5-9AD1E9D2E4D1}"/>
    <cellStyle name="Linked Cell 3" xfId="795" xr:uid="{81CBC619-7F6D-473C-B4AD-8DB8859A3296}"/>
    <cellStyle name="Linked Cell 4" xfId="796" xr:uid="{E78E63F6-A0A9-4614-BD5F-8D3FCC371025}"/>
    <cellStyle name="Neutral" xfId="10" builtinId="28" customBuiltin="1"/>
    <cellStyle name="Neutral 2" xfId="797" xr:uid="{749A8C7D-23C8-4C65-A3A1-47897521E80D}"/>
    <cellStyle name="Neutral 2 2" xfId="798" xr:uid="{CC142D33-6479-47A8-8110-4F9550C3BE6C}"/>
    <cellStyle name="Neutral 2 3" xfId="799" xr:uid="{C16C3C9B-8558-490D-9F80-627E573DE0D0}"/>
    <cellStyle name="Neutral 3" xfId="800" xr:uid="{5F54689C-FC45-459F-9FAE-AE255815BA54}"/>
    <cellStyle name="Neutral 3 2" xfId="801" xr:uid="{7C83AADE-E021-4C42-BD01-E58453E0A4FD}"/>
    <cellStyle name="Neutral 4" xfId="802" xr:uid="{7E893EDB-151B-499F-9EE4-75721FB2589E}"/>
    <cellStyle name="Normal" xfId="0" builtinId="0"/>
    <cellStyle name="Normal 10" xfId="803" xr:uid="{0EAD2576-6349-4725-A58C-3C20A17B0DAA}"/>
    <cellStyle name="Normal 10 2" xfId="49" xr:uid="{A48EFFF5-BFC2-4511-87B7-02F4E688C274}"/>
    <cellStyle name="Normal 10 2 2" xfId="805" xr:uid="{43DCF8D6-3C67-4C03-B229-50F4DE04653A}"/>
    <cellStyle name="Normal 10 2 3" xfId="804" xr:uid="{C33742D2-B8A1-4CDC-985C-99DCD0C65EA1}"/>
    <cellStyle name="Normal 10 3" xfId="806" xr:uid="{46AA1256-4284-4540-913A-79E036579B93}"/>
    <cellStyle name="Normal 10 3 2" xfId="1127" xr:uid="{D5D434EF-184E-44D4-977E-EA42728AB76F}"/>
    <cellStyle name="Normal 10 4" xfId="1060" xr:uid="{F759A4FA-65D7-4968-BEB9-504A80C3F2B6}"/>
    <cellStyle name="Normal 11" xfId="807" xr:uid="{E907BFDF-B1E2-4E7F-8DD4-107D03E22821}"/>
    <cellStyle name="Normal 11 2" xfId="1076" xr:uid="{FAF470D3-0540-4F31-B0CC-FF3423480702}"/>
    <cellStyle name="Normal 11 3" xfId="1124" xr:uid="{21F78372-1117-47E6-A58E-2388DBC1509F}"/>
    <cellStyle name="Normal 11 4" xfId="1063" xr:uid="{2FB63FDA-06F8-45A5-B1ED-67DECDE1E5EB}"/>
    <cellStyle name="Normal 12" xfId="808" xr:uid="{32A24EA9-AE9D-4B45-AEDF-2AE82ADCC8ED}"/>
    <cellStyle name="Normal 12 2" xfId="1068" xr:uid="{468C7A43-C80A-4E3C-BFC8-C6399CE78621}"/>
    <cellStyle name="Normal 13" xfId="809" xr:uid="{780B832D-A78C-4D19-8C2D-4090F8DA8E56}"/>
    <cellStyle name="Normal 14" xfId="810" xr:uid="{D8026A26-43F0-4272-957C-ABEDFB3C4DA7}"/>
    <cellStyle name="Normal 14 2" xfId="1110" xr:uid="{43E2F5BB-D008-445F-8F8D-FB1390BAE5D6}"/>
    <cellStyle name="Normal 14 3" xfId="1065" xr:uid="{19BDE3DF-0F44-4B37-9A40-F28E5702EF30}"/>
    <cellStyle name="Normal 15" xfId="811" xr:uid="{BBB4584E-CA42-4748-9629-0CAE69582443}"/>
    <cellStyle name="Normal 15 2" xfId="1066" xr:uid="{EE132505-EC4C-4528-A013-AD88FBBC4096}"/>
    <cellStyle name="Normal 16" xfId="812" xr:uid="{74AE325E-C1DA-47C2-8220-48C8D4A30A67}"/>
    <cellStyle name="Normal 16 2" xfId="1112" xr:uid="{6BCA81E4-9BBB-4812-B651-AEB2CF3482B5}"/>
    <cellStyle name="Normal 16 3" xfId="1078" xr:uid="{408B5BF2-2EA5-43DD-9E9E-4EA2D985077B}"/>
    <cellStyle name="Normal 17" xfId="51" xr:uid="{439C359B-16BB-4DC9-81E9-7C94CD22678D}"/>
    <cellStyle name="Normal 17 2" xfId="814" xr:uid="{B6DAE9A9-5F48-4AA7-9EF9-1D5902D26BCB}"/>
    <cellStyle name="Normal 17 2 2" xfId="1136" xr:uid="{E98278F2-02AD-4949-8C44-CF49B1DE7E13}"/>
    <cellStyle name="Normal 17 3" xfId="1085" xr:uid="{0F3A0070-DCD4-44D9-BBB7-E2E2812EEEE0}"/>
    <cellStyle name="Normal 17 4" xfId="1043" xr:uid="{4AE083BE-E223-496B-8AAE-430AC01A9885}"/>
    <cellStyle name="Normal 17 5" xfId="813" xr:uid="{B4AD5285-46F2-47D8-A489-CC6BCF9C02A3}"/>
    <cellStyle name="Normal 18" xfId="815" xr:uid="{ADBF9EA1-BE22-44EF-99C7-979C6A647961}"/>
    <cellStyle name="Normal 18 2" xfId="1092" xr:uid="{572E4536-BE5C-4B92-9C7A-9426B19A2BED}"/>
    <cellStyle name="Normal 18 3" xfId="1087" xr:uid="{5BD99A91-3B10-47EA-850F-76977D1A1880}"/>
    <cellStyle name="Normal 18 4" xfId="1044" xr:uid="{8EC1048C-B77E-40B8-B53C-B470D3FF545D}"/>
    <cellStyle name="Normal 19" xfId="816" xr:uid="{E0C7FE42-97D6-42D0-898B-91292464B06F}"/>
    <cellStyle name="Normal 19 2" xfId="1088" xr:uid="{0A2A61E7-CDA2-4C28-AF51-2D8DCF6FF79A}"/>
    <cellStyle name="Normal 19 3" xfId="1176" xr:uid="{439F422A-9DBE-49AB-8BD9-D80118FD417A}"/>
    <cellStyle name="Normal 2" xfId="45" xr:uid="{A009D847-4346-4329-BDCA-39894734C1D0}"/>
    <cellStyle name="Normal 2 10" xfId="818" xr:uid="{B78D0572-EE05-479C-A349-4146FF63188A}"/>
    <cellStyle name="Normal 2 10 2" xfId="1151" xr:uid="{4DE56759-3278-4AC2-B37A-991895D1EB8A}"/>
    <cellStyle name="Normal 2 11" xfId="817" xr:uid="{A5BA5D66-26C8-4CDA-9926-F4BDB0DE5AB4}"/>
    <cellStyle name="Normal 2 2" xfId="48" xr:uid="{DB3ED53E-45B4-4D3F-B410-904E49427DF9}"/>
    <cellStyle name="Normal 2 2 2" xfId="52" xr:uid="{9AF2EDA6-A6AF-4C01-9B7B-EC0B01A38CD3}"/>
    <cellStyle name="Normal 2 2 2 2" xfId="821" xr:uid="{FC670469-DE67-4054-A22F-A6759DE76ABD}"/>
    <cellStyle name="Normal 2 2 2 2 2" xfId="1105" xr:uid="{0198FF9F-FFF1-4E4B-8FD5-39B1289AE3FD}"/>
    <cellStyle name="Normal 2 2 2 3" xfId="822" xr:uid="{F7A32F3F-CF90-4342-B99B-5A487447C933}"/>
    <cellStyle name="Normal 2 2 2 4" xfId="823" xr:uid="{BDEAE93E-FDEC-4CE6-93B5-BADDD6C056B1}"/>
    <cellStyle name="Normal 2 2 2 5" xfId="1081" xr:uid="{771B84FD-1E10-4C6F-B8DE-B2786EA60689}"/>
    <cellStyle name="Normal 2 2 2 6" xfId="820" xr:uid="{52FD9BC4-2BFA-4D01-B200-7010D1A7AB03}"/>
    <cellStyle name="Normal 2 2 3" xfId="824" xr:uid="{E1E584A5-CA90-4F53-B755-BD27819B7AB0}"/>
    <cellStyle name="Normal 2 2 3 2" xfId="825" xr:uid="{687FE0B8-7C67-485D-AF8E-E7BA244FA22C}"/>
    <cellStyle name="Normal 2 2 3 3" xfId="1106" xr:uid="{4CB64866-0013-4FFF-87F6-749DDDA98A09}"/>
    <cellStyle name="Normal 2 2 4" xfId="826" xr:uid="{6598B175-7922-4303-BCF4-D3AD1D7190BA}"/>
    <cellStyle name="Normal 2 2 4 2" xfId="827" xr:uid="{F8B68BF7-0CB8-4368-84F7-2026A87FE546}"/>
    <cellStyle name="Normal 2 2 4 3" xfId="1109" xr:uid="{7CBF57B3-D75E-45C2-A67C-9B5D679FB622}"/>
    <cellStyle name="Normal 2 2 5" xfId="828" xr:uid="{2D5C469D-44FB-405C-90E8-533F759016CA}"/>
    <cellStyle name="Normal 2 2 5 2" xfId="829" xr:uid="{937119F1-A230-4659-8605-73BD29A147CC}"/>
    <cellStyle name="Normal 2 2 5 3" xfId="1139" xr:uid="{E2C38904-7F0E-4A14-8FA9-30F7A6C997CB}"/>
    <cellStyle name="Normal 2 2 6" xfId="830" xr:uid="{1DCF198C-A412-464E-9895-11B8B8499643}"/>
    <cellStyle name="Normal 2 2 6 2" xfId="1141" xr:uid="{C2F10588-BD38-4D90-BC7B-BAB8D540B3EA}"/>
    <cellStyle name="Normal 2 2 7" xfId="831" xr:uid="{3755D9CA-83EB-4A5C-9F88-3D653226591C}"/>
    <cellStyle name="Normal 2 2 7 2" xfId="1057" xr:uid="{B8EA04B3-543F-4612-B310-753E0A55A1A4}"/>
    <cellStyle name="Normal 2 2 8" xfId="819" xr:uid="{07A09965-0A84-4C07-8635-38C4946259E0}"/>
    <cellStyle name="Normal 2 3" xfId="832" xr:uid="{B9E070D1-B583-410B-AE9E-F5AD04B2E12B}"/>
    <cellStyle name="Normal 2 3 2" xfId="833" xr:uid="{B39ABDE2-8E3A-406F-9898-ED09ACC4FFCF}"/>
    <cellStyle name="Normal 2 3 2 2" xfId="1101" xr:uid="{8BBD2289-3D2D-4FE8-932C-65D3C19A7749}"/>
    <cellStyle name="Normal 2 3 3" xfId="834" xr:uid="{F21796DC-CDFE-4514-A5CB-8D3A6F46A2CA}"/>
    <cellStyle name="Normal 2 3 3 2" xfId="1061" xr:uid="{91FE48C5-F060-4971-8EA9-FAFAE6115D88}"/>
    <cellStyle name="Normal 2 3 4" xfId="1042" xr:uid="{7402310C-DC14-4857-865F-3E6E47AF07B3}"/>
    <cellStyle name="Normal 2 4" xfId="835" xr:uid="{78A8E479-F18F-4884-83E1-D02C1B130DBE}"/>
    <cellStyle name="Normal 2 4 2" xfId="836" xr:uid="{2818D2D6-19C4-456A-A1A5-F2F79B4ACAD0}"/>
    <cellStyle name="Normal 2 4 2 2" xfId="1107" xr:uid="{ED887266-F270-46BC-A470-46927AA73A06}"/>
    <cellStyle name="Normal 2 4 3" xfId="1145" xr:uid="{089E3289-4A48-4E91-8B47-42746A9844D8}"/>
    <cellStyle name="Normal 2 4 4" xfId="1161" xr:uid="{DC4DE356-0F19-4081-A49D-AFEDBD816F2E}"/>
    <cellStyle name="Normal 2 5" xfId="837" xr:uid="{9B422B4A-75E8-4B45-9CD8-8335A330CF74}"/>
    <cellStyle name="Normal 2 5 2" xfId="838" xr:uid="{824B5CC8-6F06-4EE3-A1C8-0C7DC600F9DB}"/>
    <cellStyle name="Normal 2 5 3" xfId="839" xr:uid="{579D10F5-4876-4728-A4F8-C393DFBFD4D2}"/>
    <cellStyle name="Normal 2 5 4" xfId="1080" xr:uid="{AFB4440B-D82E-4F01-8801-F63082DBEEB1}"/>
    <cellStyle name="Normal 2 6" xfId="840" xr:uid="{8DBB63BF-1451-4C3D-815D-24D3510D9FD4}"/>
    <cellStyle name="Normal 2 6 2" xfId="1083" xr:uid="{1A0CE03F-BFC9-4E3F-B08B-006F91D09A0A}"/>
    <cellStyle name="Normal 2 7" xfId="841" xr:uid="{DB34AFB4-CB00-4140-B0EC-9EBA537CE3C4}"/>
    <cellStyle name="Normal 2 7 2" xfId="1091" xr:uid="{837485B2-3633-40E7-B752-B796DCDB5DBF}"/>
    <cellStyle name="Normal 2 8" xfId="842" xr:uid="{CF852120-40CE-423A-84DC-3B4EADF3C23D}"/>
    <cellStyle name="Normal 2 8 2" xfId="1131" xr:uid="{C204DC9A-08D8-4046-BD1C-DE2B6CCC289E}"/>
    <cellStyle name="Normal 2 9" xfId="843" xr:uid="{213F605C-7906-452D-9420-603B99E45CB3}"/>
    <cellStyle name="Normal 2 9 2" xfId="1133" xr:uid="{CC039FBE-4A9D-466C-936B-725FFB75CA9D}"/>
    <cellStyle name="Normal 20" xfId="1095" xr:uid="{7CA48733-CE38-4D78-8364-85591E8DC23D}"/>
    <cellStyle name="Normal 21" xfId="1097" xr:uid="{B9B336A5-07B3-4C49-9872-197A529554B1}"/>
    <cellStyle name="Normal 22" xfId="1098" xr:uid="{57E97D67-C41F-4FA0-BD53-3B8030B0BE37}"/>
    <cellStyle name="Normal 23" xfId="1099" xr:uid="{96CB5342-D6F8-4630-BFB1-7C134CDE8391}"/>
    <cellStyle name="Normal 24" xfId="1102" xr:uid="{130ADF0F-8424-4605-9A75-9BE8616C7EA8}"/>
    <cellStyle name="Normal 25" xfId="1103" xr:uid="{6C6CA3B0-3C5C-409F-B831-C2BFEF4D4EF9}"/>
    <cellStyle name="Normal 26" xfId="1111" xr:uid="{AB70280F-B15A-46DA-BB35-17FCC28FDBA3}"/>
    <cellStyle name="Normal 27" xfId="1118" xr:uid="{45225A1B-4BB3-45FD-858D-16E7F4E0B12C}"/>
    <cellStyle name="Normal 28" xfId="1128" xr:uid="{9E077F0C-D11C-479F-95F9-CE6F7E1E5501}"/>
    <cellStyle name="Normal 29" xfId="1137" xr:uid="{643FA0CE-B5C6-4BAD-B5CC-4AAFBD34D92C}"/>
    <cellStyle name="Normal 3" xfId="43" xr:uid="{3E919D06-61D2-4E1C-AE86-D0A906197182}"/>
    <cellStyle name="Normal 3 2" xfId="845" xr:uid="{3B3B72A0-0584-448E-AF98-882CE0C1DFDD}"/>
    <cellStyle name="Normal 3 2 2" xfId="846" xr:uid="{8B0A7A75-127F-46B9-8BB4-AFED2E8856A8}"/>
    <cellStyle name="Normal 3 2 2 2" xfId="847" xr:uid="{0226FB0C-C990-48ED-9D20-A17B51505C19}"/>
    <cellStyle name="Normal 3 2 2 3" xfId="848" xr:uid="{0EA76FAA-4857-468E-AEB6-7FE60E5A9572}"/>
    <cellStyle name="Normal 3 2 2 4" xfId="1104" xr:uid="{25E453DD-F677-41C5-9DE1-709B58509F20}"/>
    <cellStyle name="Normal 3 2 3" xfId="849" xr:uid="{639381DB-B525-4626-9DC0-6C7B113FB596}"/>
    <cellStyle name="Normal 3 2 3 2" xfId="850" xr:uid="{19946118-A086-4373-9CFC-97390018D67E}"/>
    <cellStyle name="Normal 3 2 3 3" xfId="851" xr:uid="{AA281481-F3C1-431C-AC6E-FC737837861B}"/>
    <cellStyle name="Normal 3 2 3 4" xfId="852" xr:uid="{B5C9E01E-4EEB-4EA5-B3BD-CEE2BEFD6694}"/>
    <cellStyle name="Normal 3 2 3 5" xfId="853" xr:uid="{6374743D-2878-44C0-B0A1-7F0CDC3BAF35}"/>
    <cellStyle name="Normal 3 2 3 6" xfId="854" xr:uid="{31C16420-8E1F-47FF-8F57-192A6014A2CE}"/>
    <cellStyle name="Normal 3 2 3 7" xfId="855" xr:uid="{85D7B27B-F6E5-4934-8686-4A75867A6E94}"/>
    <cellStyle name="Normal 3 2 3 8" xfId="856" xr:uid="{EA023F19-3589-4B93-B629-F1A53DE2E7D0}"/>
    <cellStyle name="Normal 3 2 3 9" xfId="1134" xr:uid="{B7D1502F-57F4-43B9-BA21-64B0FE1EC7B4}"/>
    <cellStyle name="Normal 3 2 4" xfId="857" xr:uid="{0762DC7C-D9B9-47BE-AD02-4D90312F7678}"/>
    <cellStyle name="Normal 3 2 5" xfId="858" xr:uid="{379E5FD6-F878-4F8B-A1C9-D7641D059270}"/>
    <cellStyle name="Normal 3 2 6" xfId="1067" xr:uid="{D97AC829-AF60-492D-A9FD-AC9A007B7FAE}"/>
    <cellStyle name="Normal 3 3" xfId="859" xr:uid="{4015EF3A-37A1-4E92-B6BB-B1EA88BDE7B0}"/>
    <cellStyle name="Normal 3 3 2" xfId="860" xr:uid="{212C89A4-F146-435D-9F43-DE8C0808A2B1}"/>
    <cellStyle name="Normal 3 3 2 2" xfId="1146" xr:uid="{7D9677DE-0A69-45CC-9993-7B8A3D5E8D08}"/>
    <cellStyle name="Normal 3 3 3" xfId="1163" xr:uid="{F0ED4A4B-84C5-4DDE-9558-A5057E993D55}"/>
    <cellStyle name="Normal 3 4" xfId="861" xr:uid="{6822A925-A90A-4F55-8802-FAC4B3490F73}"/>
    <cellStyle name="Normal 3 4 2" xfId="1073" xr:uid="{C9B76D01-CE0E-4DFC-BFB1-4A50E74FF13D}"/>
    <cellStyle name="Normal 3 5" xfId="862" xr:uid="{F0244147-D78D-466B-AC5E-ACA0A8793DF3}"/>
    <cellStyle name="Normal 3 5 2" xfId="1147" xr:uid="{D9C28184-065A-401E-8D88-BF4F1263410E}"/>
    <cellStyle name="Normal 3 6" xfId="863" xr:uid="{05708F15-7797-42E2-9218-2E875DC00772}"/>
    <cellStyle name="Normal 3 6 2" xfId="1152" xr:uid="{5F86AE30-794C-4D2D-976C-E25F47648756}"/>
    <cellStyle name="Normal 3 7" xfId="1162" xr:uid="{145A1F46-2F66-43AB-85E9-DAC787C0EB8C}"/>
    <cellStyle name="Normal 3 8" xfId="1173" xr:uid="{F00B2EF1-1EAE-4FA5-8AE5-904C75750E21}"/>
    <cellStyle name="Normal 3 9" xfId="844" xr:uid="{88B7B6B9-9BE1-4118-901F-0D5A631320A0}"/>
    <cellStyle name="Normal 30" xfId="1150" xr:uid="{40B622C9-C8D1-4A4D-B021-6E559A656BF7}"/>
    <cellStyle name="Normal 31" xfId="1047" xr:uid="{7C3F486B-87DA-4F94-9237-62014D74EDCF}"/>
    <cellStyle name="Normal 32" xfId="1177" xr:uid="{2C6724A0-C5FC-4873-A557-A6371C02C692}"/>
    <cellStyle name="Normal 33" xfId="1178" xr:uid="{52186EF7-0724-48B7-8007-18A5ADABCD19}"/>
    <cellStyle name="Normal 34" xfId="53" xr:uid="{6EA9E176-54D7-4720-A68F-105324B0A168}"/>
    <cellStyle name="Normal 4" xfId="864" xr:uid="{28626187-C495-4E8B-9538-168D90C79317}"/>
    <cellStyle name="Normal 4 2" xfId="865" xr:uid="{DD6541E8-7F02-4458-940A-435563BAEB6C}"/>
    <cellStyle name="Normal 4 2 2" xfId="866" xr:uid="{2600DE60-932A-410C-94F2-CD17386AD647}"/>
    <cellStyle name="Normal 4 2 2 2" xfId="867" xr:uid="{F1B1515C-92B4-41ED-AA46-9D32F9A3DBBC}"/>
    <cellStyle name="Normal 4 2 2 3" xfId="1165" xr:uid="{75DD7F13-73AA-48C5-B5B9-2985FE4E8E26}"/>
    <cellStyle name="Normal 4 2 3" xfId="868" xr:uid="{97FC6691-4275-49B3-9FCB-2F18B8FB73CE}"/>
    <cellStyle name="Normal 4 2 3 2" xfId="869" xr:uid="{5B41EF19-60AE-4DA4-9B8E-109E8C2E9186}"/>
    <cellStyle name="Normal 4 2 4" xfId="870" xr:uid="{C95FCE2D-8B45-4D48-AAD6-17ADBDFAB371}"/>
    <cellStyle name="Normal 4 2 5" xfId="871" xr:uid="{A61D55E9-2680-4DA0-B149-EF38C13820D9}"/>
    <cellStyle name="Normal 4 2 6" xfId="1082" xr:uid="{18E7955E-02A5-4789-A5EB-4676B1DFF4E2}"/>
    <cellStyle name="Normal 4 2 7" xfId="1164" xr:uid="{744D5526-ABCD-40EA-A62E-E1029074133C}"/>
    <cellStyle name="Normal 4 3" xfId="872" xr:uid="{8B7FC4E6-1B46-4075-9810-7FBECA6619AE}"/>
    <cellStyle name="Normal 4 3 2" xfId="873" xr:uid="{D00FE4CE-D502-46DB-AC56-191D84217B37}"/>
    <cellStyle name="Normal 4 3 3" xfId="874" xr:uid="{1467C949-CE90-485F-A933-D8777029FC0C}"/>
    <cellStyle name="Normal 4 4" xfId="875" xr:uid="{08201B47-868D-4682-9F37-BBBA19FCD2D8}"/>
    <cellStyle name="Normal 4 4 2" xfId="876" xr:uid="{44DB3009-3E6A-4586-8713-23A9948771C5}"/>
    <cellStyle name="Normal 4 4 3" xfId="1108" xr:uid="{1A3F845E-E9E3-4408-8705-046B9382243D}"/>
    <cellStyle name="Normal 4 5" xfId="877" xr:uid="{A98270A1-D323-421A-BFAC-DC57265C8629}"/>
    <cellStyle name="Normal 4 5 2" xfId="878" xr:uid="{B9E14D42-4BD7-400D-97CA-53CF58FB77DA}"/>
    <cellStyle name="Normal 4 5 3" xfId="1138" xr:uid="{2EC6869A-69CE-4B54-A401-4801ABC86CD6}"/>
    <cellStyle name="Normal 4 6" xfId="879" xr:uid="{A8E7D1DB-A59D-44C3-9CCB-FCAADD9C1994}"/>
    <cellStyle name="Normal 4 6 2" xfId="1052" xr:uid="{9B80F163-3B19-4A64-A64B-14C3108AF8F6}"/>
    <cellStyle name="Normal 4 7" xfId="880" xr:uid="{F02D6302-2475-485A-BE4E-7F30D05ACD96}"/>
    <cellStyle name="Normal 4 7 2" xfId="1153" xr:uid="{8EC15920-CB1E-4DFF-B989-643C772A45A9}"/>
    <cellStyle name="Normal 4 8" xfId="881" xr:uid="{8D84E22C-467E-41EB-8D2A-E405801F9442}"/>
    <cellStyle name="Normal 4 9" xfId="882" xr:uid="{325FFA76-DDC7-4291-9477-679F1752C36E}"/>
    <cellStyle name="Normal 5" xfId="883" xr:uid="{8F473D28-3C50-4490-9309-39D4F36B4622}"/>
    <cellStyle name="Normal 5 2" xfId="884" xr:uid="{044CDEBA-EA62-41DB-95FC-B6A08B0EA1D3}"/>
    <cellStyle name="Normal 5 2 2" xfId="885" xr:uid="{FB609442-94C5-48AB-AF84-C3C7BB8FC6AE}"/>
    <cellStyle name="Normal 5 2 2 2" xfId="886" xr:uid="{D8D82BDD-3241-425D-B4B4-BCBCD374707B}"/>
    <cellStyle name="Normal 5 2 2 3" xfId="887" xr:uid="{2AF23EFB-C729-4702-A48D-B3E3A1EA5A04}"/>
    <cellStyle name="Normal 5 2 2 3 2" xfId="888" xr:uid="{09843A33-7917-4256-A5F8-4D15B26CD30F}"/>
    <cellStyle name="Normal 5 2 2 3 3" xfId="889" xr:uid="{045F8EBF-34A9-4B8A-AB51-C07364C9DB27}"/>
    <cellStyle name="Normal 5 2 2 3 4" xfId="890" xr:uid="{AB4CAB4C-9330-4BA3-9A28-02345ADA8CDC}"/>
    <cellStyle name="Normal 5 2 2 3 5" xfId="891" xr:uid="{14507A61-2076-4EBD-AC6F-879B02661FAC}"/>
    <cellStyle name="Normal 5 2 2 3 6" xfId="892" xr:uid="{896B58B1-05EC-4A1F-9F7C-6FFE16C328B0}"/>
    <cellStyle name="Normal 5 2 2 3 7" xfId="893" xr:uid="{95394A56-7BCE-4D72-8350-E0C228BD30B4}"/>
    <cellStyle name="Normal 5 2 2 3 8" xfId="894" xr:uid="{BDDEAE78-5987-4409-88E5-C135F86CC096}"/>
    <cellStyle name="Normal 5 2 2 4" xfId="1117" xr:uid="{F98DA95B-1B9A-4534-BA96-474B4E482BCE}"/>
    <cellStyle name="Normal 5 2 3" xfId="895" xr:uid="{49F16B86-FF51-41C0-A7E1-5A2BEF241433}"/>
    <cellStyle name="Normal 5 2 3 2" xfId="896" xr:uid="{74EF4ABD-CCE2-4DD7-A640-943B77F0D4CF}"/>
    <cellStyle name="Normal 5 2 4" xfId="897" xr:uid="{D0C5A296-0A55-4A6D-ACAD-FA7A5C976F74}"/>
    <cellStyle name="Normal 5 2 4 2" xfId="898" xr:uid="{701B0BAA-F863-460B-9362-9ECF5F37C13D}"/>
    <cellStyle name="Normal 5 2 4 3" xfId="899" xr:uid="{4575CF1F-4838-4C42-808B-817E5883E5D9}"/>
    <cellStyle name="Normal 5 2 4 4" xfId="900" xr:uid="{24B990A4-9CB6-4177-994E-7CB05F930B9F}"/>
    <cellStyle name="Normal 5 2 4 5" xfId="901" xr:uid="{95955048-B1FB-4DF2-8C5F-712D8D244D58}"/>
    <cellStyle name="Normal 5 2 4 6" xfId="902" xr:uid="{2079C4E0-2440-4951-9BF6-023DE9A92D50}"/>
    <cellStyle name="Normal 5 2 4 7" xfId="903" xr:uid="{B2F98D7E-8B48-415B-9EBE-39BCD8AA254D}"/>
    <cellStyle name="Normal 5 2 4 8" xfId="904" xr:uid="{E46E31B7-668F-44D4-A1D1-9701C5309654}"/>
    <cellStyle name="Normal 5 2 5" xfId="905" xr:uid="{9271AA15-C83B-4D10-BA66-78699241B72A}"/>
    <cellStyle name="Normal 5 2 6" xfId="906" xr:uid="{11D294FE-051F-45E2-B884-365E7901CFD1}"/>
    <cellStyle name="Normal 5 2 7" xfId="907" xr:uid="{5ACAABEC-08B5-4C44-BC1B-5B8683FA0788}"/>
    <cellStyle name="Normal 5 2 8" xfId="1166" xr:uid="{34542FDA-6C47-405D-96CB-E860C2876F91}"/>
    <cellStyle name="Normal 5 3" xfId="908" xr:uid="{FE8B6C02-BC2F-4B20-9AE4-5F9FC37EDEA9}"/>
    <cellStyle name="Normal 5 3 10" xfId="1055" xr:uid="{C09B6CCC-8110-4FE4-A7FE-EDE2C0174E6C}"/>
    <cellStyle name="Normal 5 3 2" xfId="909" xr:uid="{60A833D1-3F83-4BC4-838D-2AD7356523E7}"/>
    <cellStyle name="Normal 5 3 3" xfId="910" xr:uid="{69FDBDBF-6D3F-401C-BECD-F7C10D142231}"/>
    <cellStyle name="Normal 5 3 4" xfId="911" xr:uid="{33018148-2DB7-40FE-9A0A-03803378529D}"/>
    <cellStyle name="Normal 5 3 5" xfId="912" xr:uid="{A8DFB6AC-362E-49C3-AAFE-B160302154A5}"/>
    <cellStyle name="Normal 5 3 6" xfId="913" xr:uid="{5050AC28-9511-4E78-9D82-08B42574B7EE}"/>
    <cellStyle name="Normal 5 3 7" xfId="914" xr:uid="{A200AB9A-BF69-4E52-ADC4-57F695116776}"/>
    <cellStyle name="Normal 5 3 8" xfId="915" xr:uid="{6A9F19C4-D637-4EBB-A425-E2FB1FDAE3B5}"/>
    <cellStyle name="Normal 5 3 9" xfId="916" xr:uid="{28C675B7-6E2E-4726-829E-85081427F815}"/>
    <cellStyle name="Normal 5 4" xfId="917" xr:uid="{227D86AC-CBD3-43ED-A668-AB976A2CB1C6}"/>
    <cellStyle name="Normal 5 4 2" xfId="918" xr:uid="{4E42EC08-7506-4DF6-A56C-A7EE5F6B0589}"/>
    <cellStyle name="Normal 5 5" xfId="919" xr:uid="{0B171E9B-AF77-4E3F-903B-31FB8DDCB44D}"/>
    <cellStyle name="Normal 5 5 2" xfId="920" xr:uid="{CEF5D1D5-7098-4020-8296-A877BD4B921A}"/>
    <cellStyle name="Normal 5 5 2 2" xfId="921" xr:uid="{070B0170-4C9A-4626-93C1-034B1044439E}"/>
    <cellStyle name="Normal 5 5 3" xfId="922" xr:uid="{0F5B6B26-6272-4BBC-A0FF-5F87E7D3B998}"/>
    <cellStyle name="Normal 5 6" xfId="923" xr:uid="{F8016D39-632D-4712-864A-CC317269E085}"/>
    <cellStyle name="Normal 5 7" xfId="924" xr:uid="{7EB5CFB0-7567-4E90-A968-97C430B562A0}"/>
    <cellStyle name="Normal 5 8" xfId="925" xr:uid="{31A31929-2EDE-45A8-9023-8D3FED8E9D12}"/>
    <cellStyle name="Normal 6" xfId="926" xr:uid="{335DD69F-0D69-4DB0-A7E0-87066F1301AA}"/>
    <cellStyle name="Normal 6 10" xfId="1167" xr:uid="{262C1DFB-58C3-4870-92F4-A395E87BC87B}"/>
    <cellStyle name="Normal 6 2" xfId="927" xr:uid="{C13ACE48-276F-4262-836D-47990ED48F92}"/>
    <cellStyle name="Normal 6 2 2" xfId="928" xr:uid="{0388758F-FA33-4AB6-86B3-B5D19341F792}"/>
    <cellStyle name="Normal 6 2 3" xfId="929" xr:uid="{AFF3EB07-E1DB-49FB-8A67-15184D00B18E}"/>
    <cellStyle name="Normal 6 2 4" xfId="1122" xr:uid="{0C28F43A-91E8-4BCD-AA0E-13C1AB971E7C}"/>
    <cellStyle name="Normal 6 2 5" xfId="1168" xr:uid="{90829F20-4032-4293-A2C9-478C5222C99A}"/>
    <cellStyle name="Normal 6 3" xfId="930" xr:uid="{65EE4DAA-62F8-45CE-97C5-92BE62942213}"/>
    <cellStyle name="Normal 6 3 2" xfId="931" xr:uid="{81D91813-ED1F-4513-A35D-FA8E17DC38C2}"/>
    <cellStyle name="Normal 6 3 3" xfId="932" xr:uid="{E81442C7-ABBD-4058-8E4B-59B9A6C18332}"/>
    <cellStyle name="Normal 6 3 3 2" xfId="933" xr:uid="{42C10245-D6D9-4CD8-915F-B5C9D17FD211}"/>
    <cellStyle name="Normal 6 3 3 3" xfId="934" xr:uid="{66F55E40-4493-443B-AF3F-7BF768532FD6}"/>
    <cellStyle name="Normal 6 3 3 4" xfId="935" xr:uid="{CE5F3932-3133-44AC-9A17-7AF388EAA581}"/>
    <cellStyle name="Normal 6 3 3 5" xfId="936" xr:uid="{3F51AD78-0E19-491A-8023-4A1BADB53E0A}"/>
    <cellStyle name="Normal 6 3 3 6" xfId="937" xr:uid="{09C205D2-64D5-4C45-BFC3-2993CFB832CA}"/>
    <cellStyle name="Normal 6 3 3 7" xfId="938" xr:uid="{2FA6BD7F-6354-43CE-9C3F-92630E03AA68}"/>
    <cellStyle name="Normal 6 3 3 8" xfId="939" xr:uid="{49CB96BA-9A88-4ECB-BF19-A7F39CB07624}"/>
    <cellStyle name="Normal 6 3 4" xfId="940" xr:uid="{A256E237-CE89-4A10-864B-01461914E7FD}"/>
    <cellStyle name="Normal 6 4" xfId="941" xr:uid="{2F7C7485-9E7C-4F3C-BA36-3E27B20A6B3D}"/>
    <cellStyle name="Normal 6 5" xfId="942" xr:uid="{791D0EFF-E3A5-411B-AC44-6840605CF78B}"/>
    <cellStyle name="Normal 6 5 2" xfId="943" xr:uid="{38C2B577-65CC-49B0-B3F5-ED7AFCA98B80}"/>
    <cellStyle name="Normal 6 5 3" xfId="944" xr:uid="{70C9B1F5-BD5C-4463-8BBD-3287B94DF496}"/>
    <cellStyle name="Normal 6 5 4" xfId="945" xr:uid="{34125691-812C-4860-9AF3-B7FF41555AA4}"/>
    <cellStyle name="Normal 6 5 5" xfId="946" xr:uid="{D5D04103-DCDC-4004-B779-3C520E68AD25}"/>
    <cellStyle name="Normal 6 5 6" xfId="947" xr:uid="{67347AAC-88E0-4604-B11A-5D7823F12C5D}"/>
    <cellStyle name="Normal 6 5 7" xfId="948" xr:uid="{0CC1459E-F156-46D4-8E88-55F32EFC148C}"/>
    <cellStyle name="Normal 6 5 8" xfId="949" xr:uid="{BA2FE105-F184-4C79-BF4E-A5ADBDE030A7}"/>
    <cellStyle name="Normal 6 6" xfId="950" xr:uid="{D84B7B8B-CEBF-4264-8455-8E150215694B}"/>
    <cellStyle name="Normal 6 7" xfId="951" xr:uid="{CD7D3856-3BA8-4154-8C53-321D9FB6003E}"/>
    <cellStyle name="Normal 6 8" xfId="952" xr:uid="{18C043DB-518A-443E-ABBD-07E2A479B65F}"/>
    <cellStyle name="Normal 6 9" xfId="953" xr:uid="{C4B15097-1EB2-4903-9AF8-82E93324186F}"/>
    <cellStyle name="Normal 7" xfId="46" xr:uid="{CB66038B-397E-4269-AE16-F3309E699C40}"/>
    <cellStyle name="Normal 7 10" xfId="955" xr:uid="{CF93D6C3-9452-4C4F-9D2B-D2DA5D4DBF5B}"/>
    <cellStyle name="Normal 7 11" xfId="1058" xr:uid="{D6B1EA61-D7A2-4AEA-A684-77D70AE69D6C}"/>
    <cellStyle name="Normal 7 12" xfId="954" xr:uid="{ED2F22D2-7FD9-48AE-9207-A810E19F9E53}"/>
    <cellStyle name="Normal 7 2" xfId="956" xr:uid="{F2AF128C-ADC8-4918-BB41-2352F0C16971}"/>
    <cellStyle name="Normal 7 2 2" xfId="957" xr:uid="{E5AC07A3-A9F2-496E-BF0E-F0705760B648}"/>
    <cellStyle name="Normal 7 2 3" xfId="958" xr:uid="{2DD8C98F-51E5-4FC5-BDC2-64413D0264B3}"/>
    <cellStyle name="Normal 7 2 4" xfId="1071" xr:uid="{AD54A4B7-22AF-47AF-A645-C8E30290B204}"/>
    <cellStyle name="Normal 7 3" xfId="959" xr:uid="{1ED81B7D-A6BE-4760-8833-8EC18134CCC5}"/>
    <cellStyle name="Normal 7 3 2" xfId="960" xr:uid="{404C5523-F70C-4A19-99B8-CB71CAB2DD23}"/>
    <cellStyle name="Normal 7 3 3" xfId="961" xr:uid="{F9211864-B36A-4F47-B5D9-A2984876F3C0}"/>
    <cellStyle name="Normal 7 3 4" xfId="962" xr:uid="{E596878A-0E00-48C3-BFDE-1C9166B76F0E}"/>
    <cellStyle name="Normal 7 3 5" xfId="963" xr:uid="{06B4BA34-47FB-45F3-977F-95F116EDDDDE}"/>
    <cellStyle name="Normal 7 3 6" xfId="964" xr:uid="{0A9A3BB5-9F7C-42C3-8531-698B5537B39F}"/>
    <cellStyle name="Normal 7 3 7" xfId="965" xr:uid="{19320557-1493-40EA-99E7-AD16067FAA6C}"/>
    <cellStyle name="Normal 7 3 8" xfId="966" xr:uid="{4CCBE91E-1292-499D-84DB-E50E782DB849}"/>
    <cellStyle name="Normal 7 3 9" xfId="1120" xr:uid="{B660036D-DBCB-4F6D-8E57-7DEFC61C751F}"/>
    <cellStyle name="Normal 7 4" xfId="967" xr:uid="{8EE0C37C-F989-42EE-B9C4-D69197C0D859}"/>
    <cellStyle name="Normal 7 4 2" xfId="968" xr:uid="{73694E37-98E4-466F-910B-1595AC3C574A}"/>
    <cellStyle name="Normal 7 4 2 2" xfId="969" xr:uid="{254788C1-DF17-4172-862A-5ED2E545CCE8}"/>
    <cellStyle name="Normal 7 4 3" xfId="970" xr:uid="{DDCF97A7-1D73-43F9-B4D9-018698894ED0}"/>
    <cellStyle name="Normal 7 4 3 2" xfId="971" xr:uid="{BFABC993-27BD-4F70-8264-481830D34C31}"/>
    <cellStyle name="Normal 7 4 4" xfId="972" xr:uid="{4F55FDEB-0719-4DD6-BAA3-14191C392042}"/>
    <cellStyle name="Normal 7 5" xfId="973" xr:uid="{183C8C82-A0CC-4DC4-9794-9E8D2AD40D3F}"/>
    <cellStyle name="Normal 7 6" xfId="974" xr:uid="{0E178041-F7BC-4D8E-A408-98E096793E4C}"/>
    <cellStyle name="Normal 7 6 2" xfId="975" xr:uid="{FECC7761-B543-4CEF-9804-2EC1F39E6E19}"/>
    <cellStyle name="Normal 7 7" xfId="976" xr:uid="{0633854D-006A-479F-979B-4414097158E3}"/>
    <cellStyle name="Normal 7 8" xfId="977" xr:uid="{64E232F2-8EDE-4BDF-8F58-C78F2DE3225B}"/>
    <cellStyle name="Normal 7 9" xfId="978" xr:uid="{CE62E330-E342-4629-A40A-7F3E9B6B4B9A}"/>
    <cellStyle name="Normal 8" xfId="979" xr:uid="{C27650CB-D090-4F8A-8C79-EC4F9143AC16}"/>
    <cellStyle name="Normal 8 2" xfId="50" xr:uid="{210816C8-FCDD-4951-9C33-E6C0715D3E02}"/>
    <cellStyle name="Normal 8 2 2" xfId="981" xr:uid="{9DDFEF53-0FF2-420D-88FE-1182A70A15CF}"/>
    <cellStyle name="Normal 8 2 3" xfId="1086" xr:uid="{2D2CEAD6-2DEA-4C08-8BBB-EDE7ACAE39DF}"/>
    <cellStyle name="Normal 8 2 4" xfId="980" xr:uid="{063B8065-4C83-4F3F-ADA9-4EACAB9BF107}"/>
    <cellStyle name="Normal 8 3" xfId="982" xr:uid="{4F59CB1E-C9F6-4185-B541-57A877B92D20}"/>
    <cellStyle name="Normal 8 3 2" xfId="1129" xr:uid="{2D77E086-4956-4F61-AC06-6D1C57E429B4}"/>
    <cellStyle name="Normal 8 4" xfId="983" xr:uid="{875B903D-39CA-4027-A86C-6F2F7581F3DC}"/>
    <cellStyle name="Normal 8 4 2" xfId="1135" xr:uid="{5B184E06-14AE-4CBC-8A73-E15A1F8C9EF1}"/>
    <cellStyle name="Normal 8 5" xfId="1149" xr:uid="{B9AFC7C2-665F-400A-9985-45F4F2CAA4FF}"/>
    <cellStyle name="Normal 9" xfId="984" xr:uid="{C3874837-0E3B-4983-84C2-1D7ED382093E}"/>
    <cellStyle name="Normal 9 2" xfId="985" xr:uid="{5F8419AE-1BA7-46CF-BCB4-AE98A904956A}"/>
    <cellStyle name="Normal 9 2 2" xfId="1114" xr:uid="{37A17943-D69A-441A-B06D-DED4F18F8ED2}"/>
    <cellStyle name="Normal 9 3" xfId="986" xr:uid="{BDE0A7CA-535F-4BFD-ACFC-CC2091FBE28A}"/>
    <cellStyle name="Note 2" xfId="44" xr:uid="{76AC3307-838C-41A2-B9AD-76A253DF59AF}"/>
    <cellStyle name="Note 2 2" xfId="988" xr:uid="{A94ECE4F-CB83-4D58-944C-E40ED581CA2C}"/>
    <cellStyle name="Note 2 2 2" xfId="1049" xr:uid="{8F40CEEA-D6BA-458B-BB40-BE11293AFBF6}"/>
    <cellStyle name="Note 2 2 3" xfId="1169" xr:uid="{E8EE15C9-A0CD-43DD-AC8E-4DC62A0BC716}"/>
    <cellStyle name="Note 2 3" xfId="989" xr:uid="{29E32477-1FF6-4331-8E2C-D07281A842DB}"/>
    <cellStyle name="Note 2 4" xfId="1040" xr:uid="{A30C92ED-9513-47E4-93FE-19C0085DB217}"/>
    <cellStyle name="Note 2 5" xfId="987" xr:uid="{2684F95C-2A8A-42D5-A3ED-E5D7B8F73BC2}"/>
    <cellStyle name="Note 3" xfId="990" xr:uid="{966D10D0-5B24-41AD-A3FE-14EE37615C85}"/>
    <cellStyle name="Note 3 2" xfId="991" xr:uid="{C0AD2BC2-1CAF-4EEF-AD28-17A2AFDFD2BC}"/>
    <cellStyle name="Note 3 3" xfId="1050" xr:uid="{8F9ECCBC-5A8C-4D25-9750-074423E8395C}"/>
    <cellStyle name="Note 4" xfId="992" xr:uid="{4D157DE2-2B8F-418B-81E7-A08AFC8598B9}"/>
    <cellStyle name="Note 4 2" xfId="1154" xr:uid="{C4B307F8-34AA-4575-8C2F-E56D915C513C}"/>
    <cellStyle name="Output" xfId="12" builtinId="21" customBuiltin="1"/>
    <cellStyle name="Output 2" xfId="993" xr:uid="{9FD3DD38-CD46-4E60-8DFC-904B5AED4939}"/>
    <cellStyle name="Output 2 2" xfId="994" xr:uid="{0DF182ED-85BA-405D-B917-0BC3823FF86A}"/>
    <cellStyle name="Output 2 3" xfId="995" xr:uid="{CCCF9F86-6949-47DB-930B-CA3AC9EB5387}"/>
    <cellStyle name="Output 3" xfId="996" xr:uid="{0B6AE2C6-64EA-44F6-B99E-93415009557B}"/>
    <cellStyle name="Output 3 2" xfId="997" xr:uid="{5227A86C-A713-4034-A601-112845B9BDB6}"/>
    <cellStyle name="Output 4" xfId="998" xr:uid="{FBAA890E-E58D-48C7-81B9-C881F0B93AE1}"/>
    <cellStyle name="Percent 2" xfId="999" xr:uid="{B06F5B85-AB65-4303-928D-917690C54276}"/>
    <cellStyle name="Percent 2 2" xfId="1000" xr:uid="{7601C6D8-C8E5-4846-9AA3-4594D66E1579}"/>
    <cellStyle name="Percent 2 2 2" xfId="1001" xr:uid="{6E542848-BD1D-43A7-A5EE-15A7FAE1B626}"/>
    <cellStyle name="Percent 2 2 3" xfId="1143" xr:uid="{8266970A-2742-4066-82C9-C38061F88E65}"/>
    <cellStyle name="Percent 2 3" xfId="1002" xr:uid="{CFE203AD-CD7E-42FA-91F0-19974D5620C9}"/>
    <cellStyle name="Percent 2 3 2" xfId="1171" xr:uid="{588CAD3A-CAA8-436D-9FD5-9721EEC2BBAE}"/>
    <cellStyle name="Percent 2 4" xfId="1003" xr:uid="{4BFF28B4-6FDD-4C2A-923B-EBE7E0DE87D6}"/>
    <cellStyle name="Percent 2 5" xfId="1170" xr:uid="{12D44C57-2AAD-46DA-BE3D-9E0AAE143494}"/>
    <cellStyle name="Percent 3" xfId="1004" xr:uid="{C3A4C9CE-63DF-4C1D-A262-0811B0463F5E}"/>
    <cellStyle name="Percent 3 2" xfId="1005" xr:uid="{1FDB424B-0B29-44F3-B406-3E1EA39E9ABA}"/>
    <cellStyle name="Percent 4" xfId="1006" xr:uid="{E4125EAF-474D-4A1B-BA5E-55D2D42E9C40}"/>
    <cellStyle name="Percent 4 2" xfId="1007" xr:uid="{1FDA1124-2E9F-4512-B59B-F8E72A40D2BB}"/>
    <cellStyle name="Percent 5" xfId="1175" xr:uid="{A679566A-01A9-4848-B35A-44F8F0D0F83F}"/>
    <cellStyle name="Sheet Title" xfId="1008" xr:uid="{20E6C146-4E6A-428B-8B2E-75AEA2257305}"/>
    <cellStyle name="Style 1" xfId="1009" xr:uid="{CC0935E2-89FD-49CF-B341-2878B3103453}"/>
    <cellStyle name="Style 1 2" xfId="1010" xr:uid="{016602D8-9F83-4096-9E4F-7F16693EFF6A}"/>
    <cellStyle name="Style 1 3" xfId="1011" xr:uid="{11BA67CD-BB56-4AB5-9543-C4AB14B0A655}"/>
    <cellStyle name="Title" xfId="3" builtinId="15" customBuiltin="1"/>
    <cellStyle name="Title 2" xfId="1012" xr:uid="{A48CE361-0B31-4DAF-9E8B-055F8EC1115B}"/>
    <cellStyle name="Title 3" xfId="1013" xr:uid="{A9D578E8-A9B3-4498-A879-4EA273E536D5}"/>
    <cellStyle name="Total" xfId="18" builtinId="25" customBuiltin="1"/>
    <cellStyle name="Total 2" xfId="1014" xr:uid="{F36775B7-83FA-4383-BDDA-ACC56943FA7C}"/>
    <cellStyle name="Total 2 2" xfId="1015" xr:uid="{12BA0456-8A58-424F-A9AC-28DD430F042F}"/>
    <cellStyle name="Total 2 2 2" xfId="1123" xr:uid="{AE9A6D68-7410-4D2A-A421-12D26B47C0F1}"/>
    <cellStyle name="Total 2 3" xfId="1016" xr:uid="{392DB189-18C3-4A81-8C7C-AF86112F3048}"/>
    <cellStyle name="Total 3" xfId="1017" xr:uid="{AC763C68-1B29-40C9-ABA0-A0AEC5E600FE}"/>
    <cellStyle name="Total 3 2" xfId="1018" xr:uid="{7BB9EAD5-A73A-4234-967E-E00FA1923AF0}"/>
    <cellStyle name="Total 4" xfId="1019" xr:uid="{0377B96A-F4F7-49C5-8959-7F606F571ED9}"/>
    <cellStyle name="Warning Text" xfId="16" builtinId="11" customBuiltin="1"/>
    <cellStyle name="Warning Text 2" xfId="1020" xr:uid="{23BB0BCC-BE35-4512-83F0-627FC789A5FC}"/>
    <cellStyle name="Warning Text 2 2" xfId="1021" xr:uid="{F6597B61-13D2-4184-B2B8-3E922BF3D150}"/>
    <cellStyle name="Warning Text 3" xfId="1022" xr:uid="{6833F0CA-A212-4D4E-A6DD-1FB30D77BEEE}"/>
    <cellStyle name="Warning Text 3 2" xfId="1023" xr:uid="{F18E49E9-19B0-47AE-8D56-EA963B44C8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23900" y="200025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53340</xdr:colOff>
          <xdr:row>0</xdr:row>
          <xdr:rowOff>15240</xdr:rowOff>
        </xdr:from>
        <xdr:to>
          <xdr:col>1</xdr:col>
          <xdr:colOff>685800</xdr:colOff>
          <xdr:row>3</xdr:row>
          <xdr:rowOff>281940</xdr:rowOff>
        </xdr:to>
        <xdr:sp macro="" textlink="">
          <xdr:nvSpPr>
            <xdr:cNvPr id="3073" name="Picture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7620</xdr:rowOff>
    </xdr:from>
    <xdr:to>
      <xdr:col>4</xdr:col>
      <xdr:colOff>1028700</xdr:colOff>
      <xdr:row>1</xdr:row>
      <xdr:rowOff>7620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885825" y="20955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38100</xdr:colOff>
          <xdr:row>0</xdr:row>
          <xdr:rowOff>22859</xdr:rowOff>
        </xdr:from>
        <xdr:to>
          <xdr:col>1</xdr:col>
          <xdr:colOff>304800</xdr:colOff>
          <xdr:row>2</xdr:row>
          <xdr:rowOff>188470</xdr:rowOff>
        </xdr:to>
        <xdr:sp macro="" textlink="">
          <xdr:nvSpPr>
            <xdr:cNvPr id="7169" name="Picture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D494-6EFE-4B33-A604-3C25715C76A1}">
  <dimension ref="B1:E181"/>
  <sheetViews>
    <sheetView tabSelected="1" zoomScaleNormal="100" workbookViewId="0">
      <pane ySplit="9" topLeftCell="A10" activePane="bottomLeft" state="frozen"/>
      <selection activeCell="I9" sqref="I9"/>
      <selection pane="bottomLeft" activeCell="G13" sqref="G13"/>
    </sheetView>
  </sheetViews>
  <sheetFormatPr defaultRowHeight="13.8"/>
  <cols>
    <col min="1" max="1" width="3" style="17" customWidth="1"/>
    <col min="2" max="2" width="10.77734375" style="14" customWidth="1"/>
    <col min="3" max="3" width="22.6640625" style="14" customWidth="1"/>
    <col min="4" max="4" width="14.44140625" style="16" customWidth="1"/>
    <col min="5" max="5" width="17.33203125" style="17" customWidth="1"/>
    <col min="6" max="16384" width="8.88671875" style="17"/>
  </cols>
  <sheetData>
    <row r="1" spans="2:5">
      <c r="C1" s="15" t="s">
        <v>233</v>
      </c>
    </row>
    <row r="2" spans="2:5">
      <c r="C2" s="15" t="s">
        <v>232</v>
      </c>
    </row>
    <row r="3" spans="2:5" ht="9.75" customHeight="1">
      <c r="C3" s="15"/>
    </row>
    <row r="4" spans="2:5" ht="42" customHeight="1">
      <c r="C4" s="40" t="s">
        <v>248</v>
      </c>
      <c r="D4" s="40"/>
      <c r="E4" s="40"/>
    </row>
    <row r="5" spans="2:5" ht="15.6">
      <c r="B5" s="13"/>
      <c r="C5" s="41" t="s">
        <v>245</v>
      </c>
      <c r="D5" s="41"/>
      <c r="E5" s="41"/>
    </row>
    <row r="6" spans="2:5">
      <c r="B6" s="13"/>
      <c r="D6" s="18"/>
      <c r="E6" s="19"/>
    </row>
    <row r="7" spans="2:5">
      <c r="B7" s="13"/>
      <c r="D7" s="18"/>
      <c r="E7" s="20"/>
    </row>
    <row r="8" spans="2:5">
      <c r="E8" s="14"/>
    </row>
    <row r="9" spans="2:5" s="3" customFormat="1" ht="30.6" customHeight="1" thickBot="1">
      <c r="B9" s="37" t="s">
        <v>0</v>
      </c>
      <c r="C9" s="37" t="s">
        <v>1</v>
      </c>
      <c r="D9" s="38" t="s">
        <v>2</v>
      </c>
      <c r="E9" s="38" t="s">
        <v>238</v>
      </c>
    </row>
    <row r="10" spans="2:5" ht="13.65" customHeight="1" thickTop="1">
      <c r="B10" s="33" t="s">
        <v>3</v>
      </c>
      <c r="C10" s="34" t="s">
        <v>4</v>
      </c>
      <c r="D10" s="35">
        <v>6622.85</v>
      </c>
      <c r="E10" s="36">
        <v>5327.49</v>
      </c>
    </row>
    <row r="11" spans="2:5" ht="13.65" customHeight="1">
      <c r="B11" s="24" t="s">
        <v>5</v>
      </c>
      <c r="C11" s="21" t="s">
        <v>6</v>
      </c>
      <c r="D11" s="22">
        <v>7760.1500000000005</v>
      </c>
      <c r="E11" s="23">
        <v>4167.26</v>
      </c>
    </row>
    <row r="12" spans="2:5" ht="13.65" customHeight="1">
      <c r="B12" s="24" t="s">
        <v>7</v>
      </c>
      <c r="C12" s="21" t="s">
        <v>8</v>
      </c>
      <c r="D12" s="22">
        <v>9606.48</v>
      </c>
      <c r="E12" s="23">
        <v>5161.46</v>
      </c>
    </row>
    <row r="13" spans="2:5" ht="13.65" customHeight="1">
      <c r="B13" s="24" t="s">
        <v>9</v>
      </c>
      <c r="C13" s="21" t="s">
        <v>10</v>
      </c>
      <c r="D13" s="22">
        <v>8809.09</v>
      </c>
      <c r="E13" s="23">
        <v>4741.0600000000004</v>
      </c>
    </row>
    <row r="14" spans="2:5" ht="13.65" customHeight="1">
      <c r="B14" s="24" t="s">
        <v>11</v>
      </c>
      <c r="C14" s="21" t="s">
        <v>12</v>
      </c>
      <c r="D14" s="22">
        <v>8505.48</v>
      </c>
      <c r="E14" s="23">
        <v>4425.62</v>
      </c>
    </row>
    <row r="15" spans="2:5" ht="13.65" customHeight="1">
      <c r="B15" s="24" t="s">
        <v>13</v>
      </c>
      <c r="C15" s="21" t="s">
        <v>14</v>
      </c>
      <c r="D15" s="22">
        <v>9252.8499999999985</v>
      </c>
      <c r="E15" s="23">
        <v>3602.66</v>
      </c>
    </row>
    <row r="16" spans="2:5" ht="13.65" customHeight="1">
      <c r="B16" s="24" t="s">
        <v>15</v>
      </c>
      <c r="C16" s="21" t="s">
        <v>16</v>
      </c>
      <c r="D16" s="22">
        <v>7433.63</v>
      </c>
      <c r="E16" s="23">
        <v>4795.3999999999996</v>
      </c>
    </row>
    <row r="17" spans="2:5" ht="13.65" customHeight="1">
      <c r="B17" s="24" t="s">
        <v>17</v>
      </c>
      <c r="C17" s="21" t="s">
        <v>18</v>
      </c>
      <c r="D17" s="22">
        <v>10453.199999999999</v>
      </c>
      <c r="E17" s="23">
        <v>4114.1400000000003</v>
      </c>
    </row>
    <row r="18" spans="2:5" ht="13.65" customHeight="1">
      <c r="B18" s="24" t="s">
        <v>19</v>
      </c>
      <c r="C18" s="21" t="s">
        <v>20</v>
      </c>
      <c r="D18" s="22">
        <v>8417.1299999999992</v>
      </c>
      <c r="E18" s="23">
        <v>4360.47</v>
      </c>
    </row>
    <row r="19" spans="2:5" ht="13.65" customHeight="1">
      <c r="B19" s="24" t="s">
        <v>21</v>
      </c>
      <c r="C19" s="21" t="s">
        <v>22</v>
      </c>
      <c r="D19" s="22">
        <v>6708.25</v>
      </c>
      <c r="E19" s="23">
        <v>4871.55</v>
      </c>
    </row>
    <row r="20" spans="2:5" ht="13.65" customHeight="1">
      <c r="B20" s="24" t="s">
        <v>23</v>
      </c>
      <c r="C20" s="21" t="s">
        <v>24</v>
      </c>
      <c r="D20" s="22">
        <v>6682.7300000000005</v>
      </c>
      <c r="E20" s="23">
        <v>5472.39</v>
      </c>
    </row>
    <row r="21" spans="2:5" ht="13.65" customHeight="1">
      <c r="B21" s="24" t="s">
        <v>25</v>
      </c>
      <c r="C21" s="21" t="s">
        <v>26</v>
      </c>
      <c r="D21" s="22">
        <v>6730.79</v>
      </c>
      <c r="E21" s="23">
        <v>5025.67</v>
      </c>
    </row>
    <row r="22" spans="2:5" ht="13.65" customHeight="1">
      <c r="B22" s="24" t="s">
        <v>27</v>
      </c>
      <c r="C22" s="21" t="s">
        <v>28</v>
      </c>
      <c r="D22" s="22">
        <v>7243.96</v>
      </c>
      <c r="E22" s="23">
        <v>4442.33</v>
      </c>
    </row>
    <row r="23" spans="2:5" ht="13.65" customHeight="1">
      <c r="B23" s="24" t="s">
        <v>29</v>
      </c>
      <c r="C23" s="21" t="s">
        <v>30</v>
      </c>
      <c r="D23" s="22">
        <v>6573.66</v>
      </c>
      <c r="E23" s="23">
        <v>5472.39</v>
      </c>
    </row>
    <row r="24" spans="2:5" ht="13.65" customHeight="1">
      <c r="B24" s="24" t="s">
        <v>31</v>
      </c>
      <c r="C24" s="21" t="s">
        <v>32</v>
      </c>
      <c r="D24" s="22">
        <v>6559.1500000000005</v>
      </c>
      <c r="E24" s="23">
        <v>5456.73</v>
      </c>
    </row>
    <row r="25" spans="2:5" ht="13.65" customHeight="1">
      <c r="B25" s="24" t="s">
        <v>33</v>
      </c>
      <c r="C25" s="21" t="s">
        <v>34</v>
      </c>
      <c r="D25" s="22">
        <v>7349.84</v>
      </c>
      <c r="E25" s="23">
        <v>4892.79</v>
      </c>
    </row>
    <row r="26" spans="2:5" ht="13.65" customHeight="1">
      <c r="B26" s="24" t="s">
        <v>35</v>
      </c>
      <c r="C26" s="21" t="s">
        <v>36</v>
      </c>
      <c r="D26" s="22">
        <v>9359.7199999999993</v>
      </c>
      <c r="E26" s="23">
        <v>5472.39</v>
      </c>
    </row>
    <row r="27" spans="2:5" ht="13.65" customHeight="1">
      <c r="B27" s="24" t="s">
        <v>37</v>
      </c>
      <c r="C27" s="21" t="s">
        <v>38</v>
      </c>
      <c r="D27" s="22">
        <v>6670.92</v>
      </c>
      <c r="E27" s="23">
        <v>5472.39</v>
      </c>
    </row>
    <row r="28" spans="2:5" ht="13.65" customHeight="1">
      <c r="B28" s="24" t="s">
        <v>39</v>
      </c>
      <c r="C28" s="21" t="s">
        <v>40</v>
      </c>
      <c r="D28" s="22">
        <v>9478.8799999999992</v>
      </c>
      <c r="E28" s="23">
        <v>4211.99</v>
      </c>
    </row>
    <row r="29" spans="2:5" ht="13.65" customHeight="1">
      <c r="B29" s="24" t="s">
        <v>41</v>
      </c>
      <c r="C29" s="21" t="s">
        <v>42</v>
      </c>
      <c r="D29" s="22">
        <v>6616.12</v>
      </c>
      <c r="E29" s="23">
        <v>5396.02</v>
      </c>
    </row>
    <row r="30" spans="2:5" ht="13.65" customHeight="1">
      <c r="B30" s="24" t="s">
        <v>43</v>
      </c>
      <c r="C30" s="21" t="s">
        <v>44</v>
      </c>
      <c r="D30" s="22">
        <v>6576.7800000000007</v>
      </c>
      <c r="E30" s="23">
        <v>5271.37</v>
      </c>
    </row>
    <row r="31" spans="2:5" ht="13.65" customHeight="1">
      <c r="B31" s="24" t="s">
        <v>45</v>
      </c>
      <c r="C31" s="21" t="s">
        <v>46</v>
      </c>
      <c r="D31" s="22">
        <v>6781.6100000000006</v>
      </c>
      <c r="E31" s="23">
        <v>4890.22</v>
      </c>
    </row>
    <row r="32" spans="2:5" ht="13.65" customHeight="1">
      <c r="B32" s="24" t="s">
        <v>47</v>
      </c>
      <c r="C32" s="21" t="s">
        <v>48</v>
      </c>
      <c r="D32" s="22">
        <v>6817.21</v>
      </c>
      <c r="E32" s="23">
        <v>5117.34</v>
      </c>
    </row>
    <row r="33" spans="2:5" ht="13.65" customHeight="1">
      <c r="B33" s="24" t="s">
        <v>49</v>
      </c>
      <c r="C33" s="21" t="s">
        <v>50</v>
      </c>
      <c r="D33" s="22">
        <v>8290.6299999999992</v>
      </c>
      <c r="E33" s="23">
        <v>4147.7299999999996</v>
      </c>
    </row>
    <row r="34" spans="2:5" ht="13.65" customHeight="1">
      <c r="B34" s="24" t="s">
        <v>51</v>
      </c>
      <c r="C34" s="21" t="s">
        <v>52</v>
      </c>
      <c r="D34" s="22">
        <v>9316.6099999999988</v>
      </c>
      <c r="E34" s="23">
        <v>5010.59</v>
      </c>
    </row>
    <row r="35" spans="2:5" ht="13.65" customHeight="1">
      <c r="B35" s="24" t="s">
        <v>53</v>
      </c>
      <c r="C35" s="21" t="s">
        <v>54</v>
      </c>
      <c r="D35" s="22">
        <v>9675.91</v>
      </c>
      <c r="E35" s="23">
        <v>4825.12</v>
      </c>
    </row>
    <row r="36" spans="2:5" ht="13.65" customHeight="1">
      <c r="B36" s="24" t="s">
        <v>55</v>
      </c>
      <c r="C36" s="21" t="s">
        <v>56</v>
      </c>
      <c r="D36" s="22">
        <v>7408.3200000000006</v>
      </c>
      <c r="E36" s="23">
        <v>4372.6000000000004</v>
      </c>
    </row>
    <row r="37" spans="2:5" ht="13.65" customHeight="1">
      <c r="B37" s="24" t="s">
        <v>57</v>
      </c>
      <c r="C37" s="21" t="s">
        <v>58</v>
      </c>
      <c r="D37" s="22">
        <v>8242.89</v>
      </c>
      <c r="E37" s="23">
        <v>5472.39</v>
      </c>
    </row>
    <row r="38" spans="2:5" ht="13.65" customHeight="1">
      <c r="B38" s="24" t="s">
        <v>59</v>
      </c>
      <c r="C38" s="21" t="s">
        <v>60</v>
      </c>
      <c r="D38" s="22">
        <v>8469.41</v>
      </c>
      <c r="E38" s="23">
        <v>5313.98</v>
      </c>
    </row>
    <row r="39" spans="2:5" ht="13.65" customHeight="1">
      <c r="B39" s="24" t="s">
        <v>61</v>
      </c>
      <c r="C39" s="21" t="s">
        <v>62</v>
      </c>
      <c r="D39" s="22">
        <v>6905.54</v>
      </c>
      <c r="E39" s="23">
        <v>4918.03</v>
      </c>
    </row>
    <row r="40" spans="2:5" ht="13.65" customHeight="1">
      <c r="B40" s="24" t="s">
        <v>63</v>
      </c>
      <c r="C40" s="21" t="s">
        <v>64</v>
      </c>
      <c r="D40" s="22">
        <v>6991.63</v>
      </c>
      <c r="E40" s="23">
        <v>5206.1499999999996</v>
      </c>
    </row>
    <row r="41" spans="2:5" ht="13.65" customHeight="1">
      <c r="B41" s="24" t="s">
        <v>65</v>
      </c>
      <c r="C41" s="21" t="s">
        <v>66</v>
      </c>
      <c r="D41" s="22">
        <v>7188.37</v>
      </c>
      <c r="E41" s="23">
        <v>5472.39</v>
      </c>
    </row>
    <row r="42" spans="2:5" ht="13.65" customHeight="1">
      <c r="B42" s="24" t="s">
        <v>67</v>
      </c>
      <c r="C42" s="21" t="s">
        <v>68</v>
      </c>
      <c r="D42" s="22">
        <v>7005.26</v>
      </c>
      <c r="E42" s="23">
        <v>4870.43</v>
      </c>
    </row>
    <row r="43" spans="2:5" ht="13.65" customHeight="1">
      <c r="B43" s="24" t="s">
        <v>69</v>
      </c>
      <c r="C43" s="21" t="s">
        <v>70</v>
      </c>
      <c r="D43" s="22">
        <v>6774.26</v>
      </c>
      <c r="E43" s="23">
        <v>4990.2700000000004</v>
      </c>
    </row>
    <row r="44" spans="2:5" ht="13.65" customHeight="1">
      <c r="B44" s="24" t="s">
        <v>71</v>
      </c>
      <c r="C44" s="21" t="s">
        <v>72</v>
      </c>
      <c r="D44" s="22">
        <v>7405.21</v>
      </c>
      <c r="E44" s="23">
        <v>5060.93</v>
      </c>
    </row>
    <row r="45" spans="2:5" ht="13.65" customHeight="1">
      <c r="B45" s="24" t="s">
        <v>73</v>
      </c>
      <c r="C45" s="21" t="s">
        <v>74</v>
      </c>
      <c r="D45" s="22">
        <v>7527.8600000000006</v>
      </c>
      <c r="E45" s="23">
        <v>5472.39</v>
      </c>
    </row>
    <row r="46" spans="2:5" ht="13.65" customHeight="1">
      <c r="B46" s="24" t="s">
        <v>75</v>
      </c>
      <c r="C46" s="21" t="s">
        <v>76</v>
      </c>
      <c r="D46" s="22">
        <v>6991.13</v>
      </c>
      <c r="E46" s="23">
        <v>4453.08</v>
      </c>
    </row>
    <row r="47" spans="2:5" ht="13.65" customHeight="1">
      <c r="B47" s="24" t="s">
        <v>77</v>
      </c>
      <c r="C47" s="21" t="s">
        <v>78</v>
      </c>
      <c r="D47" s="22">
        <v>7100.66</v>
      </c>
      <c r="E47" s="23">
        <v>5472.39</v>
      </c>
    </row>
    <row r="48" spans="2:5" ht="13.65" customHeight="1">
      <c r="B48" s="24" t="s">
        <v>79</v>
      </c>
      <c r="C48" s="21" t="s">
        <v>80</v>
      </c>
      <c r="D48" s="22">
        <v>6605.3200000000006</v>
      </c>
      <c r="E48" s="23">
        <v>4982.55</v>
      </c>
    </row>
    <row r="49" spans="2:5" ht="13.65" customHeight="1">
      <c r="B49" s="24" t="s">
        <v>81</v>
      </c>
      <c r="C49" s="21" t="s">
        <v>82</v>
      </c>
      <c r="D49" s="22">
        <v>8473.75</v>
      </c>
      <c r="E49" s="23">
        <v>4692.04</v>
      </c>
    </row>
    <row r="50" spans="2:5" ht="13.65" customHeight="1">
      <c r="B50" s="24" t="s">
        <v>83</v>
      </c>
      <c r="C50" s="21" t="s">
        <v>84</v>
      </c>
      <c r="D50" s="22">
        <v>6380.16</v>
      </c>
      <c r="E50" s="23">
        <v>4885.62</v>
      </c>
    </row>
    <row r="51" spans="2:5" ht="13.65" customHeight="1">
      <c r="B51" s="24" t="s">
        <v>85</v>
      </c>
      <c r="C51" s="21" t="s">
        <v>86</v>
      </c>
      <c r="D51" s="22">
        <v>7632.47</v>
      </c>
      <c r="E51" s="23">
        <v>5472.39</v>
      </c>
    </row>
    <row r="52" spans="2:5" ht="13.65" customHeight="1">
      <c r="B52" s="24" t="s">
        <v>87</v>
      </c>
      <c r="C52" s="21" t="s">
        <v>88</v>
      </c>
      <c r="D52" s="22">
        <v>6427.3200000000006</v>
      </c>
      <c r="E52" s="23">
        <v>5154.92</v>
      </c>
    </row>
    <row r="53" spans="2:5" ht="13.65" customHeight="1">
      <c r="B53" s="24" t="s">
        <v>89</v>
      </c>
      <c r="C53" s="21" t="s">
        <v>90</v>
      </c>
      <c r="D53" s="22">
        <v>10116.859999999999</v>
      </c>
      <c r="E53" s="23">
        <v>3927.77</v>
      </c>
    </row>
    <row r="54" spans="2:5" ht="13.65" customHeight="1">
      <c r="B54" s="24" t="s">
        <v>91</v>
      </c>
      <c r="C54" s="21" t="s">
        <v>92</v>
      </c>
      <c r="D54" s="22">
        <v>10352.57</v>
      </c>
      <c r="E54" s="23">
        <v>4666.6400000000003</v>
      </c>
    </row>
    <row r="55" spans="2:5" ht="13.65" customHeight="1">
      <c r="B55" s="24" t="s">
        <v>93</v>
      </c>
      <c r="C55" s="21" t="s">
        <v>94</v>
      </c>
      <c r="D55" s="22">
        <v>7713.6900000000005</v>
      </c>
      <c r="E55" s="23">
        <v>4938.95</v>
      </c>
    </row>
    <row r="56" spans="2:5" ht="13.65" customHeight="1">
      <c r="B56" s="24" t="s">
        <v>95</v>
      </c>
      <c r="C56" s="21" t="s">
        <v>96</v>
      </c>
      <c r="D56" s="22">
        <v>9244.7699999999986</v>
      </c>
      <c r="E56" s="23">
        <v>5472.39</v>
      </c>
    </row>
    <row r="57" spans="2:5" ht="13.65" customHeight="1">
      <c r="B57" s="24" t="s">
        <v>97</v>
      </c>
      <c r="C57" s="21" t="s">
        <v>98</v>
      </c>
      <c r="D57" s="22">
        <v>6666.81</v>
      </c>
      <c r="E57" s="23">
        <v>5292.48</v>
      </c>
    </row>
    <row r="58" spans="2:5" ht="13.65" customHeight="1">
      <c r="B58" s="24" t="s">
        <v>99</v>
      </c>
      <c r="C58" s="21" t="s">
        <v>100</v>
      </c>
      <c r="D58" s="22">
        <v>11361.89</v>
      </c>
      <c r="E58" s="23">
        <v>5472.39</v>
      </c>
    </row>
    <row r="59" spans="2:5" ht="13.65" customHeight="1">
      <c r="B59" s="24" t="s">
        <v>101</v>
      </c>
      <c r="C59" s="21" t="s">
        <v>102</v>
      </c>
      <c r="D59" s="22">
        <v>8040.9400000000005</v>
      </c>
      <c r="E59" s="23">
        <v>4893.3</v>
      </c>
    </row>
    <row r="60" spans="2:5" ht="13.65" customHeight="1">
      <c r="B60" s="24" t="s">
        <v>103</v>
      </c>
      <c r="C60" s="21" t="s">
        <v>104</v>
      </c>
      <c r="D60" s="22">
        <v>11039.98</v>
      </c>
      <c r="E60" s="23">
        <v>5279.25</v>
      </c>
    </row>
    <row r="61" spans="2:5" ht="13.65" customHeight="1">
      <c r="B61" s="24" t="s">
        <v>105</v>
      </c>
      <c r="C61" s="21" t="s">
        <v>106</v>
      </c>
      <c r="D61" s="22">
        <v>6809.7400000000007</v>
      </c>
      <c r="E61" s="23">
        <v>5003.92</v>
      </c>
    </row>
    <row r="62" spans="2:5" ht="13.65" customHeight="1">
      <c r="B62" s="24" t="s">
        <v>107</v>
      </c>
      <c r="C62" s="21" t="s">
        <v>108</v>
      </c>
      <c r="D62" s="22">
        <v>6907.4800000000005</v>
      </c>
      <c r="E62" s="23">
        <v>3839.98</v>
      </c>
    </row>
    <row r="63" spans="2:5" ht="13.65" customHeight="1">
      <c r="B63" s="24" t="s">
        <v>109</v>
      </c>
      <c r="C63" s="21" t="s">
        <v>110</v>
      </c>
      <c r="D63" s="22">
        <v>6609.02</v>
      </c>
      <c r="E63" s="23">
        <v>5120.37</v>
      </c>
    </row>
    <row r="64" spans="2:5" ht="13.65" customHeight="1">
      <c r="B64" s="24" t="s">
        <v>111</v>
      </c>
      <c r="C64" s="21" t="s">
        <v>112</v>
      </c>
      <c r="D64" s="22">
        <v>9641.16</v>
      </c>
      <c r="E64" s="23">
        <v>4926.8599999999997</v>
      </c>
    </row>
    <row r="65" spans="2:5" ht="13.65" customHeight="1">
      <c r="B65" s="24" t="s">
        <v>113</v>
      </c>
      <c r="C65" s="21" t="s">
        <v>114</v>
      </c>
      <c r="D65" s="22">
        <v>7963.76</v>
      </c>
      <c r="E65" s="23">
        <v>5309.04</v>
      </c>
    </row>
    <row r="66" spans="2:5" ht="13.65" customHeight="1">
      <c r="B66" s="24" t="s">
        <v>115</v>
      </c>
      <c r="C66" s="21" t="s">
        <v>116</v>
      </c>
      <c r="D66" s="22">
        <v>15669.619999999999</v>
      </c>
      <c r="E66" s="23">
        <v>3449.99</v>
      </c>
    </row>
    <row r="67" spans="2:5" ht="13.65" customHeight="1">
      <c r="B67" s="24" t="s">
        <v>117</v>
      </c>
      <c r="C67" s="21" t="s">
        <v>118</v>
      </c>
      <c r="D67" s="22">
        <v>6426.55</v>
      </c>
      <c r="E67" s="23">
        <v>5472.39</v>
      </c>
    </row>
    <row r="68" spans="2:5" ht="13.65" customHeight="1">
      <c r="B68" s="24" t="s">
        <v>119</v>
      </c>
      <c r="C68" s="21" t="s">
        <v>120</v>
      </c>
      <c r="D68" s="22">
        <v>6346.55</v>
      </c>
      <c r="E68" s="23">
        <v>5400.67</v>
      </c>
    </row>
    <row r="69" spans="2:5" ht="13.65" customHeight="1">
      <c r="B69" s="24" t="s">
        <v>121</v>
      </c>
      <c r="C69" s="21" t="s">
        <v>122</v>
      </c>
      <c r="D69" s="22">
        <v>7210.6100000000006</v>
      </c>
      <c r="E69" s="23">
        <v>4280.82</v>
      </c>
    </row>
    <row r="70" spans="2:5" ht="13.65" customHeight="1">
      <c r="B70" s="24" t="s">
        <v>123</v>
      </c>
      <c r="C70" s="21" t="s">
        <v>124</v>
      </c>
      <c r="D70" s="22">
        <v>7003.3600000000006</v>
      </c>
      <c r="E70" s="23">
        <v>4594.7299999999996</v>
      </c>
    </row>
    <row r="71" spans="2:5" ht="13.65" customHeight="1">
      <c r="B71" s="24" t="s">
        <v>125</v>
      </c>
      <c r="C71" s="21" t="s">
        <v>126</v>
      </c>
      <c r="D71" s="22">
        <v>11210.51</v>
      </c>
      <c r="E71" s="23">
        <v>3320.63</v>
      </c>
    </row>
    <row r="72" spans="2:5" ht="13.65" customHeight="1">
      <c r="B72" s="24" t="s">
        <v>127</v>
      </c>
      <c r="C72" s="21" t="s">
        <v>128</v>
      </c>
      <c r="D72" s="22">
        <v>7128.3200000000006</v>
      </c>
      <c r="E72" s="23">
        <v>5472.39</v>
      </c>
    </row>
    <row r="73" spans="2:5" ht="13.65" customHeight="1">
      <c r="B73" s="24" t="s">
        <v>129</v>
      </c>
      <c r="C73" s="21" t="s">
        <v>130</v>
      </c>
      <c r="D73" s="22">
        <v>7631.02</v>
      </c>
      <c r="E73" s="23">
        <v>3870.18</v>
      </c>
    </row>
    <row r="74" spans="2:5" ht="13.65" customHeight="1">
      <c r="B74" s="24" t="s">
        <v>131</v>
      </c>
      <c r="C74" s="21" t="s">
        <v>132</v>
      </c>
      <c r="D74" s="22">
        <v>6597.92</v>
      </c>
      <c r="E74" s="23">
        <v>5209.6499999999996</v>
      </c>
    </row>
    <row r="75" spans="2:5" ht="13.65" customHeight="1">
      <c r="B75" s="24" t="s">
        <v>133</v>
      </c>
      <c r="C75" s="21" t="s">
        <v>134</v>
      </c>
      <c r="D75" s="22">
        <v>7129.84</v>
      </c>
      <c r="E75" s="23">
        <v>4764.3999999999996</v>
      </c>
    </row>
    <row r="76" spans="2:5" ht="13.65" customHeight="1">
      <c r="B76" s="24" t="s">
        <v>135</v>
      </c>
      <c r="C76" s="21" t="s">
        <v>136</v>
      </c>
      <c r="D76" s="22">
        <v>9308.119999999999</v>
      </c>
      <c r="E76" s="23">
        <v>4111.9399999999996</v>
      </c>
    </row>
    <row r="77" spans="2:5" ht="13.65" customHeight="1">
      <c r="B77" s="24" t="s">
        <v>137</v>
      </c>
      <c r="C77" s="21" t="s">
        <v>138</v>
      </c>
      <c r="D77" s="22">
        <v>9116.7099999999991</v>
      </c>
      <c r="E77" s="23">
        <v>4388.6400000000003</v>
      </c>
    </row>
    <row r="78" spans="2:5" ht="13.65" customHeight="1">
      <c r="B78" s="24" t="s">
        <v>139</v>
      </c>
      <c r="C78" s="21" t="s">
        <v>140</v>
      </c>
      <c r="D78" s="22">
        <v>7646.5</v>
      </c>
      <c r="E78" s="23">
        <v>4101.3500000000004</v>
      </c>
    </row>
    <row r="79" spans="2:5" ht="13.65" customHeight="1">
      <c r="B79" s="24" t="s">
        <v>141</v>
      </c>
      <c r="C79" s="21" t="s">
        <v>142</v>
      </c>
      <c r="D79" s="22">
        <v>6505.14</v>
      </c>
      <c r="E79" s="23">
        <v>5472.39</v>
      </c>
    </row>
    <row r="80" spans="2:5" ht="13.65" customHeight="1">
      <c r="B80" s="24" t="s">
        <v>143</v>
      </c>
      <c r="C80" s="21" t="s">
        <v>144</v>
      </c>
      <c r="D80" s="22">
        <v>9288.7899999999991</v>
      </c>
      <c r="E80" s="23">
        <v>3898.86</v>
      </c>
    </row>
    <row r="81" spans="2:5" ht="13.65" customHeight="1">
      <c r="B81" s="24" t="s">
        <v>145</v>
      </c>
      <c r="C81" s="21" t="s">
        <v>146</v>
      </c>
      <c r="D81" s="22">
        <v>7959.16</v>
      </c>
      <c r="E81" s="23">
        <v>5472.39</v>
      </c>
    </row>
    <row r="82" spans="2:5" ht="13.65" customHeight="1">
      <c r="B82" s="24" t="s">
        <v>147</v>
      </c>
      <c r="C82" s="21" t="s">
        <v>148</v>
      </c>
      <c r="D82" s="22">
        <v>6558.26</v>
      </c>
      <c r="E82" s="23">
        <v>5472.39</v>
      </c>
    </row>
    <row r="83" spans="2:5" ht="13.65" customHeight="1">
      <c r="B83" s="24" t="s">
        <v>149</v>
      </c>
      <c r="C83" s="21" t="s">
        <v>239</v>
      </c>
      <c r="D83" s="22">
        <v>7516.58</v>
      </c>
      <c r="E83" s="23">
        <v>4840.4399999999996</v>
      </c>
    </row>
    <row r="84" spans="2:5" ht="13.65" customHeight="1">
      <c r="B84" s="24" t="s">
        <v>150</v>
      </c>
      <c r="C84" s="21" t="s">
        <v>151</v>
      </c>
      <c r="D84" s="22">
        <v>6439.2400000000007</v>
      </c>
      <c r="E84" s="23">
        <v>5223.38</v>
      </c>
    </row>
    <row r="85" spans="2:5" ht="13.65" customHeight="1">
      <c r="B85" s="24" t="s">
        <v>152</v>
      </c>
      <c r="C85" s="21" t="s">
        <v>153</v>
      </c>
      <c r="D85" s="22">
        <v>11278.4</v>
      </c>
      <c r="E85" s="23">
        <v>5472.39</v>
      </c>
    </row>
    <row r="86" spans="2:5" ht="13.65" customHeight="1">
      <c r="B86" s="24" t="s">
        <v>154</v>
      </c>
      <c r="C86" s="21" t="s">
        <v>155</v>
      </c>
      <c r="D86" s="22">
        <v>6742.43</v>
      </c>
      <c r="E86" s="23">
        <v>3940.48</v>
      </c>
    </row>
    <row r="87" spans="2:5" ht="13.65" customHeight="1">
      <c r="B87" s="24" t="s">
        <v>156</v>
      </c>
      <c r="C87" s="21" t="s">
        <v>157</v>
      </c>
      <c r="D87" s="22">
        <v>6894.43</v>
      </c>
      <c r="E87" s="23">
        <v>4893.18</v>
      </c>
    </row>
    <row r="88" spans="2:5" ht="13.65" customHeight="1">
      <c r="B88" s="24" t="s">
        <v>158</v>
      </c>
      <c r="C88" s="21" t="s">
        <v>159</v>
      </c>
      <c r="D88" s="22">
        <v>6555.2400000000007</v>
      </c>
      <c r="E88" s="23">
        <v>5472.39</v>
      </c>
    </row>
    <row r="89" spans="2:5" ht="13.65" customHeight="1">
      <c r="B89" s="24" t="s">
        <v>160</v>
      </c>
      <c r="C89" s="21" t="s">
        <v>161</v>
      </c>
      <c r="D89" s="22">
        <v>10369.99</v>
      </c>
      <c r="E89" s="23">
        <v>4211.1000000000004</v>
      </c>
    </row>
    <row r="90" spans="2:5" ht="13.65" customHeight="1">
      <c r="B90" s="24" t="s">
        <v>162</v>
      </c>
      <c r="C90" s="21" t="s">
        <v>163</v>
      </c>
      <c r="D90" s="22">
        <v>8224.89</v>
      </c>
      <c r="E90" s="23">
        <v>4683.9399999999996</v>
      </c>
    </row>
    <row r="91" spans="2:5" ht="13.65" customHeight="1">
      <c r="B91" s="24" t="s">
        <v>164</v>
      </c>
      <c r="C91" s="21" t="s">
        <v>165</v>
      </c>
      <c r="D91" s="22">
        <v>6766.52</v>
      </c>
      <c r="E91" s="23">
        <v>5268.59</v>
      </c>
    </row>
    <row r="92" spans="2:5" ht="13.65" customHeight="1">
      <c r="B92" s="24" t="s">
        <v>166</v>
      </c>
      <c r="C92" s="21" t="s">
        <v>167</v>
      </c>
      <c r="D92" s="22">
        <v>9174.369999999999</v>
      </c>
      <c r="E92" s="23">
        <v>4452.45</v>
      </c>
    </row>
    <row r="93" spans="2:5" ht="13.65" customHeight="1">
      <c r="B93" s="24" t="s">
        <v>168</v>
      </c>
      <c r="C93" s="21" t="s">
        <v>169</v>
      </c>
      <c r="D93" s="22">
        <v>7683.4400000000005</v>
      </c>
      <c r="E93" s="23">
        <v>4812.74</v>
      </c>
    </row>
    <row r="94" spans="2:5" ht="13.65" customHeight="1">
      <c r="B94" s="24" t="s">
        <v>170</v>
      </c>
      <c r="C94" s="21" t="s">
        <v>171</v>
      </c>
      <c r="D94" s="22">
        <v>7216.72</v>
      </c>
      <c r="E94" s="23">
        <v>5057.3900000000003</v>
      </c>
    </row>
    <row r="95" spans="2:5" ht="13.65" customHeight="1">
      <c r="B95" s="24" t="s">
        <v>172</v>
      </c>
      <c r="C95" s="21" t="s">
        <v>173</v>
      </c>
      <c r="D95" s="22">
        <v>8651.1999999999989</v>
      </c>
      <c r="E95" s="23">
        <v>4144.3</v>
      </c>
    </row>
    <row r="96" spans="2:5" ht="13.65" customHeight="1">
      <c r="B96" s="24" t="s">
        <v>174</v>
      </c>
      <c r="C96" s="21" t="s">
        <v>175</v>
      </c>
      <c r="D96" s="22">
        <v>7154.01</v>
      </c>
      <c r="E96" s="23">
        <v>5472.39</v>
      </c>
    </row>
    <row r="97" spans="2:5" ht="13.65" customHeight="1">
      <c r="B97" s="24" t="s">
        <v>176</v>
      </c>
      <c r="C97" s="21" t="s">
        <v>177</v>
      </c>
      <c r="D97" s="22">
        <v>7158.47</v>
      </c>
      <c r="E97" s="23">
        <v>5209.6400000000003</v>
      </c>
    </row>
    <row r="98" spans="2:5" ht="13.65" customHeight="1">
      <c r="B98" s="24" t="s">
        <v>178</v>
      </c>
      <c r="C98" s="21" t="s">
        <v>179</v>
      </c>
      <c r="D98" s="22">
        <v>8022.12</v>
      </c>
      <c r="E98" s="23">
        <v>4234.04</v>
      </c>
    </row>
    <row r="99" spans="2:5" ht="13.65" customHeight="1">
      <c r="B99" s="24" t="s">
        <v>180</v>
      </c>
      <c r="C99" s="21" t="s">
        <v>181</v>
      </c>
      <c r="D99" s="22">
        <v>8218.0499999999993</v>
      </c>
      <c r="E99" s="23">
        <v>5472.39</v>
      </c>
    </row>
    <row r="100" spans="2:5" ht="13.65" customHeight="1">
      <c r="B100" s="24" t="s">
        <v>182</v>
      </c>
      <c r="C100" s="21" t="s">
        <v>183</v>
      </c>
      <c r="D100" s="22">
        <v>7589.21</v>
      </c>
      <c r="E100" s="23">
        <v>4027.7</v>
      </c>
    </row>
    <row r="101" spans="2:5" ht="13.65" customHeight="1">
      <c r="B101" s="24" t="s">
        <v>184</v>
      </c>
      <c r="C101" s="21" t="s">
        <v>185</v>
      </c>
      <c r="D101" s="22">
        <v>7072.76</v>
      </c>
      <c r="E101" s="23">
        <v>5472.39</v>
      </c>
    </row>
    <row r="102" spans="2:5" ht="13.65" customHeight="1">
      <c r="B102" s="24" t="s">
        <v>186</v>
      </c>
      <c r="C102" s="21" t="s">
        <v>187</v>
      </c>
      <c r="D102" s="22">
        <v>7494.2300000000005</v>
      </c>
      <c r="E102" s="23">
        <v>4227.03</v>
      </c>
    </row>
    <row r="103" spans="2:5" ht="13.65" customHeight="1">
      <c r="B103" s="24" t="s">
        <v>188</v>
      </c>
      <c r="C103" s="21" t="s">
        <v>189</v>
      </c>
      <c r="D103" s="22">
        <v>8113.3200000000006</v>
      </c>
      <c r="E103" s="23">
        <v>5472.39</v>
      </c>
    </row>
    <row r="104" spans="2:5" ht="13.65" customHeight="1">
      <c r="B104" s="24" t="s">
        <v>190</v>
      </c>
      <c r="C104" s="21" t="s">
        <v>191</v>
      </c>
      <c r="D104" s="22">
        <v>8067.25</v>
      </c>
      <c r="E104" s="23">
        <v>5472.39</v>
      </c>
    </row>
    <row r="105" spans="2:5" ht="13.65" customHeight="1">
      <c r="B105" s="24" t="s">
        <v>192</v>
      </c>
      <c r="C105" s="21" t="s">
        <v>193</v>
      </c>
      <c r="D105" s="22">
        <v>8438.06</v>
      </c>
      <c r="E105" s="23">
        <v>3870.58</v>
      </c>
    </row>
    <row r="106" spans="2:5" ht="13.65" customHeight="1">
      <c r="B106" s="24" t="s">
        <v>194</v>
      </c>
      <c r="C106" s="21" t="s">
        <v>195</v>
      </c>
      <c r="D106" s="22">
        <v>7264.1900000000005</v>
      </c>
      <c r="E106" s="23">
        <v>5472.39</v>
      </c>
    </row>
    <row r="107" spans="2:5" ht="13.65" customHeight="1">
      <c r="B107" s="24" t="s">
        <v>196</v>
      </c>
      <c r="C107" s="21" t="s">
        <v>197</v>
      </c>
      <c r="D107" s="22">
        <v>7997.4000000000005</v>
      </c>
      <c r="E107" s="23">
        <v>3935.02</v>
      </c>
    </row>
    <row r="108" spans="2:5" ht="13.65" customHeight="1">
      <c r="B108" s="24" t="s">
        <v>198</v>
      </c>
      <c r="C108" s="21" t="s">
        <v>199</v>
      </c>
      <c r="D108" s="22">
        <v>7520.85</v>
      </c>
      <c r="E108" s="23">
        <v>5472.39</v>
      </c>
    </row>
    <row r="109" spans="2:5" ht="13.65" customHeight="1">
      <c r="B109" s="24" t="s">
        <v>200</v>
      </c>
      <c r="C109" s="21" t="s">
        <v>201</v>
      </c>
      <c r="D109" s="22">
        <v>8110.6500000000005</v>
      </c>
      <c r="E109" s="23">
        <v>5472.39</v>
      </c>
    </row>
    <row r="110" spans="2:5" ht="13.65" customHeight="1">
      <c r="B110" s="24" t="s">
        <v>202</v>
      </c>
      <c r="C110" s="21" t="s">
        <v>203</v>
      </c>
      <c r="D110" s="22">
        <v>7620.26</v>
      </c>
      <c r="E110" s="23">
        <v>5030.01</v>
      </c>
    </row>
    <row r="111" spans="2:5" ht="13.65" customHeight="1">
      <c r="B111" s="24" t="s">
        <v>204</v>
      </c>
      <c r="C111" s="21" t="s">
        <v>205</v>
      </c>
      <c r="D111" s="22">
        <v>8659.1999999999989</v>
      </c>
      <c r="E111" s="23">
        <v>3418.62</v>
      </c>
    </row>
    <row r="112" spans="2:5" ht="13.65" customHeight="1">
      <c r="B112" s="24" t="s">
        <v>206</v>
      </c>
      <c r="C112" s="21" t="s">
        <v>207</v>
      </c>
      <c r="D112" s="22">
        <v>7767.04</v>
      </c>
      <c r="E112" s="23">
        <v>3980.7</v>
      </c>
    </row>
    <row r="113" spans="2:5" ht="13.65" customHeight="1">
      <c r="B113" s="24" t="s">
        <v>208</v>
      </c>
      <c r="C113" s="21" t="s">
        <v>209</v>
      </c>
      <c r="D113" s="22">
        <v>16364.64</v>
      </c>
      <c r="E113" s="23">
        <v>4215.22</v>
      </c>
    </row>
    <row r="114" spans="2:5" ht="13.65" customHeight="1">
      <c r="B114" s="24" t="s">
        <v>210</v>
      </c>
      <c r="C114" s="21" t="s">
        <v>211</v>
      </c>
      <c r="D114" s="22">
        <v>6398.1</v>
      </c>
      <c r="E114" s="23">
        <v>5472.39</v>
      </c>
    </row>
    <row r="115" spans="2:5" ht="13.65" customHeight="1">
      <c r="B115" s="24" t="s">
        <v>212</v>
      </c>
      <c r="C115" s="21" t="s">
        <v>213</v>
      </c>
      <c r="D115" s="22">
        <v>8719</v>
      </c>
      <c r="E115" s="23">
        <v>5472.39</v>
      </c>
    </row>
    <row r="116" spans="2:5" ht="13.65" customHeight="1">
      <c r="B116" s="24" t="s">
        <v>214</v>
      </c>
      <c r="C116" s="21" t="s">
        <v>215</v>
      </c>
      <c r="D116" s="22">
        <v>6520.66</v>
      </c>
      <c r="E116" s="23">
        <v>5472.39</v>
      </c>
    </row>
    <row r="117" spans="2:5" ht="13.65" customHeight="1">
      <c r="B117" s="24" t="s">
        <v>216</v>
      </c>
      <c r="C117" s="21" t="s">
        <v>217</v>
      </c>
      <c r="D117" s="22">
        <v>10376.81</v>
      </c>
      <c r="E117" s="23">
        <v>4258.5200000000004</v>
      </c>
    </row>
    <row r="118" spans="2:5" ht="13.65" customHeight="1">
      <c r="B118" s="24" t="s">
        <v>218</v>
      </c>
      <c r="C118" s="21" t="s">
        <v>219</v>
      </c>
      <c r="D118" s="22">
        <v>11853.529999999999</v>
      </c>
      <c r="E118" s="23">
        <v>5124.43</v>
      </c>
    </row>
    <row r="119" spans="2:5" ht="13.65" customHeight="1">
      <c r="B119" s="24" t="s">
        <v>220</v>
      </c>
      <c r="C119" s="21" t="s">
        <v>221</v>
      </c>
      <c r="D119" s="22">
        <v>7016.46</v>
      </c>
      <c r="E119" s="23">
        <v>4170.41</v>
      </c>
    </row>
    <row r="120" spans="2:5" ht="13.65" customHeight="1">
      <c r="B120" s="24" t="s">
        <v>222</v>
      </c>
      <c r="C120" s="21" t="s">
        <v>223</v>
      </c>
      <c r="D120" s="22">
        <v>7435.33</v>
      </c>
      <c r="E120" s="23">
        <v>5076.82</v>
      </c>
    </row>
    <row r="121" spans="2:5" ht="13.65" customHeight="1">
      <c r="B121" s="24" t="s">
        <v>224</v>
      </c>
      <c r="C121" s="21" t="s">
        <v>225</v>
      </c>
      <c r="D121" s="22">
        <v>7671.51</v>
      </c>
      <c r="E121" s="23">
        <v>4430.03</v>
      </c>
    </row>
    <row r="122" spans="2:5" ht="13.65" customHeight="1">
      <c r="B122" s="24" t="s">
        <v>226</v>
      </c>
      <c r="C122" s="21" t="s">
        <v>227</v>
      </c>
      <c r="D122" s="22">
        <v>7597.14</v>
      </c>
      <c r="E122" s="23">
        <v>5472.39</v>
      </c>
    </row>
    <row r="123" spans="2:5" ht="13.65" customHeight="1">
      <c r="B123" s="24" t="s">
        <v>228</v>
      </c>
      <c r="C123" s="21" t="s">
        <v>229</v>
      </c>
      <c r="D123" s="22">
        <v>8061.41</v>
      </c>
      <c r="E123" s="23">
        <v>4504.63</v>
      </c>
    </row>
    <row r="124" spans="2:5" ht="13.65" customHeight="1">
      <c r="B124" s="24" t="s">
        <v>230</v>
      </c>
      <c r="C124" s="21" t="s">
        <v>231</v>
      </c>
      <c r="D124" s="22">
        <v>9252.0399999999991</v>
      </c>
      <c r="E124" s="23">
        <v>5057.24</v>
      </c>
    </row>
    <row r="125" spans="2:5">
      <c r="E125" s="25"/>
    </row>
    <row r="126" spans="2:5">
      <c r="D126" s="26"/>
      <c r="E126" s="25"/>
    </row>
    <row r="127" spans="2:5" ht="45.6" customHeight="1">
      <c r="B127" s="42" t="s">
        <v>246</v>
      </c>
      <c r="C127" s="42"/>
      <c r="D127" s="42"/>
      <c r="E127" s="42"/>
    </row>
    <row r="128" spans="2:5">
      <c r="B128" s="20"/>
    </row>
    <row r="129" spans="2:5">
      <c r="B129" s="20"/>
    </row>
    <row r="135" spans="2:5">
      <c r="C135" s="27"/>
    </row>
    <row r="137" spans="2:5">
      <c r="C137" s="20"/>
      <c r="E137" s="28"/>
    </row>
    <row r="138" spans="2:5">
      <c r="C138" s="29"/>
      <c r="E138" s="30"/>
    </row>
    <row r="139" spans="2:5">
      <c r="C139" s="29"/>
      <c r="E139" s="30"/>
    </row>
    <row r="140" spans="2:5">
      <c r="C140" s="29"/>
      <c r="E140" s="30"/>
    </row>
    <row r="141" spans="2:5">
      <c r="C141" s="29"/>
      <c r="E141" s="30"/>
    </row>
    <row r="142" spans="2:5">
      <c r="C142" s="29"/>
      <c r="E142" s="30"/>
    </row>
    <row r="143" spans="2:5">
      <c r="C143" s="29"/>
      <c r="E143" s="30"/>
    </row>
    <row r="144" spans="2:5">
      <c r="C144" s="20"/>
      <c r="E144" s="31"/>
    </row>
    <row r="145" spans="3:5">
      <c r="E145" s="31"/>
    </row>
    <row r="146" spans="3:5">
      <c r="C146" s="20"/>
      <c r="E146" s="31"/>
    </row>
    <row r="147" spans="3:5">
      <c r="C147" s="20"/>
      <c r="E147" s="31"/>
    </row>
    <row r="148" spans="3:5">
      <c r="C148" s="17"/>
      <c r="E148" s="32"/>
    </row>
    <row r="149" spans="3:5">
      <c r="C149" s="17"/>
      <c r="E149" s="31"/>
    </row>
    <row r="150" spans="3:5">
      <c r="C150" s="17"/>
      <c r="E150" s="31"/>
    </row>
    <row r="151" spans="3:5">
      <c r="C151" s="17"/>
      <c r="E151" s="31"/>
    </row>
    <row r="152" spans="3:5">
      <c r="C152" s="17"/>
      <c r="E152" s="31"/>
    </row>
    <row r="153" spans="3:5">
      <c r="E153" s="31"/>
    </row>
    <row r="154" spans="3:5">
      <c r="C154" s="20"/>
      <c r="E154" s="31"/>
    </row>
    <row r="155" spans="3:5">
      <c r="C155" s="20"/>
      <c r="E155" s="31"/>
    </row>
    <row r="156" spans="3:5">
      <c r="C156" s="20"/>
      <c r="E156" s="31"/>
    </row>
    <row r="157" spans="3:5">
      <c r="C157" s="20"/>
      <c r="E157" s="31"/>
    </row>
    <row r="158" spans="3:5">
      <c r="E158" s="31"/>
    </row>
    <row r="159" spans="3:5">
      <c r="C159" s="27"/>
      <c r="E159" s="31"/>
    </row>
    <row r="160" spans="3:5">
      <c r="E160" s="31"/>
    </row>
    <row r="161" spans="3:5">
      <c r="C161" s="20"/>
      <c r="E161" s="31"/>
    </row>
    <row r="162" spans="3:5">
      <c r="C162" s="29"/>
      <c r="E162" s="31"/>
    </row>
    <row r="163" spans="3:5">
      <c r="C163" s="29"/>
      <c r="E163" s="31"/>
    </row>
    <row r="164" spans="3:5">
      <c r="C164" s="20"/>
      <c r="E164" s="31"/>
    </row>
    <row r="165" spans="3:5">
      <c r="E165" s="31"/>
    </row>
    <row r="166" spans="3:5">
      <c r="C166" s="20"/>
      <c r="E166" s="31"/>
    </row>
    <row r="167" spans="3:5">
      <c r="C167" s="20"/>
      <c r="E167" s="31"/>
    </row>
    <row r="168" spans="3:5">
      <c r="C168" s="17"/>
      <c r="E168" s="31"/>
    </row>
    <row r="169" spans="3:5">
      <c r="C169" s="17"/>
      <c r="E169" s="31"/>
    </row>
    <row r="170" spans="3:5">
      <c r="C170" s="17"/>
      <c r="E170" s="31"/>
    </row>
    <row r="171" spans="3:5">
      <c r="C171" s="17"/>
      <c r="E171" s="31"/>
    </row>
    <row r="172" spans="3:5">
      <c r="E172" s="31"/>
    </row>
    <row r="173" spans="3:5">
      <c r="E173" s="31"/>
    </row>
    <row r="174" spans="3:5">
      <c r="E174" s="31"/>
    </row>
    <row r="175" spans="3:5">
      <c r="E175" s="31"/>
    </row>
    <row r="176" spans="3:5">
      <c r="E176" s="31"/>
    </row>
    <row r="177" spans="5:5">
      <c r="E177" s="31"/>
    </row>
    <row r="178" spans="5:5">
      <c r="E178" s="31"/>
    </row>
    <row r="179" spans="5:5">
      <c r="E179" s="31"/>
    </row>
    <row r="180" spans="5:5">
      <c r="E180" s="31"/>
    </row>
    <row r="181" spans="5:5">
      <c r="E181" s="31"/>
    </row>
  </sheetData>
  <mergeCells count="3">
    <mergeCell ref="C4:E4"/>
    <mergeCell ref="C5:E5"/>
    <mergeCell ref="B127:E127"/>
  </mergeCells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Line="0" autoPict="0" r:id="rId5">
            <anchor>
              <from>
                <xdr:col>0</xdr:col>
                <xdr:colOff>53340</xdr:colOff>
                <xdr:row>0</xdr:row>
                <xdr:rowOff>15240</xdr:rowOff>
              </from>
              <to>
                <xdr:col>1</xdr:col>
                <xdr:colOff>685800</xdr:colOff>
                <xdr:row>3</xdr:row>
                <xdr:rowOff>281940</xdr:rowOff>
              </to>
            </anchor>
          </objectPr>
        </oleObject>
      </mc:Choice>
      <mc:Fallback>
        <oleObject progId="Paint.Picture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5F0C-1EC5-40A1-AF16-F9DE0D546D65}">
  <dimension ref="B1:E37"/>
  <sheetViews>
    <sheetView zoomScaleNormal="100" workbookViewId="0">
      <selection activeCell="L17" sqref="L17"/>
    </sheetView>
  </sheetViews>
  <sheetFormatPr defaultRowHeight="15"/>
  <cols>
    <col min="1" max="1" width="5.109375" style="3" customWidth="1"/>
    <col min="2" max="2" width="5.33203125" style="3" customWidth="1"/>
    <col min="3" max="3" width="8.88671875" style="3"/>
    <col min="4" max="4" width="47.44140625" style="3" customWidth="1"/>
    <col min="5" max="5" width="24.77734375" style="3" customWidth="1"/>
    <col min="6" max="6" width="8.88671875" style="3"/>
    <col min="7" max="7" width="12.21875" style="3" customWidth="1"/>
    <col min="8" max="16384" width="8.88671875" style="3"/>
  </cols>
  <sheetData>
    <row r="1" spans="2:5" ht="15.6">
      <c r="B1" s="2"/>
      <c r="C1" s="1" t="s">
        <v>233</v>
      </c>
    </row>
    <row r="2" spans="2:5" ht="15.6">
      <c r="B2" s="2"/>
      <c r="C2" s="1" t="s">
        <v>232</v>
      </c>
    </row>
    <row r="3" spans="2:5" ht="28.5" customHeight="1">
      <c r="B3" s="2"/>
      <c r="C3" s="40" t="s">
        <v>247</v>
      </c>
      <c r="D3" s="40"/>
      <c r="E3" s="40"/>
    </row>
    <row r="5" spans="2:5">
      <c r="B5" s="2"/>
      <c r="C5" s="2"/>
    </row>
    <row r="6" spans="2:5" ht="15.6">
      <c r="B6" s="2"/>
      <c r="C6" s="4" t="s">
        <v>240</v>
      </c>
    </row>
    <row r="7" spans="2:5">
      <c r="B7" s="2"/>
      <c r="C7" s="2"/>
    </row>
    <row r="8" spans="2:5">
      <c r="B8" s="2"/>
      <c r="C8" s="5" t="s">
        <v>250</v>
      </c>
      <c r="E8" s="6">
        <v>10633952900</v>
      </c>
    </row>
    <row r="9" spans="2:5">
      <c r="B9" s="2"/>
      <c r="C9" s="7" t="s">
        <v>243</v>
      </c>
      <c r="E9" s="8">
        <v>-1025564488</v>
      </c>
    </row>
    <row r="10" spans="2:5">
      <c r="B10" s="2"/>
      <c r="C10" s="7" t="s">
        <v>244</v>
      </c>
      <c r="E10" s="8">
        <v>-143589078</v>
      </c>
    </row>
    <row r="11" spans="2:5">
      <c r="B11" s="2"/>
      <c r="C11" s="7" t="s">
        <v>242</v>
      </c>
      <c r="E11" s="8">
        <v>-31159671</v>
      </c>
    </row>
    <row r="12" spans="2:5">
      <c r="B12" s="2"/>
      <c r="C12" s="7" t="s">
        <v>253</v>
      </c>
      <c r="E12" s="8">
        <v>-16156686</v>
      </c>
    </row>
    <row r="13" spans="2:5">
      <c r="B13" s="2"/>
      <c r="C13" s="7"/>
      <c r="E13" s="9"/>
    </row>
    <row r="14" spans="2:5">
      <c r="B14" s="2"/>
      <c r="C14" s="5" t="s">
        <v>249</v>
      </c>
      <c r="E14" s="10">
        <f>SUM(E8:E13)</f>
        <v>9417482977</v>
      </c>
    </row>
    <row r="15" spans="2:5">
      <c r="B15" s="2"/>
      <c r="C15" s="2"/>
    </row>
    <row r="16" spans="2:5">
      <c r="B16" s="2"/>
      <c r="C16" s="5" t="s">
        <v>251</v>
      </c>
      <c r="E16" s="8">
        <v>1371565</v>
      </c>
    </row>
    <row r="17" spans="2:5">
      <c r="B17" s="2"/>
      <c r="C17" s="5"/>
    </row>
    <row r="18" spans="2:5">
      <c r="B18" s="2"/>
      <c r="C18" s="3" t="s">
        <v>234</v>
      </c>
      <c r="D18" s="10"/>
      <c r="E18" s="11">
        <f>ROUND(E14/E16,2)</f>
        <v>6866.23</v>
      </c>
    </row>
    <row r="19" spans="2:5">
      <c r="B19" s="2"/>
      <c r="C19" s="3" t="s">
        <v>237</v>
      </c>
      <c r="D19" s="10"/>
      <c r="E19" s="11">
        <v>113.97</v>
      </c>
    </row>
    <row r="20" spans="2:5" ht="16.2" thickBot="1">
      <c r="B20" s="2"/>
      <c r="C20" s="43" t="s">
        <v>235</v>
      </c>
      <c r="D20" s="44"/>
      <c r="E20" s="45">
        <f>SUM(E18:E19)</f>
        <v>6980.2</v>
      </c>
    </row>
    <row r="21" spans="2:5" ht="15.6" thickTop="1">
      <c r="B21" s="2"/>
      <c r="D21" s="10"/>
    </row>
    <row r="22" spans="2:5">
      <c r="B22" s="2"/>
      <c r="C22" s="2"/>
      <c r="E22" s="10"/>
    </row>
    <row r="23" spans="2:5" ht="16.2" thickBot="1">
      <c r="B23" s="2"/>
      <c r="C23" s="46" t="s">
        <v>241</v>
      </c>
      <c r="D23" s="43"/>
      <c r="E23" s="45">
        <v>5472.39</v>
      </c>
    </row>
    <row r="24" spans="2:5" ht="15.6" thickTop="1">
      <c r="B24" s="2"/>
      <c r="C24" s="5"/>
      <c r="E24" s="12"/>
    </row>
    <row r="25" spans="2:5">
      <c r="B25" s="2"/>
      <c r="C25" s="5"/>
      <c r="E25" s="12"/>
    </row>
    <row r="26" spans="2:5">
      <c r="B26" s="2"/>
      <c r="C26" s="5"/>
      <c r="E26" s="12"/>
    </row>
    <row r="27" spans="2:5">
      <c r="B27" s="2"/>
      <c r="C27" s="2"/>
    </row>
    <row r="28" spans="2:5" ht="15.6">
      <c r="B28" s="2"/>
      <c r="C28" s="4" t="s">
        <v>236</v>
      </c>
    </row>
    <row r="29" spans="2:5">
      <c r="B29" s="2"/>
      <c r="C29" s="2"/>
    </row>
    <row r="30" spans="2:5">
      <c r="B30" s="2"/>
      <c r="C30" s="5" t="str">
        <f>C8</f>
        <v>LEA Initial Allotment - Grand Total</v>
      </c>
      <c r="E30" s="39">
        <f>E8</f>
        <v>10633952900</v>
      </c>
    </row>
    <row r="31" spans="2:5">
      <c r="B31" s="2"/>
      <c r="C31" s="2"/>
      <c r="E31" s="10"/>
    </row>
    <row r="32" spans="2:5">
      <c r="B32" s="2"/>
      <c r="C32" s="5" t="str">
        <f>C16</f>
        <v>FY 2025-26 Allotted ADM (LEA)</v>
      </c>
      <c r="E32" s="10">
        <f>E16</f>
        <v>1371565</v>
      </c>
    </row>
    <row r="33" spans="2:5">
      <c r="B33" s="2"/>
      <c r="C33" s="5"/>
      <c r="E33" s="10"/>
    </row>
    <row r="34" spans="2:5">
      <c r="B34" s="2"/>
      <c r="C34" s="3" t="str">
        <f>C18</f>
        <v>State Average</v>
      </c>
      <c r="D34" s="10"/>
      <c r="E34" s="12">
        <f>ROUND(E30/E32,2)</f>
        <v>7753.15</v>
      </c>
    </row>
    <row r="35" spans="2:5">
      <c r="B35" s="2"/>
      <c r="C35" s="3" t="str">
        <f>C19</f>
        <v>Plus: Unallotted $/ADM</v>
      </c>
      <c r="D35" s="10"/>
      <c r="E35" s="12">
        <f>E19</f>
        <v>113.97</v>
      </c>
    </row>
    <row r="36" spans="2:5" ht="16.2" thickBot="1">
      <c r="B36" s="2"/>
      <c r="C36" s="43" t="s">
        <v>252</v>
      </c>
      <c r="D36" s="44"/>
      <c r="E36" s="45">
        <f>SUM(E34:E35)</f>
        <v>7867.12</v>
      </c>
    </row>
    <row r="37" spans="2:5" ht="15.6" thickTop="1">
      <c r="B37" s="2"/>
    </row>
  </sheetData>
  <mergeCells count="1">
    <mergeCell ref="C3:E3"/>
  </mergeCells>
  <printOptions horizontalCentered="1"/>
  <pageMargins left="0.25" right="0.25" top="0.75" bottom="0.75" header="0.3" footer="0.3"/>
  <pageSetup scale="97" orientation="portrait" r:id="rId1"/>
  <headerFooter alignWithMargins="0">
    <oddFooter xml:space="preserve">&amp;L&amp;"Arial,Italic"&amp;9School Business Services
School Allotment Section&amp;C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7169" r:id="rId4">
          <objectPr defaultSize="0" autoLine="0" autoPict="0" r:id="rId5">
            <anchor>
              <from>
                <xdr:col>0</xdr:col>
                <xdr:colOff>38100</xdr:colOff>
                <xdr:row>0</xdr:row>
                <xdr:rowOff>15240</xdr:rowOff>
              </from>
              <to>
                <xdr:col>1</xdr:col>
                <xdr:colOff>304800</xdr:colOff>
                <xdr:row>2</xdr:row>
                <xdr:rowOff>190500</xdr:rowOff>
              </to>
            </anchor>
          </objectPr>
        </oleObject>
      </mc:Choice>
      <mc:Fallback>
        <oleObject progId="Paint.Picture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FY26 $perADM</vt:lpstr>
      <vt:lpstr>FY26 State Planning Avg</vt:lpstr>
      <vt:lpstr>'FY26 $perADM'!Print_Area</vt:lpstr>
      <vt:lpstr>'FY26 $perADM'!Print_Titles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Quatia Snipes</cp:lastModifiedBy>
  <cp:lastPrinted>2025-04-08T19:26:40Z</cp:lastPrinted>
  <dcterms:created xsi:type="dcterms:W3CDTF">2002-08-08T19:15:54Z</dcterms:created>
  <dcterms:modified xsi:type="dcterms:W3CDTF">2025-04-08T19:26:46Z</dcterms:modified>
</cp:coreProperties>
</file>