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BS\STUDENT\ADM\FY24\"/>
    </mc:Choice>
  </mc:AlternateContent>
  <xr:revisionPtr revIDLastSave="0" documentId="13_ncr:1_{0D8D0428-A238-4164-B4C3-46E92FA74E1A}" xr6:coauthVersionLast="47" xr6:coauthVersionMax="47" xr10:uidLastSave="{00000000-0000-0000-0000-000000000000}"/>
  <bookViews>
    <workbookView xWindow="-28920" yWindow="-120" windowWidth="29040" windowHeight="17520" activeTab="1" xr2:uid="{00000000-000D-0000-FFFF-FFFF00000000}"/>
  </bookViews>
  <sheets>
    <sheet name="Notes" sheetId="9" r:id="rId1"/>
    <sheet name="Your LEA" sheetId="3" r:id="rId2"/>
    <sheet name="ADM" sheetId="2" r:id="rId3"/>
    <sheet name="MLD" sheetId="4" r:id="rId4"/>
  </sheets>
  <externalReferences>
    <externalReference r:id="rId5"/>
    <externalReference r:id="rId6"/>
  </externalReferences>
  <definedNames>
    <definedName name="_xlnm._FilterDatabase" localSheetId="2" hidden="1">ADM!$H$1:$H$341</definedName>
    <definedName name="_xlnm._FilterDatabase" localSheetId="3" hidden="1">MLD!$A$1:$M$308</definedName>
    <definedName name="_xlnm._FilterDatabase" localSheetId="1" hidden="1">'Your LEA'!$A$4:$F$17</definedName>
    <definedName name="ActualAdm">'[1]Actual ADM'!$A$3:$P$262</definedName>
    <definedName name="adjActualAdm">'[2]adjActual ADM '!$A$3:$P$262</definedName>
    <definedName name="Allotment">'[1]All LEA (Allotment)'!$A$1:$BC$65536</definedName>
    <definedName name="BetterAdm">#REF!</definedName>
    <definedName name="Headcount">#REF!</definedName>
    <definedName name="LeaName">#REF!</definedName>
    <definedName name="_xlnm.Print_Titles" localSheetId="2">ADM!$1:$1</definedName>
    <definedName name="_xlnm.Print_Titles" localSheetId="3">MLD!$1:$1</definedName>
    <definedName name="ProjectedAdm">'[1]Projected ADM'!$A$3:$P$250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8" i="2" l="1"/>
  <c r="M338" i="2"/>
  <c r="L338" i="2"/>
  <c r="K338" i="2"/>
  <c r="J338" i="2"/>
  <c r="I338" i="2"/>
  <c r="H338" i="2"/>
  <c r="G338" i="2"/>
  <c r="M343" i="4"/>
  <c r="L343" i="4"/>
  <c r="K343" i="4"/>
  <c r="J343" i="4"/>
  <c r="I343" i="4"/>
  <c r="H343" i="4"/>
  <c r="G343" i="4"/>
  <c r="F343" i="4"/>
  <c r="E343" i="4"/>
  <c r="D343" i="4"/>
  <c r="C343" i="4"/>
  <c r="F338" i="2"/>
  <c r="E338" i="2"/>
  <c r="D338" i="2"/>
  <c r="B5" i="3"/>
  <c r="B7" i="3"/>
  <c r="B8" i="3"/>
  <c r="B9" i="3"/>
  <c r="B10" i="3"/>
  <c r="B11" i="3"/>
  <c r="B12" i="3"/>
  <c r="S331" i="2"/>
  <c r="T331" i="2"/>
  <c r="U331" i="2"/>
  <c r="V331" i="2"/>
  <c r="W331" i="2"/>
  <c r="X331" i="2"/>
  <c r="Y331" i="2"/>
  <c r="R331" i="2"/>
  <c r="P331" i="2"/>
  <c r="S320" i="2"/>
  <c r="T320" i="2"/>
  <c r="U320" i="2"/>
  <c r="V320" i="2"/>
  <c r="W320" i="2"/>
  <c r="X320" i="2"/>
  <c r="Y320" i="2"/>
  <c r="R320" i="2"/>
  <c r="Q320" i="2"/>
  <c r="Q319" i="2"/>
  <c r="P320" i="2"/>
  <c r="O319" i="2"/>
  <c r="O320" i="2"/>
  <c r="O335" i="2"/>
  <c r="P335" i="2"/>
  <c r="Q335" i="2"/>
  <c r="R335" i="2"/>
  <c r="S335" i="2"/>
  <c r="T335" i="2"/>
  <c r="U335" i="2"/>
  <c r="V335" i="2"/>
  <c r="W335" i="2"/>
  <c r="X335" i="2"/>
  <c r="Y335" i="2"/>
  <c r="O336" i="2"/>
  <c r="P336" i="2"/>
  <c r="Q336" i="2"/>
  <c r="R336" i="2"/>
  <c r="S336" i="2"/>
  <c r="T336" i="2"/>
  <c r="U336" i="2"/>
  <c r="V336" i="2"/>
  <c r="W336" i="2"/>
  <c r="X336" i="2"/>
  <c r="Y336" i="2"/>
  <c r="O331" i="2"/>
  <c r="Q331" i="2"/>
  <c r="Y330" i="2"/>
  <c r="Y332" i="2"/>
  <c r="Y333" i="2"/>
  <c r="Y334" i="2"/>
  <c r="W334" i="2"/>
  <c r="X330" i="2"/>
  <c r="X332" i="2"/>
  <c r="X333" i="2"/>
  <c r="X334" i="2"/>
  <c r="W330" i="2"/>
  <c r="W332" i="2"/>
  <c r="W333" i="2"/>
  <c r="V330" i="2"/>
  <c r="V332" i="2"/>
  <c r="V333" i="2"/>
  <c r="V334" i="2"/>
  <c r="U330" i="2"/>
  <c r="U332" i="2"/>
  <c r="U333" i="2"/>
  <c r="U334" i="2"/>
  <c r="S334" i="2"/>
  <c r="T330" i="2"/>
  <c r="T332" i="2"/>
  <c r="T333" i="2"/>
  <c r="T334" i="2"/>
  <c r="S330" i="2"/>
  <c r="S332" i="2"/>
  <c r="S333" i="2"/>
  <c r="R330" i="2"/>
  <c r="R332" i="2"/>
  <c r="R333" i="2"/>
  <c r="R334" i="2"/>
  <c r="Q330" i="2"/>
  <c r="Q332" i="2"/>
  <c r="Q333" i="2"/>
  <c r="Q334" i="2"/>
  <c r="P330" i="2"/>
  <c r="P332" i="2"/>
  <c r="P333" i="2"/>
  <c r="P334" i="2"/>
  <c r="O330" i="2"/>
  <c r="O332" i="2"/>
  <c r="O333" i="2"/>
  <c r="O334" i="2"/>
  <c r="O327" i="2"/>
  <c r="P327" i="2"/>
  <c r="Q327" i="2"/>
  <c r="R327" i="2"/>
  <c r="S327" i="2"/>
  <c r="T327" i="2"/>
  <c r="U327" i="2"/>
  <c r="V327" i="2"/>
  <c r="W327" i="2"/>
  <c r="X327" i="2"/>
  <c r="Y327" i="2"/>
  <c r="O328" i="2"/>
  <c r="P328" i="2"/>
  <c r="Q328" i="2"/>
  <c r="R328" i="2"/>
  <c r="S328" i="2"/>
  <c r="T328" i="2"/>
  <c r="U328" i="2"/>
  <c r="V328" i="2"/>
  <c r="W328" i="2"/>
  <c r="X328" i="2"/>
  <c r="Y328" i="2"/>
  <c r="O329" i="2"/>
  <c r="P329" i="2"/>
  <c r="Q329" i="2"/>
  <c r="R329" i="2"/>
  <c r="S329" i="2"/>
  <c r="T329" i="2"/>
  <c r="U329" i="2"/>
  <c r="V329" i="2"/>
  <c r="W329" i="2"/>
  <c r="X329" i="2"/>
  <c r="Y329" i="2"/>
  <c r="C338" i="2"/>
  <c r="C17" i="3"/>
  <c r="C16" i="3"/>
  <c r="C15" i="3"/>
  <c r="C14" i="3"/>
  <c r="C13" i="3"/>
  <c r="C12" i="3"/>
  <c r="C11" i="3"/>
  <c r="C10" i="3"/>
  <c r="C9" i="3"/>
  <c r="C8" i="3"/>
  <c r="C7" i="3"/>
  <c r="B17" i="3"/>
  <c r="B16" i="3"/>
  <c r="B15" i="3"/>
  <c r="B14" i="3"/>
  <c r="B13" i="3"/>
  <c r="Y321" i="2" l="1"/>
  <c r="Y322" i="2"/>
  <c r="Y323" i="2"/>
  <c r="Y324" i="2"/>
  <c r="Y325" i="2"/>
  <c r="Y326" i="2"/>
  <c r="X321" i="2"/>
  <c r="X322" i="2"/>
  <c r="X323" i="2"/>
  <c r="X324" i="2"/>
  <c r="X325" i="2"/>
  <c r="X326" i="2"/>
  <c r="W321" i="2"/>
  <c r="W322" i="2"/>
  <c r="W323" i="2"/>
  <c r="W324" i="2"/>
  <c r="W325" i="2"/>
  <c r="W326" i="2"/>
  <c r="V321" i="2"/>
  <c r="V322" i="2"/>
  <c r="V323" i="2"/>
  <c r="V324" i="2"/>
  <c r="V325" i="2"/>
  <c r="V326" i="2"/>
  <c r="U321" i="2"/>
  <c r="U322" i="2"/>
  <c r="U323" i="2"/>
  <c r="U324" i="2"/>
  <c r="U325" i="2"/>
  <c r="U326" i="2"/>
  <c r="T321" i="2"/>
  <c r="T322" i="2"/>
  <c r="T323" i="2"/>
  <c r="T324" i="2"/>
  <c r="T325" i="2"/>
  <c r="T326" i="2"/>
  <c r="S321" i="2"/>
  <c r="S322" i="2"/>
  <c r="S323" i="2"/>
  <c r="S324" i="2"/>
  <c r="S325" i="2"/>
  <c r="S326" i="2"/>
  <c r="R321" i="2"/>
  <c r="R322" i="2"/>
  <c r="R323" i="2"/>
  <c r="R324" i="2"/>
  <c r="R325" i="2"/>
  <c r="R326" i="2"/>
  <c r="Q321" i="2"/>
  <c r="Q322" i="2"/>
  <c r="Q323" i="2"/>
  <c r="Q324" i="2"/>
  <c r="Q325" i="2"/>
  <c r="Q326" i="2"/>
  <c r="P321" i="2"/>
  <c r="P322" i="2"/>
  <c r="P323" i="2"/>
  <c r="P324" i="2"/>
  <c r="P325" i="2"/>
  <c r="P326" i="2"/>
  <c r="O321" i="2"/>
  <c r="O322" i="2"/>
  <c r="O323" i="2"/>
  <c r="O324" i="2"/>
  <c r="O325" i="2"/>
  <c r="O326" i="2"/>
  <c r="O3" i="2" l="1"/>
  <c r="P3" i="2"/>
  <c r="Q3" i="2"/>
  <c r="R3" i="2"/>
  <c r="S3" i="2"/>
  <c r="T3" i="2"/>
  <c r="U3" i="2"/>
  <c r="V3" i="2"/>
  <c r="W3" i="2"/>
  <c r="X3" i="2"/>
  <c r="Y3" i="2"/>
  <c r="O4" i="2"/>
  <c r="P4" i="2"/>
  <c r="Q4" i="2"/>
  <c r="R4" i="2"/>
  <c r="S4" i="2"/>
  <c r="T4" i="2"/>
  <c r="U4" i="2"/>
  <c r="V4" i="2"/>
  <c r="W4" i="2"/>
  <c r="X4" i="2"/>
  <c r="Y4" i="2"/>
  <c r="O5" i="2"/>
  <c r="P5" i="2"/>
  <c r="Q5" i="2"/>
  <c r="R5" i="2"/>
  <c r="S5" i="2"/>
  <c r="T5" i="2"/>
  <c r="U5" i="2"/>
  <c r="V5" i="2"/>
  <c r="W5" i="2"/>
  <c r="X5" i="2"/>
  <c r="Y5" i="2"/>
  <c r="O6" i="2"/>
  <c r="P6" i="2"/>
  <c r="Q6" i="2"/>
  <c r="R6" i="2"/>
  <c r="S6" i="2"/>
  <c r="T6" i="2"/>
  <c r="U6" i="2"/>
  <c r="V6" i="2"/>
  <c r="W6" i="2"/>
  <c r="X6" i="2"/>
  <c r="Y6" i="2"/>
  <c r="O7" i="2"/>
  <c r="P7" i="2"/>
  <c r="Q7" i="2"/>
  <c r="R7" i="2"/>
  <c r="S7" i="2"/>
  <c r="T7" i="2"/>
  <c r="U7" i="2"/>
  <c r="V7" i="2"/>
  <c r="W7" i="2"/>
  <c r="X7" i="2"/>
  <c r="Y7" i="2"/>
  <c r="O8" i="2"/>
  <c r="P8" i="2"/>
  <c r="Q8" i="2"/>
  <c r="R8" i="2"/>
  <c r="S8" i="2"/>
  <c r="T8" i="2"/>
  <c r="U8" i="2"/>
  <c r="V8" i="2"/>
  <c r="W8" i="2"/>
  <c r="X8" i="2"/>
  <c r="Y8" i="2"/>
  <c r="O9" i="2"/>
  <c r="P9" i="2"/>
  <c r="Q9" i="2"/>
  <c r="R9" i="2"/>
  <c r="S9" i="2"/>
  <c r="T9" i="2"/>
  <c r="U9" i="2"/>
  <c r="V9" i="2"/>
  <c r="W9" i="2"/>
  <c r="X9" i="2"/>
  <c r="Y9" i="2"/>
  <c r="O10" i="2"/>
  <c r="P10" i="2"/>
  <c r="Q10" i="2"/>
  <c r="R10" i="2"/>
  <c r="S10" i="2"/>
  <c r="T10" i="2"/>
  <c r="U10" i="2"/>
  <c r="V10" i="2"/>
  <c r="W10" i="2"/>
  <c r="X10" i="2"/>
  <c r="Y10" i="2"/>
  <c r="O11" i="2"/>
  <c r="P11" i="2"/>
  <c r="Q11" i="2"/>
  <c r="R11" i="2"/>
  <c r="S11" i="2"/>
  <c r="T11" i="2"/>
  <c r="U11" i="2"/>
  <c r="V11" i="2"/>
  <c r="W11" i="2"/>
  <c r="X11" i="2"/>
  <c r="Y11" i="2"/>
  <c r="O12" i="2"/>
  <c r="P12" i="2"/>
  <c r="Q12" i="2"/>
  <c r="R12" i="2"/>
  <c r="S12" i="2"/>
  <c r="T12" i="2"/>
  <c r="U12" i="2"/>
  <c r="V12" i="2"/>
  <c r="W12" i="2"/>
  <c r="X12" i="2"/>
  <c r="Y12" i="2"/>
  <c r="O13" i="2"/>
  <c r="P13" i="2"/>
  <c r="Q13" i="2"/>
  <c r="R13" i="2"/>
  <c r="S13" i="2"/>
  <c r="T13" i="2"/>
  <c r="U13" i="2"/>
  <c r="V13" i="2"/>
  <c r="W13" i="2"/>
  <c r="X13" i="2"/>
  <c r="Y13" i="2"/>
  <c r="O14" i="2"/>
  <c r="P14" i="2"/>
  <c r="Q14" i="2"/>
  <c r="R14" i="2"/>
  <c r="S14" i="2"/>
  <c r="T14" i="2"/>
  <c r="U14" i="2"/>
  <c r="V14" i="2"/>
  <c r="W14" i="2"/>
  <c r="X14" i="2"/>
  <c r="Y14" i="2"/>
  <c r="O15" i="2"/>
  <c r="P15" i="2"/>
  <c r="Q15" i="2"/>
  <c r="R15" i="2"/>
  <c r="S15" i="2"/>
  <c r="T15" i="2"/>
  <c r="U15" i="2"/>
  <c r="V15" i="2"/>
  <c r="W15" i="2"/>
  <c r="X15" i="2"/>
  <c r="Y15" i="2"/>
  <c r="O16" i="2"/>
  <c r="P16" i="2"/>
  <c r="Q16" i="2"/>
  <c r="R16" i="2"/>
  <c r="S16" i="2"/>
  <c r="T16" i="2"/>
  <c r="U16" i="2"/>
  <c r="V16" i="2"/>
  <c r="W16" i="2"/>
  <c r="X16" i="2"/>
  <c r="Y16" i="2"/>
  <c r="O17" i="2"/>
  <c r="P17" i="2"/>
  <c r="Q17" i="2"/>
  <c r="R17" i="2"/>
  <c r="S17" i="2"/>
  <c r="T17" i="2"/>
  <c r="U17" i="2"/>
  <c r="V17" i="2"/>
  <c r="W17" i="2"/>
  <c r="X17" i="2"/>
  <c r="Y17" i="2"/>
  <c r="O18" i="2"/>
  <c r="P18" i="2"/>
  <c r="Q18" i="2"/>
  <c r="R18" i="2"/>
  <c r="S18" i="2"/>
  <c r="T18" i="2"/>
  <c r="U18" i="2"/>
  <c r="V18" i="2"/>
  <c r="W18" i="2"/>
  <c r="X18" i="2"/>
  <c r="Y18" i="2"/>
  <c r="O19" i="2"/>
  <c r="P19" i="2"/>
  <c r="Q19" i="2"/>
  <c r="R19" i="2"/>
  <c r="S19" i="2"/>
  <c r="T19" i="2"/>
  <c r="U19" i="2"/>
  <c r="V19" i="2"/>
  <c r="W19" i="2"/>
  <c r="X19" i="2"/>
  <c r="Y19" i="2"/>
  <c r="O20" i="2"/>
  <c r="P20" i="2"/>
  <c r="Q20" i="2"/>
  <c r="R20" i="2"/>
  <c r="S20" i="2"/>
  <c r="T20" i="2"/>
  <c r="U20" i="2"/>
  <c r="V20" i="2"/>
  <c r="W20" i="2"/>
  <c r="X20" i="2"/>
  <c r="Y20" i="2"/>
  <c r="O21" i="2"/>
  <c r="P21" i="2"/>
  <c r="Q21" i="2"/>
  <c r="R21" i="2"/>
  <c r="S21" i="2"/>
  <c r="T21" i="2"/>
  <c r="U21" i="2"/>
  <c r="V21" i="2"/>
  <c r="W21" i="2"/>
  <c r="X21" i="2"/>
  <c r="Y21" i="2"/>
  <c r="O22" i="2"/>
  <c r="P22" i="2"/>
  <c r="Q22" i="2"/>
  <c r="R22" i="2"/>
  <c r="S22" i="2"/>
  <c r="T22" i="2"/>
  <c r="U22" i="2"/>
  <c r="V22" i="2"/>
  <c r="W22" i="2"/>
  <c r="X22" i="2"/>
  <c r="Y22" i="2"/>
  <c r="O23" i="2"/>
  <c r="P23" i="2"/>
  <c r="Q23" i="2"/>
  <c r="R23" i="2"/>
  <c r="S23" i="2"/>
  <c r="T23" i="2"/>
  <c r="U23" i="2"/>
  <c r="V23" i="2"/>
  <c r="W23" i="2"/>
  <c r="X23" i="2"/>
  <c r="Y23" i="2"/>
  <c r="O24" i="2"/>
  <c r="P24" i="2"/>
  <c r="Q24" i="2"/>
  <c r="R24" i="2"/>
  <c r="S24" i="2"/>
  <c r="T24" i="2"/>
  <c r="U24" i="2"/>
  <c r="V24" i="2"/>
  <c r="W24" i="2"/>
  <c r="X24" i="2"/>
  <c r="Y24" i="2"/>
  <c r="O25" i="2"/>
  <c r="P25" i="2"/>
  <c r="Q25" i="2"/>
  <c r="R25" i="2"/>
  <c r="S25" i="2"/>
  <c r="T25" i="2"/>
  <c r="U25" i="2"/>
  <c r="V25" i="2"/>
  <c r="W25" i="2"/>
  <c r="X25" i="2"/>
  <c r="Y25" i="2"/>
  <c r="O26" i="2"/>
  <c r="P26" i="2"/>
  <c r="Q26" i="2"/>
  <c r="R26" i="2"/>
  <c r="S26" i="2"/>
  <c r="T26" i="2"/>
  <c r="U26" i="2"/>
  <c r="V26" i="2"/>
  <c r="W26" i="2"/>
  <c r="X26" i="2"/>
  <c r="Y26" i="2"/>
  <c r="O27" i="2"/>
  <c r="P27" i="2"/>
  <c r="Q27" i="2"/>
  <c r="R27" i="2"/>
  <c r="S27" i="2"/>
  <c r="T27" i="2"/>
  <c r="U27" i="2"/>
  <c r="V27" i="2"/>
  <c r="W27" i="2"/>
  <c r="X27" i="2"/>
  <c r="Y27" i="2"/>
  <c r="O28" i="2"/>
  <c r="P28" i="2"/>
  <c r="Q28" i="2"/>
  <c r="R28" i="2"/>
  <c r="S28" i="2"/>
  <c r="T28" i="2"/>
  <c r="U28" i="2"/>
  <c r="V28" i="2"/>
  <c r="W28" i="2"/>
  <c r="X28" i="2"/>
  <c r="Y28" i="2"/>
  <c r="O29" i="2"/>
  <c r="P29" i="2"/>
  <c r="Q29" i="2"/>
  <c r="R29" i="2"/>
  <c r="S29" i="2"/>
  <c r="T29" i="2"/>
  <c r="U29" i="2"/>
  <c r="V29" i="2"/>
  <c r="W29" i="2"/>
  <c r="X29" i="2"/>
  <c r="Y29" i="2"/>
  <c r="O30" i="2"/>
  <c r="P30" i="2"/>
  <c r="Q30" i="2"/>
  <c r="R30" i="2"/>
  <c r="S30" i="2"/>
  <c r="T30" i="2"/>
  <c r="U30" i="2"/>
  <c r="V30" i="2"/>
  <c r="W30" i="2"/>
  <c r="X30" i="2"/>
  <c r="Y30" i="2"/>
  <c r="O31" i="2"/>
  <c r="P31" i="2"/>
  <c r="Q31" i="2"/>
  <c r="R31" i="2"/>
  <c r="S31" i="2"/>
  <c r="T31" i="2"/>
  <c r="U31" i="2"/>
  <c r="V31" i="2"/>
  <c r="W31" i="2"/>
  <c r="X31" i="2"/>
  <c r="Y31" i="2"/>
  <c r="O32" i="2"/>
  <c r="P32" i="2"/>
  <c r="Q32" i="2"/>
  <c r="R32" i="2"/>
  <c r="S32" i="2"/>
  <c r="T32" i="2"/>
  <c r="U32" i="2"/>
  <c r="V32" i="2"/>
  <c r="W32" i="2"/>
  <c r="X32" i="2"/>
  <c r="Y32" i="2"/>
  <c r="O33" i="2"/>
  <c r="P33" i="2"/>
  <c r="Q33" i="2"/>
  <c r="R33" i="2"/>
  <c r="S33" i="2"/>
  <c r="T33" i="2"/>
  <c r="U33" i="2"/>
  <c r="V33" i="2"/>
  <c r="W33" i="2"/>
  <c r="X33" i="2"/>
  <c r="Y33" i="2"/>
  <c r="O34" i="2"/>
  <c r="P34" i="2"/>
  <c r="Q34" i="2"/>
  <c r="R34" i="2"/>
  <c r="S34" i="2"/>
  <c r="T34" i="2"/>
  <c r="U34" i="2"/>
  <c r="V34" i="2"/>
  <c r="W34" i="2"/>
  <c r="X34" i="2"/>
  <c r="Y34" i="2"/>
  <c r="O35" i="2"/>
  <c r="P35" i="2"/>
  <c r="Q35" i="2"/>
  <c r="R35" i="2"/>
  <c r="S35" i="2"/>
  <c r="T35" i="2"/>
  <c r="U35" i="2"/>
  <c r="V35" i="2"/>
  <c r="W35" i="2"/>
  <c r="X35" i="2"/>
  <c r="Y35" i="2"/>
  <c r="O36" i="2"/>
  <c r="P36" i="2"/>
  <c r="Q36" i="2"/>
  <c r="R36" i="2"/>
  <c r="S36" i="2"/>
  <c r="T36" i="2"/>
  <c r="U36" i="2"/>
  <c r="V36" i="2"/>
  <c r="W36" i="2"/>
  <c r="X36" i="2"/>
  <c r="Y36" i="2"/>
  <c r="O37" i="2"/>
  <c r="P37" i="2"/>
  <c r="Q37" i="2"/>
  <c r="R37" i="2"/>
  <c r="S37" i="2"/>
  <c r="T37" i="2"/>
  <c r="U37" i="2"/>
  <c r="V37" i="2"/>
  <c r="W37" i="2"/>
  <c r="X37" i="2"/>
  <c r="Y37" i="2"/>
  <c r="O38" i="2"/>
  <c r="P38" i="2"/>
  <c r="Q38" i="2"/>
  <c r="R38" i="2"/>
  <c r="S38" i="2"/>
  <c r="T38" i="2"/>
  <c r="U38" i="2"/>
  <c r="V38" i="2"/>
  <c r="W38" i="2"/>
  <c r="X38" i="2"/>
  <c r="Y38" i="2"/>
  <c r="O39" i="2"/>
  <c r="P39" i="2"/>
  <c r="Q39" i="2"/>
  <c r="R39" i="2"/>
  <c r="S39" i="2"/>
  <c r="T39" i="2"/>
  <c r="U39" i="2"/>
  <c r="V39" i="2"/>
  <c r="W39" i="2"/>
  <c r="X39" i="2"/>
  <c r="Y39" i="2"/>
  <c r="O40" i="2"/>
  <c r="P40" i="2"/>
  <c r="Q40" i="2"/>
  <c r="R40" i="2"/>
  <c r="S40" i="2"/>
  <c r="T40" i="2"/>
  <c r="U40" i="2"/>
  <c r="V40" i="2"/>
  <c r="W40" i="2"/>
  <c r="X40" i="2"/>
  <c r="Y40" i="2"/>
  <c r="O41" i="2"/>
  <c r="P41" i="2"/>
  <c r="Q41" i="2"/>
  <c r="R41" i="2"/>
  <c r="S41" i="2"/>
  <c r="T41" i="2"/>
  <c r="U41" i="2"/>
  <c r="V41" i="2"/>
  <c r="W41" i="2"/>
  <c r="X41" i="2"/>
  <c r="Y41" i="2"/>
  <c r="O42" i="2"/>
  <c r="P42" i="2"/>
  <c r="Q42" i="2"/>
  <c r="R42" i="2"/>
  <c r="S42" i="2"/>
  <c r="T42" i="2"/>
  <c r="U42" i="2"/>
  <c r="V42" i="2"/>
  <c r="W42" i="2"/>
  <c r="X42" i="2"/>
  <c r="Y42" i="2"/>
  <c r="O43" i="2"/>
  <c r="P43" i="2"/>
  <c r="Q43" i="2"/>
  <c r="R43" i="2"/>
  <c r="S43" i="2"/>
  <c r="T43" i="2"/>
  <c r="U43" i="2"/>
  <c r="V43" i="2"/>
  <c r="W43" i="2"/>
  <c r="X43" i="2"/>
  <c r="Y43" i="2"/>
  <c r="O44" i="2"/>
  <c r="P44" i="2"/>
  <c r="Q44" i="2"/>
  <c r="R44" i="2"/>
  <c r="S44" i="2"/>
  <c r="T44" i="2"/>
  <c r="U44" i="2"/>
  <c r="V44" i="2"/>
  <c r="W44" i="2"/>
  <c r="X44" i="2"/>
  <c r="Y44" i="2"/>
  <c r="O45" i="2"/>
  <c r="P45" i="2"/>
  <c r="Q45" i="2"/>
  <c r="R45" i="2"/>
  <c r="S45" i="2"/>
  <c r="T45" i="2"/>
  <c r="U45" i="2"/>
  <c r="V45" i="2"/>
  <c r="W45" i="2"/>
  <c r="X45" i="2"/>
  <c r="Y45" i="2"/>
  <c r="O46" i="2"/>
  <c r="P46" i="2"/>
  <c r="Q46" i="2"/>
  <c r="R46" i="2"/>
  <c r="S46" i="2"/>
  <c r="T46" i="2"/>
  <c r="U46" i="2"/>
  <c r="V46" i="2"/>
  <c r="W46" i="2"/>
  <c r="X46" i="2"/>
  <c r="Y46" i="2"/>
  <c r="O47" i="2"/>
  <c r="P47" i="2"/>
  <c r="Q47" i="2"/>
  <c r="R47" i="2"/>
  <c r="S47" i="2"/>
  <c r="T47" i="2"/>
  <c r="U47" i="2"/>
  <c r="V47" i="2"/>
  <c r="W47" i="2"/>
  <c r="X47" i="2"/>
  <c r="Y47" i="2"/>
  <c r="O48" i="2"/>
  <c r="P48" i="2"/>
  <c r="Q48" i="2"/>
  <c r="R48" i="2"/>
  <c r="S48" i="2"/>
  <c r="T48" i="2"/>
  <c r="U48" i="2"/>
  <c r="V48" i="2"/>
  <c r="W48" i="2"/>
  <c r="X48" i="2"/>
  <c r="Y48" i="2"/>
  <c r="O49" i="2"/>
  <c r="P49" i="2"/>
  <c r="Q49" i="2"/>
  <c r="R49" i="2"/>
  <c r="S49" i="2"/>
  <c r="T49" i="2"/>
  <c r="U49" i="2"/>
  <c r="V49" i="2"/>
  <c r="W49" i="2"/>
  <c r="X49" i="2"/>
  <c r="Y49" i="2"/>
  <c r="O50" i="2"/>
  <c r="P50" i="2"/>
  <c r="Q50" i="2"/>
  <c r="R50" i="2"/>
  <c r="S50" i="2"/>
  <c r="T50" i="2"/>
  <c r="U50" i="2"/>
  <c r="V50" i="2"/>
  <c r="W50" i="2"/>
  <c r="X50" i="2"/>
  <c r="Y50" i="2"/>
  <c r="O51" i="2"/>
  <c r="P51" i="2"/>
  <c r="Q51" i="2"/>
  <c r="R51" i="2"/>
  <c r="S51" i="2"/>
  <c r="T51" i="2"/>
  <c r="U51" i="2"/>
  <c r="V51" i="2"/>
  <c r="W51" i="2"/>
  <c r="X51" i="2"/>
  <c r="Y51" i="2"/>
  <c r="O52" i="2"/>
  <c r="P52" i="2"/>
  <c r="Q52" i="2"/>
  <c r="R52" i="2"/>
  <c r="S52" i="2"/>
  <c r="T52" i="2"/>
  <c r="U52" i="2"/>
  <c r="V52" i="2"/>
  <c r="W52" i="2"/>
  <c r="X52" i="2"/>
  <c r="Y52" i="2"/>
  <c r="O53" i="2"/>
  <c r="P53" i="2"/>
  <c r="Q53" i="2"/>
  <c r="R53" i="2"/>
  <c r="S53" i="2"/>
  <c r="T53" i="2"/>
  <c r="U53" i="2"/>
  <c r="V53" i="2"/>
  <c r="W53" i="2"/>
  <c r="X53" i="2"/>
  <c r="Y53" i="2"/>
  <c r="O54" i="2"/>
  <c r="P54" i="2"/>
  <c r="Q54" i="2"/>
  <c r="R54" i="2"/>
  <c r="S54" i="2"/>
  <c r="T54" i="2"/>
  <c r="U54" i="2"/>
  <c r="V54" i="2"/>
  <c r="W54" i="2"/>
  <c r="X54" i="2"/>
  <c r="Y54" i="2"/>
  <c r="O55" i="2"/>
  <c r="P55" i="2"/>
  <c r="Q55" i="2"/>
  <c r="R55" i="2"/>
  <c r="S55" i="2"/>
  <c r="T55" i="2"/>
  <c r="U55" i="2"/>
  <c r="V55" i="2"/>
  <c r="W55" i="2"/>
  <c r="X55" i="2"/>
  <c r="Y55" i="2"/>
  <c r="O56" i="2"/>
  <c r="P56" i="2"/>
  <c r="Q56" i="2"/>
  <c r="R56" i="2"/>
  <c r="S56" i="2"/>
  <c r="T56" i="2"/>
  <c r="U56" i="2"/>
  <c r="V56" i="2"/>
  <c r="W56" i="2"/>
  <c r="X56" i="2"/>
  <c r="Y56" i="2"/>
  <c r="O57" i="2"/>
  <c r="P57" i="2"/>
  <c r="Q57" i="2"/>
  <c r="R57" i="2"/>
  <c r="S57" i="2"/>
  <c r="T57" i="2"/>
  <c r="U57" i="2"/>
  <c r="V57" i="2"/>
  <c r="W57" i="2"/>
  <c r="X57" i="2"/>
  <c r="Y57" i="2"/>
  <c r="O58" i="2"/>
  <c r="P58" i="2"/>
  <c r="Q58" i="2"/>
  <c r="R58" i="2"/>
  <c r="S58" i="2"/>
  <c r="T58" i="2"/>
  <c r="U58" i="2"/>
  <c r="V58" i="2"/>
  <c r="W58" i="2"/>
  <c r="X58" i="2"/>
  <c r="Y58" i="2"/>
  <c r="O59" i="2"/>
  <c r="P59" i="2"/>
  <c r="Q59" i="2"/>
  <c r="R59" i="2"/>
  <c r="S59" i="2"/>
  <c r="T59" i="2"/>
  <c r="U59" i="2"/>
  <c r="V59" i="2"/>
  <c r="W59" i="2"/>
  <c r="X59" i="2"/>
  <c r="Y59" i="2"/>
  <c r="O60" i="2"/>
  <c r="P60" i="2"/>
  <c r="Q60" i="2"/>
  <c r="R60" i="2"/>
  <c r="S60" i="2"/>
  <c r="T60" i="2"/>
  <c r="U60" i="2"/>
  <c r="V60" i="2"/>
  <c r="W60" i="2"/>
  <c r="X60" i="2"/>
  <c r="Y60" i="2"/>
  <c r="O61" i="2"/>
  <c r="P61" i="2"/>
  <c r="Q61" i="2"/>
  <c r="R61" i="2"/>
  <c r="S61" i="2"/>
  <c r="T61" i="2"/>
  <c r="U61" i="2"/>
  <c r="V61" i="2"/>
  <c r="W61" i="2"/>
  <c r="X61" i="2"/>
  <c r="Y61" i="2"/>
  <c r="O62" i="2"/>
  <c r="P62" i="2"/>
  <c r="Q62" i="2"/>
  <c r="R62" i="2"/>
  <c r="S62" i="2"/>
  <c r="T62" i="2"/>
  <c r="U62" i="2"/>
  <c r="V62" i="2"/>
  <c r="W62" i="2"/>
  <c r="X62" i="2"/>
  <c r="Y62" i="2"/>
  <c r="O63" i="2"/>
  <c r="P63" i="2"/>
  <c r="Q63" i="2"/>
  <c r="R63" i="2"/>
  <c r="S63" i="2"/>
  <c r="T63" i="2"/>
  <c r="U63" i="2"/>
  <c r="V63" i="2"/>
  <c r="W63" i="2"/>
  <c r="X63" i="2"/>
  <c r="Y63" i="2"/>
  <c r="O64" i="2"/>
  <c r="P64" i="2"/>
  <c r="Q64" i="2"/>
  <c r="R64" i="2"/>
  <c r="S64" i="2"/>
  <c r="T64" i="2"/>
  <c r="U64" i="2"/>
  <c r="V64" i="2"/>
  <c r="W64" i="2"/>
  <c r="X64" i="2"/>
  <c r="Y64" i="2"/>
  <c r="O65" i="2"/>
  <c r="P65" i="2"/>
  <c r="Q65" i="2"/>
  <c r="R65" i="2"/>
  <c r="S65" i="2"/>
  <c r="T65" i="2"/>
  <c r="U65" i="2"/>
  <c r="V65" i="2"/>
  <c r="W65" i="2"/>
  <c r="X65" i="2"/>
  <c r="Y65" i="2"/>
  <c r="O66" i="2"/>
  <c r="P66" i="2"/>
  <c r="Q66" i="2"/>
  <c r="R66" i="2"/>
  <c r="S66" i="2"/>
  <c r="T66" i="2"/>
  <c r="U66" i="2"/>
  <c r="V66" i="2"/>
  <c r="W66" i="2"/>
  <c r="X66" i="2"/>
  <c r="Y66" i="2"/>
  <c r="O67" i="2"/>
  <c r="P67" i="2"/>
  <c r="Q67" i="2"/>
  <c r="R67" i="2"/>
  <c r="S67" i="2"/>
  <c r="T67" i="2"/>
  <c r="U67" i="2"/>
  <c r="V67" i="2"/>
  <c r="W67" i="2"/>
  <c r="X67" i="2"/>
  <c r="Y67" i="2"/>
  <c r="O68" i="2"/>
  <c r="P68" i="2"/>
  <c r="Q68" i="2"/>
  <c r="R68" i="2"/>
  <c r="S68" i="2"/>
  <c r="T68" i="2"/>
  <c r="U68" i="2"/>
  <c r="V68" i="2"/>
  <c r="W68" i="2"/>
  <c r="X68" i="2"/>
  <c r="Y68" i="2"/>
  <c r="O69" i="2"/>
  <c r="P69" i="2"/>
  <c r="Q69" i="2"/>
  <c r="R69" i="2"/>
  <c r="S69" i="2"/>
  <c r="T69" i="2"/>
  <c r="U69" i="2"/>
  <c r="V69" i="2"/>
  <c r="W69" i="2"/>
  <c r="X69" i="2"/>
  <c r="Y69" i="2"/>
  <c r="O70" i="2"/>
  <c r="P70" i="2"/>
  <c r="Q70" i="2"/>
  <c r="R70" i="2"/>
  <c r="S70" i="2"/>
  <c r="T70" i="2"/>
  <c r="U70" i="2"/>
  <c r="V70" i="2"/>
  <c r="W70" i="2"/>
  <c r="X70" i="2"/>
  <c r="Y70" i="2"/>
  <c r="O71" i="2"/>
  <c r="P71" i="2"/>
  <c r="Q71" i="2"/>
  <c r="R71" i="2"/>
  <c r="S71" i="2"/>
  <c r="T71" i="2"/>
  <c r="U71" i="2"/>
  <c r="V71" i="2"/>
  <c r="W71" i="2"/>
  <c r="X71" i="2"/>
  <c r="Y71" i="2"/>
  <c r="O72" i="2"/>
  <c r="P72" i="2"/>
  <c r="Q72" i="2"/>
  <c r="R72" i="2"/>
  <c r="S72" i="2"/>
  <c r="T72" i="2"/>
  <c r="U72" i="2"/>
  <c r="V72" i="2"/>
  <c r="W72" i="2"/>
  <c r="X72" i="2"/>
  <c r="Y72" i="2"/>
  <c r="O73" i="2"/>
  <c r="P73" i="2"/>
  <c r="Q73" i="2"/>
  <c r="R73" i="2"/>
  <c r="S73" i="2"/>
  <c r="T73" i="2"/>
  <c r="U73" i="2"/>
  <c r="V73" i="2"/>
  <c r="W73" i="2"/>
  <c r="X73" i="2"/>
  <c r="Y73" i="2"/>
  <c r="O74" i="2"/>
  <c r="P74" i="2"/>
  <c r="Q74" i="2"/>
  <c r="R74" i="2"/>
  <c r="S74" i="2"/>
  <c r="T74" i="2"/>
  <c r="U74" i="2"/>
  <c r="V74" i="2"/>
  <c r="W74" i="2"/>
  <c r="X74" i="2"/>
  <c r="Y74" i="2"/>
  <c r="O75" i="2"/>
  <c r="P75" i="2"/>
  <c r="Q75" i="2"/>
  <c r="R75" i="2"/>
  <c r="S75" i="2"/>
  <c r="T75" i="2"/>
  <c r="U75" i="2"/>
  <c r="V75" i="2"/>
  <c r="W75" i="2"/>
  <c r="X75" i="2"/>
  <c r="Y75" i="2"/>
  <c r="O76" i="2"/>
  <c r="P76" i="2"/>
  <c r="Q76" i="2"/>
  <c r="R76" i="2"/>
  <c r="S76" i="2"/>
  <c r="T76" i="2"/>
  <c r="U76" i="2"/>
  <c r="V76" i="2"/>
  <c r="W76" i="2"/>
  <c r="X76" i="2"/>
  <c r="Y76" i="2"/>
  <c r="O77" i="2"/>
  <c r="P77" i="2"/>
  <c r="Q77" i="2"/>
  <c r="R77" i="2"/>
  <c r="S77" i="2"/>
  <c r="T77" i="2"/>
  <c r="U77" i="2"/>
  <c r="V77" i="2"/>
  <c r="W77" i="2"/>
  <c r="X77" i="2"/>
  <c r="Y77" i="2"/>
  <c r="O78" i="2"/>
  <c r="P78" i="2"/>
  <c r="Q78" i="2"/>
  <c r="R78" i="2"/>
  <c r="S78" i="2"/>
  <c r="T78" i="2"/>
  <c r="U78" i="2"/>
  <c r="V78" i="2"/>
  <c r="W78" i="2"/>
  <c r="X78" i="2"/>
  <c r="Y78" i="2"/>
  <c r="O79" i="2"/>
  <c r="P79" i="2"/>
  <c r="Q79" i="2"/>
  <c r="R79" i="2"/>
  <c r="S79" i="2"/>
  <c r="T79" i="2"/>
  <c r="U79" i="2"/>
  <c r="V79" i="2"/>
  <c r="W79" i="2"/>
  <c r="X79" i="2"/>
  <c r="Y79" i="2"/>
  <c r="O80" i="2"/>
  <c r="P80" i="2"/>
  <c r="Q80" i="2"/>
  <c r="R80" i="2"/>
  <c r="S80" i="2"/>
  <c r="T80" i="2"/>
  <c r="U80" i="2"/>
  <c r="V80" i="2"/>
  <c r="W80" i="2"/>
  <c r="X80" i="2"/>
  <c r="Y80" i="2"/>
  <c r="O81" i="2"/>
  <c r="P81" i="2"/>
  <c r="Q81" i="2"/>
  <c r="R81" i="2"/>
  <c r="S81" i="2"/>
  <c r="T81" i="2"/>
  <c r="U81" i="2"/>
  <c r="V81" i="2"/>
  <c r="W81" i="2"/>
  <c r="X81" i="2"/>
  <c r="Y81" i="2"/>
  <c r="O82" i="2"/>
  <c r="P82" i="2"/>
  <c r="Q82" i="2"/>
  <c r="R82" i="2"/>
  <c r="S82" i="2"/>
  <c r="T82" i="2"/>
  <c r="U82" i="2"/>
  <c r="V82" i="2"/>
  <c r="W82" i="2"/>
  <c r="X82" i="2"/>
  <c r="Y82" i="2"/>
  <c r="O83" i="2"/>
  <c r="P83" i="2"/>
  <c r="Q83" i="2"/>
  <c r="R83" i="2"/>
  <c r="S83" i="2"/>
  <c r="T83" i="2"/>
  <c r="U83" i="2"/>
  <c r="V83" i="2"/>
  <c r="W83" i="2"/>
  <c r="X83" i="2"/>
  <c r="Y83" i="2"/>
  <c r="O84" i="2"/>
  <c r="P84" i="2"/>
  <c r="Q84" i="2"/>
  <c r="R84" i="2"/>
  <c r="S84" i="2"/>
  <c r="T84" i="2"/>
  <c r="U84" i="2"/>
  <c r="V84" i="2"/>
  <c r="W84" i="2"/>
  <c r="X84" i="2"/>
  <c r="Y84" i="2"/>
  <c r="O85" i="2"/>
  <c r="P85" i="2"/>
  <c r="Q85" i="2"/>
  <c r="R85" i="2"/>
  <c r="S85" i="2"/>
  <c r="T85" i="2"/>
  <c r="U85" i="2"/>
  <c r="V85" i="2"/>
  <c r="W85" i="2"/>
  <c r="X85" i="2"/>
  <c r="Y85" i="2"/>
  <c r="O86" i="2"/>
  <c r="P86" i="2"/>
  <c r="Q86" i="2"/>
  <c r="R86" i="2"/>
  <c r="S86" i="2"/>
  <c r="T86" i="2"/>
  <c r="U86" i="2"/>
  <c r="V86" i="2"/>
  <c r="W86" i="2"/>
  <c r="X86" i="2"/>
  <c r="Y86" i="2"/>
  <c r="O87" i="2"/>
  <c r="P87" i="2"/>
  <c r="Q87" i="2"/>
  <c r="R87" i="2"/>
  <c r="S87" i="2"/>
  <c r="T87" i="2"/>
  <c r="U87" i="2"/>
  <c r="V87" i="2"/>
  <c r="W87" i="2"/>
  <c r="X87" i="2"/>
  <c r="Y87" i="2"/>
  <c r="O88" i="2"/>
  <c r="P88" i="2"/>
  <c r="Q88" i="2"/>
  <c r="R88" i="2"/>
  <c r="S88" i="2"/>
  <c r="T88" i="2"/>
  <c r="U88" i="2"/>
  <c r="V88" i="2"/>
  <c r="W88" i="2"/>
  <c r="X88" i="2"/>
  <c r="Y88" i="2"/>
  <c r="O89" i="2"/>
  <c r="P89" i="2"/>
  <c r="Q89" i="2"/>
  <c r="R89" i="2"/>
  <c r="S89" i="2"/>
  <c r="T89" i="2"/>
  <c r="U89" i="2"/>
  <c r="V89" i="2"/>
  <c r="W89" i="2"/>
  <c r="X89" i="2"/>
  <c r="Y89" i="2"/>
  <c r="O90" i="2"/>
  <c r="P90" i="2"/>
  <c r="Q90" i="2"/>
  <c r="R90" i="2"/>
  <c r="S90" i="2"/>
  <c r="T90" i="2"/>
  <c r="U90" i="2"/>
  <c r="V90" i="2"/>
  <c r="W90" i="2"/>
  <c r="X90" i="2"/>
  <c r="Y90" i="2"/>
  <c r="O91" i="2"/>
  <c r="P91" i="2"/>
  <c r="Q91" i="2"/>
  <c r="R91" i="2"/>
  <c r="S91" i="2"/>
  <c r="T91" i="2"/>
  <c r="U91" i="2"/>
  <c r="V91" i="2"/>
  <c r="W91" i="2"/>
  <c r="X91" i="2"/>
  <c r="Y91" i="2"/>
  <c r="O92" i="2"/>
  <c r="P92" i="2"/>
  <c r="Q92" i="2"/>
  <c r="R92" i="2"/>
  <c r="S92" i="2"/>
  <c r="T92" i="2"/>
  <c r="U92" i="2"/>
  <c r="V92" i="2"/>
  <c r="W92" i="2"/>
  <c r="X92" i="2"/>
  <c r="Y92" i="2"/>
  <c r="O93" i="2"/>
  <c r="P93" i="2"/>
  <c r="Q93" i="2"/>
  <c r="R93" i="2"/>
  <c r="S93" i="2"/>
  <c r="T93" i="2"/>
  <c r="U93" i="2"/>
  <c r="V93" i="2"/>
  <c r="W93" i="2"/>
  <c r="X93" i="2"/>
  <c r="Y93" i="2"/>
  <c r="O94" i="2"/>
  <c r="P94" i="2"/>
  <c r="Q94" i="2"/>
  <c r="R94" i="2"/>
  <c r="S94" i="2"/>
  <c r="T94" i="2"/>
  <c r="U94" i="2"/>
  <c r="V94" i="2"/>
  <c r="W94" i="2"/>
  <c r="X94" i="2"/>
  <c r="Y94" i="2"/>
  <c r="O95" i="2"/>
  <c r="P95" i="2"/>
  <c r="Q95" i="2"/>
  <c r="R95" i="2"/>
  <c r="S95" i="2"/>
  <c r="T95" i="2"/>
  <c r="U95" i="2"/>
  <c r="V95" i="2"/>
  <c r="W95" i="2"/>
  <c r="X95" i="2"/>
  <c r="Y95" i="2"/>
  <c r="O96" i="2"/>
  <c r="P96" i="2"/>
  <c r="Q96" i="2"/>
  <c r="R96" i="2"/>
  <c r="S96" i="2"/>
  <c r="T96" i="2"/>
  <c r="U96" i="2"/>
  <c r="V96" i="2"/>
  <c r="W96" i="2"/>
  <c r="X96" i="2"/>
  <c r="Y96" i="2"/>
  <c r="O97" i="2"/>
  <c r="P97" i="2"/>
  <c r="Q97" i="2"/>
  <c r="R97" i="2"/>
  <c r="S97" i="2"/>
  <c r="T97" i="2"/>
  <c r="U97" i="2"/>
  <c r="V97" i="2"/>
  <c r="W97" i="2"/>
  <c r="X97" i="2"/>
  <c r="Y97" i="2"/>
  <c r="O98" i="2"/>
  <c r="P98" i="2"/>
  <c r="Q98" i="2"/>
  <c r="R98" i="2"/>
  <c r="S98" i="2"/>
  <c r="T98" i="2"/>
  <c r="U98" i="2"/>
  <c r="V98" i="2"/>
  <c r="W98" i="2"/>
  <c r="X98" i="2"/>
  <c r="Y98" i="2"/>
  <c r="O99" i="2"/>
  <c r="P99" i="2"/>
  <c r="Q99" i="2"/>
  <c r="R99" i="2"/>
  <c r="S99" i="2"/>
  <c r="T99" i="2"/>
  <c r="U99" i="2"/>
  <c r="V99" i="2"/>
  <c r="W99" i="2"/>
  <c r="X99" i="2"/>
  <c r="Y99" i="2"/>
  <c r="O100" i="2"/>
  <c r="P100" i="2"/>
  <c r="Q100" i="2"/>
  <c r="R100" i="2"/>
  <c r="S100" i="2"/>
  <c r="T100" i="2"/>
  <c r="U100" i="2"/>
  <c r="V100" i="2"/>
  <c r="W100" i="2"/>
  <c r="X100" i="2"/>
  <c r="Y100" i="2"/>
  <c r="O101" i="2"/>
  <c r="P101" i="2"/>
  <c r="Q101" i="2"/>
  <c r="R101" i="2"/>
  <c r="S101" i="2"/>
  <c r="T101" i="2"/>
  <c r="U101" i="2"/>
  <c r="V101" i="2"/>
  <c r="W101" i="2"/>
  <c r="X101" i="2"/>
  <c r="Y101" i="2"/>
  <c r="O102" i="2"/>
  <c r="P102" i="2"/>
  <c r="Q102" i="2"/>
  <c r="R102" i="2"/>
  <c r="S102" i="2"/>
  <c r="T102" i="2"/>
  <c r="U102" i="2"/>
  <c r="V102" i="2"/>
  <c r="W102" i="2"/>
  <c r="X102" i="2"/>
  <c r="Y102" i="2"/>
  <c r="O103" i="2"/>
  <c r="P103" i="2"/>
  <c r="Q103" i="2"/>
  <c r="R103" i="2"/>
  <c r="S103" i="2"/>
  <c r="T103" i="2"/>
  <c r="U103" i="2"/>
  <c r="V103" i="2"/>
  <c r="W103" i="2"/>
  <c r="X103" i="2"/>
  <c r="Y103" i="2"/>
  <c r="O104" i="2"/>
  <c r="P104" i="2"/>
  <c r="Q104" i="2"/>
  <c r="R104" i="2"/>
  <c r="S104" i="2"/>
  <c r="T104" i="2"/>
  <c r="U104" i="2"/>
  <c r="V104" i="2"/>
  <c r="W104" i="2"/>
  <c r="X104" i="2"/>
  <c r="Y104" i="2"/>
  <c r="O105" i="2"/>
  <c r="P105" i="2"/>
  <c r="Q105" i="2"/>
  <c r="R105" i="2"/>
  <c r="S105" i="2"/>
  <c r="T105" i="2"/>
  <c r="U105" i="2"/>
  <c r="V105" i="2"/>
  <c r="W105" i="2"/>
  <c r="X105" i="2"/>
  <c r="Y105" i="2"/>
  <c r="O106" i="2"/>
  <c r="P106" i="2"/>
  <c r="Q106" i="2"/>
  <c r="R106" i="2"/>
  <c r="S106" i="2"/>
  <c r="T106" i="2"/>
  <c r="U106" i="2"/>
  <c r="V106" i="2"/>
  <c r="W106" i="2"/>
  <c r="X106" i="2"/>
  <c r="Y106" i="2"/>
  <c r="O107" i="2"/>
  <c r="P107" i="2"/>
  <c r="Q107" i="2"/>
  <c r="R107" i="2"/>
  <c r="S107" i="2"/>
  <c r="T107" i="2"/>
  <c r="U107" i="2"/>
  <c r="V107" i="2"/>
  <c r="W107" i="2"/>
  <c r="X107" i="2"/>
  <c r="Y107" i="2"/>
  <c r="O108" i="2"/>
  <c r="P108" i="2"/>
  <c r="Q108" i="2"/>
  <c r="R108" i="2"/>
  <c r="S108" i="2"/>
  <c r="T108" i="2"/>
  <c r="U108" i="2"/>
  <c r="V108" i="2"/>
  <c r="W108" i="2"/>
  <c r="X108" i="2"/>
  <c r="Y108" i="2"/>
  <c r="O109" i="2"/>
  <c r="P109" i="2"/>
  <c r="Q109" i="2"/>
  <c r="R109" i="2"/>
  <c r="S109" i="2"/>
  <c r="T109" i="2"/>
  <c r="U109" i="2"/>
  <c r="V109" i="2"/>
  <c r="W109" i="2"/>
  <c r="X109" i="2"/>
  <c r="Y109" i="2"/>
  <c r="O110" i="2"/>
  <c r="P110" i="2"/>
  <c r="Q110" i="2"/>
  <c r="R110" i="2"/>
  <c r="S110" i="2"/>
  <c r="T110" i="2"/>
  <c r="U110" i="2"/>
  <c r="V110" i="2"/>
  <c r="W110" i="2"/>
  <c r="X110" i="2"/>
  <c r="Y110" i="2"/>
  <c r="O111" i="2"/>
  <c r="P111" i="2"/>
  <c r="Q111" i="2"/>
  <c r="R111" i="2"/>
  <c r="S111" i="2"/>
  <c r="T111" i="2"/>
  <c r="U111" i="2"/>
  <c r="V111" i="2"/>
  <c r="W111" i="2"/>
  <c r="X111" i="2"/>
  <c r="Y111" i="2"/>
  <c r="O112" i="2"/>
  <c r="P112" i="2"/>
  <c r="Q112" i="2"/>
  <c r="R112" i="2"/>
  <c r="S112" i="2"/>
  <c r="T112" i="2"/>
  <c r="U112" i="2"/>
  <c r="V112" i="2"/>
  <c r="W112" i="2"/>
  <c r="X112" i="2"/>
  <c r="Y112" i="2"/>
  <c r="O113" i="2"/>
  <c r="P113" i="2"/>
  <c r="Q113" i="2"/>
  <c r="R113" i="2"/>
  <c r="S113" i="2"/>
  <c r="T113" i="2"/>
  <c r="U113" i="2"/>
  <c r="V113" i="2"/>
  <c r="W113" i="2"/>
  <c r="X113" i="2"/>
  <c r="Y113" i="2"/>
  <c r="O114" i="2"/>
  <c r="P114" i="2"/>
  <c r="Q114" i="2"/>
  <c r="R114" i="2"/>
  <c r="S114" i="2"/>
  <c r="T114" i="2"/>
  <c r="U114" i="2"/>
  <c r="V114" i="2"/>
  <c r="W114" i="2"/>
  <c r="X114" i="2"/>
  <c r="Y114" i="2"/>
  <c r="O115" i="2"/>
  <c r="P115" i="2"/>
  <c r="Q115" i="2"/>
  <c r="R115" i="2"/>
  <c r="S115" i="2"/>
  <c r="T115" i="2"/>
  <c r="U115" i="2"/>
  <c r="V115" i="2"/>
  <c r="W115" i="2"/>
  <c r="X115" i="2"/>
  <c r="Y115" i="2"/>
  <c r="O116" i="2"/>
  <c r="P116" i="2"/>
  <c r="Q116" i="2"/>
  <c r="R116" i="2"/>
  <c r="S116" i="2"/>
  <c r="T116" i="2"/>
  <c r="U116" i="2"/>
  <c r="V116" i="2"/>
  <c r="W116" i="2"/>
  <c r="X116" i="2"/>
  <c r="Y116" i="2"/>
  <c r="P117" i="2"/>
  <c r="Q117" i="2"/>
  <c r="R117" i="2"/>
  <c r="S117" i="2"/>
  <c r="T117" i="2"/>
  <c r="U117" i="2"/>
  <c r="V117" i="2"/>
  <c r="W117" i="2"/>
  <c r="X117" i="2"/>
  <c r="Y117" i="2"/>
  <c r="P118" i="2"/>
  <c r="Q118" i="2"/>
  <c r="R118" i="2"/>
  <c r="S118" i="2"/>
  <c r="T118" i="2"/>
  <c r="U118" i="2"/>
  <c r="V118" i="2"/>
  <c r="W118" i="2"/>
  <c r="X118" i="2"/>
  <c r="Y118" i="2"/>
  <c r="P119" i="2"/>
  <c r="Q119" i="2"/>
  <c r="R119" i="2"/>
  <c r="S119" i="2"/>
  <c r="T119" i="2"/>
  <c r="U119" i="2"/>
  <c r="V119" i="2"/>
  <c r="W119" i="2"/>
  <c r="X119" i="2"/>
  <c r="Y119" i="2"/>
  <c r="P120" i="2"/>
  <c r="Q120" i="2"/>
  <c r="R120" i="2"/>
  <c r="S120" i="2"/>
  <c r="T120" i="2"/>
  <c r="U120" i="2"/>
  <c r="V120" i="2"/>
  <c r="W120" i="2"/>
  <c r="X120" i="2"/>
  <c r="Y120" i="2"/>
  <c r="P121" i="2"/>
  <c r="Q121" i="2"/>
  <c r="R121" i="2"/>
  <c r="S121" i="2"/>
  <c r="T121" i="2"/>
  <c r="U121" i="2"/>
  <c r="V121" i="2"/>
  <c r="W121" i="2"/>
  <c r="X121" i="2"/>
  <c r="Y121" i="2"/>
  <c r="P122" i="2"/>
  <c r="Q122" i="2"/>
  <c r="R122" i="2"/>
  <c r="S122" i="2"/>
  <c r="T122" i="2"/>
  <c r="U122" i="2"/>
  <c r="V122" i="2"/>
  <c r="W122" i="2"/>
  <c r="X122" i="2"/>
  <c r="Y122" i="2"/>
  <c r="P123" i="2"/>
  <c r="Q123" i="2"/>
  <c r="R123" i="2"/>
  <c r="S123" i="2"/>
  <c r="T123" i="2"/>
  <c r="U123" i="2"/>
  <c r="V123" i="2"/>
  <c r="W123" i="2"/>
  <c r="X123" i="2"/>
  <c r="Y123" i="2"/>
  <c r="P124" i="2"/>
  <c r="Q124" i="2"/>
  <c r="R124" i="2"/>
  <c r="S124" i="2"/>
  <c r="T124" i="2"/>
  <c r="U124" i="2"/>
  <c r="V124" i="2"/>
  <c r="W124" i="2"/>
  <c r="X124" i="2"/>
  <c r="Y124" i="2"/>
  <c r="P125" i="2"/>
  <c r="Q125" i="2"/>
  <c r="R125" i="2"/>
  <c r="S125" i="2"/>
  <c r="T125" i="2"/>
  <c r="U125" i="2"/>
  <c r="V125" i="2"/>
  <c r="W125" i="2"/>
  <c r="X125" i="2"/>
  <c r="Y125" i="2"/>
  <c r="P126" i="2"/>
  <c r="Q126" i="2"/>
  <c r="R126" i="2"/>
  <c r="S126" i="2"/>
  <c r="T126" i="2"/>
  <c r="U126" i="2"/>
  <c r="V126" i="2"/>
  <c r="W126" i="2"/>
  <c r="X126" i="2"/>
  <c r="Y126" i="2"/>
  <c r="P127" i="2"/>
  <c r="Q127" i="2"/>
  <c r="R127" i="2"/>
  <c r="S127" i="2"/>
  <c r="T127" i="2"/>
  <c r="U127" i="2"/>
  <c r="V127" i="2"/>
  <c r="W127" i="2"/>
  <c r="X127" i="2"/>
  <c r="Y127" i="2"/>
  <c r="P128" i="2"/>
  <c r="Q128" i="2"/>
  <c r="R128" i="2"/>
  <c r="S128" i="2"/>
  <c r="T128" i="2"/>
  <c r="U128" i="2"/>
  <c r="V128" i="2"/>
  <c r="W128" i="2"/>
  <c r="X128" i="2"/>
  <c r="Y128" i="2"/>
  <c r="P129" i="2"/>
  <c r="Q129" i="2"/>
  <c r="R129" i="2"/>
  <c r="S129" i="2"/>
  <c r="T129" i="2"/>
  <c r="U129" i="2"/>
  <c r="V129" i="2"/>
  <c r="W129" i="2"/>
  <c r="X129" i="2"/>
  <c r="Y129" i="2"/>
  <c r="P130" i="2"/>
  <c r="Q130" i="2"/>
  <c r="R130" i="2"/>
  <c r="S130" i="2"/>
  <c r="T130" i="2"/>
  <c r="U130" i="2"/>
  <c r="V130" i="2"/>
  <c r="W130" i="2"/>
  <c r="X130" i="2"/>
  <c r="Y130" i="2"/>
  <c r="P131" i="2"/>
  <c r="Q131" i="2"/>
  <c r="R131" i="2"/>
  <c r="S131" i="2"/>
  <c r="T131" i="2"/>
  <c r="U131" i="2"/>
  <c r="V131" i="2"/>
  <c r="W131" i="2"/>
  <c r="X131" i="2"/>
  <c r="Y131" i="2"/>
  <c r="P132" i="2"/>
  <c r="Q132" i="2"/>
  <c r="R132" i="2"/>
  <c r="S132" i="2"/>
  <c r="T132" i="2"/>
  <c r="U132" i="2"/>
  <c r="V132" i="2"/>
  <c r="W132" i="2"/>
  <c r="X132" i="2"/>
  <c r="Y132" i="2"/>
  <c r="P133" i="2"/>
  <c r="Q133" i="2"/>
  <c r="R133" i="2"/>
  <c r="S133" i="2"/>
  <c r="T133" i="2"/>
  <c r="U133" i="2"/>
  <c r="V133" i="2"/>
  <c r="W133" i="2"/>
  <c r="X133" i="2"/>
  <c r="Y133" i="2"/>
  <c r="P134" i="2"/>
  <c r="Q134" i="2"/>
  <c r="R134" i="2"/>
  <c r="S134" i="2"/>
  <c r="T134" i="2"/>
  <c r="U134" i="2"/>
  <c r="V134" i="2"/>
  <c r="W134" i="2"/>
  <c r="X134" i="2"/>
  <c r="Y134" i="2"/>
  <c r="P135" i="2"/>
  <c r="Q135" i="2"/>
  <c r="R135" i="2"/>
  <c r="S135" i="2"/>
  <c r="T135" i="2"/>
  <c r="U135" i="2"/>
  <c r="V135" i="2"/>
  <c r="W135" i="2"/>
  <c r="X135" i="2"/>
  <c r="Y135" i="2"/>
  <c r="P136" i="2"/>
  <c r="Q136" i="2"/>
  <c r="R136" i="2"/>
  <c r="S136" i="2"/>
  <c r="T136" i="2"/>
  <c r="U136" i="2"/>
  <c r="V136" i="2"/>
  <c r="W136" i="2"/>
  <c r="X136" i="2"/>
  <c r="Y136" i="2"/>
  <c r="P137" i="2"/>
  <c r="Q137" i="2"/>
  <c r="R137" i="2"/>
  <c r="S137" i="2"/>
  <c r="T137" i="2"/>
  <c r="U137" i="2"/>
  <c r="V137" i="2"/>
  <c r="W137" i="2"/>
  <c r="X137" i="2"/>
  <c r="Y137" i="2"/>
  <c r="P138" i="2"/>
  <c r="Q138" i="2"/>
  <c r="R138" i="2"/>
  <c r="S138" i="2"/>
  <c r="T138" i="2"/>
  <c r="U138" i="2"/>
  <c r="V138" i="2"/>
  <c r="W138" i="2"/>
  <c r="X138" i="2"/>
  <c r="Y138" i="2"/>
  <c r="P139" i="2"/>
  <c r="Q139" i="2"/>
  <c r="R139" i="2"/>
  <c r="S139" i="2"/>
  <c r="T139" i="2"/>
  <c r="U139" i="2"/>
  <c r="V139" i="2"/>
  <c r="W139" i="2"/>
  <c r="X139" i="2"/>
  <c r="Y139" i="2"/>
  <c r="P140" i="2"/>
  <c r="Q140" i="2"/>
  <c r="R140" i="2"/>
  <c r="S140" i="2"/>
  <c r="T140" i="2"/>
  <c r="U140" i="2"/>
  <c r="V140" i="2"/>
  <c r="W140" i="2"/>
  <c r="X140" i="2"/>
  <c r="Y140" i="2"/>
  <c r="P141" i="2"/>
  <c r="Q141" i="2"/>
  <c r="R141" i="2"/>
  <c r="S141" i="2"/>
  <c r="T141" i="2"/>
  <c r="U141" i="2"/>
  <c r="V141" i="2"/>
  <c r="W141" i="2"/>
  <c r="X141" i="2"/>
  <c r="Y141" i="2"/>
  <c r="P142" i="2"/>
  <c r="Q142" i="2"/>
  <c r="R142" i="2"/>
  <c r="S142" i="2"/>
  <c r="T142" i="2"/>
  <c r="U142" i="2"/>
  <c r="V142" i="2"/>
  <c r="W142" i="2"/>
  <c r="X142" i="2"/>
  <c r="Y142" i="2"/>
  <c r="P143" i="2"/>
  <c r="Q143" i="2"/>
  <c r="R143" i="2"/>
  <c r="S143" i="2"/>
  <c r="T143" i="2"/>
  <c r="U143" i="2"/>
  <c r="V143" i="2"/>
  <c r="W143" i="2"/>
  <c r="X143" i="2"/>
  <c r="Y143" i="2"/>
  <c r="P144" i="2"/>
  <c r="Q144" i="2"/>
  <c r="R144" i="2"/>
  <c r="S144" i="2"/>
  <c r="T144" i="2"/>
  <c r="U144" i="2"/>
  <c r="V144" i="2"/>
  <c r="W144" i="2"/>
  <c r="X144" i="2"/>
  <c r="Y144" i="2"/>
  <c r="P145" i="2"/>
  <c r="Q145" i="2"/>
  <c r="R145" i="2"/>
  <c r="S145" i="2"/>
  <c r="T145" i="2"/>
  <c r="U145" i="2"/>
  <c r="V145" i="2"/>
  <c r="W145" i="2"/>
  <c r="X145" i="2"/>
  <c r="Y145" i="2"/>
  <c r="O146" i="2"/>
  <c r="P146" i="2"/>
  <c r="Q146" i="2"/>
  <c r="R146" i="2"/>
  <c r="S146" i="2"/>
  <c r="T146" i="2"/>
  <c r="U146" i="2"/>
  <c r="V146" i="2"/>
  <c r="W146" i="2"/>
  <c r="X146" i="2"/>
  <c r="Y146" i="2"/>
  <c r="O147" i="2"/>
  <c r="P147" i="2"/>
  <c r="Q147" i="2"/>
  <c r="R147" i="2"/>
  <c r="S147" i="2"/>
  <c r="T147" i="2"/>
  <c r="U147" i="2"/>
  <c r="V147" i="2"/>
  <c r="W147" i="2"/>
  <c r="X147" i="2"/>
  <c r="Y147" i="2"/>
  <c r="O148" i="2"/>
  <c r="P148" i="2"/>
  <c r="Q148" i="2"/>
  <c r="R148" i="2"/>
  <c r="S148" i="2"/>
  <c r="T148" i="2"/>
  <c r="U148" i="2"/>
  <c r="V148" i="2"/>
  <c r="W148" i="2"/>
  <c r="X148" i="2"/>
  <c r="Y148" i="2"/>
  <c r="O149" i="2"/>
  <c r="P149" i="2"/>
  <c r="Q149" i="2"/>
  <c r="R149" i="2"/>
  <c r="S149" i="2"/>
  <c r="T149" i="2"/>
  <c r="U149" i="2"/>
  <c r="V149" i="2"/>
  <c r="W149" i="2"/>
  <c r="X149" i="2"/>
  <c r="Y149" i="2"/>
  <c r="O150" i="2"/>
  <c r="P150" i="2"/>
  <c r="Q150" i="2"/>
  <c r="R150" i="2"/>
  <c r="S150" i="2"/>
  <c r="T150" i="2"/>
  <c r="U150" i="2"/>
  <c r="V150" i="2"/>
  <c r="W150" i="2"/>
  <c r="X150" i="2"/>
  <c r="Y150" i="2"/>
  <c r="O151" i="2"/>
  <c r="P151" i="2"/>
  <c r="Q151" i="2"/>
  <c r="R151" i="2"/>
  <c r="S151" i="2"/>
  <c r="T151" i="2"/>
  <c r="U151" i="2"/>
  <c r="V151" i="2"/>
  <c r="W151" i="2"/>
  <c r="X151" i="2"/>
  <c r="Y151" i="2"/>
  <c r="O152" i="2"/>
  <c r="P152" i="2"/>
  <c r="Q152" i="2"/>
  <c r="R152" i="2"/>
  <c r="S152" i="2"/>
  <c r="T152" i="2"/>
  <c r="U152" i="2"/>
  <c r="V152" i="2"/>
  <c r="W152" i="2"/>
  <c r="X152" i="2"/>
  <c r="Y152" i="2"/>
  <c r="O153" i="2"/>
  <c r="P153" i="2"/>
  <c r="Q153" i="2"/>
  <c r="R153" i="2"/>
  <c r="S153" i="2"/>
  <c r="T153" i="2"/>
  <c r="U153" i="2"/>
  <c r="V153" i="2"/>
  <c r="W153" i="2"/>
  <c r="X153" i="2"/>
  <c r="Y153" i="2"/>
  <c r="O154" i="2"/>
  <c r="P154" i="2"/>
  <c r="Q154" i="2"/>
  <c r="R154" i="2"/>
  <c r="S154" i="2"/>
  <c r="T154" i="2"/>
  <c r="U154" i="2"/>
  <c r="V154" i="2"/>
  <c r="W154" i="2"/>
  <c r="X154" i="2"/>
  <c r="Y154" i="2"/>
  <c r="O155" i="2"/>
  <c r="P155" i="2"/>
  <c r="Q155" i="2"/>
  <c r="R155" i="2"/>
  <c r="S155" i="2"/>
  <c r="T155" i="2"/>
  <c r="U155" i="2"/>
  <c r="V155" i="2"/>
  <c r="W155" i="2"/>
  <c r="X155" i="2"/>
  <c r="Y155" i="2"/>
  <c r="O156" i="2"/>
  <c r="P156" i="2"/>
  <c r="Q156" i="2"/>
  <c r="R156" i="2"/>
  <c r="S156" i="2"/>
  <c r="T156" i="2"/>
  <c r="U156" i="2"/>
  <c r="V156" i="2"/>
  <c r="W156" i="2"/>
  <c r="X156" i="2"/>
  <c r="Y156" i="2"/>
  <c r="O157" i="2"/>
  <c r="P157" i="2"/>
  <c r="Q157" i="2"/>
  <c r="R157" i="2"/>
  <c r="S157" i="2"/>
  <c r="T157" i="2"/>
  <c r="U157" i="2"/>
  <c r="V157" i="2"/>
  <c r="W157" i="2"/>
  <c r="X157" i="2"/>
  <c r="Y157" i="2"/>
  <c r="O158" i="2"/>
  <c r="P158" i="2"/>
  <c r="Q158" i="2"/>
  <c r="R158" i="2"/>
  <c r="S158" i="2"/>
  <c r="T158" i="2"/>
  <c r="U158" i="2"/>
  <c r="V158" i="2"/>
  <c r="W158" i="2"/>
  <c r="X158" i="2"/>
  <c r="Y158" i="2"/>
  <c r="O159" i="2"/>
  <c r="P159" i="2"/>
  <c r="Q159" i="2"/>
  <c r="R159" i="2"/>
  <c r="S159" i="2"/>
  <c r="T159" i="2"/>
  <c r="U159" i="2"/>
  <c r="V159" i="2"/>
  <c r="W159" i="2"/>
  <c r="X159" i="2"/>
  <c r="Y159" i="2"/>
  <c r="O160" i="2"/>
  <c r="P160" i="2"/>
  <c r="Q160" i="2"/>
  <c r="R160" i="2"/>
  <c r="S160" i="2"/>
  <c r="T160" i="2"/>
  <c r="U160" i="2"/>
  <c r="V160" i="2"/>
  <c r="W160" i="2"/>
  <c r="X160" i="2"/>
  <c r="Y160" i="2"/>
  <c r="O161" i="2"/>
  <c r="P161" i="2"/>
  <c r="Q161" i="2"/>
  <c r="R161" i="2"/>
  <c r="S161" i="2"/>
  <c r="T161" i="2"/>
  <c r="U161" i="2"/>
  <c r="V161" i="2"/>
  <c r="W161" i="2"/>
  <c r="X161" i="2"/>
  <c r="Y161" i="2"/>
  <c r="O162" i="2"/>
  <c r="P162" i="2"/>
  <c r="Q162" i="2"/>
  <c r="R162" i="2"/>
  <c r="S162" i="2"/>
  <c r="T162" i="2"/>
  <c r="U162" i="2"/>
  <c r="V162" i="2"/>
  <c r="W162" i="2"/>
  <c r="X162" i="2"/>
  <c r="Y162" i="2"/>
  <c r="O163" i="2"/>
  <c r="P163" i="2"/>
  <c r="Q163" i="2"/>
  <c r="R163" i="2"/>
  <c r="S163" i="2"/>
  <c r="T163" i="2"/>
  <c r="U163" i="2"/>
  <c r="V163" i="2"/>
  <c r="W163" i="2"/>
  <c r="X163" i="2"/>
  <c r="Y163" i="2"/>
  <c r="O164" i="2"/>
  <c r="P164" i="2"/>
  <c r="Q164" i="2"/>
  <c r="R164" i="2"/>
  <c r="S164" i="2"/>
  <c r="T164" i="2"/>
  <c r="U164" i="2"/>
  <c r="V164" i="2"/>
  <c r="W164" i="2"/>
  <c r="X164" i="2"/>
  <c r="Y164" i="2"/>
  <c r="O165" i="2"/>
  <c r="P165" i="2"/>
  <c r="Q165" i="2"/>
  <c r="R165" i="2"/>
  <c r="S165" i="2"/>
  <c r="T165" i="2"/>
  <c r="U165" i="2"/>
  <c r="V165" i="2"/>
  <c r="W165" i="2"/>
  <c r="X165" i="2"/>
  <c r="Y165" i="2"/>
  <c r="O166" i="2"/>
  <c r="P166" i="2"/>
  <c r="Q166" i="2"/>
  <c r="R166" i="2"/>
  <c r="S166" i="2"/>
  <c r="T166" i="2"/>
  <c r="U166" i="2"/>
  <c r="V166" i="2"/>
  <c r="W166" i="2"/>
  <c r="X166" i="2"/>
  <c r="Y166" i="2"/>
  <c r="O167" i="2"/>
  <c r="P167" i="2"/>
  <c r="Q167" i="2"/>
  <c r="R167" i="2"/>
  <c r="S167" i="2"/>
  <c r="T167" i="2"/>
  <c r="U167" i="2"/>
  <c r="V167" i="2"/>
  <c r="W167" i="2"/>
  <c r="X167" i="2"/>
  <c r="Y167" i="2"/>
  <c r="O168" i="2"/>
  <c r="P168" i="2"/>
  <c r="Q168" i="2"/>
  <c r="R168" i="2"/>
  <c r="S168" i="2"/>
  <c r="T168" i="2"/>
  <c r="U168" i="2"/>
  <c r="V168" i="2"/>
  <c r="W168" i="2"/>
  <c r="X168" i="2"/>
  <c r="Y168" i="2"/>
  <c r="O169" i="2"/>
  <c r="P169" i="2"/>
  <c r="Q169" i="2"/>
  <c r="R169" i="2"/>
  <c r="S169" i="2"/>
  <c r="T169" i="2"/>
  <c r="U169" i="2"/>
  <c r="V169" i="2"/>
  <c r="W169" i="2"/>
  <c r="X169" i="2"/>
  <c r="Y169" i="2"/>
  <c r="O170" i="2"/>
  <c r="P170" i="2"/>
  <c r="Q170" i="2"/>
  <c r="R170" i="2"/>
  <c r="S170" i="2"/>
  <c r="T170" i="2"/>
  <c r="U170" i="2"/>
  <c r="V170" i="2"/>
  <c r="W170" i="2"/>
  <c r="X170" i="2"/>
  <c r="Y170" i="2"/>
  <c r="O171" i="2"/>
  <c r="P171" i="2"/>
  <c r="Q171" i="2"/>
  <c r="R171" i="2"/>
  <c r="S171" i="2"/>
  <c r="T171" i="2"/>
  <c r="U171" i="2"/>
  <c r="V171" i="2"/>
  <c r="W171" i="2"/>
  <c r="X171" i="2"/>
  <c r="Y171" i="2"/>
  <c r="O172" i="2"/>
  <c r="P172" i="2"/>
  <c r="Q172" i="2"/>
  <c r="R172" i="2"/>
  <c r="S172" i="2"/>
  <c r="T172" i="2"/>
  <c r="U172" i="2"/>
  <c r="V172" i="2"/>
  <c r="W172" i="2"/>
  <c r="X172" i="2"/>
  <c r="Y172" i="2"/>
  <c r="O173" i="2"/>
  <c r="P173" i="2"/>
  <c r="Q173" i="2"/>
  <c r="R173" i="2"/>
  <c r="S173" i="2"/>
  <c r="T173" i="2"/>
  <c r="U173" i="2"/>
  <c r="V173" i="2"/>
  <c r="W173" i="2"/>
  <c r="X173" i="2"/>
  <c r="Y173" i="2"/>
  <c r="O174" i="2"/>
  <c r="P174" i="2"/>
  <c r="Q174" i="2"/>
  <c r="R174" i="2"/>
  <c r="S174" i="2"/>
  <c r="T174" i="2"/>
  <c r="U174" i="2"/>
  <c r="V174" i="2"/>
  <c r="W174" i="2"/>
  <c r="X174" i="2"/>
  <c r="Y174" i="2"/>
  <c r="O175" i="2"/>
  <c r="P175" i="2"/>
  <c r="Q175" i="2"/>
  <c r="R175" i="2"/>
  <c r="S175" i="2"/>
  <c r="T175" i="2"/>
  <c r="U175" i="2"/>
  <c r="V175" i="2"/>
  <c r="W175" i="2"/>
  <c r="X175" i="2"/>
  <c r="Y175" i="2"/>
  <c r="O176" i="2"/>
  <c r="P176" i="2"/>
  <c r="Q176" i="2"/>
  <c r="R176" i="2"/>
  <c r="S176" i="2"/>
  <c r="T176" i="2"/>
  <c r="U176" i="2"/>
  <c r="V176" i="2"/>
  <c r="W176" i="2"/>
  <c r="X176" i="2"/>
  <c r="Y176" i="2"/>
  <c r="O177" i="2"/>
  <c r="P177" i="2"/>
  <c r="Q177" i="2"/>
  <c r="R177" i="2"/>
  <c r="S177" i="2"/>
  <c r="T177" i="2"/>
  <c r="U177" i="2"/>
  <c r="V177" i="2"/>
  <c r="W177" i="2"/>
  <c r="X177" i="2"/>
  <c r="Y177" i="2"/>
  <c r="O178" i="2"/>
  <c r="P178" i="2"/>
  <c r="Q178" i="2"/>
  <c r="R178" i="2"/>
  <c r="S178" i="2"/>
  <c r="T178" i="2"/>
  <c r="U178" i="2"/>
  <c r="V178" i="2"/>
  <c r="W178" i="2"/>
  <c r="X178" i="2"/>
  <c r="Y178" i="2"/>
  <c r="O179" i="2"/>
  <c r="P179" i="2"/>
  <c r="Q179" i="2"/>
  <c r="R179" i="2"/>
  <c r="S179" i="2"/>
  <c r="T179" i="2"/>
  <c r="U179" i="2"/>
  <c r="V179" i="2"/>
  <c r="W179" i="2"/>
  <c r="X179" i="2"/>
  <c r="Y179" i="2"/>
  <c r="O180" i="2"/>
  <c r="P180" i="2"/>
  <c r="Q180" i="2"/>
  <c r="R180" i="2"/>
  <c r="S180" i="2"/>
  <c r="T180" i="2"/>
  <c r="U180" i="2"/>
  <c r="V180" i="2"/>
  <c r="W180" i="2"/>
  <c r="X180" i="2"/>
  <c r="Y180" i="2"/>
  <c r="O181" i="2"/>
  <c r="P181" i="2"/>
  <c r="Q181" i="2"/>
  <c r="R181" i="2"/>
  <c r="S181" i="2"/>
  <c r="T181" i="2"/>
  <c r="U181" i="2"/>
  <c r="V181" i="2"/>
  <c r="W181" i="2"/>
  <c r="X181" i="2"/>
  <c r="Y181" i="2"/>
  <c r="O182" i="2"/>
  <c r="P182" i="2"/>
  <c r="Q182" i="2"/>
  <c r="R182" i="2"/>
  <c r="S182" i="2"/>
  <c r="T182" i="2"/>
  <c r="U182" i="2"/>
  <c r="V182" i="2"/>
  <c r="W182" i="2"/>
  <c r="X182" i="2"/>
  <c r="Y182" i="2"/>
  <c r="O183" i="2"/>
  <c r="P183" i="2"/>
  <c r="Q183" i="2"/>
  <c r="R183" i="2"/>
  <c r="S183" i="2"/>
  <c r="T183" i="2"/>
  <c r="U183" i="2"/>
  <c r="V183" i="2"/>
  <c r="W183" i="2"/>
  <c r="X183" i="2"/>
  <c r="Y183" i="2"/>
  <c r="O184" i="2"/>
  <c r="P184" i="2"/>
  <c r="Q184" i="2"/>
  <c r="R184" i="2"/>
  <c r="S184" i="2"/>
  <c r="T184" i="2"/>
  <c r="U184" i="2"/>
  <c r="V184" i="2"/>
  <c r="W184" i="2"/>
  <c r="X184" i="2"/>
  <c r="Y184" i="2"/>
  <c r="O185" i="2"/>
  <c r="P185" i="2"/>
  <c r="Q185" i="2"/>
  <c r="R185" i="2"/>
  <c r="S185" i="2"/>
  <c r="T185" i="2"/>
  <c r="U185" i="2"/>
  <c r="V185" i="2"/>
  <c r="W185" i="2"/>
  <c r="X185" i="2"/>
  <c r="Y185" i="2"/>
  <c r="O186" i="2"/>
  <c r="P186" i="2"/>
  <c r="Q186" i="2"/>
  <c r="R186" i="2"/>
  <c r="S186" i="2"/>
  <c r="T186" i="2"/>
  <c r="U186" i="2"/>
  <c r="V186" i="2"/>
  <c r="W186" i="2"/>
  <c r="X186" i="2"/>
  <c r="Y186" i="2"/>
  <c r="O187" i="2"/>
  <c r="P187" i="2"/>
  <c r="Q187" i="2"/>
  <c r="R187" i="2"/>
  <c r="S187" i="2"/>
  <c r="T187" i="2"/>
  <c r="U187" i="2"/>
  <c r="V187" i="2"/>
  <c r="W187" i="2"/>
  <c r="X187" i="2"/>
  <c r="Y187" i="2"/>
  <c r="O188" i="2"/>
  <c r="P188" i="2"/>
  <c r="Q188" i="2"/>
  <c r="R188" i="2"/>
  <c r="S188" i="2"/>
  <c r="T188" i="2"/>
  <c r="U188" i="2"/>
  <c r="V188" i="2"/>
  <c r="W188" i="2"/>
  <c r="X188" i="2"/>
  <c r="Y188" i="2"/>
  <c r="O189" i="2"/>
  <c r="P189" i="2"/>
  <c r="Q189" i="2"/>
  <c r="R189" i="2"/>
  <c r="S189" i="2"/>
  <c r="T189" i="2"/>
  <c r="U189" i="2"/>
  <c r="V189" i="2"/>
  <c r="W189" i="2"/>
  <c r="X189" i="2"/>
  <c r="Y189" i="2"/>
  <c r="O190" i="2"/>
  <c r="P190" i="2"/>
  <c r="Q190" i="2"/>
  <c r="R190" i="2"/>
  <c r="S190" i="2"/>
  <c r="T190" i="2"/>
  <c r="U190" i="2"/>
  <c r="V190" i="2"/>
  <c r="W190" i="2"/>
  <c r="X190" i="2"/>
  <c r="Y190" i="2"/>
  <c r="O191" i="2"/>
  <c r="P191" i="2"/>
  <c r="Q191" i="2"/>
  <c r="R191" i="2"/>
  <c r="S191" i="2"/>
  <c r="T191" i="2"/>
  <c r="U191" i="2"/>
  <c r="V191" i="2"/>
  <c r="W191" i="2"/>
  <c r="X191" i="2"/>
  <c r="Y191" i="2"/>
  <c r="O192" i="2"/>
  <c r="P192" i="2"/>
  <c r="Q192" i="2"/>
  <c r="R192" i="2"/>
  <c r="S192" i="2"/>
  <c r="T192" i="2"/>
  <c r="U192" i="2"/>
  <c r="V192" i="2"/>
  <c r="W192" i="2"/>
  <c r="X192" i="2"/>
  <c r="Y192" i="2"/>
  <c r="O193" i="2"/>
  <c r="P193" i="2"/>
  <c r="Q193" i="2"/>
  <c r="R193" i="2"/>
  <c r="S193" i="2"/>
  <c r="T193" i="2"/>
  <c r="U193" i="2"/>
  <c r="V193" i="2"/>
  <c r="W193" i="2"/>
  <c r="X193" i="2"/>
  <c r="Y193" i="2"/>
  <c r="O194" i="2"/>
  <c r="P194" i="2"/>
  <c r="Q194" i="2"/>
  <c r="R194" i="2"/>
  <c r="S194" i="2"/>
  <c r="T194" i="2"/>
  <c r="U194" i="2"/>
  <c r="V194" i="2"/>
  <c r="W194" i="2"/>
  <c r="X194" i="2"/>
  <c r="Y194" i="2"/>
  <c r="O195" i="2"/>
  <c r="P195" i="2"/>
  <c r="Q195" i="2"/>
  <c r="R195" i="2"/>
  <c r="S195" i="2"/>
  <c r="T195" i="2"/>
  <c r="U195" i="2"/>
  <c r="V195" i="2"/>
  <c r="W195" i="2"/>
  <c r="X195" i="2"/>
  <c r="Y195" i="2"/>
  <c r="O196" i="2"/>
  <c r="P196" i="2"/>
  <c r="Q196" i="2"/>
  <c r="R196" i="2"/>
  <c r="S196" i="2"/>
  <c r="T196" i="2"/>
  <c r="U196" i="2"/>
  <c r="V196" i="2"/>
  <c r="W196" i="2"/>
  <c r="X196" i="2"/>
  <c r="Y196" i="2"/>
  <c r="O197" i="2"/>
  <c r="P197" i="2"/>
  <c r="Q197" i="2"/>
  <c r="R197" i="2"/>
  <c r="S197" i="2"/>
  <c r="T197" i="2"/>
  <c r="U197" i="2"/>
  <c r="V197" i="2"/>
  <c r="W197" i="2"/>
  <c r="X197" i="2"/>
  <c r="Y197" i="2"/>
  <c r="O198" i="2"/>
  <c r="P198" i="2"/>
  <c r="Q198" i="2"/>
  <c r="R198" i="2"/>
  <c r="S198" i="2"/>
  <c r="T198" i="2"/>
  <c r="U198" i="2"/>
  <c r="V198" i="2"/>
  <c r="W198" i="2"/>
  <c r="X198" i="2"/>
  <c r="Y198" i="2"/>
  <c r="O199" i="2"/>
  <c r="P199" i="2"/>
  <c r="Q199" i="2"/>
  <c r="R199" i="2"/>
  <c r="S199" i="2"/>
  <c r="T199" i="2"/>
  <c r="U199" i="2"/>
  <c r="V199" i="2"/>
  <c r="W199" i="2"/>
  <c r="X199" i="2"/>
  <c r="Y199" i="2"/>
  <c r="O200" i="2"/>
  <c r="P200" i="2"/>
  <c r="Q200" i="2"/>
  <c r="R200" i="2"/>
  <c r="S200" i="2"/>
  <c r="T200" i="2"/>
  <c r="U200" i="2"/>
  <c r="V200" i="2"/>
  <c r="W200" i="2"/>
  <c r="X200" i="2"/>
  <c r="Y200" i="2"/>
  <c r="O201" i="2"/>
  <c r="P201" i="2"/>
  <c r="Q201" i="2"/>
  <c r="R201" i="2"/>
  <c r="S201" i="2"/>
  <c r="T201" i="2"/>
  <c r="U201" i="2"/>
  <c r="V201" i="2"/>
  <c r="W201" i="2"/>
  <c r="X201" i="2"/>
  <c r="Y201" i="2"/>
  <c r="O202" i="2"/>
  <c r="P202" i="2"/>
  <c r="Q202" i="2"/>
  <c r="R202" i="2"/>
  <c r="S202" i="2"/>
  <c r="T202" i="2"/>
  <c r="U202" i="2"/>
  <c r="V202" i="2"/>
  <c r="W202" i="2"/>
  <c r="X202" i="2"/>
  <c r="Y202" i="2"/>
  <c r="O203" i="2"/>
  <c r="P203" i="2"/>
  <c r="Q203" i="2"/>
  <c r="R203" i="2"/>
  <c r="S203" i="2"/>
  <c r="T203" i="2"/>
  <c r="U203" i="2"/>
  <c r="V203" i="2"/>
  <c r="W203" i="2"/>
  <c r="X203" i="2"/>
  <c r="Y203" i="2"/>
  <c r="O204" i="2"/>
  <c r="P204" i="2"/>
  <c r="Q204" i="2"/>
  <c r="R204" i="2"/>
  <c r="S204" i="2"/>
  <c r="T204" i="2"/>
  <c r="U204" i="2"/>
  <c r="V204" i="2"/>
  <c r="W204" i="2"/>
  <c r="X204" i="2"/>
  <c r="Y204" i="2"/>
  <c r="O205" i="2"/>
  <c r="P205" i="2"/>
  <c r="Q205" i="2"/>
  <c r="R205" i="2"/>
  <c r="S205" i="2"/>
  <c r="T205" i="2"/>
  <c r="U205" i="2"/>
  <c r="V205" i="2"/>
  <c r="W205" i="2"/>
  <c r="X205" i="2"/>
  <c r="Y205" i="2"/>
  <c r="O206" i="2"/>
  <c r="P206" i="2"/>
  <c r="Q206" i="2"/>
  <c r="R206" i="2"/>
  <c r="S206" i="2"/>
  <c r="T206" i="2"/>
  <c r="U206" i="2"/>
  <c r="V206" i="2"/>
  <c r="W206" i="2"/>
  <c r="X206" i="2"/>
  <c r="Y206" i="2"/>
  <c r="O207" i="2"/>
  <c r="P207" i="2"/>
  <c r="Q207" i="2"/>
  <c r="R207" i="2"/>
  <c r="S207" i="2"/>
  <c r="T207" i="2"/>
  <c r="U207" i="2"/>
  <c r="V207" i="2"/>
  <c r="W207" i="2"/>
  <c r="X207" i="2"/>
  <c r="Y207" i="2"/>
  <c r="O208" i="2"/>
  <c r="P208" i="2"/>
  <c r="Q208" i="2"/>
  <c r="R208" i="2"/>
  <c r="S208" i="2"/>
  <c r="T208" i="2"/>
  <c r="U208" i="2"/>
  <c r="V208" i="2"/>
  <c r="W208" i="2"/>
  <c r="X208" i="2"/>
  <c r="Y208" i="2"/>
  <c r="O209" i="2"/>
  <c r="P209" i="2"/>
  <c r="Q209" i="2"/>
  <c r="R209" i="2"/>
  <c r="S209" i="2"/>
  <c r="T209" i="2"/>
  <c r="U209" i="2"/>
  <c r="V209" i="2"/>
  <c r="W209" i="2"/>
  <c r="X209" i="2"/>
  <c r="Y209" i="2"/>
  <c r="O210" i="2"/>
  <c r="P210" i="2"/>
  <c r="Q210" i="2"/>
  <c r="R210" i="2"/>
  <c r="S210" i="2"/>
  <c r="T210" i="2"/>
  <c r="U210" i="2"/>
  <c r="V210" i="2"/>
  <c r="W210" i="2"/>
  <c r="X210" i="2"/>
  <c r="Y210" i="2"/>
  <c r="O211" i="2"/>
  <c r="P211" i="2"/>
  <c r="Q211" i="2"/>
  <c r="R211" i="2"/>
  <c r="S211" i="2"/>
  <c r="T211" i="2"/>
  <c r="U211" i="2"/>
  <c r="V211" i="2"/>
  <c r="W211" i="2"/>
  <c r="X211" i="2"/>
  <c r="Y211" i="2"/>
  <c r="O212" i="2"/>
  <c r="P212" i="2"/>
  <c r="Q212" i="2"/>
  <c r="R212" i="2"/>
  <c r="S212" i="2"/>
  <c r="T212" i="2"/>
  <c r="U212" i="2"/>
  <c r="V212" i="2"/>
  <c r="W212" i="2"/>
  <c r="X212" i="2"/>
  <c r="Y212" i="2"/>
  <c r="O213" i="2"/>
  <c r="P213" i="2"/>
  <c r="Q213" i="2"/>
  <c r="R213" i="2"/>
  <c r="S213" i="2"/>
  <c r="T213" i="2"/>
  <c r="U213" i="2"/>
  <c r="V213" i="2"/>
  <c r="W213" i="2"/>
  <c r="X213" i="2"/>
  <c r="Y213" i="2"/>
  <c r="O214" i="2"/>
  <c r="P214" i="2"/>
  <c r="Q214" i="2"/>
  <c r="R214" i="2"/>
  <c r="S214" i="2"/>
  <c r="T214" i="2"/>
  <c r="U214" i="2"/>
  <c r="V214" i="2"/>
  <c r="W214" i="2"/>
  <c r="X214" i="2"/>
  <c r="Y214" i="2"/>
  <c r="O215" i="2"/>
  <c r="P215" i="2"/>
  <c r="Q215" i="2"/>
  <c r="R215" i="2"/>
  <c r="S215" i="2"/>
  <c r="T215" i="2"/>
  <c r="U215" i="2"/>
  <c r="V215" i="2"/>
  <c r="W215" i="2"/>
  <c r="X215" i="2"/>
  <c r="Y215" i="2"/>
  <c r="O216" i="2"/>
  <c r="P216" i="2"/>
  <c r="Q216" i="2"/>
  <c r="R216" i="2"/>
  <c r="S216" i="2"/>
  <c r="T216" i="2"/>
  <c r="U216" i="2"/>
  <c r="V216" i="2"/>
  <c r="W216" i="2"/>
  <c r="X216" i="2"/>
  <c r="Y216" i="2"/>
  <c r="O217" i="2"/>
  <c r="P217" i="2"/>
  <c r="Q217" i="2"/>
  <c r="R217" i="2"/>
  <c r="S217" i="2"/>
  <c r="T217" i="2"/>
  <c r="U217" i="2"/>
  <c r="V217" i="2"/>
  <c r="W217" i="2"/>
  <c r="X217" i="2"/>
  <c r="Y217" i="2"/>
  <c r="O218" i="2"/>
  <c r="P218" i="2"/>
  <c r="Q218" i="2"/>
  <c r="R218" i="2"/>
  <c r="S218" i="2"/>
  <c r="T218" i="2"/>
  <c r="U218" i="2"/>
  <c r="V218" i="2"/>
  <c r="W218" i="2"/>
  <c r="X218" i="2"/>
  <c r="Y218" i="2"/>
  <c r="O219" i="2"/>
  <c r="P219" i="2"/>
  <c r="Q219" i="2"/>
  <c r="R219" i="2"/>
  <c r="S219" i="2"/>
  <c r="T219" i="2"/>
  <c r="U219" i="2"/>
  <c r="V219" i="2"/>
  <c r="W219" i="2"/>
  <c r="X219" i="2"/>
  <c r="Y219" i="2"/>
  <c r="O220" i="2"/>
  <c r="P220" i="2"/>
  <c r="Q220" i="2"/>
  <c r="R220" i="2"/>
  <c r="S220" i="2"/>
  <c r="T220" i="2"/>
  <c r="U220" i="2"/>
  <c r="V220" i="2"/>
  <c r="W220" i="2"/>
  <c r="X220" i="2"/>
  <c r="Y220" i="2"/>
  <c r="O221" i="2"/>
  <c r="P221" i="2"/>
  <c r="Q221" i="2"/>
  <c r="R221" i="2"/>
  <c r="S221" i="2"/>
  <c r="T221" i="2"/>
  <c r="U221" i="2"/>
  <c r="V221" i="2"/>
  <c r="W221" i="2"/>
  <c r="X221" i="2"/>
  <c r="Y221" i="2"/>
  <c r="O222" i="2"/>
  <c r="P222" i="2"/>
  <c r="Q222" i="2"/>
  <c r="R222" i="2"/>
  <c r="S222" i="2"/>
  <c r="T222" i="2"/>
  <c r="U222" i="2"/>
  <c r="V222" i="2"/>
  <c r="W222" i="2"/>
  <c r="X222" i="2"/>
  <c r="Y222" i="2"/>
  <c r="O223" i="2"/>
  <c r="P223" i="2"/>
  <c r="Q223" i="2"/>
  <c r="R223" i="2"/>
  <c r="S223" i="2"/>
  <c r="T223" i="2"/>
  <c r="U223" i="2"/>
  <c r="V223" i="2"/>
  <c r="W223" i="2"/>
  <c r="X223" i="2"/>
  <c r="Y223" i="2"/>
  <c r="O224" i="2"/>
  <c r="P224" i="2"/>
  <c r="Q224" i="2"/>
  <c r="R224" i="2"/>
  <c r="S224" i="2"/>
  <c r="T224" i="2"/>
  <c r="U224" i="2"/>
  <c r="V224" i="2"/>
  <c r="W224" i="2"/>
  <c r="X224" i="2"/>
  <c r="Y224" i="2"/>
  <c r="O225" i="2"/>
  <c r="P225" i="2"/>
  <c r="Q225" i="2"/>
  <c r="R225" i="2"/>
  <c r="S225" i="2"/>
  <c r="T225" i="2"/>
  <c r="U225" i="2"/>
  <c r="V225" i="2"/>
  <c r="W225" i="2"/>
  <c r="X225" i="2"/>
  <c r="Y225" i="2"/>
  <c r="O226" i="2"/>
  <c r="P226" i="2"/>
  <c r="Q226" i="2"/>
  <c r="R226" i="2"/>
  <c r="S226" i="2"/>
  <c r="T226" i="2"/>
  <c r="U226" i="2"/>
  <c r="V226" i="2"/>
  <c r="W226" i="2"/>
  <c r="X226" i="2"/>
  <c r="Y226" i="2"/>
  <c r="O227" i="2"/>
  <c r="P227" i="2"/>
  <c r="Q227" i="2"/>
  <c r="R227" i="2"/>
  <c r="S227" i="2"/>
  <c r="T227" i="2"/>
  <c r="U227" i="2"/>
  <c r="V227" i="2"/>
  <c r="W227" i="2"/>
  <c r="X227" i="2"/>
  <c r="Y227" i="2"/>
  <c r="O228" i="2"/>
  <c r="P228" i="2"/>
  <c r="Q228" i="2"/>
  <c r="R228" i="2"/>
  <c r="S228" i="2"/>
  <c r="T228" i="2"/>
  <c r="U228" i="2"/>
  <c r="V228" i="2"/>
  <c r="W228" i="2"/>
  <c r="X228" i="2"/>
  <c r="Y228" i="2"/>
  <c r="O229" i="2"/>
  <c r="P229" i="2"/>
  <c r="Q229" i="2"/>
  <c r="R229" i="2"/>
  <c r="S229" i="2"/>
  <c r="T229" i="2"/>
  <c r="U229" i="2"/>
  <c r="V229" i="2"/>
  <c r="W229" i="2"/>
  <c r="X229" i="2"/>
  <c r="Y229" i="2"/>
  <c r="O230" i="2"/>
  <c r="P230" i="2"/>
  <c r="Q230" i="2"/>
  <c r="R230" i="2"/>
  <c r="S230" i="2"/>
  <c r="T230" i="2"/>
  <c r="U230" i="2"/>
  <c r="V230" i="2"/>
  <c r="W230" i="2"/>
  <c r="X230" i="2"/>
  <c r="Y230" i="2"/>
  <c r="O231" i="2"/>
  <c r="P231" i="2"/>
  <c r="Q231" i="2"/>
  <c r="R231" i="2"/>
  <c r="S231" i="2"/>
  <c r="T231" i="2"/>
  <c r="U231" i="2"/>
  <c r="V231" i="2"/>
  <c r="W231" i="2"/>
  <c r="X231" i="2"/>
  <c r="Y231" i="2"/>
  <c r="O232" i="2"/>
  <c r="P232" i="2"/>
  <c r="Q232" i="2"/>
  <c r="R232" i="2"/>
  <c r="S232" i="2"/>
  <c r="T232" i="2"/>
  <c r="U232" i="2"/>
  <c r="V232" i="2"/>
  <c r="W232" i="2"/>
  <c r="X232" i="2"/>
  <c r="Y232" i="2"/>
  <c r="O233" i="2"/>
  <c r="P233" i="2"/>
  <c r="Q233" i="2"/>
  <c r="R233" i="2"/>
  <c r="S233" i="2"/>
  <c r="T233" i="2"/>
  <c r="U233" i="2"/>
  <c r="V233" i="2"/>
  <c r="W233" i="2"/>
  <c r="X233" i="2"/>
  <c r="Y233" i="2"/>
  <c r="O234" i="2"/>
  <c r="P234" i="2"/>
  <c r="Q234" i="2"/>
  <c r="R234" i="2"/>
  <c r="S234" i="2"/>
  <c r="T234" i="2"/>
  <c r="U234" i="2"/>
  <c r="V234" i="2"/>
  <c r="W234" i="2"/>
  <c r="X234" i="2"/>
  <c r="Y234" i="2"/>
  <c r="O235" i="2"/>
  <c r="P235" i="2"/>
  <c r="Q235" i="2"/>
  <c r="R235" i="2"/>
  <c r="S235" i="2"/>
  <c r="T235" i="2"/>
  <c r="U235" i="2"/>
  <c r="V235" i="2"/>
  <c r="W235" i="2"/>
  <c r="X235" i="2"/>
  <c r="Y235" i="2"/>
  <c r="O236" i="2"/>
  <c r="P236" i="2"/>
  <c r="Q236" i="2"/>
  <c r="R236" i="2"/>
  <c r="S236" i="2"/>
  <c r="T236" i="2"/>
  <c r="U236" i="2"/>
  <c r="V236" i="2"/>
  <c r="W236" i="2"/>
  <c r="X236" i="2"/>
  <c r="Y236" i="2"/>
  <c r="O237" i="2"/>
  <c r="P237" i="2"/>
  <c r="Q237" i="2"/>
  <c r="R237" i="2"/>
  <c r="S237" i="2"/>
  <c r="T237" i="2"/>
  <c r="U237" i="2"/>
  <c r="V237" i="2"/>
  <c r="W237" i="2"/>
  <c r="X237" i="2"/>
  <c r="Y237" i="2"/>
  <c r="O238" i="2"/>
  <c r="P238" i="2"/>
  <c r="Q238" i="2"/>
  <c r="R238" i="2"/>
  <c r="S238" i="2"/>
  <c r="T238" i="2"/>
  <c r="U238" i="2"/>
  <c r="V238" i="2"/>
  <c r="W238" i="2"/>
  <c r="X238" i="2"/>
  <c r="Y238" i="2"/>
  <c r="O239" i="2"/>
  <c r="P239" i="2"/>
  <c r="Q239" i="2"/>
  <c r="R239" i="2"/>
  <c r="S239" i="2"/>
  <c r="T239" i="2"/>
  <c r="U239" i="2"/>
  <c r="V239" i="2"/>
  <c r="W239" i="2"/>
  <c r="X239" i="2"/>
  <c r="Y239" i="2"/>
  <c r="O240" i="2"/>
  <c r="P240" i="2"/>
  <c r="Q240" i="2"/>
  <c r="R240" i="2"/>
  <c r="S240" i="2"/>
  <c r="T240" i="2"/>
  <c r="U240" i="2"/>
  <c r="V240" i="2"/>
  <c r="W240" i="2"/>
  <c r="X240" i="2"/>
  <c r="Y240" i="2"/>
  <c r="O241" i="2"/>
  <c r="P241" i="2"/>
  <c r="Q241" i="2"/>
  <c r="R241" i="2"/>
  <c r="S241" i="2"/>
  <c r="T241" i="2"/>
  <c r="U241" i="2"/>
  <c r="V241" i="2"/>
  <c r="W241" i="2"/>
  <c r="X241" i="2"/>
  <c r="Y241" i="2"/>
  <c r="O242" i="2"/>
  <c r="P242" i="2"/>
  <c r="Q242" i="2"/>
  <c r="R242" i="2"/>
  <c r="S242" i="2"/>
  <c r="T242" i="2"/>
  <c r="U242" i="2"/>
  <c r="V242" i="2"/>
  <c r="W242" i="2"/>
  <c r="X242" i="2"/>
  <c r="Y242" i="2"/>
  <c r="O243" i="2"/>
  <c r="P243" i="2"/>
  <c r="Q243" i="2"/>
  <c r="R243" i="2"/>
  <c r="S243" i="2"/>
  <c r="T243" i="2"/>
  <c r="U243" i="2"/>
  <c r="V243" i="2"/>
  <c r="W243" i="2"/>
  <c r="X243" i="2"/>
  <c r="Y243" i="2"/>
  <c r="O244" i="2"/>
  <c r="P244" i="2"/>
  <c r="Q244" i="2"/>
  <c r="R244" i="2"/>
  <c r="S244" i="2"/>
  <c r="T244" i="2"/>
  <c r="U244" i="2"/>
  <c r="V244" i="2"/>
  <c r="W244" i="2"/>
  <c r="X244" i="2"/>
  <c r="Y244" i="2"/>
  <c r="O245" i="2"/>
  <c r="P245" i="2"/>
  <c r="Q245" i="2"/>
  <c r="R245" i="2"/>
  <c r="S245" i="2"/>
  <c r="T245" i="2"/>
  <c r="U245" i="2"/>
  <c r="V245" i="2"/>
  <c r="W245" i="2"/>
  <c r="X245" i="2"/>
  <c r="Y245" i="2"/>
  <c r="O246" i="2"/>
  <c r="P246" i="2"/>
  <c r="Q246" i="2"/>
  <c r="R246" i="2"/>
  <c r="S246" i="2"/>
  <c r="T246" i="2"/>
  <c r="U246" i="2"/>
  <c r="V246" i="2"/>
  <c r="W246" i="2"/>
  <c r="X246" i="2"/>
  <c r="Y246" i="2"/>
  <c r="O247" i="2"/>
  <c r="P247" i="2"/>
  <c r="Q247" i="2"/>
  <c r="R247" i="2"/>
  <c r="S247" i="2"/>
  <c r="T247" i="2"/>
  <c r="U247" i="2"/>
  <c r="V247" i="2"/>
  <c r="W247" i="2"/>
  <c r="X247" i="2"/>
  <c r="Y247" i="2"/>
  <c r="O248" i="2"/>
  <c r="P248" i="2"/>
  <c r="Q248" i="2"/>
  <c r="R248" i="2"/>
  <c r="S248" i="2"/>
  <c r="T248" i="2"/>
  <c r="U248" i="2"/>
  <c r="V248" i="2"/>
  <c r="W248" i="2"/>
  <c r="X248" i="2"/>
  <c r="Y248" i="2"/>
  <c r="O249" i="2"/>
  <c r="P249" i="2"/>
  <c r="Q249" i="2"/>
  <c r="R249" i="2"/>
  <c r="S249" i="2"/>
  <c r="T249" i="2"/>
  <c r="U249" i="2"/>
  <c r="V249" i="2"/>
  <c r="W249" i="2"/>
  <c r="X249" i="2"/>
  <c r="Y249" i="2"/>
  <c r="O250" i="2"/>
  <c r="P250" i="2"/>
  <c r="Q250" i="2"/>
  <c r="R250" i="2"/>
  <c r="S250" i="2"/>
  <c r="T250" i="2"/>
  <c r="U250" i="2"/>
  <c r="V250" i="2"/>
  <c r="W250" i="2"/>
  <c r="X250" i="2"/>
  <c r="Y250" i="2"/>
  <c r="O251" i="2"/>
  <c r="P251" i="2"/>
  <c r="Q251" i="2"/>
  <c r="R251" i="2"/>
  <c r="S251" i="2"/>
  <c r="T251" i="2"/>
  <c r="U251" i="2"/>
  <c r="V251" i="2"/>
  <c r="W251" i="2"/>
  <c r="X251" i="2"/>
  <c r="Y251" i="2"/>
  <c r="O252" i="2"/>
  <c r="P252" i="2"/>
  <c r="Q252" i="2"/>
  <c r="R252" i="2"/>
  <c r="S252" i="2"/>
  <c r="T252" i="2"/>
  <c r="U252" i="2"/>
  <c r="V252" i="2"/>
  <c r="W252" i="2"/>
  <c r="X252" i="2"/>
  <c r="Y252" i="2"/>
  <c r="O253" i="2"/>
  <c r="P253" i="2"/>
  <c r="Q253" i="2"/>
  <c r="R253" i="2"/>
  <c r="S253" i="2"/>
  <c r="T253" i="2"/>
  <c r="U253" i="2"/>
  <c r="V253" i="2"/>
  <c r="W253" i="2"/>
  <c r="X253" i="2"/>
  <c r="Y253" i="2"/>
  <c r="O254" i="2"/>
  <c r="P254" i="2"/>
  <c r="Q254" i="2"/>
  <c r="R254" i="2"/>
  <c r="S254" i="2"/>
  <c r="T254" i="2"/>
  <c r="U254" i="2"/>
  <c r="V254" i="2"/>
  <c r="W254" i="2"/>
  <c r="X254" i="2"/>
  <c r="Y254" i="2"/>
  <c r="O255" i="2"/>
  <c r="P255" i="2"/>
  <c r="Q255" i="2"/>
  <c r="R255" i="2"/>
  <c r="S255" i="2"/>
  <c r="T255" i="2"/>
  <c r="U255" i="2"/>
  <c r="V255" i="2"/>
  <c r="W255" i="2"/>
  <c r="X255" i="2"/>
  <c r="Y255" i="2"/>
  <c r="O256" i="2"/>
  <c r="P256" i="2"/>
  <c r="Q256" i="2"/>
  <c r="R256" i="2"/>
  <c r="S256" i="2"/>
  <c r="T256" i="2"/>
  <c r="U256" i="2"/>
  <c r="V256" i="2"/>
  <c r="W256" i="2"/>
  <c r="X256" i="2"/>
  <c r="Y256" i="2"/>
  <c r="O257" i="2"/>
  <c r="P257" i="2"/>
  <c r="Q257" i="2"/>
  <c r="R257" i="2"/>
  <c r="S257" i="2"/>
  <c r="T257" i="2"/>
  <c r="U257" i="2"/>
  <c r="V257" i="2"/>
  <c r="W257" i="2"/>
  <c r="X257" i="2"/>
  <c r="Y257" i="2"/>
  <c r="O258" i="2"/>
  <c r="P258" i="2"/>
  <c r="Q258" i="2"/>
  <c r="R258" i="2"/>
  <c r="S258" i="2"/>
  <c r="T258" i="2"/>
  <c r="U258" i="2"/>
  <c r="V258" i="2"/>
  <c r="W258" i="2"/>
  <c r="X258" i="2"/>
  <c r="Y258" i="2"/>
  <c r="O259" i="2"/>
  <c r="P259" i="2"/>
  <c r="Q259" i="2"/>
  <c r="R259" i="2"/>
  <c r="S259" i="2"/>
  <c r="T259" i="2"/>
  <c r="U259" i="2"/>
  <c r="V259" i="2"/>
  <c r="W259" i="2"/>
  <c r="X259" i="2"/>
  <c r="Y259" i="2"/>
  <c r="O260" i="2"/>
  <c r="P260" i="2"/>
  <c r="Q260" i="2"/>
  <c r="R260" i="2"/>
  <c r="S260" i="2"/>
  <c r="T260" i="2"/>
  <c r="U260" i="2"/>
  <c r="V260" i="2"/>
  <c r="W260" i="2"/>
  <c r="X260" i="2"/>
  <c r="Y260" i="2"/>
  <c r="O261" i="2"/>
  <c r="P261" i="2"/>
  <c r="Q261" i="2"/>
  <c r="R261" i="2"/>
  <c r="S261" i="2"/>
  <c r="T261" i="2"/>
  <c r="U261" i="2"/>
  <c r="V261" i="2"/>
  <c r="W261" i="2"/>
  <c r="X261" i="2"/>
  <c r="Y261" i="2"/>
  <c r="O262" i="2"/>
  <c r="P262" i="2"/>
  <c r="Q262" i="2"/>
  <c r="R262" i="2"/>
  <c r="S262" i="2"/>
  <c r="T262" i="2"/>
  <c r="U262" i="2"/>
  <c r="V262" i="2"/>
  <c r="W262" i="2"/>
  <c r="X262" i="2"/>
  <c r="Y262" i="2"/>
  <c r="O263" i="2"/>
  <c r="P263" i="2"/>
  <c r="Q263" i="2"/>
  <c r="R263" i="2"/>
  <c r="S263" i="2"/>
  <c r="T263" i="2"/>
  <c r="U263" i="2"/>
  <c r="V263" i="2"/>
  <c r="W263" i="2"/>
  <c r="X263" i="2"/>
  <c r="Y263" i="2"/>
  <c r="O264" i="2"/>
  <c r="P264" i="2"/>
  <c r="Q264" i="2"/>
  <c r="R264" i="2"/>
  <c r="S264" i="2"/>
  <c r="T264" i="2"/>
  <c r="U264" i="2"/>
  <c r="V264" i="2"/>
  <c r="W264" i="2"/>
  <c r="X264" i="2"/>
  <c r="Y264" i="2"/>
  <c r="O265" i="2"/>
  <c r="P265" i="2"/>
  <c r="Q265" i="2"/>
  <c r="R265" i="2"/>
  <c r="S265" i="2"/>
  <c r="T265" i="2"/>
  <c r="U265" i="2"/>
  <c r="V265" i="2"/>
  <c r="W265" i="2"/>
  <c r="X265" i="2"/>
  <c r="Y265" i="2"/>
  <c r="O266" i="2"/>
  <c r="P266" i="2"/>
  <c r="Q266" i="2"/>
  <c r="R266" i="2"/>
  <c r="S266" i="2"/>
  <c r="T266" i="2"/>
  <c r="U266" i="2"/>
  <c r="V266" i="2"/>
  <c r="W266" i="2"/>
  <c r="X266" i="2"/>
  <c r="Y266" i="2"/>
  <c r="O267" i="2"/>
  <c r="P267" i="2"/>
  <c r="Q267" i="2"/>
  <c r="R267" i="2"/>
  <c r="S267" i="2"/>
  <c r="T267" i="2"/>
  <c r="U267" i="2"/>
  <c r="V267" i="2"/>
  <c r="W267" i="2"/>
  <c r="X267" i="2"/>
  <c r="Y267" i="2"/>
  <c r="O268" i="2"/>
  <c r="P268" i="2"/>
  <c r="Q268" i="2"/>
  <c r="R268" i="2"/>
  <c r="S268" i="2"/>
  <c r="T268" i="2"/>
  <c r="U268" i="2"/>
  <c r="V268" i="2"/>
  <c r="W268" i="2"/>
  <c r="X268" i="2"/>
  <c r="Y268" i="2"/>
  <c r="O269" i="2"/>
  <c r="P269" i="2"/>
  <c r="Q269" i="2"/>
  <c r="R269" i="2"/>
  <c r="S269" i="2"/>
  <c r="T269" i="2"/>
  <c r="U269" i="2"/>
  <c r="V269" i="2"/>
  <c r="W269" i="2"/>
  <c r="X269" i="2"/>
  <c r="Y269" i="2"/>
  <c r="O270" i="2"/>
  <c r="P270" i="2"/>
  <c r="Q270" i="2"/>
  <c r="R270" i="2"/>
  <c r="S270" i="2"/>
  <c r="T270" i="2"/>
  <c r="U270" i="2"/>
  <c r="V270" i="2"/>
  <c r="W270" i="2"/>
  <c r="X270" i="2"/>
  <c r="Y270" i="2"/>
  <c r="O271" i="2"/>
  <c r="P271" i="2"/>
  <c r="Q271" i="2"/>
  <c r="R271" i="2"/>
  <c r="S271" i="2"/>
  <c r="T271" i="2"/>
  <c r="U271" i="2"/>
  <c r="V271" i="2"/>
  <c r="W271" i="2"/>
  <c r="X271" i="2"/>
  <c r="Y271" i="2"/>
  <c r="O272" i="2"/>
  <c r="P272" i="2"/>
  <c r="Q272" i="2"/>
  <c r="R272" i="2"/>
  <c r="S272" i="2"/>
  <c r="T272" i="2"/>
  <c r="U272" i="2"/>
  <c r="V272" i="2"/>
  <c r="W272" i="2"/>
  <c r="X272" i="2"/>
  <c r="Y272" i="2"/>
  <c r="O273" i="2"/>
  <c r="P273" i="2"/>
  <c r="Q273" i="2"/>
  <c r="R273" i="2"/>
  <c r="S273" i="2"/>
  <c r="T273" i="2"/>
  <c r="U273" i="2"/>
  <c r="V273" i="2"/>
  <c r="W273" i="2"/>
  <c r="X273" i="2"/>
  <c r="Y273" i="2"/>
  <c r="O274" i="2"/>
  <c r="P274" i="2"/>
  <c r="Q274" i="2"/>
  <c r="R274" i="2"/>
  <c r="S274" i="2"/>
  <c r="T274" i="2"/>
  <c r="U274" i="2"/>
  <c r="V274" i="2"/>
  <c r="W274" i="2"/>
  <c r="X274" i="2"/>
  <c r="Y274" i="2"/>
  <c r="O275" i="2"/>
  <c r="P275" i="2"/>
  <c r="Q275" i="2"/>
  <c r="R275" i="2"/>
  <c r="S275" i="2"/>
  <c r="T275" i="2"/>
  <c r="U275" i="2"/>
  <c r="V275" i="2"/>
  <c r="W275" i="2"/>
  <c r="X275" i="2"/>
  <c r="Y275" i="2"/>
  <c r="O276" i="2"/>
  <c r="P276" i="2"/>
  <c r="Q276" i="2"/>
  <c r="R276" i="2"/>
  <c r="S276" i="2"/>
  <c r="T276" i="2"/>
  <c r="U276" i="2"/>
  <c r="V276" i="2"/>
  <c r="W276" i="2"/>
  <c r="X276" i="2"/>
  <c r="Y276" i="2"/>
  <c r="O277" i="2"/>
  <c r="P277" i="2"/>
  <c r="Q277" i="2"/>
  <c r="R277" i="2"/>
  <c r="S277" i="2"/>
  <c r="T277" i="2"/>
  <c r="U277" i="2"/>
  <c r="V277" i="2"/>
  <c r="W277" i="2"/>
  <c r="X277" i="2"/>
  <c r="Y277" i="2"/>
  <c r="O278" i="2"/>
  <c r="P278" i="2"/>
  <c r="Q278" i="2"/>
  <c r="R278" i="2"/>
  <c r="S278" i="2"/>
  <c r="T278" i="2"/>
  <c r="U278" i="2"/>
  <c r="V278" i="2"/>
  <c r="W278" i="2"/>
  <c r="X278" i="2"/>
  <c r="Y278" i="2"/>
  <c r="O279" i="2"/>
  <c r="P279" i="2"/>
  <c r="Q279" i="2"/>
  <c r="R279" i="2"/>
  <c r="S279" i="2"/>
  <c r="T279" i="2"/>
  <c r="U279" i="2"/>
  <c r="V279" i="2"/>
  <c r="W279" i="2"/>
  <c r="X279" i="2"/>
  <c r="Y279" i="2"/>
  <c r="O280" i="2"/>
  <c r="P280" i="2"/>
  <c r="Q280" i="2"/>
  <c r="R280" i="2"/>
  <c r="S280" i="2"/>
  <c r="T280" i="2"/>
  <c r="U280" i="2"/>
  <c r="V280" i="2"/>
  <c r="W280" i="2"/>
  <c r="X280" i="2"/>
  <c r="Y280" i="2"/>
  <c r="O281" i="2"/>
  <c r="P281" i="2"/>
  <c r="Q281" i="2"/>
  <c r="R281" i="2"/>
  <c r="S281" i="2"/>
  <c r="T281" i="2"/>
  <c r="U281" i="2"/>
  <c r="V281" i="2"/>
  <c r="W281" i="2"/>
  <c r="X281" i="2"/>
  <c r="Y281" i="2"/>
  <c r="O282" i="2"/>
  <c r="P282" i="2"/>
  <c r="Q282" i="2"/>
  <c r="R282" i="2"/>
  <c r="S282" i="2"/>
  <c r="T282" i="2"/>
  <c r="U282" i="2"/>
  <c r="V282" i="2"/>
  <c r="W282" i="2"/>
  <c r="X282" i="2"/>
  <c r="Y282" i="2"/>
  <c r="O283" i="2"/>
  <c r="P283" i="2"/>
  <c r="Q283" i="2"/>
  <c r="R283" i="2"/>
  <c r="S283" i="2"/>
  <c r="T283" i="2"/>
  <c r="U283" i="2"/>
  <c r="V283" i="2"/>
  <c r="W283" i="2"/>
  <c r="X283" i="2"/>
  <c r="Y283" i="2"/>
  <c r="O284" i="2"/>
  <c r="P284" i="2"/>
  <c r="Q284" i="2"/>
  <c r="R284" i="2"/>
  <c r="S284" i="2"/>
  <c r="T284" i="2"/>
  <c r="U284" i="2"/>
  <c r="V284" i="2"/>
  <c r="W284" i="2"/>
  <c r="X284" i="2"/>
  <c r="Y284" i="2"/>
  <c r="O285" i="2"/>
  <c r="P285" i="2"/>
  <c r="Q285" i="2"/>
  <c r="R285" i="2"/>
  <c r="S285" i="2"/>
  <c r="T285" i="2"/>
  <c r="U285" i="2"/>
  <c r="V285" i="2"/>
  <c r="W285" i="2"/>
  <c r="X285" i="2"/>
  <c r="Y285" i="2"/>
  <c r="O286" i="2"/>
  <c r="P286" i="2"/>
  <c r="Q286" i="2"/>
  <c r="R286" i="2"/>
  <c r="S286" i="2"/>
  <c r="T286" i="2"/>
  <c r="U286" i="2"/>
  <c r="V286" i="2"/>
  <c r="W286" i="2"/>
  <c r="X286" i="2"/>
  <c r="Y286" i="2"/>
  <c r="O287" i="2"/>
  <c r="P287" i="2"/>
  <c r="Q287" i="2"/>
  <c r="R287" i="2"/>
  <c r="S287" i="2"/>
  <c r="T287" i="2"/>
  <c r="U287" i="2"/>
  <c r="V287" i="2"/>
  <c r="W287" i="2"/>
  <c r="X287" i="2"/>
  <c r="Y287" i="2"/>
  <c r="O288" i="2"/>
  <c r="P288" i="2"/>
  <c r="Q288" i="2"/>
  <c r="R288" i="2"/>
  <c r="S288" i="2"/>
  <c r="T288" i="2"/>
  <c r="U288" i="2"/>
  <c r="V288" i="2"/>
  <c r="W288" i="2"/>
  <c r="X288" i="2"/>
  <c r="Y288" i="2"/>
  <c r="O289" i="2"/>
  <c r="P289" i="2"/>
  <c r="Q289" i="2"/>
  <c r="R289" i="2"/>
  <c r="S289" i="2"/>
  <c r="T289" i="2"/>
  <c r="U289" i="2"/>
  <c r="V289" i="2"/>
  <c r="W289" i="2"/>
  <c r="X289" i="2"/>
  <c r="Y289" i="2"/>
  <c r="O290" i="2"/>
  <c r="P290" i="2"/>
  <c r="Q290" i="2"/>
  <c r="R290" i="2"/>
  <c r="S290" i="2"/>
  <c r="T290" i="2"/>
  <c r="U290" i="2"/>
  <c r="V290" i="2"/>
  <c r="W290" i="2"/>
  <c r="X290" i="2"/>
  <c r="Y290" i="2"/>
  <c r="O291" i="2"/>
  <c r="P291" i="2"/>
  <c r="Q291" i="2"/>
  <c r="R291" i="2"/>
  <c r="S291" i="2"/>
  <c r="T291" i="2"/>
  <c r="U291" i="2"/>
  <c r="V291" i="2"/>
  <c r="W291" i="2"/>
  <c r="X291" i="2"/>
  <c r="Y291" i="2"/>
  <c r="O292" i="2"/>
  <c r="P292" i="2"/>
  <c r="Q292" i="2"/>
  <c r="R292" i="2"/>
  <c r="S292" i="2"/>
  <c r="T292" i="2"/>
  <c r="U292" i="2"/>
  <c r="V292" i="2"/>
  <c r="W292" i="2"/>
  <c r="X292" i="2"/>
  <c r="Y292" i="2"/>
  <c r="O293" i="2"/>
  <c r="P293" i="2"/>
  <c r="Q293" i="2"/>
  <c r="R293" i="2"/>
  <c r="S293" i="2"/>
  <c r="T293" i="2"/>
  <c r="U293" i="2"/>
  <c r="V293" i="2"/>
  <c r="W293" i="2"/>
  <c r="X293" i="2"/>
  <c r="Y293" i="2"/>
  <c r="O294" i="2"/>
  <c r="P294" i="2"/>
  <c r="Q294" i="2"/>
  <c r="R294" i="2"/>
  <c r="S294" i="2"/>
  <c r="T294" i="2"/>
  <c r="U294" i="2"/>
  <c r="V294" i="2"/>
  <c r="W294" i="2"/>
  <c r="X294" i="2"/>
  <c r="Y294" i="2"/>
  <c r="O295" i="2"/>
  <c r="P295" i="2"/>
  <c r="Q295" i="2"/>
  <c r="R295" i="2"/>
  <c r="S295" i="2"/>
  <c r="T295" i="2"/>
  <c r="U295" i="2"/>
  <c r="V295" i="2"/>
  <c r="W295" i="2"/>
  <c r="X295" i="2"/>
  <c r="Y295" i="2"/>
  <c r="O296" i="2"/>
  <c r="P296" i="2"/>
  <c r="Q296" i="2"/>
  <c r="R296" i="2"/>
  <c r="S296" i="2"/>
  <c r="T296" i="2"/>
  <c r="U296" i="2"/>
  <c r="V296" i="2"/>
  <c r="W296" i="2"/>
  <c r="X296" i="2"/>
  <c r="Y296" i="2"/>
  <c r="O297" i="2"/>
  <c r="P297" i="2"/>
  <c r="Q297" i="2"/>
  <c r="R297" i="2"/>
  <c r="S297" i="2"/>
  <c r="T297" i="2"/>
  <c r="U297" i="2"/>
  <c r="V297" i="2"/>
  <c r="W297" i="2"/>
  <c r="X297" i="2"/>
  <c r="Y297" i="2"/>
  <c r="O298" i="2"/>
  <c r="P298" i="2"/>
  <c r="Q298" i="2"/>
  <c r="R298" i="2"/>
  <c r="S298" i="2"/>
  <c r="T298" i="2"/>
  <c r="U298" i="2"/>
  <c r="V298" i="2"/>
  <c r="W298" i="2"/>
  <c r="X298" i="2"/>
  <c r="Y298" i="2"/>
  <c r="O299" i="2"/>
  <c r="P299" i="2"/>
  <c r="Q299" i="2"/>
  <c r="R299" i="2"/>
  <c r="S299" i="2"/>
  <c r="T299" i="2"/>
  <c r="U299" i="2"/>
  <c r="V299" i="2"/>
  <c r="W299" i="2"/>
  <c r="X299" i="2"/>
  <c r="Y299" i="2"/>
  <c r="O300" i="2"/>
  <c r="P300" i="2"/>
  <c r="Q300" i="2"/>
  <c r="R300" i="2"/>
  <c r="S300" i="2"/>
  <c r="T300" i="2"/>
  <c r="U300" i="2"/>
  <c r="V300" i="2"/>
  <c r="W300" i="2"/>
  <c r="X300" i="2"/>
  <c r="Y300" i="2"/>
  <c r="O301" i="2"/>
  <c r="P301" i="2"/>
  <c r="Q301" i="2"/>
  <c r="R301" i="2"/>
  <c r="S301" i="2"/>
  <c r="T301" i="2"/>
  <c r="U301" i="2"/>
  <c r="V301" i="2"/>
  <c r="W301" i="2"/>
  <c r="X301" i="2"/>
  <c r="Y301" i="2"/>
  <c r="O302" i="2"/>
  <c r="P302" i="2"/>
  <c r="Q302" i="2"/>
  <c r="R302" i="2"/>
  <c r="S302" i="2"/>
  <c r="T302" i="2"/>
  <c r="U302" i="2"/>
  <c r="V302" i="2"/>
  <c r="W302" i="2"/>
  <c r="X302" i="2"/>
  <c r="Y302" i="2"/>
  <c r="O303" i="2"/>
  <c r="P303" i="2"/>
  <c r="Q303" i="2"/>
  <c r="R303" i="2"/>
  <c r="S303" i="2"/>
  <c r="T303" i="2"/>
  <c r="U303" i="2"/>
  <c r="V303" i="2"/>
  <c r="W303" i="2"/>
  <c r="X303" i="2"/>
  <c r="Y303" i="2"/>
  <c r="O304" i="2"/>
  <c r="P304" i="2"/>
  <c r="Q304" i="2"/>
  <c r="R304" i="2"/>
  <c r="S304" i="2"/>
  <c r="T304" i="2"/>
  <c r="U304" i="2"/>
  <c r="V304" i="2"/>
  <c r="W304" i="2"/>
  <c r="X304" i="2"/>
  <c r="Y304" i="2"/>
  <c r="O305" i="2"/>
  <c r="P305" i="2"/>
  <c r="Q305" i="2"/>
  <c r="R305" i="2"/>
  <c r="S305" i="2"/>
  <c r="T305" i="2"/>
  <c r="U305" i="2"/>
  <c r="V305" i="2"/>
  <c r="W305" i="2"/>
  <c r="X305" i="2"/>
  <c r="Y305" i="2"/>
  <c r="O306" i="2"/>
  <c r="P306" i="2"/>
  <c r="Q306" i="2"/>
  <c r="R306" i="2"/>
  <c r="S306" i="2"/>
  <c r="T306" i="2"/>
  <c r="U306" i="2"/>
  <c r="V306" i="2"/>
  <c r="W306" i="2"/>
  <c r="X306" i="2"/>
  <c r="Y306" i="2"/>
  <c r="O307" i="2"/>
  <c r="P307" i="2"/>
  <c r="Q307" i="2"/>
  <c r="R307" i="2"/>
  <c r="S307" i="2"/>
  <c r="T307" i="2"/>
  <c r="U307" i="2"/>
  <c r="V307" i="2"/>
  <c r="W307" i="2"/>
  <c r="X307" i="2"/>
  <c r="Y307" i="2"/>
  <c r="O308" i="2"/>
  <c r="P308" i="2"/>
  <c r="Q308" i="2"/>
  <c r="R308" i="2"/>
  <c r="S308" i="2"/>
  <c r="T308" i="2"/>
  <c r="U308" i="2"/>
  <c r="V308" i="2"/>
  <c r="W308" i="2"/>
  <c r="X308" i="2"/>
  <c r="Y308" i="2"/>
  <c r="O309" i="2"/>
  <c r="P309" i="2"/>
  <c r="Q309" i="2"/>
  <c r="R309" i="2"/>
  <c r="S309" i="2"/>
  <c r="T309" i="2"/>
  <c r="U309" i="2"/>
  <c r="V309" i="2"/>
  <c r="W309" i="2"/>
  <c r="X309" i="2"/>
  <c r="Y309" i="2"/>
  <c r="O310" i="2"/>
  <c r="P310" i="2"/>
  <c r="Q310" i="2"/>
  <c r="R310" i="2"/>
  <c r="S310" i="2"/>
  <c r="T310" i="2"/>
  <c r="U310" i="2"/>
  <c r="V310" i="2"/>
  <c r="W310" i="2"/>
  <c r="X310" i="2"/>
  <c r="Y310" i="2"/>
  <c r="O311" i="2"/>
  <c r="P311" i="2"/>
  <c r="Q311" i="2"/>
  <c r="R311" i="2"/>
  <c r="S311" i="2"/>
  <c r="T311" i="2"/>
  <c r="U311" i="2"/>
  <c r="V311" i="2"/>
  <c r="W311" i="2"/>
  <c r="X311" i="2"/>
  <c r="Y311" i="2"/>
  <c r="O312" i="2"/>
  <c r="P312" i="2"/>
  <c r="Q312" i="2"/>
  <c r="R312" i="2"/>
  <c r="S312" i="2"/>
  <c r="T312" i="2"/>
  <c r="U312" i="2"/>
  <c r="V312" i="2"/>
  <c r="W312" i="2"/>
  <c r="X312" i="2"/>
  <c r="Y312" i="2"/>
  <c r="O313" i="2"/>
  <c r="P313" i="2"/>
  <c r="Q313" i="2"/>
  <c r="R313" i="2"/>
  <c r="S313" i="2"/>
  <c r="T313" i="2"/>
  <c r="U313" i="2"/>
  <c r="V313" i="2"/>
  <c r="W313" i="2"/>
  <c r="X313" i="2"/>
  <c r="Y313" i="2"/>
  <c r="O314" i="2"/>
  <c r="P314" i="2"/>
  <c r="Q314" i="2"/>
  <c r="R314" i="2"/>
  <c r="S314" i="2"/>
  <c r="T314" i="2"/>
  <c r="U314" i="2"/>
  <c r="V314" i="2"/>
  <c r="W314" i="2"/>
  <c r="X314" i="2"/>
  <c r="Y314" i="2"/>
  <c r="O315" i="2"/>
  <c r="P315" i="2"/>
  <c r="Q315" i="2"/>
  <c r="R315" i="2"/>
  <c r="S315" i="2"/>
  <c r="T315" i="2"/>
  <c r="U315" i="2"/>
  <c r="V315" i="2"/>
  <c r="W315" i="2"/>
  <c r="X315" i="2"/>
  <c r="Y315" i="2"/>
  <c r="O316" i="2"/>
  <c r="P316" i="2"/>
  <c r="Q316" i="2"/>
  <c r="R316" i="2"/>
  <c r="S316" i="2"/>
  <c r="T316" i="2"/>
  <c r="U316" i="2"/>
  <c r="V316" i="2"/>
  <c r="W316" i="2"/>
  <c r="X316" i="2"/>
  <c r="Y316" i="2"/>
  <c r="O317" i="2"/>
  <c r="P317" i="2"/>
  <c r="Q317" i="2"/>
  <c r="R317" i="2"/>
  <c r="S317" i="2"/>
  <c r="T317" i="2"/>
  <c r="U317" i="2"/>
  <c r="V317" i="2"/>
  <c r="W317" i="2"/>
  <c r="X317" i="2"/>
  <c r="Y317" i="2"/>
  <c r="O318" i="2"/>
  <c r="P318" i="2"/>
  <c r="Q318" i="2"/>
  <c r="R318" i="2"/>
  <c r="S318" i="2"/>
  <c r="T318" i="2"/>
  <c r="U318" i="2"/>
  <c r="V318" i="2"/>
  <c r="W318" i="2"/>
  <c r="X318" i="2"/>
  <c r="Y318" i="2"/>
  <c r="P319" i="2"/>
  <c r="R319" i="2"/>
  <c r="S319" i="2"/>
  <c r="T319" i="2"/>
  <c r="U319" i="2"/>
  <c r="V319" i="2"/>
  <c r="W319" i="2"/>
  <c r="X319" i="2"/>
  <c r="Y319" i="2"/>
  <c r="P2" i="2" l="1"/>
  <c r="P338" i="2" s="1"/>
  <c r="O2" i="2"/>
  <c r="O338" i="2" s="1"/>
  <c r="Y2" i="2" l="1"/>
  <c r="Y338" i="2" s="1"/>
  <c r="R2" i="2" l="1"/>
  <c r="R338" i="2" s="1"/>
  <c r="S2" i="2" l="1"/>
  <c r="S338" i="2" s="1"/>
  <c r="Q2" i="2" l="1"/>
  <c r="Q338" i="2" s="1"/>
  <c r="T2" i="2"/>
  <c r="T338" i="2" s="1"/>
  <c r="U2" i="2"/>
  <c r="U338" i="2" s="1"/>
  <c r="V2" i="2"/>
  <c r="V338" i="2" s="1"/>
  <c r="W2" i="2"/>
  <c r="W338" i="2" s="1"/>
  <c r="X2" i="2"/>
  <c r="X338" i="2" s="1"/>
  <c r="F8" i="3" l="1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<sst xmlns="http://schemas.openxmlformats.org/spreadsheetml/2006/main" count="1410" uniqueCount="723">
  <si>
    <t>01B</t>
  </si>
  <si>
    <t>01C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</si>
  <si>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</si>
  <si>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</si>
  <si>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</si>
  <si>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</si>
  <si>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</si>
  <si>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</si>
  <si>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</si>
  <si>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</si>
  <si>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</si>
  <si>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</si>
  <si>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</si>
  <si>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</si>
  <si>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</si>
  <si>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</si>
  <si>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</si>
  <si>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</si>
  <si>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</si>
  <si>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</si>
  <si>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</si>
  <si>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</si>
  <si>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</si>
  <si>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</si>
  <si>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</si>
  <si>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</si>
  <si>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</si>
  <si>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</si>
  <si>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</si>
  <si>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</si>
  <si>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</si>
  <si>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</si>
  <si>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</si>
  <si>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</si>
  <si>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</si>
  <si>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</si>
  <si>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</si>
  <si>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</si>
  <si>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</si>
  <si>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</si>
  <si>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</si>
  <si>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</si>
  <si>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</si>
  <si>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</si>
  <si>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</si>
  <si>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</si>
  <si>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</si>
  <si>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</si>
  <si>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</si>
  <si>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</si>
  <si>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</si>
  <si>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</si>
  <si>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</si>
  <si>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</si>
  <si>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</si>
  <si>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</si>
  <si>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</si>
  <si>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</si>
  <si>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</si>
  <si>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</si>
  <si>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92M</t>
  </si>
  <si>
    <t>92N</t>
  </si>
  <si>
    <t>92P</t>
  </si>
  <si>
    <t>92R</t>
  </si>
  <si>
    <t>93A</t>
  </si>
  <si>
    <t>96C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</si>
  <si>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</si>
  <si>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</si>
  <si>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</si>
  <si>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</si>
  <si>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</si>
  <si>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</si>
  <si>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</si>
  <si>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</si>
  <si>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</si>
  <si>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</si>
  <si>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</si>
  <si>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</si>
  <si>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01D</t>
  </si>
  <si>
    <t>13A</t>
  </si>
  <si>
    <t>60I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</si>
  <si>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</si>
  <si>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</si>
  <si>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</si>
  <si>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</si>
  <si>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</si>
  <si>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</si>
  <si>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</si>
  <si>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</si>
  <si>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</si>
  <si>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</si>
  <si>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</si>
  <si>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</si>
  <si>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</si>
  <si>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</si>
  <si>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</si>
  <si>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</si>
  <si>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</si>
  <si>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</si>
  <si>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</si>
  <si>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</si>
  <si>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</si>
  <si>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</si>
  <si>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</si>
  <si>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</si>
  <si>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</si>
  <si>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</si>
  <si>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</si>
  <si>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</si>
  <si>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</si>
  <si>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</si>
  <si>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</si>
  <si>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</si>
  <si>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</si>
  <si>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</si>
  <si>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</si>
  <si>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</si>
  <si>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</si>
  <si>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</si>
  <si>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</si>
  <si>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</si>
  <si>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</si>
  <si>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</si>
  <si>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</si>
  <si>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</si>
  <si>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</si>
  <si>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</si>
  <si>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</si>
  <si>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</si>
  <si>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</si>
  <si>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</si>
  <si>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</si>
  <si>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</si>
  <si>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</si>
  <si>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</si>
  <si>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</si>
  <si>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</si>
  <si>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</si>
  <si>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</si>
  <si>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</si>
  <si>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</si>
  <si>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</si>
  <si>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</si>
  <si>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</si>
  <si>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</si>
  <si>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</si>
  <si>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</si>
  <si>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</si>
  <si>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</si>
  <si>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</si>
  <si>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</si>
  <si>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</si>
  <si>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</si>
  <si>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</si>
  <si>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</si>
  <si>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</si>
  <si>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</si>
  <si>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</si>
  <si>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</si>
  <si>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</si>
  <si>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</si>
  <si>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</si>
  <si>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</si>
  <si>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</si>
  <si>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</si>
  <si>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</si>
  <si>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</si>
  <si>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</si>
  <si>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</si>
  <si>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</si>
  <si>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</si>
  <si>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</si>
  <si>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</si>
  <si>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</si>
  <si>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</si>
  <si>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</si>
  <si>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</si>
  <si>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</si>
  <si>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</si>
  <si>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</si>
  <si>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</si>
  <si>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</si>
  <si>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</si>
  <si>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</si>
  <si>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</si>
  <si>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</si>
  <si>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</si>
  <si>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</si>
  <si>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</si>
  <si>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</si>
  <si>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</si>
  <si>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</si>
  <si>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</si>
  <si>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</si>
  <si>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</si>
  <si>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</si>
  <si>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</si>
  <si>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</si>
  <si>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</si>
  <si>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</si>
  <si>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</si>
  <si>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</si>
  <si>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</si>
  <si>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</si>
  <si>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</si>
  <si>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</si>
  <si>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</si>
  <si>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</si>
  <si>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</si>
  <si>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</si>
  <si>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</si>
  <si>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</si>
  <si>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</si>
  <si>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</si>
  <si>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</si>
  <si>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</si>
  <si>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</si>
  <si>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</si>
  <si>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</si>
  <si>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</si>
  <si>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</si>
  <si>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</si>
  <si>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</si>
  <si>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</si>
  <si>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</si>
  <si>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</si>
  <si>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</si>
  <si>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</si>
  <si>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</si>
  <si>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</si>
  <si>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</si>
  <si>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</si>
  <si>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</si>
  <si>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</si>
  <si>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</si>
  <si>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</si>
  <si>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</si>
  <si>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</si>
  <si>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</si>
  <si>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</si>
  <si>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</si>
  <si>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</si>
  <si>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</si>
  <si>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</si>
  <si>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</si>
  <si>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</si>
  <si>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</si>
  <si>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</si>
  <si>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</si>
  <si>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</si>
  <si>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</si>
  <si>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Washington Montessori</t>
  </si>
  <si>
    <t>09A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</si>
  <si>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</si>
  <si>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</si>
  <si>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</si>
  <si>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</si>
  <si>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</si>
  <si>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</si>
  <si>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</si>
  <si>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</si>
  <si>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</si>
  <si>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</si>
  <si>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</si>
  <si>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</si>
  <si>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23A</t>
  </si>
  <si>
    <t>Pinnacle Classical Academy</t>
  </si>
  <si>
    <t>24B</t>
  </si>
  <si>
    <t>Alpha Academy</t>
  </si>
  <si>
    <t>27A</t>
  </si>
  <si>
    <t>Water's Edge Village School</t>
  </si>
  <si>
    <t>Maureen Joy Charter</t>
  </si>
  <si>
    <t>Healthy Start Academy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</si>
  <si>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</si>
  <si>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</si>
  <si>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</si>
  <si>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</si>
  <si>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</si>
  <si>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</si>
  <si>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</si>
  <si>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</si>
  <si>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</si>
  <si>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</si>
  <si>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</si>
  <si>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</si>
  <si>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</si>
  <si>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</si>
  <si>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</si>
  <si>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</si>
  <si>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</si>
  <si>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</si>
  <si>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</si>
  <si>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</si>
  <si>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</si>
  <si>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</si>
  <si>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</si>
  <si>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</si>
  <si>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</si>
  <si>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</si>
  <si>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</si>
  <si>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</si>
  <si>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</si>
  <si>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</si>
  <si>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</si>
  <si>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</si>
  <si>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</si>
  <si>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</si>
  <si>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</si>
  <si>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</si>
  <si>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</si>
  <si>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</si>
  <si>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</si>
  <si>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</si>
  <si>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</si>
  <si>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</si>
  <si>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Sugar Creek Charter</t>
  </si>
  <si>
    <t>Lake Norman Charter</t>
  </si>
  <si>
    <t>Metrolina Regional Scholars Academy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</si>
  <si>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</si>
  <si>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</si>
  <si>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</si>
  <si>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</si>
  <si>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</si>
  <si>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</si>
  <si>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</si>
  <si>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</si>
  <si>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</si>
  <si>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</si>
  <si>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</si>
  <si>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</si>
  <si>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</si>
  <si>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</si>
  <si>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65D</t>
  </si>
  <si>
    <t>Island Montessori Charter</t>
  </si>
  <si>
    <t>67B</t>
  </si>
  <si>
    <t>Z.E.C.A. School of Arts and Technology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</si>
  <si>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</si>
  <si>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</si>
  <si>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</si>
  <si>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</si>
  <si>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</si>
  <si>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</si>
  <si>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</si>
  <si>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</si>
  <si>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</si>
  <si>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</si>
  <si>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</si>
  <si>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</si>
  <si>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</si>
  <si>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</si>
  <si>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</si>
  <si>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</si>
  <si>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</si>
  <si>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</si>
  <si>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</si>
  <si>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</si>
  <si>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</si>
  <si>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</si>
  <si>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</si>
  <si>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</si>
  <si>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</si>
  <si>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</si>
  <si>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</si>
  <si>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</si>
  <si>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</si>
  <si>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</si>
  <si>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</si>
  <si>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</si>
  <si>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</si>
  <si>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</si>
  <si>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10B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</si>
  <si>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</si>
  <si>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</si>
  <si>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</si>
  <si>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</si>
  <si>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</si>
  <si>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</si>
  <si>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</si>
  <si>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</si>
  <si>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</si>
  <si>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</si>
  <si>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</si>
  <si>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</si>
  <si>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</si>
  <si>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60S</t>
  </si>
  <si>
    <t>Bradford Preparatory School</t>
  </si>
  <si>
    <t>60U</t>
  </si>
  <si>
    <t>Commonwealth High School</t>
  </si>
  <si>
    <t>60Y</t>
  </si>
  <si>
    <t>Pioneer Springs Community School</t>
  </si>
  <si>
    <t>61J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</si>
  <si>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</si>
  <si>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</si>
  <si>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</si>
  <si>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</si>
  <si>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</si>
  <si>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</si>
  <si>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</si>
  <si>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92Y</t>
  </si>
  <si>
    <t>Envision Science Academy</t>
  </si>
  <si>
    <t>96F</t>
  </si>
  <si>
    <t>Wayne Preparatory</t>
  </si>
  <si>
    <t>98B</t>
  </si>
  <si>
    <t>Wilson Preparatory Academy</t>
  </si>
  <si>
    <t>00A</t>
  </si>
  <si>
    <t>00B</t>
  </si>
  <si>
    <t>NC Virtual Academy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</si>
  <si>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</si>
  <si>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</si>
  <si>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</si>
  <si>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</si>
  <si>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</si>
  <si>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</si>
  <si>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</si>
  <si>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</si>
  <si>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</si>
  <si>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</si>
  <si>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</si>
  <si>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</si>
  <si>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</si>
  <si>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</si>
  <si>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</si>
  <si>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</si>
  <si>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</si>
  <si>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</si>
  <si>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</si>
  <si>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</si>
  <si>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</si>
  <si>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</si>
  <si>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</si>
  <si>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</si>
  <si>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93J</t>
  </si>
  <si>
    <t>Jackson County Public Schools</t>
  </si>
  <si>
    <t>Randolph County School System</t>
  </si>
  <si>
    <t>Paul R Brown Leadership Academy</t>
  </si>
  <si>
    <t>13D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</si>
  <si>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</si>
  <si>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</si>
  <si>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</si>
  <si>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</si>
  <si>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</si>
  <si>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</si>
  <si>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</si>
  <si>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</si>
  <si>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</si>
  <si>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65G</t>
  </si>
  <si>
    <t>Girls Leadership Academy of Wilmington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</si>
  <si>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</si>
  <si>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</si>
  <si>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</si>
  <si>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</si>
  <si>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</si>
  <si>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</si>
  <si>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</si>
  <si>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09B</t>
  </si>
  <si>
    <t>Emereau: Bladen</t>
  </si>
  <si>
    <t>50Z</t>
  </si>
  <si>
    <t>Catamount School</t>
  </si>
  <si>
    <t>61S</t>
  </si>
  <si>
    <t>Unity Classical Charter School</t>
  </si>
  <si>
    <t>61T</t>
  </si>
  <si>
    <t>Movement Charter School</t>
  </si>
  <si>
    <t>65F</t>
  </si>
  <si>
    <t>74Z</t>
  </si>
  <si>
    <t>93M</t>
  </si>
  <si>
    <t>Peak Charter Academy</t>
  </si>
  <si>
    <t>93N</t>
  </si>
  <si>
    <t>contact StudentAccounting@dpi.nc.gov .</t>
  </si>
  <si>
    <t>29A</t>
  </si>
  <si>
    <t>41M</t>
  </si>
  <si>
    <t>Next Generation Academy</t>
  </si>
  <si>
    <t>41N</t>
  </si>
  <si>
    <t>The Experiential School of Greensboro</t>
  </si>
  <si>
    <t>51B</t>
  </si>
  <si>
    <t>Johnston Charter Academy</t>
  </si>
  <si>
    <t>53B</t>
  </si>
  <si>
    <t>Ascend Leadership Academy: Lee County</t>
  </si>
  <si>
    <t>61W</t>
  </si>
  <si>
    <t>East Voyager Academy</t>
  </si>
  <si>
    <t>61X</t>
  </si>
  <si>
    <t>63C</t>
  </si>
  <si>
    <t>Moore Montessori Community School</t>
  </si>
  <si>
    <t>93P</t>
  </si>
  <si>
    <t>Rolesville Charter Academy</t>
  </si>
  <si>
    <t>93R</t>
  </si>
  <si>
    <t>34Z</t>
  </si>
  <si>
    <t>65Z</t>
  </si>
  <si>
    <t>D.C. Virgo Preparatory Academy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</si>
  <si>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</si>
  <si>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</si>
  <si>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</si>
  <si>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</si>
  <si>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</si>
  <si>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</si>
  <si>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</si>
  <si>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</si>
  <si>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</si>
  <si>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</si>
  <si>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</si>
  <si>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</si>
  <si>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</si>
  <si>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</si>
  <si>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</si>
  <si>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</si>
  <si>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</si>
  <si>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</si>
  <si>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</si>
  <si>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</si>
  <si>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</si>
  <si>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</si>
  <si>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</si>
  <si>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</si>
  <si>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</si>
  <si>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</si>
  <si>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</si>
  <si>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</si>
  <si>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</si>
  <si>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</si>
  <si>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</si>
  <si>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</si>
  <si>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</si>
  <si>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</si>
  <si>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</si>
  <si>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</si>
  <si>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</si>
  <si>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</si>
  <si>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</si>
  <si>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</si>
  <si>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</si>
  <si>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</si>
  <si>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</si>
  <si>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</si>
  <si>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</si>
  <si>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</si>
  <si>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</si>
  <si>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</si>
  <si>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</si>
  <si>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</si>
  <si>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</si>
  <si>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</si>
  <si>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</si>
  <si>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</si>
  <si>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</si>
  <si>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</si>
  <si>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</si>
  <si>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</si>
  <si>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</si>
  <si>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</si>
  <si>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</si>
  <si>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</si>
  <si>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</si>
  <si>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</si>
  <si>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</si>
  <si>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</si>
  <si>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</si>
  <si>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</si>
  <si>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</si>
  <si>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</si>
  <si>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</si>
  <si>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</si>
  <si>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</si>
  <si>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</si>
  <si>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</si>
  <si>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</si>
  <si>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</si>
  <si>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</si>
  <si>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</si>
  <si>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</si>
  <si>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</si>
  <si>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</si>
  <si>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</si>
  <si>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</si>
  <si>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</si>
  <si>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</si>
  <si>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</si>
  <si>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</si>
  <si>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</si>
  <si>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</si>
  <si>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</si>
  <si>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</si>
  <si>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</si>
  <si>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</si>
  <si>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</si>
  <si>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</si>
  <si>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</si>
  <si>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</si>
  <si>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</si>
  <si>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</si>
  <si>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</si>
  <si>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</si>
  <si>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</si>
  <si>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</si>
  <si>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</si>
  <si>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</si>
  <si>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</si>
  <si>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</si>
  <si>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</si>
  <si>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</si>
  <si>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</si>
  <si>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</si>
  <si>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</si>
  <si>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</si>
  <si>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</si>
  <si>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32T</t>
  </si>
  <si>
    <t>Discovery Charter School</t>
  </si>
  <si>
    <t>36F</t>
  </si>
  <si>
    <t>Ridgeview Charter School</t>
  </si>
  <si>
    <t>36G</t>
  </si>
  <si>
    <t>42B</t>
  </si>
  <si>
    <t>55B</t>
  </si>
  <si>
    <t>West Lake Preparatory Academy</t>
  </si>
  <si>
    <t>61V</t>
  </si>
  <si>
    <t>Bonnie Cone Classical Academy</t>
  </si>
  <si>
    <t>61Y</t>
  </si>
  <si>
    <t>Steele Creek Preparatory Academy</t>
  </si>
  <si>
    <t>62A</t>
  </si>
  <si>
    <t>Tillery Charter Academy</t>
  </si>
  <si>
    <t>62J</t>
  </si>
  <si>
    <t>Southwest Charlotte STEM Academy</t>
  </si>
  <si>
    <t>90D</t>
  </si>
  <si>
    <t>Monroe Charter Academy</t>
  </si>
  <si>
    <t>90F</t>
  </si>
  <si>
    <t>93Q</t>
  </si>
  <si>
    <t>94A</t>
  </si>
  <si>
    <t>Pocosin Innovative Charter</t>
  </si>
  <si>
    <t>Concord Lake STEAM Academy</t>
  </si>
  <si>
    <t>North Carolina Cyber Academy</t>
  </si>
  <si>
    <t>Thomas Academy</t>
  </si>
  <si>
    <t>NC Leadership Charter Academy</t>
  </si>
  <si>
    <t>Hobgood Charter School</t>
  </si>
  <si>
    <t>Anderson Creek Academy</t>
  </si>
  <si>
    <t>Queen's Grant Community School</t>
  </si>
  <si>
    <t>Matthews Charter Academy</t>
  </si>
  <si>
    <t>Eno River Academy</t>
  </si>
  <si>
    <t>Bethany Community School</t>
  </si>
  <si>
    <t>01F</t>
  </si>
  <si>
    <t>Alamance Community School</t>
  </si>
  <si>
    <t>Davidson Charter Academy</t>
  </si>
  <si>
    <t>Oxford Preparatory School</t>
  </si>
  <si>
    <t>41Q</t>
  </si>
  <si>
    <t>Revolution Academy</t>
  </si>
  <si>
    <t>43D</t>
  </si>
  <si>
    <t>Achievement Charter Academy</t>
  </si>
  <si>
    <t>53C</t>
  </si>
  <si>
    <t>MINA Charter School of Lee County</t>
  </si>
  <si>
    <t>62K</t>
  </si>
  <si>
    <t>Movement School Eastland</t>
  </si>
  <si>
    <t>65H</t>
  </si>
  <si>
    <t>Wilmington School of the Arts</t>
  </si>
  <si>
    <t>Apprentice Academy HS of NC</t>
  </si>
  <si>
    <t>Carolina Charter Academy: CFA</t>
  </si>
  <si>
    <t>Raleigh Oak Charter School</t>
  </si>
  <si>
    <t>93T</t>
  </si>
  <si>
    <t>Cardinal Charter Academy at Wendell Falls</t>
  </si>
  <si>
    <t>Appalachian State U Academy Middle Fork</t>
  </si>
  <si>
    <t>60Z</t>
  </si>
  <si>
    <t>East Carolina Community School</t>
  </si>
  <si>
    <t>Northeast Regional School - Biotech/Agri</t>
  </si>
  <si>
    <t>contact Student Accounting at studentaccounting@dpi.nc.gov .</t>
  </si>
  <si>
    <t>11F</t>
  </si>
  <si>
    <t>Asheville PEAK Academy</t>
  </si>
  <si>
    <t>41R</t>
  </si>
  <si>
    <t>Summit Creek Academy</t>
  </si>
  <si>
    <t>62L</t>
  </si>
  <si>
    <t>Telra Institute</t>
  </si>
  <si>
    <t>78C</t>
  </si>
  <si>
    <t>Old Main Stream</t>
  </si>
  <si>
    <t>80C</t>
  </si>
  <si>
    <t>93V</t>
  </si>
  <si>
    <t>RISE Southeast Raleigh Charter School</t>
  </si>
  <si>
    <t>Jackson Day School</t>
  </si>
  <si>
    <t>Marjorie Williams Academy</t>
  </si>
  <si>
    <t>Classical Charter Schools of Leland</t>
  </si>
  <si>
    <t>Classical Charter Schools of Southport</t>
  </si>
  <si>
    <t>14B</t>
  </si>
  <si>
    <t>Oak Hill Charter School</t>
  </si>
  <si>
    <t>Classical Charter Schools of Whiteville</t>
  </si>
  <si>
    <t>Community School of Digital and Visual A</t>
  </si>
  <si>
    <t>35C</t>
  </si>
  <si>
    <t>Wake Preparatory Academy</t>
  </si>
  <si>
    <t>Community Public Charter</t>
  </si>
  <si>
    <t>Success Institute Charter School</t>
  </si>
  <si>
    <t>51C</t>
  </si>
  <si>
    <t>American Leadership Academy Johnston</t>
  </si>
  <si>
    <t>53D</t>
  </si>
  <si>
    <t>Central Carolina Academy Charter</t>
  </si>
  <si>
    <t>Lakeside Charter Academy</t>
  </si>
  <si>
    <t>62P</t>
  </si>
  <si>
    <t>Movement School Southwest</t>
  </si>
  <si>
    <t>Classical Charter Schools of Wilmington</t>
  </si>
  <si>
    <t>American Leadership Academy-Coastal</t>
  </si>
  <si>
    <t>KIPP Gaston College Preparatory</t>
  </si>
  <si>
    <t>Faith Academy</t>
  </si>
  <si>
    <t>Cardinal Charter</t>
  </si>
  <si>
    <t>Pine Springs Preparatory Academy</t>
  </si>
  <si>
    <t>93Y</t>
  </si>
  <si>
    <t>The Math and Science Academy (TMSA) Apex</t>
  </si>
  <si>
    <t>41Z</t>
  </si>
  <si>
    <t>Aggie Academy</t>
  </si>
  <si>
    <t>73Z</t>
  </si>
  <si>
    <t>Carolina Community Academy</t>
  </si>
  <si>
    <t>86Z</t>
  </si>
  <si>
    <t>Appalachian State Univ Academy at Elkin</t>
  </si>
  <si>
    <t>11L</t>
  </si>
  <si>
    <t>Mountain City Public Montessori</t>
  </si>
  <si>
    <t>19F</t>
  </si>
  <si>
    <t>Saba</t>
  </si>
  <si>
    <t>62M</t>
  </si>
  <si>
    <t>Bonnie Cone Leadership Academy</t>
  </si>
  <si>
    <t>62N</t>
  </si>
  <si>
    <t>Aspire Trade High School</t>
  </si>
  <si>
    <t>62R</t>
  </si>
  <si>
    <t>Movement School Northwest</t>
  </si>
  <si>
    <t>79C</t>
  </si>
  <si>
    <t>Legacy Classical</t>
  </si>
  <si>
    <t>96G</t>
  </si>
  <si>
    <t>Wayne STEM Preparatory</t>
  </si>
  <si>
    <t>Doral Academy of North Carolina</t>
  </si>
  <si>
    <t>Niner University Elementary</t>
  </si>
  <si>
    <t>School Year 2023 - 2024</t>
  </si>
  <si>
    <t xml:space="preserve">Note: SABA (19F) was closed as of Dec 31, 2024.  It only appears through Month 3 on this report. </t>
  </si>
  <si>
    <t>M1 ( R )</t>
  </si>
  <si>
    <t>This is the Month Finals Sheet. It is an average by grade and by school for all 9 reporting intervals. Please note that Month Finals MLD is the same as Month 9 MLD.  (Note: The MLD for PMR Month 9 was corrected manually due to corrupt data in the SIS.)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</si>
</sst>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SWISS"/>
    </font>
    <font>
      <b/>
      <sz val="11"/>
      <color rgb="FFFF0000"/>
      <name val="Calibri"/>
      <family val="2"/>
    </font>
    <font>
      <b/>
      <sz val="12"/>
      <color rgb="FFED5C57"/>
      <name val="Aptos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4" applyNumberFormat="0" applyAlignment="0" applyProtection="0"/>
    <xf numFmtId="0" fontId="13" fillId="23" borderId="5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4" applyNumberFormat="0" applyAlignment="0" applyProtection="0"/>
    <xf numFmtId="0" fontId="20" fillId="0" borderId="9" applyNumberFormat="0" applyFill="0" applyAlignment="0" applyProtection="0"/>
    <xf numFmtId="0" fontId="21" fillId="24" borderId="0" applyNumberFormat="0" applyBorder="0" applyAlignment="0" applyProtection="0"/>
    <xf numFmtId="0" fontId="26" fillId="0" borderId="0"/>
    <xf numFmtId="0" fontId="9" fillId="0" borderId="0"/>
    <xf numFmtId="0" fontId="9" fillId="25" borderId="10" applyNumberFormat="0" applyFont="0" applyAlignment="0" applyProtection="0"/>
    <xf numFmtId="0" fontId="22" fillId="22" borderId="11" applyNumberForma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41" fontId="3" fillId="0" borderId="0" xfId="0" applyNumberFormat="1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49" fontId="3" fillId="2" borderId="1" xfId="0" applyNumberFormat="1" applyFont="1" applyFill="1" applyBorder="1" applyAlignment="1">
      <alignment horizontal="left"/>
    </xf>
    <xf numFmtId="41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1" fontId="2" fillId="0" borderId="0" xfId="0" applyNumberFormat="1" applyFont="1"/>
    <xf numFmtId="41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right"/>
    </xf>
    <xf numFmtId="41" fontId="2" fillId="0" borderId="0" xfId="0" applyNumberFormat="1" applyFont="1" applyAlignment="1">
      <alignment horizontal="right"/>
    </xf>
    <xf numFmtId="49" fontId="2" fillId="0" borderId="0" xfId="0" applyNumberFormat="1" applyFont="1"/>
    <xf numFmtId="41" fontId="3" fillId="0" borderId="3" xfId="0" applyNumberFormat="1" applyFont="1" applyBorder="1" applyAlignment="1">
      <alignment horizontal="right"/>
    </xf>
    <xf numFmtId="41" fontId="8" fillId="0" borderId="0" xfId="2" applyNumberFormat="1"/>
    <xf numFmtId="0" fontId="8" fillId="0" borderId="0" xfId="2"/>
    <xf numFmtId="49" fontId="3" fillId="3" borderId="2" xfId="0" applyNumberFormat="1" applyFont="1" applyFill="1" applyBorder="1" applyAlignment="1">
      <alignment horizontal="center"/>
    </xf>
    <xf numFmtId="49" fontId="0" fillId="0" borderId="10" xfId="43" applyNumberFormat="1" applyFont="1" applyFill="1"/>
    <xf numFmtId="3" fontId="0" fillId="0" borderId="0" xfId="0" applyNumberFormat="1"/>
    <xf numFmtId="41" fontId="0" fillId="26" borderId="0" xfId="0" applyNumberFormat="1" applyFill="1"/>
    <xf numFmtId="0" fontId="27" fillId="0" borderId="0" xfId="0" applyFont="1"/>
    <xf numFmtId="0" fontId="3" fillId="0" borderId="0" xfId="0" applyFont="1"/>
    <xf numFmtId="0" fontId="28" fillId="0" borderId="0" xfId="0" applyFont="1" applyAlignment="1">
      <alignment vertical="center"/>
    </xf>
    <xf numFmtId="0" fontId="0" fillId="0" borderId="0" xfId="0" applyAlignment="1">
      <alignment horizontal="center"/>
    </xf>
  </cellXfs>
  <cellStyles count="50">
    <cellStyle name="20% - Accent1 2" xfId="3" xr:uid="{00000000-0005-0000-0000-000031000000}"/>
    <cellStyle name="20% - Accent2 2" xfId="4" xr:uid="{00000000-0005-0000-0000-000032000000}"/>
    <cellStyle name="20% - Accent3 2" xfId="5" xr:uid="{00000000-0005-0000-0000-000033000000}"/>
    <cellStyle name="20% - Accent4 2" xfId="6" xr:uid="{00000000-0005-0000-0000-000034000000}"/>
    <cellStyle name="20% - Accent5 2" xfId="7" xr:uid="{00000000-0005-0000-0000-000035000000}"/>
    <cellStyle name="20% - Accent6 2" xfId="8" xr:uid="{00000000-0005-0000-0000-000036000000}"/>
    <cellStyle name="40% - Accent1 2" xfId="9" xr:uid="{00000000-0005-0000-0000-000037000000}"/>
    <cellStyle name="40% - Accent2 2" xfId="10" xr:uid="{00000000-0005-0000-0000-000038000000}"/>
    <cellStyle name="40% - Accent3 2" xfId="11" xr:uid="{00000000-0005-0000-0000-000039000000}"/>
    <cellStyle name="40% - Accent4 2" xfId="12" xr:uid="{00000000-0005-0000-0000-00003A000000}"/>
    <cellStyle name="40% - Accent5 2" xfId="13" xr:uid="{00000000-0005-0000-0000-00003B000000}"/>
    <cellStyle name="40% - Accent6 2" xfId="14" xr:uid="{00000000-0005-0000-0000-00003C000000}"/>
    <cellStyle name="60% - Accent1 2" xfId="15" xr:uid="{00000000-0005-0000-0000-00003D000000}"/>
    <cellStyle name="60% - Accent2 2" xfId="16" xr:uid="{00000000-0005-0000-0000-00003E000000}"/>
    <cellStyle name="60% - Accent3 2" xfId="17" xr:uid="{00000000-0005-0000-0000-00003F000000}"/>
    <cellStyle name="60% - Accent4 2" xfId="18" xr:uid="{00000000-0005-0000-0000-000040000000}"/>
    <cellStyle name="60% - Accent5 2" xfId="19" xr:uid="{00000000-0005-0000-0000-000041000000}"/>
    <cellStyle name="60% - Accent6 2" xfId="20" xr:uid="{00000000-0005-0000-0000-000042000000}"/>
    <cellStyle name="Accent1 2" xfId="21" xr:uid="{00000000-0005-0000-0000-000043000000}"/>
    <cellStyle name="Accent2 2" xfId="22" xr:uid="{00000000-0005-0000-0000-000044000000}"/>
    <cellStyle name="Accent3 2" xfId="23" xr:uid="{00000000-0005-0000-0000-000045000000}"/>
    <cellStyle name="Accent4 2" xfId="24" xr:uid="{00000000-0005-0000-0000-000046000000}"/>
    <cellStyle name="Accent5 2" xfId="25" xr:uid="{00000000-0005-0000-0000-000047000000}"/>
    <cellStyle name="Accent6 2" xfId="26" xr:uid="{00000000-0005-0000-0000-000048000000}"/>
    <cellStyle name="Bad 2" xfId="27" xr:uid="{00000000-0005-0000-0000-000049000000}"/>
    <cellStyle name="Calculation 2" xfId="28" xr:uid="{00000000-0005-0000-0000-00004A000000}"/>
    <cellStyle name="Check Cell 2" xfId="29" xr:uid="{00000000-0005-0000-0000-00004B000000}"/>
    <cellStyle name="Comma 2" xfId="1" xr:uid="{00000000-0005-0000-0000-000001000000}"/>
    <cellStyle name="Comma 2 2" xfId="30" xr:uid="{00000000-0005-0000-0000-00001C000000}"/>
    <cellStyle name="Currency 2" xfId="31" xr:uid="{00000000-0005-0000-0000-00001D000000}"/>
    <cellStyle name="Explanatory Text 2" xfId="32" xr:uid="{00000000-0005-0000-0000-00004E000000}"/>
    <cellStyle name="Good 2" xfId="33" xr:uid="{00000000-0005-0000-0000-00004F000000}"/>
    <cellStyle name="Heading 1 2" xfId="34" xr:uid="{00000000-0005-0000-0000-000050000000}"/>
    <cellStyle name="Heading 2 2" xfId="35" xr:uid="{00000000-0005-0000-0000-000051000000}"/>
    <cellStyle name="Heading 3 2" xfId="36" xr:uid="{00000000-0005-0000-0000-000052000000}"/>
    <cellStyle name="Heading 4 2" xfId="37" xr:uid="{00000000-0005-0000-0000-000053000000}"/>
    <cellStyle name="Input 2" xfId="38" xr:uid="{00000000-0005-0000-0000-000054000000}"/>
    <cellStyle name="Linked Cell 2" xfId="39" xr:uid="{00000000-0005-0000-0000-000055000000}"/>
    <cellStyle name="Neutral 2" xfId="40" xr:uid="{00000000-0005-0000-0000-000056000000}"/>
    <cellStyle name="Normal" xfId="0" builtinId="0"/>
    <cellStyle name="Normal 2" xfId="2" xr:uid="{00000000-0005-0000-0000-000003000000}"/>
    <cellStyle name="Normal 2 2" xfId="41" xr:uid="{00000000-0005-0000-0000-000028000000}"/>
    <cellStyle name="Normal 2 3" xfId="48" xr:uid="{00000000-0005-0000-0000-00005F000000}"/>
    <cellStyle name="Normal 3" xfId="49" xr:uid="{00000000-0005-0000-0000-000060000000}"/>
    <cellStyle name="Normal 9" xfId="42" xr:uid="{00000000-0005-0000-0000-000029000000}"/>
    <cellStyle name="Note 2" xfId="43" xr:uid="{00000000-0005-0000-0000-00005A000000}"/>
    <cellStyle name="Output 2" xfId="44" xr:uid="{00000000-0005-0000-0000-00005B000000}"/>
    <cellStyle name="Title 2" xfId="45" xr:uid="{00000000-0005-0000-0000-00005C000000}"/>
    <cellStyle name="Total 2" xfId="46" xr:uid="{00000000-0005-0000-0000-00005D000000}"/>
    <cellStyle name="Warning Text 2" xfId="47" xr:uid="{00000000-0005-0000-0000-00005E000000}"/>
  </cellStyles>
  <dxfs count="0"/>
  <tableStyles count="1" defaultTableStyle="TableStyleMedium9" defaultPivotStyle="PivotStyleLight16">
    <tableStyle name="Invisible" pivot="0" table="0" count="0" xr9:uid="{D2CEE3B8-C52F-425D-B568-EA1C418C1D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EED0-5E9E-4715-955D-4C1A3C0F5B08}">
  <sheetPr codeName="Sheet3">
    <tabColor rgb="FFFF0000"/>
  </sheetPr>
  <dimension ref="A3:P13"/>
  <sheetViews>
    <sheetView zoomScaleNormal="100" workbookViewId="0">
      <selection activeCell="Q32" sqref="Q32"/>
    </sheetView>
  </sheetViews>
  <sheetFormatPr defaultColWidth="9.21875" defaultRowHeight="13.2"/>
  <sheetData>
    <row r="3" spans="1:16">
      <c r="A3" t="s">
        <v>116</v>
      </c>
    </row>
    <row r="4" spans="1:16">
      <c r="A4" t="s">
        <v>117</v>
      </c>
    </row>
    <row r="5" spans="1:16">
      <c r="A5" s="12" t="s">
        <v>658</v>
      </c>
    </row>
    <row r="8" spans="1:16">
      <c r="A8" s="12" t="s">
        <v>720</v>
      </c>
    </row>
    <row r="11" spans="1:16" ht="14.4">
      <c r="A11" s="28" t="s">
        <v>722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3" spans="1:16" ht="15.6">
      <c r="A13" s="30"/>
    </row>
  </sheetData>
  <pageMargins left="0.7" right="0.7" top="0.75" bottom="0.75" header="0.3" footer="0.3"/>
  <pageSetup orientation="portrait" horizontalDpi="90" verticalDpi="90" r:id="rId1"/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tabSelected="1" zoomScaleNormal="100" workbookViewId="0">
      <selection activeCell="C32" sqref="C32"/>
    </sheetView>
  </sheetViews>
  <sheetFormatPr defaultRowHeight="13.2"/>
  <cols>
    <col min="1" max="1" width="21.5546875" customWidth="1"/>
    <col min="2" max="2" width="36.77734375" style="5" customWidth="1"/>
    <col min="3" max="3" width="28.77734375" customWidth="1"/>
    <col min="4" max="4" width="10.44140625" bestFit="1" customWidth="1"/>
  </cols>
  <sheetData>
    <row r="1" spans="1:6" ht="18" customHeight="1">
      <c r="B1" s="11" t="s">
        <v>103</v>
      </c>
      <c r="C1" s="11"/>
    </row>
    <row r="2" spans="1:6" ht="18" customHeight="1">
      <c r="B2" s="10" t="s">
        <v>719</v>
      </c>
      <c r="C2" s="11"/>
    </row>
    <row r="3" spans="1:6" ht="18" customHeight="1" thickBot="1"/>
    <row r="4" spans="1:6" ht="18" customHeight="1" thickBot="1">
      <c r="A4" s="4" t="s">
        <v>104</v>
      </c>
      <c r="B4" s="24" t="s">
        <v>594</v>
      </c>
      <c r="C4" s="1"/>
      <c r="D4" s="3"/>
      <c r="E4" s="12"/>
    </row>
    <row r="5" spans="1:6" ht="18" customHeight="1">
      <c r="A5" s="4" t="s">
        <v>68</v>
      </c>
      <c r="B5" s="8" t="str">
        <f>VLOOKUP($B$4,ADM!$A$2:$L$340,2,FALSE)</f>
        <v>Wake County Schools</v>
      </c>
      <c r="D5" s="31" t="s">
        <v>111</v>
      </c>
      <c r="E5" s="31"/>
      <c r="F5" s="31"/>
    </row>
    <row r="6" spans="1:6" ht="18" customHeight="1">
      <c r="A6" s="1"/>
      <c r="B6" s="5" t="s">
        <v>105</v>
      </c>
      <c r="C6" s="4" t="s">
        <v>106</v>
      </c>
      <c r="D6" s="4" t="s">
        <v>112</v>
      </c>
      <c r="E6" s="4"/>
      <c r="F6" s="4" t="s">
        <v>113</v>
      </c>
    </row>
    <row r="7" spans="1:6" ht="18" customHeight="1">
      <c r="A7" s="4" t="s">
        <v>94</v>
      </c>
      <c r="B7" s="5">
        <f>VLOOKUP($B$4,ADM!$A$2:$L$340,3,FALSE)</f>
        <v>157751</v>
      </c>
      <c r="C7" s="5">
        <f>VLOOKUP($B$4,MLD!$A$2:$L$335,3,FALSE)</f>
        <v>159827</v>
      </c>
      <c r="D7" s="4"/>
      <c r="E7" s="4"/>
      <c r="F7" s="4"/>
    </row>
    <row r="8" spans="1:6" ht="18" customHeight="1">
      <c r="A8" s="4" t="s">
        <v>120</v>
      </c>
      <c r="B8" s="5">
        <f>VLOOKUP($B$4,ADM!$A$2:$L$340,4,FALSE)</f>
        <v>157681</v>
      </c>
      <c r="C8" s="5">
        <f>VLOOKUP($B$4,MLD!$A$2:$L$335,4,FALSE)</f>
        <v>159677</v>
      </c>
      <c r="D8" s="5">
        <f>IF(B8="na","NA",SUM(B8-B7))</f>
        <v>-70</v>
      </c>
      <c r="E8" s="5"/>
      <c r="F8" s="5">
        <f>IF(C8="na","NA",SUM(C8-C7))</f>
        <v>-150</v>
      </c>
    </row>
    <row r="9" spans="1:6" ht="18" customHeight="1">
      <c r="A9" s="4" t="s">
        <v>95</v>
      </c>
      <c r="B9" s="5">
        <f>VLOOKUP($B$4,ADM!$A$2:$L$340,5,FALSE)</f>
        <v>159995</v>
      </c>
      <c r="C9" s="5">
        <f>VLOOKUP($B$4,MLD!$A$2:$L$335,5,FALSE)</f>
        <v>160633</v>
      </c>
      <c r="D9" s="5">
        <f t="shared" ref="D9:D16" si="0">IF(B9="na","NA",SUM(B9-B8))</f>
        <v>2314</v>
      </c>
      <c r="E9" s="4"/>
      <c r="F9" s="5">
        <f t="shared" ref="F9:F16" si="1">IF(C9="na","NA",SUM(C9-C8))</f>
        <v>956</v>
      </c>
    </row>
    <row r="10" spans="1:6" ht="18" customHeight="1">
      <c r="A10" s="4" t="s">
        <v>96</v>
      </c>
      <c r="B10" s="5">
        <f>VLOOKUP($B$4,ADM!$A$2:$L$340,6,FALSE)</f>
        <v>160391</v>
      </c>
      <c r="C10" s="5">
        <f>VLOOKUP($B$4,MLD!$A$2:$L$335,6,FALSE)</f>
        <v>160835</v>
      </c>
      <c r="D10" s="5">
        <f t="shared" si="0"/>
        <v>396</v>
      </c>
      <c r="E10" s="4"/>
      <c r="F10" s="5">
        <f t="shared" si="1"/>
        <v>202</v>
      </c>
    </row>
    <row r="11" spans="1:6" ht="18" customHeight="1">
      <c r="A11" s="4" t="s">
        <v>97</v>
      </c>
      <c r="B11" s="5">
        <f>VLOOKUP($B$4,ADM!$A$2:$L$340,7,FALSE)</f>
        <v>160385</v>
      </c>
      <c r="C11" s="5">
        <f>VLOOKUP($B$4,MLD!$A$2:$L$335,7,FALSE)</f>
        <v>160696</v>
      </c>
      <c r="D11" s="5">
        <f>IF(B11="na","NA",SUM(B11-B10))</f>
        <v>-6</v>
      </c>
      <c r="E11" s="4"/>
      <c r="F11" s="5">
        <f t="shared" si="1"/>
        <v>-139</v>
      </c>
    </row>
    <row r="12" spans="1:6" ht="18" customHeight="1">
      <c r="A12" s="4" t="s">
        <v>98</v>
      </c>
      <c r="B12" s="5">
        <f>VLOOKUP($B$4,ADM!$A$2:$L$340,8,FALSE)</f>
        <v>160324</v>
      </c>
      <c r="C12" s="5">
        <f>VLOOKUP($B$4,MLD!$A$2:$L$335,8,FALSE)</f>
        <v>160396</v>
      </c>
      <c r="D12" s="5">
        <f t="shared" si="0"/>
        <v>-61</v>
      </c>
      <c r="E12" s="4"/>
      <c r="F12" s="5">
        <f t="shared" si="1"/>
        <v>-300</v>
      </c>
    </row>
    <row r="13" spans="1:6" ht="18" customHeight="1">
      <c r="A13" s="4" t="s">
        <v>99</v>
      </c>
      <c r="B13" s="5">
        <f>VLOOKUP($B$4,ADM!$A$2:$L$340,9,FALSE)</f>
        <v>160166</v>
      </c>
      <c r="C13" s="5">
        <f>VLOOKUP($B$4,MLD!$A$2:$L$335,9,FALSE)</f>
        <v>160603</v>
      </c>
      <c r="D13" s="5">
        <f t="shared" si="0"/>
        <v>-158</v>
      </c>
      <c r="E13" s="4"/>
      <c r="F13" s="5">
        <f t="shared" si="1"/>
        <v>207</v>
      </c>
    </row>
    <row r="14" spans="1:6" ht="18" customHeight="1">
      <c r="A14" s="4" t="s">
        <v>100</v>
      </c>
      <c r="B14" s="5">
        <f>VLOOKUP($B$4,ADM!$A$2:$L$340,10,FALSE)</f>
        <v>160128</v>
      </c>
      <c r="C14" s="5">
        <f>VLOOKUP($B$4,MLD!$A$2:$L$335,10,FALSE)</f>
        <v>160511</v>
      </c>
      <c r="D14" s="5">
        <f t="shared" si="0"/>
        <v>-38</v>
      </c>
      <c r="E14" s="4"/>
      <c r="F14" s="5">
        <f t="shared" si="1"/>
        <v>-92</v>
      </c>
    </row>
    <row r="15" spans="1:6" ht="18" customHeight="1">
      <c r="A15" s="4" t="s">
        <v>101</v>
      </c>
      <c r="B15" s="5">
        <f>VLOOKUP($B$4,ADM!$A$2:$L$340,11,FALSE)</f>
        <v>160165</v>
      </c>
      <c r="C15" s="5">
        <f>VLOOKUP($B$4,MLD!$A$2:$L$335,11,FALSE)</f>
        <v>160440</v>
      </c>
      <c r="D15" s="5">
        <f t="shared" si="0"/>
        <v>37</v>
      </c>
      <c r="E15" s="4"/>
      <c r="F15" s="5">
        <f t="shared" si="1"/>
        <v>-71</v>
      </c>
    </row>
    <row r="16" spans="1:6" ht="18" customHeight="1">
      <c r="A16" s="4" t="s">
        <v>102</v>
      </c>
      <c r="B16" s="5">
        <f>VLOOKUP($B$4,ADM!$A$2:$L$340,12,FALSE)</f>
        <v>160382</v>
      </c>
      <c r="C16" s="5">
        <f>VLOOKUP($B$4,MLD!$A$2:$L$335,12,FALSE)</f>
        <v>160718</v>
      </c>
      <c r="D16" s="5">
        <f t="shared" si="0"/>
        <v>217</v>
      </c>
      <c r="E16" s="4"/>
      <c r="F16" s="5">
        <f t="shared" si="1"/>
        <v>278</v>
      </c>
    </row>
    <row r="17" spans="1:6" ht="18" customHeight="1">
      <c r="A17" s="4" t="s">
        <v>86</v>
      </c>
      <c r="B17" s="5">
        <f>VLOOKUP($B$4,ADM!$A$2:$M$340,13,FALSE)</f>
        <v>159675</v>
      </c>
      <c r="C17" s="5">
        <f>VLOOKUP($B$4,MLD!$A$2:$L$335,12,FALSE)</f>
        <v>160718</v>
      </c>
      <c r="D17" s="5"/>
      <c r="E17" s="4"/>
      <c r="F17" s="5"/>
    </row>
    <row r="18" spans="1:6" ht="18" customHeight="1"/>
    <row r="19" spans="1:6" ht="18" customHeight="1">
      <c r="A19" s="7" t="s">
        <v>109</v>
      </c>
    </row>
    <row r="20" spans="1:6" ht="18" customHeight="1">
      <c r="A20" s="7" t="s">
        <v>107</v>
      </c>
    </row>
    <row r="21" spans="1:6" ht="18" customHeight="1">
      <c r="A21" s="7" t="s">
        <v>108</v>
      </c>
    </row>
    <row r="22" spans="1:6" ht="18" customHeight="1">
      <c r="A22" s="7" t="s">
        <v>110</v>
      </c>
    </row>
    <row r="24" spans="1:6">
      <c r="B24" t="s">
        <v>116</v>
      </c>
    </row>
    <row r="25" spans="1:6">
      <c r="B25" t="s">
        <v>117</v>
      </c>
    </row>
    <row r="26" spans="1:6">
      <c r="B26" s="12" t="s">
        <v>467</v>
      </c>
    </row>
  </sheetData>
  <mergeCells count="1">
    <mergeCell ref="D5:F5"/>
  </mergeCells>
  <phoneticPr fontId="4" type="noConversion"/>
  <printOptions horizontalCentered="1"/>
  <pageMargins left="0.75" right="0.75" top="1" bottom="1" header="0.5" footer="0.5"/>
  <pageSetup scale="78" fitToHeight="999" orientation="portrait" r:id="rId1"/>
  <headerFooter alignWithMargins="0">
    <oddHeader xml:space="preserve">&amp;CADM_MLD by Unit </oddHeader>
    <oddFooter>&amp;LNCDPI
Division of School Business
Information Analysis and Reporting
&amp;F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341"/>
  <sheetViews>
    <sheetView topLeftCell="A283" zoomScale="73" zoomScaleNormal="73" workbookViewId="0">
      <selection activeCell="B347" sqref="B347"/>
    </sheetView>
  </sheetViews>
  <sheetFormatPr defaultRowHeight="13.2"/>
  <cols>
    <col min="1" max="1" width="5.77734375" style="9" bestFit="1" customWidth="1"/>
    <col min="2" max="2" width="34.77734375" style="2" customWidth="1"/>
    <col min="3" max="4" width="13.5546875" style="3" bestFit="1" customWidth="1"/>
    <col min="5" max="5" width="13.44140625" style="3" bestFit="1" customWidth="1"/>
    <col min="6" max="6" width="14.109375" style="1" customWidth="1"/>
    <col min="7" max="12" width="13.44140625" style="3" bestFit="1" customWidth="1"/>
    <col min="13" max="13" width="13.44140625" style="2" bestFit="1" customWidth="1"/>
    <col min="14" max="14" width="3" bestFit="1" customWidth="1"/>
    <col min="15" max="15" width="20.6640625" style="5" customWidth="1"/>
    <col min="16" max="16" width="16.77734375" style="5" bestFit="1" customWidth="1"/>
    <col min="17" max="17" width="14" style="5" bestFit="1" customWidth="1"/>
    <col min="18" max="18" width="14.44140625" style="5" bestFit="1" customWidth="1"/>
    <col min="19" max="19" width="11.5546875" style="5" bestFit="1" customWidth="1"/>
    <col min="20" max="20" width="15.21875" style="5" customWidth="1"/>
    <col min="21" max="21" width="11.5546875" style="5" bestFit="1" customWidth="1"/>
    <col min="22" max="22" width="11.44140625" style="5" bestFit="1" customWidth="1"/>
    <col min="23" max="23" width="17.21875" style="5" customWidth="1"/>
    <col min="24" max="24" width="14" style="4" bestFit="1" customWidth="1"/>
    <col min="25" max="25" width="14.44140625" style="5" bestFit="1" customWidth="1"/>
  </cols>
  <sheetData>
    <row r="1" spans="1:28">
      <c r="A1" s="13" t="s">
        <v>67</v>
      </c>
      <c r="B1" s="14" t="s">
        <v>68</v>
      </c>
      <c r="C1" s="14" t="s">
        <v>69</v>
      </c>
      <c r="D1" s="14" t="s">
        <v>721</v>
      </c>
      <c r="E1" s="14" t="s">
        <v>70</v>
      </c>
      <c r="F1" s="15" t="s">
        <v>71</v>
      </c>
      <c r="G1" s="15" t="s">
        <v>72</v>
      </c>
      <c r="H1" s="15" t="s">
        <v>73</v>
      </c>
      <c r="I1" s="15" t="s">
        <v>74</v>
      </c>
      <c r="J1" s="15" t="s">
        <v>75</v>
      </c>
      <c r="K1" s="15" t="s">
        <v>76</v>
      </c>
      <c r="L1" s="15" t="s">
        <v>77</v>
      </c>
      <c r="M1" s="15" t="s">
        <v>86</v>
      </c>
      <c r="O1" s="5" t="s">
        <v>81</v>
      </c>
      <c r="P1" s="5" t="s">
        <v>89</v>
      </c>
      <c r="Q1" s="5" t="s">
        <v>82</v>
      </c>
      <c r="R1" s="5" t="s">
        <v>90</v>
      </c>
      <c r="S1" s="5" t="s">
        <v>91</v>
      </c>
      <c r="T1" s="5" t="s">
        <v>92</v>
      </c>
      <c r="U1" s="5" t="s">
        <v>93</v>
      </c>
      <c r="V1" s="5" t="s">
        <v>84</v>
      </c>
      <c r="W1" s="5" t="s">
        <v>83</v>
      </c>
      <c r="X1" s="5" t="s">
        <v>85</v>
      </c>
      <c r="Y1" s="5" t="s">
        <v>115</v>
      </c>
      <c r="Z1" s="2"/>
    </row>
    <row r="2" spans="1:28">
      <c r="A2" s="20" t="s">
        <v>488</v>
      </c>
      <c r="B2" s="9" t="s">
        <v>137</v>
      </c>
      <c r="C2" s="2">
        <v>21833</v>
      </c>
      <c r="D2" s="2">
        <v>21826</v>
      </c>
      <c r="E2" s="2">
        <v>22126</v>
      </c>
      <c r="F2" s="2">
        <v>22183</v>
      </c>
      <c r="G2" s="2">
        <v>22171</v>
      </c>
      <c r="H2" s="2">
        <v>22206</v>
      </c>
      <c r="I2" s="2">
        <v>22150</v>
      </c>
      <c r="J2" s="2">
        <v>22107</v>
      </c>
      <c r="K2" s="2">
        <v>22139</v>
      </c>
      <c r="L2" s="2">
        <v>22155</v>
      </c>
      <c r="M2" s="26">
        <v>22080</v>
      </c>
      <c r="O2" s="5">
        <f>SUM(D2-C2)</f>
        <v>-7</v>
      </c>
      <c r="P2" s="5">
        <f>SUM(E2-D2)</f>
        <v>300</v>
      </c>
      <c r="Q2" s="5">
        <f>SUM(E2-C2)</f>
        <v>293</v>
      </c>
      <c r="R2" s="5">
        <f>SUM(F2-E2)</f>
        <v>57</v>
      </c>
      <c r="S2" s="5">
        <f t="shared" ref="S2:X2" si="0">SUM(G2-F2)</f>
        <v>-12</v>
      </c>
      <c r="T2" s="5">
        <f t="shared" si="0"/>
        <v>35</v>
      </c>
      <c r="U2" s="5">
        <f t="shared" si="0"/>
        <v>-56</v>
      </c>
      <c r="V2" s="5">
        <f t="shared" si="0"/>
        <v>-43</v>
      </c>
      <c r="W2" s="5">
        <f t="shared" si="0"/>
        <v>32</v>
      </c>
      <c r="X2" s="5">
        <f t="shared" si="0"/>
        <v>16</v>
      </c>
      <c r="Y2" s="5">
        <f>SUM(M2-L2)</f>
        <v>-75</v>
      </c>
      <c r="AA2" s="2"/>
      <c r="AB2" s="2"/>
    </row>
    <row r="3" spans="1:28">
      <c r="A3" s="20" t="s">
        <v>489</v>
      </c>
      <c r="B3" s="9" t="s">
        <v>138</v>
      </c>
      <c r="C3" s="2">
        <v>4258</v>
      </c>
      <c r="D3" s="2">
        <v>4256</v>
      </c>
      <c r="E3" s="2">
        <v>4271</v>
      </c>
      <c r="F3" s="2">
        <v>4261</v>
      </c>
      <c r="G3" s="2">
        <v>4260</v>
      </c>
      <c r="H3" s="2">
        <v>4244</v>
      </c>
      <c r="I3" s="2">
        <v>4243</v>
      </c>
      <c r="J3" s="2">
        <v>4224</v>
      </c>
      <c r="K3" s="2">
        <v>4213</v>
      </c>
      <c r="L3" s="2">
        <v>4215</v>
      </c>
      <c r="M3" s="26">
        <v>4241</v>
      </c>
      <c r="O3" s="5">
        <f t="shared" ref="O3:O66" si="1">SUM(D3-C3)</f>
        <v>-2</v>
      </c>
      <c r="P3" s="5">
        <f t="shared" ref="P3:P66" si="2">SUM(E3-D3)</f>
        <v>15</v>
      </c>
      <c r="Q3" s="5">
        <f t="shared" ref="Q3:Q66" si="3">SUM(E3-C3)</f>
        <v>13</v>
      </c>
      <c r="R3" s="5">
        <f t="shared" ref="R3:R66" si="4">SUM(F3-E3)</f>
        <v>-10</v>
      </c>
      <c r="S3" s="5">
        <f t="shared" ref="S3:S66" si="5">SUM(G3-F3)</f>
        <v>-1</v>
      </c>
      <c r="T3" s="5">
        <f t="shared" ref="T3:T66" si="6">SUM(H3-G3)</f>
        <v>-16</v>
      </c>
      <c r="U3" s="5">
        <f t="shared" ref="U3:U66" si="7">SUM(I3-H3)</f>
        <v>-1</v>
      </c>
      <c r="V3" s="5">
        <f t="shared" ref="V3:V66" si="8">SUM(J3-I3)</f>
        <v>-19</v>
      </c>
      <c r="W3" s="5">
        <f t="shared" ref="W3:W66" si="9">SUM(K3-J3)</f>
        <v>-11</v>
      </c>
      <c r="X3" s="5">
        <f t="shared" ref="X3:X66" si="10">SUM(L3-K3)</f>
        <v>2</v>
      </c>
      <c r="Y3" s="5">
        <f t="shared" ref="Y3:Y66" si="11">SUM(M3-L3)</f>
        <v>26</v>
      </c>
    </row>
    <row r="4" spans="1:28">
      <c r="A4" s="20" t="s">
        <v>490</v>
      </c>
      <c r="B4" s="9" t="s">
        <v>139</v>
      </c>
      <c r="C4" s="2">
        <v>1317</v>
      </c>
      <c r="D4" s="2">
        <v>1315</v>
      </c>
      <c r="E4" s="2">
        <v>1335</v>
      </c>
      <c r="F4" s="2">
        <v>1345</v>
      </c>
      <c r="G4" s="2">
        <v>1331</v>
      </c>
      <c r="H4" s="2">
        <v>1312</v>
      </c>
      <c r="I4" s="2">
        <v>1304</v>
      </c>
      <c r="J4" s="2">
        <v>1300</v>
      </c>
      <c r="K4" s="2">
        <v>1299</v>
      </c>
      <c r="L4" s="2">
        <v>1297</v>
      </c>
      <c r="M4" s="26">
        <v>1313</v>
      </c>
      <c r="O4" s="5">
        <f t="shared" si="1"/>
        <v>-2</v>
      </c>
      <c r="P4" s="5">
        <f t="shared" si="2"/>
        <v>20</v>
      </c>
      <c r="Q4" s="5">
        <f t="shared" si="3"/>
        <v>18</v>
      </c>
      <c r="R4" s="5">
        <f t="shared" si="4"/>
        <v>10</v>
      </c>
      <c r="S4" s="5">
        <f t="shared" si="5"/>
        <v>-14</v>
      </c>
      <c r="T4" s="5">
        <f t="shared" si="6"/>
        <v>-19</v>
      </c>
      <c r="U4" s="5">
        <f t="shared" si="7"/>
        <v>-8</v>
      </c>
      <c r="V4" s="5">
        <f t="shared" si="8"/>
        <v>-4</v>
      </c>
      <c r="W4" s="5">
        <f t="shared" si="9"/>
        <v>-1</v>
      </c>
      <c r="X4" s="5">
        <f t="shared" si="10"/>
        <v>-2</v>
      </c>
      <c r="Y4" s="5">
        <f t="shared" si="11"/>
        <v>16</v>
      </c>
    </row>
    <row r="5" spans="1:28">
      <c r="A5" s="20" t="s">
        <v>491</v>
      </c>
      <c r="B5" s="9" t="s">
        <v>140</v>
      </c>
      <c r="C5" s="2">
        <v>2880</v>
      </c>
      <c r="D5" s="2">
        <v>2881</v>
      </c>
      <c r="E5" s="2">
        <v>2908</v>
      </c>
      <c r="F5" s="2">
        <v>2896</v>
      </c>
      <c r="G5" s="2">
        <v>2881</v>
      </c>
      <c r="H5" s="2">
        <v>2889</v>
      </c>
      <c r="I5" s="2">
        <v>2879</v>
      </c>
      <c r="J5" s="2">
        <v>2880</v>
      </c>
      <c r="K5" s="2">
        <v>2887</v>
      </c>
      <c r="L5" s="2">
        <v>2884</v>
      </c>
      <c r="M5" s="26">
        <v>2882</v>
      </c>
      <c r="O5" s="5">
        <f t="shared" si="1"/>
        <v>1</v>
      </c>
      <c r="P5" s="5">
        <f t="shared" si="2"/>
        <v>27</v>
      </c>
      <c r="Q5" s="5">
        <f t="shared" si="3"/>
        <v>28</v>
      </c>
      <c r="R5" s="5">
        <f t="shared" si="4"/>
        <v>-12</v>
      </c>
      <c r="S5" s="5">
        <f t="shared" si="5"/>
        <v>-15</v>
      </c>
      <c r="T5" s="5">
        <f t="shared" si="6"/>
        <v>8</v>
      </c>
      <c r="U5" s="5">
        <f t="shared" si="7"/>
        <v>-10</v>
      </c>
      <c r="V5" s="5">
        <f t="shared" si="8"/>
        <v>1</v>
      </c>
      <c r="W5" s="5">
        <f t="shared" si="9"/>
        <v>7</v>
      </c>
      <c r="X5" s="5">
        <f t="shared" si="10"/>
        <v>-3</v>
      </c>
      <c r="Y5" s="5">
        <f t="shared" si="11"/>
        <v>-2</v>
      </c>
    </row>
    <row r="6" spans="1:28">
      <c r="A6" s="20" t="s">
        <v>492</v>
      </c>
      <c r="B6" s="9" t="s">
        <v>141</v>
      </c>
      <c r="C6" s="2">
        <v>2634</v>
      </c>
      <c r="D6" s="2">
        <v>2630</v>
      </c>
      <c r="E6" s="2">
        <v>2624</v>
      </c>
      <c r="F6" s="2">
        <v>2619</v>
      </c>
      <c r="G6" s="2">
        <v>2623</v>
      </c>
      <c r="H6" s="2">
        <v>2610</v>
      </c>
      <c r="I6" s="2">
        <v>2604</v>
      </c>
      <c r="J6" s="2">
        <v>2602</v>
      </c>
      <c r="K6" s="2">
        <v>2596</v>
      </c>
      <c r="L6" s="2">
        <v>2596</v>
      </c>
      <c r="M6" s="26">
        <v>2610</v>
      </c>
      <c r="O6" s="5">
        <f t="shared" si="1"/>
        <v>-4</v>
      </c>
      <c r="P6" s="5">
        <f t="shared" si="2"/>
        <v>-6</v>
      </c>
      <c r="Q6" s="5">
        <f t="shared" si="3"/>
        <v>-10</v>
      </c>
      <c r="R6" s="5">
        <f t="shared" si="4"/>
        <v>-5</v>
      </c>
      <c r="S6" s="5">
        <f t="shared" si="5"/>
        <v>4</v>
      </c>
      <c r="T6" s="5">
        <f t="shared" si="6"/>
        <v>-13</v>
      </c>
      <c r="U6" s="5">
        <f t="shared" si="7"/>
        <v>-6</v>
      </c>
      <c r="V6" s="5">
        <f t="shared" si="8"/>
        <v>-2</v>
      </c>
      <c r="W6" s="5">
        <f t="shared" si="9"/>
        <v>-6</v>
      </c>
      <c r="X6" s="5">
        <f t="shared" si="10"/>
        <v>0</v>
      </c>
      <c r="Y6" s="5">
        <f t="shared" si="11"/>
        <v>14</v>
      </c>
    </row>
    <row r="7" spans="1:28">
      <c r="A7" s="20" t="s">
        <v>493</v>
      </c>
      <c r="B7" s="9" t="s">
        <v>142</v>
      </c>
      <c r="C7" s="2">
        <v>1763</v>
      </c>
      <c r="D7" s="2">
        <v>1760</v>
      </c>
      <c r="E7" s="2">
        <v>1763</v>
      </c>
      <c r="F7" s="2">
        <v>1764</v>
      </c>
      <c r="G7" s="2">
        <v>1773</v>
      </c>
      <c r="H7" s="2">
        <v>1752</v>
      </c>
      <c r="I7" s="2">
        <v>1754</v>
      </c>
      <c r="J7" s="2">
        <v>1756</v>
      </c>
      <c r="K7" s="2">
        <v>1763</v>
      </c>
      <c r="L7" s="2">
        <v>1758</v>
      </c>
      <c r="M7" s="26">
        <v>1761</v>
      </c>
      <c r="O7" s="5">
        <f t="shared" si="1"/>
        <v>-3</v>
      </c>
      <c r="P7" s="5">
        <f t="shared" si="2"/>
        <v>3</v>
      </c>
      <c r="Q7" s="5">
        <f t="shared" si="3"/>
        <v>0</v>
      </c>
      <c r="R7" s="5">
        <f t="shared" si="4"/>
        <v>1</v>
      </c>
      <c r="S7" s="5">
        <f t="shared" si="5"/>
        <v>9</v>
      </c>
      <c r="T7" s="5">
        <f t="shared" si="6"/>
        <v>-21</v>
      </c>
      <c r="U7" s="5">
        <f t="shared" si="7"/>
        <v>2</v>
      </c>
      <c r="V7" s="5">
        <f t="shared" si="8"/>
        <v>2</v>
      </c>
      <c r="W7" s="5">
        <f t="shared" si="9"/>
        <v>7</v>
      </c>
      <c r="X7" s="5">
        <f t="shared" si="10"/>
        <v>-5</v>
      </c>
      <c r="Y7" s="5">
        <f t="shared" si="11"/>
        <v>3</v>
      </c>
    </row>
    <row r="8" spans="1:28">
      <c r="A8" s="20" t="s">
        <v>494</v>
      </c>
      <c r="B8" s="9" t="s">
        <v>143</v>
      </c>
      <c r="C8" s="2">
        <v>5602</v>
      </c>
      <c r="D8" s="2">
        <v>5601</v>
      </c>
      <c r="E8" s="2">
        <v>5647</v>
      </c>
      <c r="F8" s="2">
        <v>5659</v>
      </c>
      <c r="G8" s="2">
        <v>5642</v>
      </c>
      <c r="H8" s="2">
        <v>5595</v>
      </c>
      <c r="I8" s="2">
        <v>5554</v>
      </c>
      <c r="J8" s="2">
        <v>5533</v>
      </c>
      <c r="K8" s="2">
        <v>5522</v>
      </c>
      <c r="L8" s="2">
        <v>5519</v>
      </c>
      <c r="M8" s="26">
        <v>5575</v>
      </c>
      <c r="O8" s="5">
        <f t="shared" si="1"/>
        <v>-1</v>
      </c>
      <c r="P8" s="5">
        <f t="shared" si="2"/>
        <v>46</v>
      </c>
      <c r="Q8" s="5">
        <f t="shared" si="3"/>
        <v>45</v>
      </c>
      <c r="R8" s="5">
        <f t="shared" si="4"/>
        <v>12</v>
      </c>
      <c r="S8" s="5">
        <f t="shared" si="5"/>
        <v>-17</v>
      </c>
      <c r="T8" s="5">
        <f t="shared" si="6"/>
        <v>-47</v>
      </c>
      <c r="U8" s="5">
        <f t="shared" si="7"/>
        <v>-41</v>
      </c>
      <c r="V8" s="5">
        <f t="shared" si="8"/>
        <v>-21</v>
      </c>
      <c r="W8" s="5">
        <f t="shared" si="9"/>
        <v>-11</v>
      </c>
      <c r="X8" s="5">
        <f t="shared" si="10"/>
        <v>-3</v>
      </c>
      <c r="Y8" s="5">
        <f t="shared" si="11"/>
        <v>56</v>
      </c>
    </row>
    <row r="9" spans="1:28">
      <c r="A9" s="20" t="s">
        <v>495</v>
      </c>
      <c r="B9" s="9" t="s">
        <v>144</v>
      </c>
      <c r="C9" s="2">
        <v>1635</v>
      </c>
      <c r="D9" s="2">
        <v>1633</v>
      </c>
      <c r="E9" s="2">
        <v>1688</v>
      </c>
      <c r="F9" s="2">
        <v>1692</v>
      </c>
      <c r="G9" s="2">
        <v>1685</v>
      </c>
      <c r="H9" s="2">
        <v>1662</v>
      </c>
      <c r="I9" s="2">
        <v>1661</v>
      </c>
      <c r="J9" s="2">
        <v>1659</v>
      </c>
      <c r="K9" s="2">
        <v>1661</v>
      </c>
      <c r="L9" s="2">
        <v>1663</v>
      </c>
      <c r="M9" s="26">
        <v>1662</v>
      </c>
      <c r="O9" s="5">
        <f t="shared" si="1"/>
        <v>-2</v>
      </c>
      <c r="P9" s="5">
        <f t="shared" si="2"/>
        <v>55</v>
      </c>
      <c r="Q9" s="5">
        <f t="shared" si="3"/>
        <v>53</v>
      </c>
      <c r="R9" s="5">
        <f t="shared" si="4"/>
        <v>4</v>
      </c>
      <c r="S9" s="5">
        <f t="shared" si="5"/>
        <v>-7</v>
      </c>
      <c r="T9" s="5">
        <f t="shared" si="6"/>
        <v>-23</v>
      </c>
      <c r="U9" s="5">
        <f t="shared" si="7"/>
        <v>-1</v>
      </c>
      <c r="V9" s="5">
        <f t="shared" si="8"/>
        <v>-2</v>
      </c>
      <c r="W9" s="5">
        <f t="shared" si="9"/>
        <v>2</v>
      </c>
      <c r="X9" s="5">
        <f t="shared" si="10"/>
        <v>2</v>
      </c>
      <c r="Y9" s="5">
        <f t="shared" si="11"/>
        <v>-1</v>
      </c>
    </row>
    <row r="10" spans="1:28">
      <c r="A10" s="20" t="s">
        <v>496</v>
      </c>
      <c r="B10" s="9" t="s">
        <v>369</v>
      </c>
      <c r="C10" s="2">
        <v>3830</v>
      </c>
      <c r="D10" s="2">
        <v>3830</v>
      </c>
      <c r="E10" s="2">
        <v>3844</v>
      </c>
      <c r="F10" s="2">
        <v>3836</v>
      </c>
      <c r="G10" s="2">
        <v>3727</v>
      </c>
      <c r="H10" s="2">
        <v>3819</v>
      </c>
      <c r="I10" s="2">
        <v>3807</v>
      </c>
      <c r="J10" s="2">
        <v>3803</v>
      </c>
      <c r="K10" s="2">
        <v>3794</v>
      </c>
      <c r="L10" s="2">
        <v>3795</v>
      </c>
      <c r="M10" s="26">
        <v>3794</v>
      </c>
      <c r="O10" s="5">
        <f t="shared" si="1"/>
        <v>0</v>
      </c>
      <c r="P10" s="5">
        <f t="shared" si="2"/>
        <v>14</v>
      </c>
      <c r="Q10" s="5">
        <f t="shared" si="3"/>
        <v>14</v>
      </c>
      <c r="R10" s="5">
        <f t="shared" si="4"/>
        <v>-8</v>
      </c>
      <c r="S10" s="5">
        <f t="shared" si="5"/>
        <v>-109</v>
      </c>
      <c r="T10" s="5">
        <f t="shared" si="6"/>
        <v>92</v>
      </c>
      <c r="U10" s="5">
        <f t="shared" si="7"/>
        <v>-12</v>
      </c>
      <c r="V10" s="5">
        <f t="shared" si="8"/>
        <v>-4</v>
      </c>
      <c r="W10" s="5">
        <f t="shared" si="9"/>
        <v>-9</v>
      </c>
      <c r="X10" s="5">
        <f t="shared" si="10"/>
        <v>1</v>
      </c>
      <c r="Y10" s="5">
        <f t="shared" si="11"/>
        <v>-1</v>
      </c>
    </row>
    <row r="11" spans="1:28">
      <c r="A11" s="9" t="s">
        <v>497</v>
      </c>
      <c r="B11" s="9" t="s">
        <v>145</v>
      </c>
      <c r="C11" s="2">
        <v>13159</v>
      </c>
      <c r="D11" s="2">
        <v>13159</v>
      </c>
      <c r="E11" s="2">
        <v>13194</v>
      </c>
      <c r="F11" s="2">
        <v>13200</v>
      </c>
      <c r="G11" s="2">
        <v>13153</v>
      </c>
      <c r="H11" s="2">
        <v>13049</v>
      </c>
      <c r="I11" s="2">
        <v>13042</v>
      </c>
      <c r="J11" s="2">
        <v>13017</v>
      </c>
      <c r="K11" s="2">
        <v>13018</v>
      </c>
      <c r="L11" s="2">
        <v>13038</v>
      </c>
      <c r="M11" s="26">
        <v>13060</v>
      </c>
      <c r="O11" s="5">
        <f t="shared" si="1"/>
        <v>0</v>
      </c>
      <c r="P11" s="5">
        <f t="shared" si="2"/>
        <v>35</v>
      </c>
      <c r="Q11" s="5">
        <f t="shared" si="3"/>
        <v>35</v>
      </c>
      <c r="R11" s="5">
        <f t="shared" si="4"/>
        <v>6</v>
      </c>
      <c r="S11" s="5">
        <f t="shared" si="5"/>
        <v>-47</v>
      </c>
      <c r="T11" s="5">
        <f t="shared" si="6"/>
        <v>-104</v>
      </c>
      <c r="U11" s="5">
        <f t="shared" si="7"/>
        <v>-7</v>
      </c>
      <c r="V11" s="5">
        <f t="shared" si="8"/>
        <v>-25</v>
      </c>
      <c r="W11" s="5">
        <f t="shared" si="9"/>
        <v>1</v>
      </c>
      <c r="X11" s="5">
        <f t="shared" si="10"/>
        <v>20</v>
      </c>
      <c r="Y11" s="5">
        <f t="shared" si="11"/>
        <v>22</v>
      </c>
    </row>
    <row r="12" spans="1:28">
      <c r="A12" s="9" t="s">
        <v>498</v>
      </c>
      <c r="B12" s="9" t="s">
        <v>146</v>
      </c>
      <c r="C12" s="2">
        <v>21897</v>
      </c>
      <c r="D12" s="2">
        <v>21891</v>
      </c>
      <c r="E12" s="2">
        <v>22031</v>
      </c>
      <c r="F12" s="2">
        <v>22049</v>
      </c>
      <c r="G12" s="2">
        <v>22053</v>
      </c>
      <c r="H12" s="2">
        <v>21932</v>
      </c>
      <c r="I12" s="2">
        <v>21825</v>
      </c>
      <c r="J12" s="2">
        <v>21779</v>
      </c>
      <c r="K12" s="2">
        <v>21754</v>
      </c>
      <c r="L12" s="2">
        <v>21731</v>
      </c>
      <c r="M12" s="26">
        <v>21884</v>
      </c>
      <c r="O12" s="5">
        <f t="shared" si="1"/>
        <v>-6</v>
      </c>
      <c r="P12" s="5">
        <f t="shared" si="2"/>
        <v>140</v>
      </c>
      <c r="Q12" s="5">
        <f t="shared" si="3"/>
        <v>134</v>
      </c>
      <c r="R12" s="5">
        <f t="shared" si="4"/>
        <v>18</v>
      </c>
      <c r="S12" s="5">
        <f t="shared" si="5"/>
        <v>4</v>
      </c>
      <c r="T12" s="5">
        <f t="shared" si="6"/>
        <v>-121</v>
      </c>
      <c r="U12" s="5">
        <f t="shared" si="7"/>
        <v>-107</v>
      </c>
      <c r="V12" s="5">
        <f t="shared" si="8"/>
        <v>-46</v>
      </c>
      <c r="W12" s="5">
        <f t="shared" si="9"/>
        <v>-25</v>
      </c>
      <c r="X12" s="5">
        <f t="shared" si="10"/>
        <v>-23</v>
      </c>
      <c r="Y12" s="5">
        <f t="shared" si="11"/>
        <v>153</v>
      </c>
    </row>
    <row r="13" spans="1:28">
      <c r="A13" s="9" t="s">
        <v>499</v>
      </c>
      <c r="B13" s="9" t="s">
        <v>147</v>
      </c>
      <c r="C13" s="2">
        <v>3872</v>
      </c>
      <c r="D13" s="2">
        <v>3867</v>
      </c>
      <c r="E13" s="2">
        <v>3894</v>
      </c>
      <c r="F13" s="2">
        <v>3892</v>
      </c>
      <c r="G13" s="2">
        <v>3893</v>
      </c>
      <c r="H13" s="2">
        <v>3865</v>
      </c>
      <c r="I13" s="2">
        <v>3852</v>
      </c>
      <c r="J13" s="2">
        <v>3841</v>
      </c>
      <c r="K13" s="2">
        <v>3834</v>
      </c>
      <c r="L13" s="2">
        <v>3828</v>
      </c>
      <c r="M13" s="26">
        <v>3859</v>
      </c>
      <c r="O13" s="5">
        <f t="shared" si="1"/>
        <v>-5</v>
      </c>
      <c r="P13" s="5">
        <f t="shared" si="2"/>
        <v>27</v>
      </c>
      <c r="Q13" s="5">
        <f t="shared" si="3"/>
        <v>22</v>
      </c>
      <c r="R13" s="5">
        <f t="shared" si="4"/>
        <v>-2</v>
      </c>
      <c r="S13" s="5">
        <f t="shared" si="5"/>
        <v>1</v>
      </c>
      <c r="T13" s="5">
        <f t="shared" si="6"/>
        <v>-28</v>
      </c>
      <c r="U13" s="5">
        <f t="shared" si="7"/>
        <v>-13</v>
      </c>
      <c r="V13" s="5">
        <f t="shared" si="8"/>
        <v>-11</v>
      </c>
      <c r="W13" s="5">
        <f t="shared" si="9"/>
        <v>-7</v>
      </c>
      <c r="X13" s="5">
        <f t="shared" si="10"/>
        <v>-6</v>
      </c>
      <c r="Y13" s="5">
        <f t="shared" si="11"/>
        <v>31</v>
      </c>
    </row>
    <row r="14" spans="1:28">
      <c r="A14" s="9" t="s">
        <v>500</v>
      </c>
      <c r="B14" s="9" t="s">
        <v>148</v>
      </c>
      <c r="C14" s="2">
        <v>11243</v>
      </c>
      <c r="D14" s="2">
        <v>11236</v>
      </c>
      <c r="E14" s="2">
        <v>11253</v>
      </c>
      <c r="F14" s="2">
        <v>11249</v>
      </c>
      <c r="G14" s="2">
        <v>11240</v>
      </c>
      <c r="H14" s="2">
        <v>11169</v>
      </c>
      <c r="I14" s="2">
        <v>11147</v>
      </c>
      <c r="J14" s="2">
        <v>11133</v>
      </c>
      <c r="K14" s="2">
        <v>11095</v>
      </c>
      <c r="L14" s="2">
        <v>11112</v>
      </c>
      <c r="M14" s="26">
        <v>11183</v>
      </c>
      <c r="O14" s="5">
        <f t="shared" si="1"/>
        <v>-7</v>
      </c>
      <c r="P14" s="5">
        <f t="shared" si="2"/>
        <v>17</v>
      </c>
      <c r="Q14" s="5">
        <f t="shared" si="3"/>
        <v>10</v>
      </c>
      <c r="R14" s="5">
        <f t="shared" si="4"/>
        <v>-4</v>
      </c>
      <c r="S14" s="5">
        <f t="shared" si="5"/>
        <v>-9</v>
      </c>
      <c r="T14" s="5">
        <f t="shared" si="6"/>
        <v>-71</v>
      </c>
      <c r="U14" s="5">
        <f t="shared" si="7"/>
        <v>-22</v>
      </c>
      <c r="V14" s="5">
        <f t="shared" si="8"/>
        <v>-14</v>
      </c>
      <c r="W14" s="5">
        <f t="shared" si="9"/>
        <v>-38</v>
      </c>
      <c r="X14" s="5">
        <f t="shared" si="10"/>
        <v>17</v>
      </c>
      <c r="Y14" s="5">
        <f t="shared" si="11"/>
        <v>71</v>
      </c>
    </row>
    <row r="15" spans="1:28">
      <c r="A15" s="9" t="s">
        <v>501</v>
      </c>
      <c r="B15" s="9" t="s">
        <v>149</v>
      </c>
      <c r="C15" s="2">
        <v>34323</v>
      </c>
      <c r="D15" s="2">
        <v>34327</v>
      </c>
      <c r="E15" s="2">
        <v>34956</v>
      </c>
      <c r="F15" s="2">
        <v>35037</v>
      </c>
      <c r="G15" s="2">
        <v>35114</v>
      </c>
      <c r="H15" s="2">
        <v>35015</v>
      </c>
      <c r="I15" s="2">
        <v>35027</v>
      </c>
      <c r="J15" s="2">
        <v>35019</v>
      </c>
      <c r="K15" s="2">
        <v>35026</v>
      </c>
      <c r="L15" s="2">
        <v>35034</v>
      </c>
      <c r="M15" s="26">
        <v>34919</v>
      </c>
      <c r="O15" s="5">
        <f t="shared" si="1"/>
        <v>4</v>
      </c>
      <c r="P15" s="5">
        <f t="shared" si="2"/>
        <v>629</v>
      </c>
      <c r="Q15" s="5">
        <f t="shared" si="3"/>
        <v>633</v>
      </c>
      <c r="R15" s="5">
        <f t="shared" si="4"/>
        <v>81</v>
      </c>
      <c r="S15" s="5">
        <f t="shared" si="5"/>
        <v>77</v>
      </c>
      <c r="T15" s="5">
        <f t="shared" si="6"/>
        <v>-99</v>
      </c>
      <c r="U15" s="5">
        <f t="shared" si="7"/>
        <v>12</v>
      </c>
      <c r="V15" s="5">
        <f t="shared" si="8"/>
        <v>-8</v>
      </c>
      <c r="W15" s="5">
        <f t="shared" si="9"/>
        <v>7</v>
      </c>
      <c r="X15" s="5">
        <f t="shared" si="10"/>
        <v>8</v>
      </c>
      <c r="Y15" s="5">
        <f t="shared" si="11"/>
        <v>-115</v>
      </c>
    </row>
    <row r="16" spans="1:28">
      <c r="A16" s="9" t="s">
        <v>502</v>
      </c>
      <c r="B16" s="9" t="s">
        <v>150</v>
      </c>
      <c r="C16" s="2">
        <v>5242</v>
      </c>
      <c r="D16" s="2">
        <v>5233</v>
      </c>
      <c r="E16" s="2">
        <v>5355</v>
      </c>
      <c r="F16" s="2">
        <v>5360</v>
      </c>
      <c r="G16" s="2">
        <v>5350</v>
      </c>
      <c r="H16" s="2">
        <v>5326</v>
      </c>
      <c r="I16" s="2">
        <v>5329</v>
      </c>
      <c r="J16" s="2">
        <v>5324</v>
      </c>
      <c r="K16" s="2">
        <v>5316</v>
      </c>
      <c r="L16" s="2">
        <v>5305</v>
      </c>
      <c r="M16" s="26">
        <v>5314</v>
      </c>
      <c r="O16" s="5">
        <f t="shared" si="1"/>
        <v>-9</v>
      </c>
      <c r="P16" s="5">
        <f t="shared" si="2"/>
        <v>122</v>
      </c>
      <c r="Q16" s="5">
        <f t="shared" si="3"/>
        <v>113</v>
      </c>
      <c r="R16" s="5">
        <f t="shared" si="4"/>
        <v>5</v>
      </c>
      <c r="S16" s="5">
        <f t="shared" si="5"/>
        <v>-10</v>
      </c>
      <c r="T16" s="5">
        <f t="shared" si="6"/>
        <v>-24</v>
      </c>
      <c r="U16" s="5">
        <f t="shared" si="7"/>
        <v>3</v>
      </c>
      <c r="V16" s="5">
        <f t="shared" si="8"/>
        <v>-5</v>
      </c>
      <c r="W16" s="5">
        <f t="shared" si="9"/>
        <v>-8</v>
      </c>
      <c r="X16" s="5">
        <f t="shared" si="10"/>
        <v>-11</v>
      </c>
      <c r="Y16" s="5">
        <f t="shared" si="11"/>
        <v>9</v>
      </c>
    </row>
    <row r="17" spans="1:25">
      <c r="A17" s="9" t="s">
        <v>503</v>
      </c>
      <c r="B17" s="9" t="s">
        <v>151</v>
      </c>
      <c r="C17" s="2">
        <v>10348</v>
      </c>
      <c r="D17" s="2">
        <v>10349</v>
      </c>
      <c r="E17" s="2">
        <v>10373</v>
      </c>
      <c r="F17" s="2">
        <v>10367</v>
      </c>
      <c r="G17" s="2">
        <v>10349</v>
      </c>
      <c r="H17" s="2">
        <v>10275</v>
      </c>
      <c r="I17" s="2">
        <v>10258</v>
      </c>
      <c r="J17" s="2">
        <v>10250</v>
      </c>
      <c r="K17" s="2">
        <v>10219</v>
      </c>
      <c r="L17" s="2">
        <v>10224</v>
      </c>
      <c r="M17" s="26">
        <v>10303</v>
      </c>
      <c r="O17" s="5">
        <f t="shared" si="1"/>
        <v>1</v>
      </c>
      <c r="P17" s="5">
        <f t="shared" si="2"/>
        <v>24</v>
      </c>
      <c r="Q17" s="5">
        <f t="shared" si="3"/>
        <v>25</v>
      </c>
      <c r="R17" s="5">
        <f t="shared" si="4"/>
        <v>-6</v>
      </c>
      <c r="S17" s="5">
        <f t="shared" si="5"/>
        <v>-18</v>
      </c>
      <c r="T17" s="5">
        <f t="shared" si="6"/>
        <v>-74</v>
      </c>
      <c r="U17" s="5">
        <f t="shared" si="7"/>
        <v>-17</v>
      </c>
      <c r="V17" s="5">
        <f t="shared" si="8"/>
        <v>-8</v>
      </c>
      <c r="W17" s="5">
        <f t="shared" si="9"/>
        <v>-31</v>
      </c>
      <c r="X17" s="5">
        <f t="shared" si="10"/>
        <v>5</v>
      </c>
      <c r="Y17" s="5">
        <f t="shared" si="11"/>
        <v>79</v>
      </c>
    </row>
    <row r="18" spans="1:25">
      <c r="A18" s="9" t="s">
        <v>504</v>
      </c>
      <c r="B18" s="9" t="s">
        <v>152</v>
      </c>
      <c r="C18" s="2">
        <v>1921</v>
      </c>
      <c r="D18" s="2">
        <v>1921</v>
      </c>
      <c r="E18" s="2">
        <v>1924</v>
      </c>
      <c r="F18" s="2">
        <v>1918</v>
      </c>
      <c r="G18" s="2">
        <v>1921</v>
      </c>
      <c r="H18" s="2">
        <v>1891</v>
      </c>
      <c r="I18" s="2">
        <v>1888</v>
      </c>
      <c r="J18" s="2">
        <v>1887</v>
      </c>
      <c r="K18" s="2">
        <v>1890</v>
      </c>
      <c r="L18" s="2">
        <v>1888</v>
      </c>
      <c r="M18" s="26">
        <v>1902</v>
      </c>
      <c r="O18" s="5">
        <f t="shared" si="1"/>
        <v>0</v>
      </c>
      <c r="P18" s="5">
        <f t="shared" si="2"/>
        <v>3</v>
      </c>
      <c r="Q18" s="5">
        <f t="shared" si="3"/>
        <v>3</v>
      </c>
      <c r="R18" s="5">
        <f t="shared" si="4"/>
        <v>-6</v>
      </c>
      <c r="S18" s="5">
        <f t="shared" si="5"/>
        <v>3</v>
      </c>
      <c r="T18" s="5">
        <f t="shared" si="6"/>
        <v>-30</v>
      </c>
      <c r="U18" s="5">
        <f t="shared" si="7"/>
        <v>-3</v>
      </c>
      <c r="V18" s="5">
        <f t="shared" si="8"/>
        <v>-1</v>
      </c>
      <c r="W18" s="5">
        <f t="shared" si="9"/>
        <v>3</v>
      </c>
      <c r="X18" s="5">
        <f t="shared" si="10"/>
        <v>-2</v>
      </c>
      <c r="Y18" s="5">
        <f t="shared" si="11"/>
        <v>14</v>
      </c>
    </row>
    <row r="19" spans="1:25">
      <c r="A19" s="9" t="s">
        <v>505</v>
      </c>
      <c r="B19" s="9" t="s">
        <v>153</v>
      </c>
      <c r="C19" s="2">
        <v>7866</v>
      </c>
      <c r="D19" s="2">
        <v>7861</v>
      </c>
      <c r="E19" s="2">
        <v>7911</v>
      </c>
      <c r="F19" s="2">
        <v>7902</v>
      </c>
      <c r="G19" s="2">
        <v>7893</v>
      </c>
      <c r="H19" s="2">
        <v>7792</v>
      </c>
      <c r="I19" s="2">
        <v>7781</v>
      </c>
      <c r="J19" s="2">
        <v>7763</v>
      </c>
      <c r="K19" s="2">
        <v>7746</v>
      </c>
      <c r="L19" s="2">
        <v>7733</v>
      </c>
      <c r="M19" s="26">
        <v>7814</v>
      </c>
      <c r="O19" s="5">
        <f t="shared" si="1"/>
        <v>-5</v>
      </c>
      <c r="P19" s="5">
        <f t="shared" si="2"/>
        <v>50</v>
      </c>
      <c r="Q19" s="5">
        <f t="shared" si="3"/>
        <v>45</v>
      </c>
      <c r="R19" s="5">
        <f t="shared" si="4"/>
        <v>-9</v>
      </c>
      <c r="S19" s="5">
        <f t="shared" si="5"/>
        <v>-9</v>
      </c>
      <c r="T19" s="5">
        <f t="shared" si="6"/>
        <v>-101</v>
      </c>
      <c r="U19" s="5">
        <f t="shared" si="7"/>
        <v>-11</v>
      </c>
      <c r="V19" s="5">
        <f t="shared" si="8"/>
        <v>-18</v>
      </c>
      <c r="W19" s="5">
        <f t="shared" si="9"/>
        <v>-17</v>
      </c>
      <c r="X19" s="5">
        <f t="shared" si="10"/>
        <v>-13</v>
      </c>
      <c r="Y19" s="5">
        <f t="shared" si="11"/>
        <v>81</v>
      </c>
    </row>
    <row r="20" spans="1:25">
      <c r="A20" s="9" t="s">
        <v>506</v>
      </c>
      <c r="B20" s="9" t="s">
        <v>154</v>
      </c>
      <c r="C20" s="2">
        <v>2088</v>
      </c>
      <c r="D20" s="2">
        <v>2088</v>
      </c>
      <c r="E20" s="2">
        <v>2090</v>
      </c>
      <c r="F20" s="2">
        <v>2080</v>
      </c>
      <c r="G20" s="2">
        <v>2070</v>
      </c>
      <c r="H20" s="2">
        <v>2031</v>
      </c>
      <c r="I20" s="2">
        <v>2010</v>
      </c>
      <c r="J20" s="2">
        <v>2013</v>
      </c>
      <c r="K20" s="2">
        <v>2012</v>
      </c>
      <c r="L20" s="2">
        <v>2026</v>
      </c>
      <c r="M20" s="26">
        <v>2050</v>
      </c>
      <c r="O20" s="5">
        <f t="shared" si="1"/>
        <v>0</v>
      </c>
      <c r="P20" s="5">
        <f t="shared" si="2"/>
        <v>2</v>
      </c>
      <c r="Q20" s="5">
        <f t="shared" si="3"/>
        <v>2</v>
      </c>
      <c r="R20" s="5">
        <f t="shared" si="4"/>
        <v>-10</v>
      </c>
      <c r="S20" s="5">
        <f t="shared" si="5"/>
        <v>-10</v>
      </c>
      <c r="T20" s="5">
        <f t="shared" si="6"/>
        <v>-39</v>
      </c>
      <c r="U20" s="5">
        <f t="shared" si="7"/>
        <v>-21</v>
      </c>
      <c r="V20" s="5">
        <f t="shared" si="8"/>
        <v>3</v>
      </c>
      <c r="W20" s="5">
        <f t="shared" si="9"/>
        <v>-1</v>
      </c>
      <c r="X20" s="5">
        <f t="shared" si="10"/>
        <v>14</v>
      </c>
      <c r="Y20" s="5">
        <f t="shared" si="11"/>
        <v>24</v>
      </c>
    </row>
    <row r="21" spans="1:25">
      <c r="A21" s="9" t="s">
        <v>507</v>
      </c>
      <c r="B21" s="9" t="s">
        <v>155</v>
      </c>
      <c r="C21" s="2">
        <v>15573</v>
      </c>
      <c r="D21" s="2">
        <v>15568</v>
      </c>
      <c r="E21" s="2">
        <v>15613</v>
      </c>
      <c r="F21" s="2">
        <v>15614</v>
      </c>
      <c r="G21" s="2">
        <v>15633</v>
      </c>
      <c r="H21" s="2">
        <v>15574</v>
      </c>
      <c r="I21" s="2">
        <v>15620</v>
      </c>
      <c r="J21" s="2">
        <v>15600</v>
      </c>
      <c r="K21" s="2">
        <v>15615</v>
      </c>
      <c r="L21" s="27">
        <v>15615</v>
      </c>
      <c r="M21" s="26">
        <v>15602</v>
      </c>
      <c r="O21" s="5">
        <f t="shared" si="1"/>
        <v>-5</v>
      </c>
      <c r="P21" s="5">
        <f t="shared" si="2"/>
        <v>45</v>
      </c>
      <c r="Q21" s="5">
        <f t="shared" si="3"/>
        <v>40</v>
      </c>
      <c r="R21" s="5">
        <f t="shared" si="4"/>
        <v>1</v>
      </c>
      <c r="S21" s="5">
        <f t="shared" si="5"/>
        <v>19</v>
      </c>
      <c r="T21" s="5">
        <f t="shared" si="6"/>
        <v>-59</v>
      </c>
      <c r="U21" s="5">
        <f t="shared" si="7"/>
        <v>46</v>
      </c>
      <c r="V21" s="5">
        <f t="shared" si="8"/>
        <v>-20</v>
      </c>
      <c r="W21" s="5">
        <f t="shared" si="9"/>
        <v>15</v>
      </c>
      <c r="X21" s="5">
        <f t="shared" si="10"/>
        <v>0</v>
      </c>
      <c r="Y21" s="5">
        <f t="shared" si="11"/>
        <v>-13</v>
      </c>
    </row>
    <row r="22" spans="1:25">
      <c r="A22" s="20" t="s">
        <v>508</v>
      </c>
      <c r="B22" s="9" t="s">
        <v>156</v>
      </c>
      <c r="C22" s="2">
        <v>3687</v>
      </c>
      <c r="D22" s="2">
        <v>3684</v>
      </c>
      <c r="E22" s="2">
        <v>3679</v>
      </c>
      <c r="F22" s="2">
        <v>3683</v>
      </c>
      <c r="G22" s="2">
        <v>3666</v>
      </c>
      <c r="H22" s="2">
        <v>3610</v>
      </c>
      <c r="I22" s="2">
        <v>3629</v>
      </c>
      <c r="J22" s="2">
        <v>3639</v>
      </c>
      <c r="K22" s="2">
        <v>3642</v>
      </c>
      <c r="L22" s="2">
        <v>3646</v>
      </c>
      <c r="M22" s="26">
        <v>3651</v>
      </c>
      <c r="O22" s="5">
        <f t="shared" si="1"/>
        <v>-3</v>
      </c>
      <c r="P22" s="5">
        <f t="shared" si="2"/>
        <v>-5</v>
      </c>
      <c r="Q22" s="5">
        <f t="shared" si="3"/>
        <v>-8</v>
      </c>
      <c r="R22" s="5">
        <f t="shared" si="4"/>
        <v>4</v>
      </c>
      <c r="S22" s="5">
        <f t="shared" si="5"/>
        <v>-17</v>
      </c>
      <c r="T22" s="5">
        <f t="shared" si="6"/>
        <v>-56</v>
      </c>
      <c r="U22" s="5">
        <f t="shared" si="7"/>
        <v>19</v>
      </c>
      <c r="V22" s="5">
        <f t="shared" si="8"/>
        <v>10</v>
      </c>
      <c r="W22" s="5">
        <f t="shared" si="9"/>
        <v>3</v>
      </c>
      <c r="X22" s="5">
        <f t="shared" si="10"/>
        <v>4</v>
      </c>
      <c r="Y22" s="5">
        <f t="shared" si="11"/>
        <v>5</v>
      </c>
    </row>
    <row r="23" spans="1:25">
      <c r="A23" s="9" t="s">
        <v>509</v>
      </c>
      <c r="B23" s="9" t="s">
        <v>157</v>
      </c>
      <c r="C23" s="2">
        <v>2598</v>
      </c>
      <c r="D23" s="2">
        <v>2599</v>
      </c>
      <c r="E23" s="2">
        <v>2591</v>
      </c>
      <c r="F23" s="2">
        <v>2587</v>
      </c>
      <c r="G23" s="2">
        <v>2578</v>
      </c>
      <c r="H23" s="2">
        <v>2554</v>
      </c>
      <c r="I23" s="2">
        <v>2542</v>
      </c>
      <c r="J23" s="2">
        <v>2549</v>
      </c>
      <c r="K23" s="2">
        <v>2543</v>
      </c>
      <c r="L23" s="2">
        <v>2542</v>
      </c>
      <c r="M23" s="26">
        <v>2566</v>
      </c>
      <c r="O23" s="5">
        <f t="shared" si="1"/>
        <v>1</v>
      </c>
      <c r="P23" s="5">
        <f t="shared" si="2"/>
        <v>-8</v>
      </c>
      <c r="Q23" s="5">
        <f t="shared" si="3"/>
        <v>-7</v>
      </c>
      <c r="R23" s="5">
        <f t="shared" si="4"/>
        <v>-4</v>
      </c>
      <c r="S23" s="5">
        <f t="shared" si="5"/>
        <v>-9</v>
      </c>
      <c r="T23" s="5">
        <f t="shared" si="6"/>
        <v>-24</v>
      </c>
      <c r="U23" s="5">
        <f t="shared" si="7"/>
        <v>-12</v>
      </c>
      <c r="V23" s="5">
        <f t="shared" si="8"/>
        <v>7</v>
      </c>
      <c r="W23" s="5">
        <f t="shared" si="9"/>
        <v>-6</v>
      </c>
      <c r="X23" s="5">
        <f t="shared" si="10"/>
        <v>-1</v>
      </c>
      <c r="Y23" s="5">
        <f t="shared" si="11"/>
        <v>24</v>
      </c>
    </row>
    <row r="24" spans="1:25">
      <c r="A24" s="9" t="s">
        <v>510</v>
      </c>
      <c r="B24" s="9" t="s">
        <v>158</v>
      </c>
      <c r="C24" s="2">
        <v>8770</v>
      </c>
      <c r="D24" s="2">
        <v>8776</v>
      </c>
      <c r="E24" s="2">
        <v>8822</v>
      </c>
      <c r="F24" s="2">
        <v>8849</v>
      </c>
      <c r="G24" s="2">
        <v>8868</v>
      </c>
      <c r="H24" s="2">
        <v>8837</v>
      </c>
      <c r="I24" s="2">
        <v>8827</v>
      </c>
      <c r="J24" s="2">
        <v>8818</v>
      </c>
      <c r="K24" s="2">
        <v>8829</v>
      </c>
      <c r="L24" s="2">
        <v>8844</v>
      </c>
      <c r="M24" s="26">
        <v>8839</v>
      </c>
      <c r="O24" s="5">
        <f t="shared" si="1"/>
        <v>6</v>
      </c>
      <c r="P24" s="5">
        <f t="shared" si="2"/>
        <v>46</v>
      </c>
      <c r="Q24" s="5">
        <f t="shared" si="3"/>
        <v>52</v>
      </c>
      <c r="R24" s="5">
        <f t="shared" si="4"/>
        <v>27</v>
      </c>
      <c r="S24" s="5">
        <f t="shared" si="5"/>
        <v>19</v>
      </c>
      <c r="T24" s="5">
        <f t="shared" si="6"/>
        <v>-31</v>
      </c>
      <c r="U24" s="5">
        <f t="shared" si="7"/>
        <v>-10</v>
      </c>
      <c r="V24" s="5">
        <f t="shared" si="8"/>
        <v>-9</v>
      </c>
      <c r="W24" s="5">
        <f t="shared" si="9"/>
        <v>11</v>
      </c>
      <c r="X24" s="5">
        <f t="shared" si="10"/>
        <v>15</v>
      </c>
      <c r="Y24" s="5">
        <f t="shared" si="11"/>
        <v>-5</v>
      </c>
    </row>
    <row r="25" spans="1:25">
      <c r="A25" s="9" t="s">
        <v>511</v>
      </c>
      <c r="B25" s="9" t="s">
        <v>159</v>
      </c>
      <c r="C25" s="2">
        <v>2984</v>
      </c>
      <c r="D25" s="2">
        <v>2982</v>
      </c>
      <c r="E25" s="2">
        <v>2987</v>
      </c>
      <c r="F25" s="2">
        <v>2988</v>
      </c>
      <c r="G25" s="2">
        <v>2990</v>
      </c>
      <c r="H25" s="2">
        <v>2957</v>
      </c>
      <c r="I25" s="2">
        <v>2944</v>
      </c>
      <c r="J25" s="2">
        <v>2928</v>
      </c>
      <c r="K25" s="2">
        <v>2937</v>
      </c>
      <c r="L25" s="2">
        <v>2902</v>
      </c>
      <c r="M25" s="26">
        <v>2955</v>
      </c>
      <c r="O25" s="5">
        <f t="shared" si="1"/>
        <v>-2</v>
      </c>
      <c r="P25" s="5">
        <f t="shared" si="2"/>
        <v>5</v>
      </c>
      <c r="Q25" s="5">
        <f t="shared" si="3"/>
        <v>3</v>
      </c>
      <c r="R25" s="5">
        <f t="shared" si="4"/>
        <v>1</v>
      </c>
      <c r="S25" s="5">
        <f t="shared" si="5"/>
        <v>2</v>
      </c>
      <c r="T25" s="5">
        <f t="shared" si="6"/>
        <v>-33</v>
      </c>
      <c r="U25" s="5">
        <f t="shared" si="7"/>
        <v>-13</v>
      </c>
      <c r="V25" s="5">
        <f t="shared" si="8"/>
        <v>-16</v>
      </c>
      <c r="W25" s="5">
        <f t="shared" si="9"/>
        <v>9</v>
      </c>
      <c r="X25" s="5">
        <f t="shared" si="10"/>
        <v>-35</v>
      </c>
      <c r="Y25" s="5">
        <f t="shared" si="11"/>
        <v>53</v>
      </c>
    </row>
    <row r="26" spans="1:25">
      <c r="A26" s="9" t="s">
        <v>512</v>
      </c>
      <c r="B26" s="9" t="s">
        <v>160</v>
      </c>
      <c r="C26" s="2">
        <v>1729</v>
      </c>
      <c r="D26" s="2">
        <v>1729</v>
      </c>
      <c r="E26" s="2">
        <v>1738</v>
      </c>
      <c r="F26" s="2">
        <v>1735</v>
      </c>
      <c r="G26" s="2">
        <v>1729</v>
      </c>
      <c r="H26" s="2">
        <v>1714</v>
      </c>
      <c r="I26" s="2">
        <v>1710</v>
      </c>
      <c r="J26" s="2">
        <v>1712</v>
      </c>
      <c r="K26" s="2">
        <v>1704</v>
      </c>
      <c r="L26" s="2">
        <v>1708</v>
      </c>
      <c r="M26" s="26">
        <v>1719</v>
      </c>
      <c r="O26" s="5">
        <f t="shared" si="1"/>
        <v>0</v>
      </c>
      <c r="P26" s="5">
        <f t="shared" si="2"/>
        <v>9</v>
      </c>
      <c r="Q26" s="5">
        <f t="shared" si="3"/>
        <v>9</v>
      </c>
      <c r="R26" s="5">
        <f t="shared" si="4"/>
        <v>-3</v>
      </c>
      <c r="S26" s="5">
        <f t="shared" si="5"/>
        <v>-6</v>
      </c>
      <c r="T26" s="5">
        <f t="shared" si="6"/>
        <v>-15</v>
      </c>
      <c r="U26" s="5">
        <f t="shared" si="7"/>
        <v>-4</v>
      </c>
      <c r="V26" s="5">
        <f t="shared" si="8"/>
        <v>2</v>
      </c>
      <c r="W26" s="5">
        <f t="shared" si="9"/>
        <v>-8</v>
      </c>
      <c r="X26" s="5">
        <f t="shared" si="10"/>
        <v>4</v>
      </c>
      <c r="Y26" s="5">
        <f t="shared" si="11"/>
        <v>11</v>
      </c>
    </row>
    <row r="27" spans="1:25">
      <c r="A27" s="9" t="s">
        <v>513</v>
      </c>
      <c r="B27" s="9" t="s">
        <v>161</v>
      </c>
      <c r="C27" s="2">
        <v>1225</v>
      </c>
      <c r="D27" s="2">
        <v>1225</v>
      </c>
      <c r="E27" s="2">
        <v>1231</v>
      </c>
      <c r="F27" s="2">
        <v>1236</v>
      </c>
      <c r="G27" s="2">
        <v>1239</v>
      </c>
      <c r="H27" s="2">
        <v>1237</v>
      </c>
      <c r="I27" s="2">
        <v>1236</v>
      </c>
      <c r="J27" s="2">
        <v>1236</v>
      </c>
      <c r="K27" s="2">
        <v>1236</v>
      </c>
      <c r="L27" s="2">
        <v>1238</v>
      </c>
      <c r="M27" s="26">
        <v>1233</v>
      </c>
      <c r="O27" s="5">
        <f t="shared" si="1"/>
        <v>0</v>
      </c>
      <c r="P27" s="5">
        <f t="shared" si="2"/>
        <v>6</v>
      </c>
      <c r="Q27" s="5">
        <f t="shared" si="3"/>
        <v>6</v>
      </c>
      <c r="R27" s="5">
        <f t="shared" si="4"/>
        <v>5</v>
      </c>
      <c r="S27" s="5">
        <f t="shared" si="5"/>
        <v>3</v>
      </c>
      <c r="T27" s="5">
        <f t="shared" si="6"/>
        <v>-2</v>
      </c>
      <c r="U27" s="5">
        <f t="shared" si="7"/>
        <v>-1</v>
      </c>
      <c r="V27" s="5">
        <f t="shared" si="8"/>
        <v>0</v>
      </c>
      <c r="W27" s="5">
        <f t="shared" si="9"/>
        <v>0</v>
      </c>
      <c r="X27" s="5">
        <f t="shared" si="10"/>
        <v>2</v>
      </c>
      <c r="Y27" s="5">
        <f t="shared" si="11"/>
        <v>-5</v>
      </c>
    </row>
    <row r="28" spans="1:25">
      <c r="A28" s="9" t="s">
        <v>514</v>
      </c>
      <c r="B28" s="9" t="s">
        <v>162</v>
      </c>
      <c r="C28" s="2">
        <v>13889</v>
      </c>
      <c r="D28" s="2">
        <v>13878</v>
      </c>
      <c r="E28" s="2">
        <v>13994</v>
      </c>
      <c r="F28" s="2">
        <v>13991</v>
      </c>
      <c r="G28" s="2">
        <v>13946</v>
      </c>
      <c r="H28" s="2">
        <v>13826</v>
      </c>
      <c r="I28" s="2">
        <v>13792</v>
      </c>
      <c r="J28" s="2">
        <v>13779</v>
      </c>
      <c r="K28" s="2">
        <v>13758</v>
      </c>
      <c r="L28" s="2">
        <v>13592</v>
      </c>
      <c r="M28" s="26">
        <v>13835</v>
      </c>
      <c r="O28" s="5">
        <f t="shared" si="1"/>
        <v>-11</v>
      </c>
      <c r="P28" s="5">
        <f t="shared" si="2"/>
        <v>116</v>
      </c>
      <c r="Q28" s="5">
        <f t="shared" si="3"/>
        <v>105</v>
      </c>
      <c r="R28" s="5">
        <f t="shared" si="4"/>
        <v>-3</v>
      </c>
      <c r="S28" s="5">
        <f t="shared" si="5"/>
        <v>-45</v>
      </c>
      <c r="T28" s="5">
        <f t="shared" si="6"/>
        <v>-120</v>
      </c>
      <c r="U28" s="5">
        <f t="shared" si="7"/>
        <v>-34</v>
      </c>
      <c r="V28" s="5">
        <f t="shared" si="8"/>
        <v>-13</v>
      </c>
      <c r="W28" s="5">
        <f t="shared" si="9"/>
        <v>-21</v>
      </c>
      <c r="X28" s="5">
        <f t="shared" si="10"/>
        <v>-166</v>
      </c>
      <c r="Y28" s="5">
        <f t="shared" si="11"/>
        <v>243</v>
      </c>
    </row>
    <row r="29" spans="1:25">
      <c r="A29" s="9" t="s">
        <v>515</v>
      </c>
      <c r="B29" s="9" t="s">
        <v>163</v>
      </c>
      <c r="C29" s="2">
        <v>5101</v>
      </c>
      <c r="D29" s="2">
        <v>5097</v>
      </c>
      <c r="E29" s="2">
        <v>5162</v>
      </c>
      <c r="F29" s="2">
        <v>5158</v>
      </c>
      <c r="G29" s="2">
        <v>5151</v>
      </c>
      <c r="H29" s="2">
        <v>5114</v>
      </c>
      <c r="I29" s="2">
        <v>5086</v>
      </c>
      <c r="J29" s="2">
        <v>5070</v>
      </c>
      <c r="K29" s="2">
        <v>5073</v>
      </c>
      <c r="L29" s="2">
        <v>5080</v>
      </c>
      <c r="M29" s="26">
        <v>5105</v>
      </c>
      <c r="O29" s="5">
        <f t="shared" si="1"/>
        <v>-4</v>
      </c>
      <c r="P29" s="5">
        <f t="shared" si="2"/>
        <v>65</v>
      </c>
      <c r="Q29" s="5">
        <f t="shared" si="3"/>
        <v>61</v>
      </c>
      <c r="R29" s="5">
        <f t="shared" si="4"/>
        <v>-4</v>
      </c>
      <c r="S29" s="5">
        <f t="shared" si="5"/>
        <v>-7</v>
      </c>
      <c r="T29" s="5">
        <f t="shared" si="6"/>
        <v>-37</v>
      </c>
      <c r="U29" s="5">
        <f t="shared" si="7"/>
        <v>-28</v>
      </c>
      <c r="V29" s="5">
        <f t="shared" si="8"/>
        <v>-16</v>
      </c>
      <c r="W29" s="5">
        <f t="shared" si="9"/>
        <v>3</v>
      </c>
      <c r="X29" s="5">
        <f t="shared" si="10"/>
        <v>7</v>
      </c>
      <c r="Y29" s="5">
        <f t="shared" si="11"/>
        <v>25</v>
      </c>
    </row>
    <row r="30" spans="1:25">
      <c r="A30" s="9" t="s">
        <v>516</v>
      </c>
      <c r="B30" s="9" t="s">
        <v>164</v>
      </c>
      <c r="C30" s="2">
        <v>1969</v>
      </c>
      <c r="D30" s="2">
        <v>1969</v>
      </c>
      <c r="E30" s="2">
        <v>2001</v>
      </c>
      <c r="F30" s="2">
        <v>1995</v>
      </c>
      <c r="G30" s="2">
        <v>1994</v>
      </c>
      <c r="H30" s="2">
        <v>1987</v>
      </c>
      <c r="I30" s="2">
        <v>1971</v>
      </c>
      <c r="J30" s="2">
        <v>1977</v>
      </c>
      <c r="K30" s="2">
        <v>1969</v>
      </c>
      <c r="L30" s="2">
        <v>1963</v>
      </c>
      <c r="M30" s="26">
        <v>1980</v>
      </c>
      <c r="O30" s="5">
        <f t="shared" si="1"/>
        <v>0</v>
      </c>
      <c r="P30" s="5">
        <f t="shared" si="2"/>
        <v>32</v>
      </c>
      <c r="Q30" s="5">
        <f t="shared" si="3"/>
        <v>32</v>
      </c>
      <c r="R30" s="5">
        <f t="shared" si="4"/>
        <v>-6</v>
      </c>
      <c r="S30" s="5">
        <f t="shared" si="5"/>
        <v>-1</v>
      </c>
      <c r="T30" s="5">
        <f t="shared" si="6"/>
        <v>-7</v>
      </c>
      <c r="U30" s="5">
        <f t="shared" si="7"/>
        <v>-16</v>
      </c>
      <c r="V30" s="5">
        <f t="shared" si="8"/>
        <v>6</v>
      </c>
      <c r="W30" s="5">
        <f t="shared" si="9"/>
        <v>-8</v>
      </c>
      <c r="X30" s="5">
        <f t="shared" si="10"/>
        <v>-6</v>
      </c>
      <c r="Y30" s="5">
        <f t="shared" si="11"/>
        <v>17</v>
      </c>
    </row>
    <row r="31" spans="1:25">
      <c r="A31" s="20" t="s">
        <v>517</v>
      </c>
      <c r="B31" s="9" t="s">
        <v>165</v>
      </c>
      <c r="C31" s="2">
        <v>12293</v>
      </c>
      <c r="D31" s="2">
        <v>12285</v>
      </c>
      <c r="E31" s="2">
        <v>12378</v>
      </c>
      <c r="F31" s="2">
        <v>12335</v>
      </c>
      <c r="G31" s="2">
        <v>12282</v>
      </c>
      <c r="H31" s="2">
        <v>12180</v>
      </c>
      <c r="I31" s="2">
        <v>12156</v>
      </c>
      <c r="J31" s="2">
        <v>12146</v>
      </c>
      <c r="K31" s="2">
        <v>12136</v>
      </c>
      <c r="L31" s="2">
        <v>12108</v>
      </c>
      <c r="M31" s="26">
        <v>12180</v>
      </c>
      <c r="O31" s="5">
        <f t="shared" si="1"/>
        <v>-8</v>
      </c>
      <c r="P31" s="5">
        <f t="shared" si="2"/>
        <v>93</v>
      </c>
      <c r="Q31" s="5">
        <f t="shared" si="3"/>
        <v>85</v>
      </c>
      <c r="R31" s="5">
        <f t="shared" si="4"/>
        <v>-43</v>
      </c>
      <c r="S31" s="5">
        <f t="shared" si="5"/>
        <v>-53</v>
      </c>
      <c r="T31" s="5">
        <f t="shared" si="6"/>
        <v>-102</v>
      </c>
      <c r="U31" s="5">
        <f t="shared" si="7"/>
        <v>-24</v>
      </c>
      <c r="V31" s="5">
        <f t="shared" si="8"/>
        <v>-10</v>
      </c>
      <c r="W31" s="5">
        <f t="shared" si="9"/>
        <v>-10</v>
      </c>
      <c r="X31" s="5">
        <f t="shared" si="10"/>
        <v>-28</v>
      </c>
      <c r="Y31" s="5">
        <f t="shared" si="11"/>
        <v>72</v>
      </c>
    </row>
    <row r="32" spans="1:25">
      <c r="A32" s="9" t="s">
        <v>518</v>
      </c>
      <c r="B32" s="9" t="s">
        <v>166</v>
      </c>
      <c r="C32" s="2">
        <v>47624</v>
      </c>
      <c r="D32" s="2">
        <v>47570</v>
      </c>
      <c r="E32" s="2">
        <v>48313</v>
      </c>
      <c r="F32" s="2">
        <v>48369</v>
      </c>
      <c r="G32" s="2">
        <v>48263</v>
      </c>
      <c r="H32" s="2">
        <v>47706</v>
      </c>
      <c r="I32" s="2">
        <v>47837</v>
      </c>
      <c r="J32" s="2">
        <v>47774</v>
      </c>
      <c r="K32" s="2">
        <v>47801</v>
      </c>
      <c r="L32" s="2">
        <v>47830</v>
      </c>
      <c r="M32" s="26">
        <v>47871</v>
      </c>
      <c r="O32" s="5">
        <f t="shared" si="1"/>
        <v>-54</v>
      </c>
      <c r="P32" s="5">
        <f t="shared" si="2"/>
        <v>743</v>
      </c>
      <c r="Q32" s="5">
        <f t="shared" si="3"/>
        <v>689</v>
      </c>
      <c r="R32" s="5">
        <f t="shared" si="4"/>
        <v>56</v>
      </c>
      <c r="S32" s="5">
        <f t="shared" si="5"/>
        <v>-106</v>
      </c>
      <c r="T32" s="5">
        <f t="shared" si="6"/>
        <v>-557</v>
      </c>
      <c r="U32" s="5">
        <f t="shared" si="7"/>
        <v>131</v>
      </c>
      <c r="V32" s="5">
        <f t="shared" si="8"/>
        <v>-63</v>
      </c>
      <c r="W32" s="5">
        <f t="shared" si="9"/>
        <v>27</v>
      </c>
      <c r="X32" s="5">
        <f t="shared" si="10"/>
        <v>29</v>
      </c>
      <c r="Y32" s="5">
        <f t="shared" si="11"/>
        <v>41</v>
      </c>
    </row>
    <row r="33" spans="1:25">
      <c r="A33" s="9" t="s">
        <v>519</v>
      </c>
      <c r="B33" s="9" t="s">
        <v>167</v>
      </c>
      <c r="C33" s="2">
        <v>4484</v>
      </c>
      <c r="D33" s="2">
        <v>4484</v>
      </c>
      <c r="E33" s="2">
        <v>4496</v>
      </c>
      <c r="F33" s="2">
        <v>4488</v>
      </c>
      <c r="G33" s="2">
        <v>4504</v>
      </c>
      <c r="H33" s="2">
        <v>4488</v>
      </c>
      <c r="I33" s="2">
        <v>4482</v>
      </c>
      <c r="J33" s="2">
        <v>4470</v>
      </c>
      <c r="K33" s="2">
        <v>4474</v>
      </c>
      <c r="L33" s="2">
        <v>4489</v>
      </c>
      <c r="M33" s="26">
        <v>4489</v>
      </c>
      <c r="O33" s="5">
        <f t="shared" si="1"/>
        <v>0</v>
      </c>
      <c r="P33" s="5">
        <f t="shared" si="2"/>
        <v>12</v>
      </c>
      <c r="Q33" s="5">
        <f t="shared" si="3"/>
        <v>12</v>
      </c>
      <c r="R33" s="5">
        <f t="shared" si="4"/>
        <v>-8</v>
      </c>
      <c r="S33" s="5">
        <f t="shared" si="5"/>
        <v>16</v>
      </c>
      <c r="T33" s="5">
        <f t="shared" si="6"/>
        <v>-16</v>
      </c>
      <c r="U33" s="5">
        <f t="shared" si="7"/>
        <v>-6</v>
      </c>
      <c r="V33" s="5">
        <f t="shared" si="8"/>
        <v>-12</v>
      </c>
      <c r="W33" s="5">
        <f t="shared" si="9"/>
        <v>4</v>
      </c>
      <c r="X33" s="5">
        <f t="shared" si="10"/>
        <v>15</v>
      </c>
      <c r="Y33" s="5">
        <f t="shared" si="11"/>
        <v>0</v>
      </c>
    </row>
    <row r="34" spans="1:25">
      <c r="A34" s="9" t="s">
        <v>520</v>
      </c>
      <c r="B34" s="9" t="s">
        <v>168</v>
      </c>
      <c r="C34" s="2">
        <v>4946</v>
      </c>
      <c r="D34" s="2">
        <v>4944</v>
      </c>
      <c r="E34" s="2">
        <v>4962</v>
      </c>
      <c r="F34" s="2">
        <v>4965</v>
      </c>
      <c r="G34" s="2">
        <v>4969</v>
      </c>
      <c r="H34" s="2">
        <v>4915</v>
      </c>
      <c r="I34" s="2">
        <v>4890</v>
      </c>
      <c r="J34" s="2">
        <v>4889</v>
      </c>
      <c r="K34" s="2">
        <v>4882</v>
      </c>
      <c r="L34" s="2">
        <v>4879</v>
      </c>
      <c r="M34" s="26">
        <v>4920</v>
      </c>
      <c r="O34" s="5">
        <f t="shared" si="1"/>
        <v>-2</v>
      </c>
      <c r="P34" s="5">
        <f t="shared" si="2"/>
        <v>18</v>
      </c>
      <c r="Q34" s="5">
        <f t="shared" si="3"/>
        <v>16</v>
      </c>
      <c r="R34" s="5">
        <f t="shared" si="4"/>
        <v>3</v>
      </c>
      <c r="S34" s="5">
        <f t="shared" si="5"/>
        <v>4</v>
      </c>
      <c r="T34" s="5">
        <f t="shared" si="6"/>
        <v>-54</v>
      </c>
      <c r="U34" s="5">
        <f t="shared" si="7"/>
        <v>-25</v>
      </c>
      <c r="V34" s="5">
        <f t="shared" si="8"/>
        <v>-1</v>
      </c>
      <c r="W34" s="5">
        <f t="shared" si="9"/>
        <v>-7</v>
      </c>
      <c r="X34" s="5">
        <f t="shared" si="10"/>
        <v>-3</v>
      </c>
      <c r="Y34" s="5">
        <f t="shared" si="11"/>
        <v>41</v>
      </c>
    </row>
    <row r="35" spans="1:25">
      <c r="A35" s="9" t="s">
        <v>521</v>
      </c>
      <c r="B35" s="9" t="s">
        <v>169</v>
      </c>
      <c r="C35" s="2">
        <v>17636</v>
      </c>
      <c r="D35" s="2">
        <v>17634</v>
      </c>
      <c r="E35" s="2">
        <v>17697</v>
      </c>
      <c r="F35" s="2">
        <v>17682</v>
      </c>
      <c r="G35" s="2">
        <v>17684</v>
      </c>
      <c r="H35" s="2">
        <v>17611</v>
      </c>
      <c r="I35" s="2">
        <v>17560</v>
      </c>
      <c r="J35" s="2">
        <v>17549</v>
      </c>
      <c r="K35" s="2">
        <v>17549</v>
      </c>
      <c r="L35" s="2">
        <v>17544</v>
      </c>
      <c r="M35" s="26">
        <v>17609</v>
      </c>
      <c r="O35" s="5">
        <f t="shared" si="1"/>
        <v>-2</v>
      </c>
      <c r="P35" s="5">
        <f t="shared" si="2"/>
        <v>63</v>
      </c>
      <c r="Q35" s="5">
        <f t="shared" si="3"/>
        <v>61</v>
      </c>
      <c r="R35" s="5">
        <f t="shared" si="4"/>
        <v>-15</v>
      </c>
      <c r="S35" s="5">
        <f t="shared" si="5"/>
        <v>2</v>
      </c>
      <c r="T35" s="5">
        <f t="shared" si="6"/>
        <v>-73</v>
      </c>
      <c r="U35" s="5">
        <f t="shared" si="7"/>
        <v>-51</v>
      </c>
      <c r="V35" s="5">
        <f t="shared" si="8"/>
        <v>-11</v>
      </c>
      <c r="W35" s="5">
        <f t="shared" si="9"/>
        <v>0</v>
      </c>
      <c r="X35" s="5">
        <f t="shared" si="10"/>
        <v>-5</v>
      </c>
      <c r="Y35" s="5">
        <f t="shared" si="11"/>
        <v>65</v>
      </c>
    </row>
    <row r="36" spans="1:25">
      <c r="A36" s="9" t="s">
        <v>522</v>
      </c>
      <c r="B36" s="9" t="s">
        <v>170</v>
      </c>
      <c r="C36" s="2">
        <v>2786</v>
      </c>
      <c r="D36" s="2">
        <v>2786</v>
      </c>
      <c r="E36" s="2">
        <v>2846</v>
      </c>
      <c r="F36" s="2">
        <v>2853</v>
      </c>
      <c r="G36" s="2">
        <v>2848</v>
      </c>
      <c r="H36" s="2">
        <v>2884</v>
      </c>
      <c r="I36" s="2">
        <v>2876</v>
      </c>
      <c r="J36" s="2">
        <v>2871</v>
      </c>
      <c r="K36" s="2">
        <v>2872</v>
      </c>
      <c r="L36" s="2">
        <v>2883</v>
      </c>
      <c r="M36" s="26">
        <v>2851</v>
      </c>
      <c r="O36" s="5">
        <f t="shared" si="1"/>
        <v>0</v>
      </c>
      <c r="P36" s="5">
        <f t="shared" si="2"/>
        <v>60</v>
      </c>
      <c r="Q36" s="5">
        <f t="shared" si="3"/>
        <v>60</v>
      </c>
      <c r="R36" s="5">
        <f t="shared" si="4"/>
        <v>7</v>
      </c>
      <c r="S36" s="5">
        <f t="shared" si="5"/>
        <v>-5</v>
      </c>
      <c r="T36" s="5">
        <f t="shared" si="6"/>
        <v>36</v>
      </c>
      <c r="U36" s="5">
        <f t="shared" si="7"/>
        <v>-8</v>
      </c>
      <c r="V36" s="5">
        <f t="shared" si="8"/>
        <v>-5</v>
      </c>
      <c r="W36" s="5">
        <f t="shared" si="9"/>
        <v>1</v>
      </c>
      <c r="X36" s="5">
        <f t="shared" si="10"/>
        <v>11</v>
      </c>
      <c r="Y36" s="5">
        <f t="shared" si="11"/>
        <v>-32</v>
      </c>
    </row>
    <row r="37" spans="1:25">
      <c r="A37" s="9" t="s">
        <v>523</v>
      </c>
      <c r="B37" s="9" t="s">
        <v>171</v>
      </c>
      <c r="C37" s="2">
        <v>2089</v>
      </c>
      <c r="D37" s="2">
        <v>2090</v>
      </c>
      <c r="E37" s="2">
        <v>2108</v>
      </c>
      <c r="F37" s="2">
        <v>2117</v>
      </c>
      <c r="G37" s="2">
        <v>2127</v>
      </c>
      <c r="H37" s="2">
        <v>2119</v>
      </c>
      <c r="I37" s="2">
        <v>2112</v>
      </c>
      <c r="J37" s="2">
        <v>2097</v>
      </c>
      <c r="K37" s="2">
        <v>2095</v>
      </c>
      <c r="L37" s="2">
        <v>2090</v>
      </c>
      <c r="M37" s="26">
        <v>2105</v>
      </c>
      <c r="O37" s="5">
        <f t="shared" si="1"/>
        <v>1</v>
      </c>
      <c r="P37" s="5">
        <f t="shared" si="2"/>
        <v>18</v>
      </c>
      <c r="Q37" s="5">
        <f t="shared" si="3"/>
        <v>19</v>
      </c>
      <c r="R37" s="5">
        <f t="shared" si="4"/>
        <v>9</v>
      </c>
      <c r="S37" s="5">
        <f t="shared" si="5"/>
        <v>10</v>
      </c>
      <c r="T37" s="5">
        <f t="shared" si="6"/>
        <v>-8</v>
      </c>
      <c r="U37" s="5">
        <f t="shared" si="7"/>
        <v>-7</v>
      </c>
      <c r="V37" s="5">
        <f t="shared" si="8"/>
        <v>-15</v>
      </c>
      <c r="W37" s="5">
        <f t="shared" si="9"/>
        <v>-2</v>
      </c>
      <c r="X37" s="5">
        <f t="shared" si="10"/>
        <v>-5</v>
      </c>
      <c r="Y37" s="5">
        <f t="shared" si="11"/>
        <v>15</v>
      </c>
    </row>
    <row r="38" spans="1:25">
      <c r="A38" s="9" t="s">
        <v>524</v>
      </c>
      <c r="B38" s="9" t="s">
        <v>172</v>
      </c>
      <c r="C38" s="2">
        <v>5989</v>
      </c>
      <c r="D38" s="2">
        <v>5989</v>
      </c>
      <c r="E38" s="2">
        <v>6006</v>
      </c>
      <c r="F38" s="2">
        <v>6000</v>
      </c>
      <c r="G38" s="2">
        <v>6002</v>
      </c>
      <c r="H38" s="2">
        <v>5990</v>
      </c>
      <c r="I38" s="2">
        <v>5971</v>
      </c>
      <c r="J38" s="2">
        <v>5951</v>
      </c>
      <c r="K38" s="2">
        <v>5945</v>
      </c>
      <c r="L38" s="2">
        <v>5943</v>
      </c>
      <c r="M38" s="26">
        <v>5975</v>
      </c>
      <c r="O38" s="5">
        <f t="shared" si="1"/>
        <v>0</v>
      </c>
      <c r="P38" s="5">
        <f t="shared" si="2"/>
        <v>17</v>
      </c>
      <c r="Q38" s="5">
        <f t="shared" si="3"/>
        <v>17</v>
      </c>
      <c r="R38" s="5">
        <f t="shared" si="4"/>
        <v>-6</v>
      </c>
      <c r="S38" s="5">
        <f t="shared" si="5"/>
        <v>2</v>
      </c>
      <c r="T38" s="5">
        <f t="shared" si="6"/>
        <v>-12</v>
      </c>
      <c r="U38" s="5">
        <f t="shared" si="7"/>
        <v>-19</v>
      </c>
      <c r="V38" s="5">
        <f t="shared" si="8"/>
        <v>-20</v>
      </c>
      <c r="W38" s="5">
        <f t="shared" si="9"/>
        <v>-6</v>
      </c>
      <c r="X38" s="5">
        <f t="shared" si="10"/>
        <v>-2</v>
      </c>
      <c r="Y38" s="5">
        <f t="shared" si="11"/>
        <v>32</v>
      </c>
    </row>
    <row r="39" spans="1:25">
      <c r="A39" s="20" t="s">
        <v>525</v>
      </c>
      <c r="B39" s="9" t="s">
        <v>173</v>
      </c>
      <c r="C39" s="2">
        <v>9459</v>
      </c>
      <c r="D39" s="2">
        <v>9454</v>
      </c>
      <c r="E39" s="2">
        <v>9535</v>
      </c>
      <c r="F39" s="2">
        <v>9538</v>
      </c>
      <c r="G39" s="2">
        <v>9549</v>
      </c>
      <c r="H39" s="2">
        <v>9507</v>
      </c>
      <c r="I39" s="2">
        <v>9508</v>
      </c>
      <c r="J39" s="2">
        <v>9492</v>
      </c>
      <c r="K39" s="2">
        <v>9479</v>
      </c>
      <c r="L39" s="2">
        <v>9485</v>
      </c>
      <c r="M39" s="26">
        <v>9495</v>
      </c>
      <c r="O39" s="5">
        <f t="shared" si="1"/>
        <v>-5</v>
      </c>
      <c r="P39" s="5">
        <f t="shared" si="2"/>
        <v>81</v>
      </c>
      <c r="Q39" s="5">
        <f t="shared" si="3"/>
        <v>76</v>
      </c>
      <c r="R39" s="5">
        <f t="shared" si="4"/>
        <v>3</v>
      </c>
      <c r="S39" s="5">
        <f t="shared" si="5"/>
        <v>11</v>
      </c>
      <c r="T39" s="5">
        <f t="shared" si="6"/>
        <v>-42</v>
      </c>
      <c r="U39" s="5">
        <f t="shared" si="7"/>
        <v>1</v>
      </c>
      <c r="V39" s="5">
        <f t="shared" si="8"/>
        <v>-16</v>
      </c>
      <c r="W39" s="5">
        <f t="shared" si="9"/>
        <v>-13</v>
      </c>
      <c r="X39" s="5">
        <f t="shared" si="10"/>
        <v>6</v>
      </c>
      <c r="Y39" s="5">
        <f t="shared" si="11"/>
        <v>10</v>
      </c>
    </row>
    <row r="40" spans="1:25">
      <c r="A40" s="9" t="s">
        <v>526</v>
      </c>
      <c r="B40" s="9" t="s">
        <v>174</v>
      </c>
      <c r="C40" s="2">
        <v>30284</v>
      </c>
      <c r="D40" s="2">
        <v>30254</v>
      </c>
      <c r="E40" s="2">
        <v>30848</v>
      </c>
      <c r="F40" s="2">
        <v>30891</v>
      </c>
      <c r="G40" s="2">
        <v>30894</v>
      </c>
      <c r="H40" s="2">
        <v>30926</v>
      </c>
      <c r="I40" s="2">
        <v>30916</v>
      </c>
      <c r="J40" s="2">
        <v>30870</v>
      </c>
      <c r="K40" s="2">
        <v>30847</v>
      </c>
      <c r="L40" s="2">
        <v>30916</v>
      </c>
      <c r="M40" s="26">
        <v>30783</v>
      </c>
      <c r="O40" s="5">
        <f t="shared" si="1"/>
        <v>-30</v>
      </c>
      <c r="P40" s="5">
        <f t="shared" si="2"/>
        <v>594</v>
      </c>
      <c r="Q40" s="5">
        <f t="shared" si="3"/>
        <v>564</v>
      </c>
      <c r="R40" s="5">
        <f t="shared" si="4"/>
        <v>43</v>
      </c>
      <c r="S40" s="5">
        <f t="shared" si="5"/>
        <v>3</v>
      </c>
      <c r="T40" s="5">
        <f t="shared" si="6"/>
        <v>32</v>
      </c>
      <c r="U40" s="5">
        <f t="shared" si="7"/>
        <v>-10</v>
      </c>
      <c r="V40" s="5">
        <f t="shared" si="8"/>
        <v>-46</v>
      </c>
      <c r="W40" s="5">
        <f t="shared" si="9"/>
        <v>-23</v>
      </c>
      <c r="X40" s="5">
        <f t="shared" si="10"/>
        <v>69</v>
      </c>
      <c r="Y40" s="5">
        <f t="shared" si="11"/>
        <v>-133</v>
      </c>
    </row>
    <row r="41" spans="1:25">
      <c r="A41" s="9" t="s">
        <v>527</v>
      </c>
      <c r="B41" s="9" t="s">
        <v>175</v>
      </c>
      <c r="C41" s="2">
        <v>5077</v>
      </c>
      <c r="D41" s="2">
        <v>5075</v>
      </c>
      <c r="E41" s="2">
        <v>5135</v>
      </c>
      <c r="F41" s="2">
        <v>5140</v>
      </c>
      <c r="G41" s="2">
        <v>5108</v>
      </c>
      <c r="H41" s="2">
        <v>5087</v>
      </c>
      <c r="I41" s="2">
        <v>5094</v>
      </c>
      <c r="J41" s="2">
        <v>5103</v>
      </c>
      <c r="K41" s="2">
        <v>5124</v>
      </c>
      <c r="L41" s="2">
        <v>5110</v>
      </c>
      <c r="M41" s="26">
        <v>5105</v>
      </c>
      <c r="O41" s="5">
        <f t="shared" si="1"/>
        <v>-2</v>
      </c>
      <c r="P41" s="5">
        <f t="shared" si="2"/>
        <v>60</v>
      </c>
      <c r="Q41" s="5">
        <f t="shared" si="3"/>
        <v>58</v>
      </c>
      <c r="R41" s="5">
        <f t="shared" si="4"/>
        <v>5</v>
      </c>
      <c r="S41" s="5">
        <f t="shared" si="5"/>
        <v>-32</v>
      </c>
      <c r="T41" s="5">
        <f t="shared" si="6"/>
        <v>-21</v>
      </c>
      <c r="U41" s="5">
        <f t="shared" si="7"/>
        <v>7</v>
      </c>
      <c r="V41" s="5">
        <f t="shared" si="8"/>
        <v>9</v>
      </c>
      <c r="W41" s="5">
        <f t="shared" si="9"/>
        <v>21</v>
      </c>
      <c r="X41" s="5">
        <f t="shared" si="10"/>
        <v>-14</v>
      </c>
      <c r="Y41" s="5">
        <f t="shared" si="11"/>
        <v>-5</v>
      </c>
    </row>
    <row r="42" spans="1:25">
      <c r="A42" s="9" t="s">
        <v>528</v>
      </c>
      <c r="B42" s="9" t="s">
        <v>176</v>
      </c>
      <c r="C42" s="2">
        <v>50736</v>
      </c>
      <c r="D42" s="2">
        <v>50732</v>
      </c>
      <c r="E42" s="2">
        <v>51198</v>
      </c>
      <c r="F42" s="2">
        <v>51221</v>
      </c>
      <c r="G42" s="2">
        <v>51069</v>
      </c>
      <c r="H42" s="2">
        <v>50879</v>
      </c>
      <c r="I42" s="2">
        <v>50770</v>
      </c>
      <c r="J42" s="2">
        <v>50681</v>
      </c>
      <c r="K42" s="2">
        <v>50639</v>
      </c>
      <c r="L42" s="2">
        <v>50611</v>
      </c>
      <c r="M42" s="26">
        <v>50842</v>
      </c>
      <c r="O42" s="5">
        <f t="shared" si="1"/>
        <v>-4</v>
      </c>
      <c r="P42" s="5">
        <f t="shared" si="2"/>
        <v>466</v>
      </c>
      <c r="Q42" s="5">
        <f t="shared" si="3"/>
        <v>462</v>
      </c>
      <c r="R42" s="5">
        <f t="shared" si="4"/>
        <v>23</v>
      </c>
      <c r="S42" s="5">
        <f t="shared" si="5"/>
        <v>-152</v>
      </c>
      <c r="T42" s="5">
        <f t="shared" si="6"/>
        <v>-190</v>
      </c>
      <c r="U42" s="5">
        <f t="shared" si="7"/>
        <v>-109</v>
      </c>
      <c r="V42" s="5">
        <f t="shared" si="8"/>
        <v>-89</v>
      </c>
      <c r="W42" s="5">
        <f t="shared" si="9"/>
        <v>-42</v>
      </c>
      <c r="X42" s="5">
        <f t="shared" si="10"/>
        <v>-28</v>
      </c>
      <c r="Y42" s="5">
        <f t="shared" si="11"/>
        <v>231</v>
      </c>
    </row>
    <row r="43" spans="1:25">
      <c r="A43" s="9" t="s">
        <v>529</v>
      </c>
      <c r="B43" s="9" t="s">
        <v>177</v>
      </c>
      <c r="C43" s="2">
        <v>7758</v>
      </c>
      <c r="D43" s="2">
        <v>7764</v>
      </c>
      <c r="E43" s="2">
        <v>7852</v>
      </c>
      <c r="F43" s="2">
        <v>7870</v>
      </c>
      <c r="G43" s="2">
        <v>7860</v>
      </c>
      <c r="H43" s="2">
        <v>7871</v>
      </c>
      <c r="I43" s="2">
        <v>7833</v>
      </c>
      <c r="J43" s="2">
        <v>7833</v>
      </c>
      <c r="K43" s="2">
        <v>7836</v>
      </c>
      <c r="L43" s="2">
        <v>7855</v>
      </c>
      <c r="M43" s="26">
        <v>7826</v>
      </c>
      <c r="O43" s="5">
        <f t="shared" si="1"/>
        <v>6</v>
      </c>
      <c r="P43" s="5">
        <f t="shared" si="2"/>
        <v>88</v>
      </c>
      <c r="Q43" s="5">
        <f t="shared" si="3"/>
        <v>94</v>
      </c>
      <c r="R43" s="5">
        <f t="shared" si="4"/>
        <v>18</v>
      </c>
      <c r="S43" s="5">
        <f t="shared" si="5"/>
        <v>-10</v>
      </c>
      <c r="T43" s="5">
        <f t="shared" si="6"/>
        <v>11</v>
      </c>
      <c r="U43" s="5">
        <f t="shared" si="7"/>
        <v>-38</v>
      </c>
      <c r="V43" s="5">
        <f t="shared" si="8"/>
        <v>0</v>
      </c>
      <c r="W43" s="5">
        <f t="shared" si="9"/>
        <v>3</v>
      </c>
      <c r="X43" s="5">
        <f t="shared" si="10"/>
        <v>19</v>
      </c>
      <c r="Y43" s="5">
        <f t="shared" si="11"/>
        <v>-29</v>
      </c>
    </row>
    <row r="44" spans="1:25">
      <c r="A44" s="9" t="s">
        <v>530</v>
      </c>
      <c r="B44" s="9" t="s">
        <v>178</v>
      </c>
      <c r="C44" s="2">
        <v>29429</v>
      </c>
      <c r="D44" s="2">
        <v>29428</v>
      </c>
      <c r="E44" s="2">
        <v>29897</v>
      </c>
      <c r="F44" s="2">
        <v>29885</v>
      </c>
      <c r="G44" s="2">
        <v>29810</v>
      </c>
      <c r="H44" s="2">
        <v>29664</v>
      </c>
      <c r="I44" s="2">
        <v>29668</v>
      </c>
      <c r="J44" s="2">
        <v>29736</v>
      </c>
      <c r="K44" s="2">
        <v>29789</v>
      </c>
      <c r="L44" s="2">
        <v>29812</v>
      </c>
      <c r="M44" s="26">
        <v>29714</v>
      </c>
      <c r="O44" s="5">
        <f t="shared" si="1"/>
        <v>-1</v>
      </c>
      <c r="P44" s="5">
        <f t="shared" si="2"/>
        <v>469</v>
      </c>
      <c r="Q44" s="5">
        <f t="shared" si="3"/>
        <v>468</v>
      </c>
      <c r="R44" s="5">
        <f t="shared" si="4"/>
        <v>-12</v>
      </c>
      <c r="S44" s="5">
        <f t="shared" si="5"/>
        <v>-75</v>
      </c>
      <c r="T44" s="5">
        <f t="shared" si="6"/>
        <v>-146</v>
      </c>
      <c r="U44" s="5">
        <f t="shared" si="7"/>
        <v>4</v>
      </c>
      <c r="V44" s="5">
        <f t="shared" si="8"/>
        <v>68</v>
      </c>
      <c r="W44" s="5">
        <f t="shared" si="9"/>
        <v>53</v>
      </c>
      <c r="X44" s="5">
        <f t="shared" si="10"/>
        <v>23</v>
      </c>
      <c r="Y44" s="5">
        <f t="shared" si="11"/>
        <v>-98</v>
      </c>
    </row>
    <row r="45" spans="1:25">
      <c r="A45" s="9" t="s">
        <v>531</v>
      </c>
      <c r="B45" s="9" t="s">
        <v>179</v>
      </c>
      <c r="C45" s="2">
        <v>1404</v>
      </c>
      <c r="D45" s="2">
        <v>1404</v>
      </c>
      <c r="E45" s="2">
        <v>1399</v>
      </c>
      <c r="F45" s="2">
        <v>1396</v>
      </c>
      <c r="G45" s="2">
        <v>1394</v>
      </c>
      <c r="H45" s="2">
        <v>1374</v>
      </c>
      <c r="I45" s="2">
        <v>1368</v>
      </c>
      <c r="J45" s="2">
        <v>1367</v>
      </c>
      <c r="K45" s="2">
        <v>1362</v>
      </c>
      <c r="L45" s="2">
        <v>1354</v>
      </c>
      <c r="M45" s="26">
        <v>1380</v>
      </c>
      <c r="O45" s="5">
        <f t="shared" si="1"/>
        <v>0</v>
      </c>
      <c r="P45" s="5">
        <f t="shared" si="2"/>
        <v>-5</v>
      </c>
      <c r="Q45" s="5">
        <f t="shared" si="3"/>
        <v>-5</v>
      </c>
      <c r="R45" s="5">
        <f t="shared" si="4"/>
        <v>-3</v>
      </c>
      <c r="S45" s="5">
        <f t="shared" si="5"/>
        <v>-2</v>
      </c>
      <c r="T45" s="5">
        <f t="shared" si="6"/>
        <v>-20</v>
      </c>
      <c r="U45" s="5">
        <f t="shared" si="7"/>
        <v>-6</v>
      </c>
      <c r="V45" s="5">
        <f t="shared" si="8"/>
        <v>-1</v>
      </c>
      <c r="W45" s="5">
        <f t="shared" si="9"/>
        <v>-5</v>
      </c>
      <c r="X45" s="5">
        <f t="shared" si="10"/>
        <v>-8</v>
      </c>
      <c r="Y45" s="5">
        <f t="shared" si="11"/>
        <v>26</v>
      </c>
    </row>
    <row r="46" spans="1:25">
      <c r="A46" s="9" t="s">
        <v>532</v>
      </c>
      <c r="B46" s="9" t="s">
        <v>180</v>
      </c>
      <c r="C46" s="2">
        <v>1073</v>
      </c>
      <c r="D46" s="2">
        <v>1073</v>
      </c>
      <c r="E46" s="2">
        <v>1065</v>
      </c>
      <c r="F46" s="2">
        <v>1064</v>
      </c>
      <c r="G46" s="2">
        <v>1059</v>
      </c>
      <c r="H46" s="2">
        <v>1047</v>
      </c>
      <c r="I46" s="2">
        <v>1049</v>
      </c>
      <c r="J46" s="2">
        <v>1047</v>
      </c>
      <c r="K46" s="2">
        <v>1040</v>
      </c>
      <c r="L46" s="2">
        <v>1042</v>
      </c>
      <c r="M46" s="26">
        <v>1053</v>
      </c>
      <c r="O46" s="5">
        <f t="shared" si="1"/>
        <v>0</v>
      </c>
      <c r="P46" s="5">
        <f t="shared" si="2"/>
        <v>-8</v>
      </c>
      <c r="Q46" s="5">
        <f t="shared" si="3"/>
        <v>-8</v>
      </c>
      <c r="R46" s="5">
        <f t="shared" si="4"/>
        <v>-1</v>
      </c>
      <c r="S46" s="5">
        <f t="shared" si="5"/>
        <v>-5</v>
      </c>
      <c r="T46" s="5">
        <f t="shared" si="6"/>
        <v>-12</v>
      </c>
      <c r="U46" s="5">
        <f t="shared" si="7"/>
        <v>2</v>
      </c>
      <c r="V46" s="5">
        <f t="shared" si="8"/>
        <v>-2</v>
      </c>
      <c r="W46" s="5">
        <f t="shared" si="9"/>
        <v>-7</v>
      </c>
      <c r="X46" s="5">
        <f t="shared" si="10"/>
        <v>2</v>
      </c>
      <c r="Y46" s="5">
        <f t="shared" si="11"/>
        <v>11</v>
      </c>
    </row>
    <row r="47" spans="1:25">
      <c r="A47" s="9" t="s">
        <v>533</v>
      </c>
      <c r="B47" s="9" t="s">
        <v>181</v>
      </c>
      <c r="C47" s="2">
        <v>6398</v>
      </c>
      <c r="D47" s="2">
        <v>6395</v>
      </c>
      <c r="E47" s="2">
        <v>6452</v>
      </c>
      <c r="F47" s="2">
        <v>6440</v>
      </c>
      <c r="G47" s="2">
        <v>6432</v>
      </c>
      <c r="H47" s="2">
        <v>6374</v>
      </c>
      <c r="I47" s="2">
        <v>6379</v>
      </c>
      <c r="J47" s="2">
        <v>6370</v>
      </c>
      <c r="K47" s="2">
        <v>6371</v>
      </c>
      <c r="L47" s="2">
        <v>6374</v>
      </c>
      <c r="M47" s="26">
        <v>6394</v>
      </c>
      <c r="O47" s="5">
        <f t="shared" si="1"/>
        <v>-3</v>
      </c>
      <c r="P47" s="5">
        <f t="shared" si="2"/>
        <v>57</v>
      </c>
      <c r="Q47" s="5">
        <f t="shared" si="3"/>
        <v>54</v>
      </c>
      <c r="R47" s="5">
        <f t="shared" si="4"/>
        <v>-12</v>
      </c>
      <c r="S47" s="5">
        <f t="shared" si="5"/>
        <v>-8</v>
      </c>
      <c r="T47" s="5">
        <f t="shared" si="6"/>
        <v>-58</v>
      </c>
      <c r="U47" s="5">
        <f t="shared" si="7"/>
        <v>5</v>
      </c>
      <c r="V47" s="5">
        <f t="shared" si="8"/>
        <v>-9</v>
      </c>
      <c r="W47" s="5">
        <f t="shared" si="9"/>
        <v>1</v>
      </c>
      <c r="X47" s="5">
        <f t="shared" si="10"/>
        <v>3</v>
      </c>
      <c r="Y47" s="5">
        <f t="shared" si="11"/>
        <v>20</v>
      </c>
    </row>
    <row r="48" spans="1:25">
      <c r="A48" s="9" t="s">
        <v>534</v>
      </c>
      <c r="B48" s="9" t="s">
        <v>182</v>
      </c>
      <c r="C48" s="2">
        <v>2662</v>
      </c>
      <c r="D48" s="2">
        <v>2660</v>
      </c>
      <c r="E48" s="2">
        <v>2695</v>
      </c>
      <c r="F48" s="2">
        <v>2703</v>
      </c>
      <c r="G48" s="2">
        <v>2695</v>
      </c>
      <c r="H48" s="2">
        <v>2652</v>
      </c>
      <c r="I48" s="2">
        <v>2645</v>
      </c>
      <c r="J48" s="2">
        <v>2648</v>
      </c>
      <c r="K48" s="2">
        <v>2655</v>
      </c>
      <c r="L48" s="2">
        <v>2656</v>
      </c>
      <c r="M48" s="26">
        <v>2667</v>
      </c>
      <c r="O48" s="5">
        <f t="shared" si="1"/>
        <v>-2</v>
      </c>
      <c r="P48" s="5">
        <f t="shared" si="2"/>
        <v>35</v>
      </c>
      <c r="Q48" s="5">
        <f t="shared" si="3"/>
        <v>33</v>
      </c>
      <c r="R48" s="5">
        <f t="shared" si="4"/>
        <v>8</v>
      </c>
      <c r="S48" s="5">
        <f t="shared" si="5"/>
        <v>-8</v>
      </c>
      <c r="T48" s="5">
        <f t="shared" si="6"/>
        <v>-43</v>
      </c>
      <c r="U48" s="5">
        <f t="shared" si="7"/>
        <v>-7</v>
      </c>
      <c r="V48" s="5">
        <f t="shared" si="8"/>
        <v>3</v>
      </c>
      <c r="W48" s="5">
        <f t="shared" si="9"/>
        <v>7</v>
      </c>
      <c r="X48" s="5">
        <f t="shared" si="10"/>
        <v>1</v>
      </c>
      <c r="Y48" s="5">
        <f t="shared" si="11"/>
        <v>11</v>
      </c>
    </row>
    <row r="49" spans="1:25">
      <c r="A49" s="9" t="s">
        <v>535</v>
      </c>
      <c r="B49" s="9" t="s">
        <v>183</v>
      </c>
      <c r="C49" s="2">
        <v>65366</v>
      </c>
      <c r="D49" s="2">
        <v>65286</v>
      </c>
      <c r="E49" s="2">
        <v>66392</v>
      </c>
      <c r="F49" s="2">
        <v>66351</v>
      </c>
      <c r="G49" s="2">
        <v>66213</v>
      </c>
      <c r="H49" s="2">
        <v>66082</v>
      </c>
      <c r="I49" s="2">
        <v>66024</v>
      </c>
      <c r="J49" s="2">
        <v>65863</v>
      </c>
      <c r="K49" s="2">
        <v>65878</v>
      </c>
      <c r="L49" s="2">
        <v>66043</v>
      </c>
      <c r="M49" s="26">
        <v>65879</v>
      </c>
      <c r="O49" s="5">
        <f t="shared" si="1"/>
        <v>-80</v>
      </c>
      <c r="P49" s="5">
        <f t="shared" si="2"/>
        <v>1106</v>
      </c>
      <c r="Q49" s="5">
        <f t="shared" si="3"/>
        <v>1026</v>
      </c>
      <c r="R49" s="5">
        <f t="shared" si="4"/>
        <v>-41</v>
      </c>
      <c r="S49" s="5">
        <f t="shared" si="5"/>
        <v>-138</v>
      </c>
      <c r="T49" s="5">
        <f t="shared" si="6"/>
        <v>-131</v>
      </c>
      <c r="U49" s="5">
        <f t="shared" si="7"/>
        <v>-58</v>
      </c>
      <c r="V49" s="5">
        <f t="shared" si="8"/>
        <v>-161</v>
      </c>
      <c r="W49" s="5">
        <f t="shared" si="9"/>
        <v>15</v>
      </c>
      <c r="X49" s="5">
        <f t="shared" si="10"/>
        <v>165</v>
      </c>
      <c r="Y49" s="5">
        <f t="shared" si="11"/>
        <v>-164</v>
      </c>
    </row>
    <row r="50" spans="1:25">
      <c r="A50" s="9" t="s">
        <v>536</v>
      </c>
      <c r="B50" s="9" t="s">
        <v>184</v>
      </c>
      <c r="C50" s="2">
        <v>2024</v>
      </c>
      <c r="D50" s="2">
        <v>2023</v>
      </c>
      <c r="E50" s="2">
        <v>2066</v>
      </c>
      <c r="F50" s="2">
        <v>2076</v>
      </c>
      <c r="G50" s="2">
        <v>2055</v>
      </c>
      <c r="H50" s="2">
        <v>2042</v>
      </c>
      <c r="I50" s="2">
        <v>2049</v>
      </c>
      <c r="J50" s="2">
        <v>2033</v>
      </c>
      <c r="K50" s="2">
        <v>2041</v>
      </c>
      <c r="L50" s="2">
        <v>2045</v>
      </c>
      <c r="M50" s="26">
        <v>2049</v>
      </c>
      <c r="O50" s="5">
        <f t="shared" si="1"/>
        <v>-1</v>
      </c>
      <c r="P50" s="5">
        <f t="shared" si="2"/>
        <v>43</v>
      </c>
      <c r="Q50" s="5">
        <f t="shared" si="3"/>
        <v>42</v>
      </c>
      <c r="R50" s="5">
        <f t="shared" si="4"/>
        <v>10</v>
      </c>
      <c r="S50" s="5">
        <f t="shared" si="5"/>
        <v>-21</v>
      </c>
      <c r="T50" s="5">
        <f t="shared" si="6"/>
        <v>-13</v>
      </c>
      <c r="U50" s="5">
        <f t="shared" si="7"/>
        <v>7</v>
      </c>
      <c r="V50" s="5">
        <f t="shared" si="8"/>
        <v>-16</v>
      </c>
      <c r="W50" s="5">
        <f t="shared" si="9"/>
        <v>8</v>
      </c>
      <c r="X50" s="5">
        <f t="shared" si="10"/>
        <v>4</v>
      </c>
      <c r="Y50" s="5">
        <f t="shared" si="11"/>
        <v>4</v>
      </c>
    </row>
    <row r="51" spans="1:25">
      <c r="A51" s="9" t="s">
        <v>537</v>
      </c>
      <c r="B51" s="9" t="s">
        <v>185</v>
      </c>
      <c r="C51" s="2">
        <v>2613</v>
      </c>
      <c r="D51" s="2">
        <v>2613</v>
      </c>
      <c r="E51" s="2">
        <v>2623</v>
      </c>
      <c r="F51" s="2">
        <v>2615</v>
      </c>
      <c r="G51" s="2">
        <v>2621</v>
      </c>
      <c r="H51" s="2">
        <v>2606</v>
      </c>
      <c r="I51" s="2">
        <v>2603</v>
      </c>
      <c r="J51" s="2">
        <v>2591</v>
      </c>
      <c r="K51" s="2">
        <v>2588</v>
      </c>
      <c r="L51" s="2">
        <v>2584</v>
      </c>
      <c r="M51" s="26">
        <v>2604</v>
      </c>
      <c r="O51" s="5">
        <f t="shared" si="1"/>
        <v>0</v>
      </c>
      <c r="P51" s="5">
        <f t="shared" si="2"/>
        <v>10</v>
      </c>
      <c r="Q51" s="5">
        <f t="shared" si="3"/>
        <v>10</v>
      </c>
      <c r="R51" s="5">
        <f t="shared" si="4"/>
        <v>-8</v>
      </c>
      <c r="S51" s="5">
        <f t="shared" si="5"/>
        <v>6</v>
      </c>
      <c r="T51" s="5">
        <f t="shared" si="6"/>
        <v>-15</v>
      </c>
      <c r="U51" s="5">
        <f t="shared" si="7"/>
        <v>-3</v>
      </c>
      <c r="V51" s="5">
        <f t="shared" si="8"/>
        <v>-12</v>
      </c>
      <c r="W51" s="5">
        <f t="shared" si="9"/>
        <v>-3</v>
      </c>
      <c r="X51" s="5">
        <f t="shared" si="10"/>
        <v>-4</v>
      </c>
      <c r="Y51" s="5">
        <f t="shared" si="11"/>
        <v>20</v>
      </c>
    </row>
    <row r="52" spans="1:25">
      <c r="A52" s="9" t="s">
        <v>538</v>
      </c>
      <c r="B52" s="9" t="s">
        <v>186</v>
      </c>
      <c r="C52" s="2">
        <v>652</v>
      </c>
      <c r="D52" s="2">
        <v>643</v>
      </c>
      <c r="E52" s="2">
        <v>672</v>
      </c>
      <c r="F52" s="2">
        <v>677</v>
      </c>
      <c r="G52" s="2">
        <v>683</v>
      </c>
      <c r="H52" s="2">
        <v>683</v>
      </c>
      <c r="I52" s="2">
        <v>689</v>
      </c>
      <c r="J52" s="2">
        <v>689</v>
      </c>
      <c r="K52" s="2">
        <v>693</v>
      </c>
      <c r="L52" s="2">
        <v>695</v>
      </c>
      <c r="M52" s="26">
        <v>677</v>
      </c>
      <c r="O52" s="5">
        <f t="shared" si="1"/>
        <v>-9</v>
      </c>
      <c r="P52" s="5">
        <f t="shared" si="2"/>
        <v>29</v>
      </c>
      <c r="Q52" s="5">
        <f t="shared" si="3"/>
        <v>20</v>
      </c>
      <c r="R52" s="5">
        <f t="shared" si="4"/>
        <v>5</v>
      </c>
      <c r="S52" s="5">
        <f t="shared" si="5"/>
        <v>6</v>
      </c>
      <c r="T52" s="5">
        <f t="shared" si="6"/>
        <v>0</v>
      </c>
      <c r="U52" s="5">
        <f t="shared" si="7"/>
        <v>6</v>
      </c>
      <c r="V52" s="5">
        <f t="shared" si="8"/>
        <v>0</v>
      </c>
      <c r="W52" s="5">
        <f t="shared" si="9"/>
        <v>4</v>
      </c>
      <c r="X52" s="5">
        <f t="shared" si="10"/>
        <v>2</v>
      </c>
      <c r="Y52" s="5">
        <f t="shared" si="11"/>
        <v>-18</v>
      </c>
    </row>
    <row r="53" spans="1:25">
      <c r="A53" s="9" t="s">
        <v>539</v>
      </c>
      <c r="B53" s="9" t="s">
        <v>187</v>
      </c>
      <c r="C53" s="2">
        <v>19574</v>
      </c>
      <c r="D53" s="2">
        <v>19532</v>
      </c>
      <c r="E53" s="2">
        <v>19704</v>
      </c>
      <c r="F53" s="2">
        <v>19696</v>
      </c>
      <c r="G53" s="2">
        <v>19706</v>
      </c>
      <c r="H53" s="2">
        <v>19473</v>
      </c>
      <c r="I53" s="2">
        <v>19447</v>
      </c>
      <c r="J53" s="2">
        <v>19409</v>
      </c>
      <c r="K53" s="2">
        <v>19357</v>
      </c>
      <c r="L53" s="2">
        <v>19385</v>
      </c>
      <c r="M53" s="26">
        <v>19503</v>
      </c>
      <c r="O53" s="5">
        <f t="shared" si="1"/>
        <v>-42</v>
      </c>
      <c r="P53" s="5">
        <f t="shared" si="2"/>
        <v>172</v>
      </c>
      <c r="Q53" s="5">
        <f t="shared" si="3"/>
        <v>130</v>
      </c>
      <c r="R53" s="5">
        <f t="shared" si="4"/>
        <v>-8</v>
      </c>
      <c r="S53" s="5">
        <f t="shared" si="5"/>
        <v>10</v>
      </c>
      <c r="T53" s="5">
        <f t="shared" si="6"/>
        <v>-233</v>
      </c>
      <c r="U53" s="5">
        <f t="shared" si="7"/>
        <v>-26</v>
      </c>
      <c r="V53" s="5">
        <f t="shared" si="8"/>
        <v>-38</v>
      </c>
      <c r="W53" s="5">
        <f t="shared" si="9"/>
        <v>-52</v>
      </c>
      <c r="X53" s="5">
        <f t="shared" si="10"/>
        <v>28</v>
      </c>
      <c r="Y53" s="5">
        <f t="shared" si="11"/>
        <v>118</v>
      </c>
    </row>
    <row r="54" spans="1:25">
      <c r="A54" s="9" t="s">
        <v>540</v>
      </c>
      <c r="B54" s="9" t="s">
        <v>188</v>
      </c>
      <c r="C54" s="2">
        <v>6458</v>
      </c>
      <c r="D54" s="2">
        <v>6454</v>
      </c>
      <c r="E54" s="2">
        <v>6471</v>
      </c>
      <c r="F54" s="2">
        <v>6471</v>
      </c>
      <c r="G54" s="2">
        <v>6466</v>
      </c>
      <c r="H54" s="2">
        <v>6321</v>
      </c>
      <c r="I54" s="2">
        <v>6392</v>
      </c>
      <c r="J54" s="2">
        <v>6395</v>
      </c>
      <c r="K54" s="2">
        <v>6394</v>
      </c>
      <c r="L54" s="2">
        <v>6401</v>
      </c>
      <c r="M54" s="26">
        <v>6423</v>
      </c>
      <c r="O54" s="5">
        <f t="shared" si="1"/>
        <v>-4</v>
      </c>
      <c r="P54" s="5">
        <f t="shared" si="2"/>
        <v>17</v>
      </c>
      <c r="Q54" s="5">
        <f t="shared" si="3"/>
        <v>13</v>
      </c>
      <c r="R54" s="5">
        <f t="shared" si="4"/>
        <v>0</v>
      </c>
      <c r="S54" s="5">
        <f t="shared" si="5"/>
        <v>-5</v>
      </c>
      <c r="T54" s="5">
        <f t="shared" si="6"/>
        <v>-145</v>
      </c>
      <c r="U54" s="5">
        <f t="shared" si="7"/>
        <v>71</v>
      </c>
      <c r="V54" s="5">
        <f t="shared" si="8"/>
        <v>3</v>
      </c>
      <c r="W54" s="5">
        <f t="shared" si="9"/>
        <v>-1</v>
      </c>
      <c r="X54" s="5">
        <f t="shared" si="10"/>
        <v>7</v>
      </c>
      <c r="Y54" s="5">
        <f t="shared" si="11"/>
        <v>22</v>
      </c>
    </row>
    <row r="55" spans="1:25">
      <c r="A55" s="9" t="s">
        <v>541</v>
      </c>
      <c r="B55" s="9" t="s">
        <v>189</v>
      </c>
      <c r="C55" s="2">
        <v>12518</v>
      </c>
      <c r="D55" s="2">
        <v>12516</v>
      </c>
      <c r="E55" s="2">
        <v>12632</v>
      </c>
      <c r="F55" s="2">
        <v>12613</v>
      </c>
      <c r="G55" s="2">
        <v>12590</v>
      </c>
      <c r="H55" s="2">
        <v>12491</v>
      </c>
      <c r="I55" s="2">
        <v>12487</v>
      </c>
      <c r="J55" s="2">
        <v>12466</v>
      </c>
      <c r="K55" s="2">
        <v>12484</v>
      </c>
      <c r="L55" s="2">
        <v>12500</v>
      </c>
      <c r="M55" s="26">
        <v>12533</v>
      </c>
      <c r="O55" s="5">
        <f t="shared" si="1"/>
        <v>-2</v>
      </c>
      <c r="P55" s="5">
        <f t="shared" si="2"/>
        <v>116</v>
      </c>
      <c r="Q55" s="5">
        <f t="shared" si="3"/>
        <v>114</v>
      </c>
      <c r="R55" s="5">
        <f t="shared" si="4"/>
        <v>-19</v>
      </c>
      <c r="S55" s="5">
        <f t="shared" si="5"/>
        <v>-23</v>
      </c>
      <c r="T55" s="5">
        <f t="shared" si="6"/>
        <v>-99</v>
      </c>
      <c r="U55" s="5">
        <f t="shared" si="7"/>
        <v>-4</v>
      </c>
      <c r="V55" s="5">
        <f t="shared" si="8"/>
        <v>-21</v>
      </c>
      <c r="W55" s="5">
        <f t="shared" si="9"/>
        <v>18</v>
      </c>
      <c r="X55" s="5">
        <f t="shared" si="10"/>
        <v>16</v>
      </c>
      <c r="Y55" s="5">
        <f t="shared" si="11"/>
        <v>33</v>
      </c>
    </row>
    <row r="56" spans="1:25">
      <c r="A56" s="9" t="s">
        <v>542</v>
      </c>
      <c r="B56" s="9" t="s">
        <v>190</v>
      </c>
      <c r="C56" s="2">
        <v>2278</v>
      </c>
      <c r="D56" s="2">
        <v>2276</v>
      </c>
      <c r="E56" s="2">
        <v>2325</v>
      </c>
      <c r="F56" s="2">
        <v>2300</v>
      </c>
      <c r="G56" s="2">
        <v>2291</v>
      </c>
      <c r="H56" s="2">
        <v>2286</v>
      </c>
      <c r="I56" s="2">
        <v>2264</v>
      </c>
      <c r="J56" s="2">
        <v>2247</v>
      </c>
      <c r="K56" s="2">
        <v>2233</v>
      </c>
      <c r="L56" s="2">
        <v>2257</v>
      </c>
      <c r="M56" s="26">
        <v>2274</v>
      </c>
      <c r="O56" s="5">
        <f t="shared" si="1"/>
        <v>-2</v>
      </c>
      <c r="P56" s="5">
        <f t="shared" si="2"/>
        <v>49</v>
      </c>
      <c r="Q56" s="5">
        <f t="shared" si="3"/>
        <v>47</v>
      </c>
      <c r="R56" s="5">
        <f t="shared" si="4"/>
        <v>-25</v>
      </c>
      <c r="S56" s="5">
        <f t="shared" si="5"/>
        <v>-9</v>
      </c>
      <c r="T56" s="5">
        <f t="shared" si="6"/>
        <v>-5</v>
      </c>
      <c r="U56" s="5">
        <f t="shared" si="7"/>
        <v>-22</v>
      </c>
      <c r="V56" s="5">
        <f t="shared" si="8"/>
        <v>-17</v>
      </c>
      <c r="W56" s="5">
        <f t="shared" si="9"/>
        <v>-14</v>
      </c>
      <c r="X56" s="5">
        <f t="shared" si="10"/>
        <v>24</v>
      </c>
      <c r="Y56" s="5">
        <f t="shared" si="11"/>
        <v>17</v>
      </c>
    </row>
    <row r="57" spans="1:25">
      <c r="A57" s="9" t="s">
        <v>543</v>
      </c>
      <c r="B57" s="9" t="s">
        <v>191</v>
      </c>
      <c r="C57" s="2">
        <v>8352</v>
      </c>
      <c r="D57" s="2">
        <v>8350</v>
      </c>
      <c r="E57" s="2">
        <v>8522</v>
      </c>
      <c r="F57" s="2">
        <v>8524</v>
      </c>
      <c r="G57" s="2">
        <v>8505</v>
      </c>
      <c r="H57" s="2">
        <v>8433</v>
      </c>
      <c r="I57" s="2">
        <v>8433</v>
      </c>
      <c r="J57" s="2">
        <v>8431</v>
      </c>
      <c r="K57" s="2">
        <v>8417</v>
      </c>
      <c r="L57" s="2">
        <v>8423</v>
      </c>
      <c r="M57" s="26">
        <v>8438</v>
      </c>
      <c r="O57" s="5">
        <f t="shared" si="1"/>
        <v>-2</v>
      </c>
      <c r="P57" s="5">
        <f t="shared" si="2"/>
        <v>172</v>
      </c>
      <c r="Q57" s="5">
        <f t="shared" si="3"/>
        <v>170</v>
      </c>
      <c r="R57" s="5">
        <f t="shared" si="4"/>
        <v>2</v>
      </c>
      <c r="S57" s="5">
        <f t="shared" si="5"/>
        <v>-19</v>
      </c>
      <c r="T57" s="5">
        <f t="shared" si="6"/>
        <v>-72</v>
      </c>
      <c r="U57" s="5">
        <f t="shared" si="7"/>
        <v>0</v>
      </c>
      <c r="V57" s="5">
        <f t="shared" si="8"/>
        <v>-2</v>
      </c>
      <c r="W57" s="5">
        <f t="shared" si="9"/>
        <v>-14</v>
      </c>
      <c r="X57" s="5">
        <f t="shared" si="10"/>
        <v>6</v>
      </c>
      <c r="Y57" s="5">
        <f t="shared" si="11"/>
        <v>15</v>
      </c>
    </row>
    <row r="58" spans="1:25">
      <c r="A58" s="9" t="s">
        <v>544</v>
      </c>
      <c r="B58" s="9" t="s">
        <v>192</v>
      </c>
      <c r="C58" s="2">
        <v>448</v>
      </c>
      <c r="D58" s="2">
        <v>448</v>
      </c>
      <c r="E58" s="2">
        <v>452</v>
      </c>
      <c r="F58" s="2">
        <v>450</v>
      </c>
      <c r="G58" s="2">
        <v>452</v>
      </c>
      <c r="H58" s="2">
        <v>448</v>
      </c>
      <c r="I58" s="2">
        <v>445</v>
      </c>
      <c r="J58" s="2">
        <v>446</v>
      </c>
      <c r="K58" s="2">
        <v>448</v>
      </c>
      <c r="L58" s="2">
        <v>449</v>
      </c>
      <c r="M58" s="26">
        <v>449</v>
      </c>
      <c r="O58" s="5">
        <f t="shared" si="1"/>
        <v>0</v>
      </c>
      <c r="P58" s="5">
        <f t="shared" si="2"/>
        <v>4</v>
      </c>
      <c r="Q58" s="5">
        <f t="shared" si="3"/>
        <v>4</v>
      </c>
      <c r="R58" s="5">
        <f t="shared" si="4"/>
        <v>-2</v>
      </c>
      <c r="S58" s="5">
        <f t="shared" si="5"/>
        <v>2</v>
      </c>
      <c r="T58" s="5">
        <f t="shared" si="6"/>
        <v>-4</v>
      </c>
      <c r="U58" s="5">
        <f t="shared" si="7"/>
        <v>-3</v>
      </c>
      <c r="V58" s="5">
        <f t="shared" si="8"/>
        <v>1</v>
      </c>
      <c r="W58" s="5">
        <f t="shared" si="9"/>
        <v>2</v>
      </c>
      <c r="X58" s="5">
        <f t="shared" si="10"/>
        <v>1</v>
      </c>
      <c r="Y58" s="5">
        <f t="shared" si="11"/>
        <v>0</v>
      </c>
    </row>
    <row r="59" spans="1:25">
      <c r="A59" s="9" t="s">
        <v>545</v>
      </c>
      <c r="B59" s="9" t="s">
        <v>193</v>
      </c>
      <c r="C59" s="2">
        <v>20321</v>
      </c>
      <c r="D59" s="2">
        <v>20320</v>
      </c>
      <c r="E59" s="2">
        <v>20501</v>
      </c>
      <c r="F59" s="2">
        <v>20519</v>
      </c>
      <c r="G59" s="2">
        <v>20524</v>
      </c>
      <c r="H59" s="2">
        <v>20418</v>
      </c>
      <c r="I59" s="2">
        <v>20442</v>
      </c>
      <c r="J59" s="2">
        <v>20440</v>
      </c>
      <c r="K59" s="2">
        <v>20492</v>
      </c>
      <c r="L59" s="2">
        <v>20495</v>
      </c>
      <c r="M59" s="26">
        <v>20433</v>
      </c>
      <c r="O59" s="5">
        <f t="shared" si="1"/>
        <v>-1</v>
      </c>
      <c r="P59" s="5">
        <f t="shared" si="2"/>
        <v>181</v>
      </c>
      <c r="Q59" s="5">
        <f t="shared" si="3"/>
        <v>180</v>
      </c>
      <c r="R59" s="5">
        <f t="shared" si="4"/>
        <v>18</v>
      </c>
      <c r="S59" s="5">
        <f t="shared" si="5"/>
        <v>5</v>
      </c>
      <c r="T59" s="5">
        <f t="shared" si="6"/>
        <v>-106</v>
      </c>
      <c r="U59" s="5">
        <f t="shared" si="7"/>
        <v>24</v>
      </c>
      <c r="V59" s="5">
        <f t="shared" si="8"/>
        <v>-2</v>
      </c>
      <c r="W59" s="5">
        <f t="shared" si="9"/>
        <v>52</v>
      </c>
      <c r="X59" s="5">
        <f t="shared" si="10"/>
        <v>3</v>
      </c>
      <c r="Y59" s="5">
        <f t="shared" si="11"/>
        <v>-62</v>
      </c>
    </row>
    <row r="60" spans="1:25">
      <c r="A60" s="9" t="s">
        <v>546</v>
      </c>
      <c r="B60" s="9" t="s">
        <v>194</v>
      </c>
      <c r="C60" s="2">
        <v>5692</v>
      </c>
      <c r="D60" s="2">
        <v>5692</v>
      </c>
      <c r="E60" s="2">
        <v>5743</v>
      </c>
      <c r="F60" s="2">
        <v>5751</v>
      </c>
      <c r="G60" s="2">
        <v>5748</v>
      </c>
      <c r="H60" s="2">
        <v>5703</v>
      </c>
      <c r="I60" s="2">
        <v>5695</v>
      </c>
      <c r="J60" s="2">
        <v>5727</v>
      </c>
      <c r="K60" s="2">
        <v>5752</v>
      </c>
      <c r="L60" s="2">
        <v>5771</v>
      </c>
      <c r="M60" s="26">
        <v>5731</v>
      </c>
      <c r="O60" s="5">
        <f t="shared" si="1"/>
        <v>0</v>
      </c>
      <c r="P60" s="5">
        <f t="shared" si="2"/>
        <v>51</v>
      </c>
      <c r="Q60" s="5">
        <f t="shared" si="3"/>
        <v>51</v>
      </c>
      <c r="R60" s="5">
        <f t="shared" si="4"/>
        <v>8</v>
      </c>
      <c r="S60" s="5">
        <f t="shared" si="5"/>
        <v>-3</v>
      </c>
      <c r="T60" s="5">
        <f t="shared" si="6"/>
        <v>-45</v>
      </c>
      <c r="U60" s="5">
        <f t="shared" si="7"/>
        <v>-8</v>
      </c>
      <c r="V60" s="5">
        <f t="shared" si="8"/>
        <v>32</v>
      </c>
      <c r="W60" s="5">
        <f t="shared" si="9"/>
        <v>25</v>
      </c>
      <c r="X60" s="5">
        <f t="shared" si="10"/>
        <v>19</v>
      </c>
      <c r="Y60" s="5">
        <f t="shared" si="11"/>
        <v>-40</v>
      </c>
    </row>
    <row r="61" spans="1:25">
      <c r="A61" s="9" t="s">
        <v>547</v>
      </c>
      <c r="B61" s="9" t="s">
        <v>432</v>
      </c>
      <c r="C61" s="2">
        <v>3396</v>
      </c>
      <c r="D61" s="2">
        <v>3395</v>
      </c>
      <c r="E61" s="2">
        <v>3409</v>
      </c>
      <c r="F61" s="2">
        <v>3400</v>
      </c>
      <c r="G61" s="2">
        <v>3384</v>
      </c>
      <c r="H61" s="2">
        <v>3374</v>
      </c>
      <c r="I61" s="2">
        <v>3331</v>
      </c>
      <c r="J61" s="2">
        <v>3321</v>
      </c>
      <c r="K61" s="2">
        <v>3313</v>
      </c>
      <c r="L61" s="2">
        <v>3311</v>
      </c>
      <c r="M61" s="26">
        <v>3357</v>
      </c>
      <c r="O61" s="5">
        <f t="shared" si="1"/>
        <v>-1</v>
      </c>
      <c r="P61" s="5">
        <f t="shared" si="2"/>
        <v>14</v>
      </c>
      <c r="Q61" s="5">
        <f t="shared" si="3"/>
        <v>13</v>
      </c>
      <c r="R61" s="5">
        <f t="shared" si="4"/>
        <v>-9</v>
      </c>
      <c r="S61" s="5">
        <f t="shared" si="5"/>
        <v>-16</v>
      </c>
      <c r="T61" s="5">
        <f t="shared" si="6"/>
        <v>-10</v>
      </c>
      <c r="U61" s="5">
        <f t="shared" si="7"/>
        <v>-43</v>
      </c>
      <c r="V61" s="5">
        <f t="shared" si="8"/>
        <v>-10</v>
      </c>
      <c r="W61" s="5">
        <f t="shared" si="9"/>
        <v>-8</v>
      </c>
      <c r="X61" s="5">
        <f t="shared" si="10"/>
        <v>-2</v>
      </c>
      <c r="Y61" s="5">
        <f t="shared" si="11"/>
        <v>46</v>
      </c>
    </row>
    <row r="62" spans="1:25">
      <c r="A62" s="9" t="s">
        <v>548</v>
      </c>
      <c r="B62" s="9" t="s">
        <v>195</v>
      </c>
      <c r="C62" s="2">
        <v>36522</v>
      </c>
      <c r="D62" s="2">
        <v>36511</v>
      </c>
      <c r="E62" s="2">
        <v>36883</v>
      </c>
      <c r="F62" s="2">
        <v>36962</v>
      </c>
      <c r="G62" s="2">
        <v>36902</v>
      </c>
      <c r="H62" s="2">
        <v>36761</v>
      </c>
      <c r="I62" s="2">
        <v>36677</v>
      </c>
      <c r="J62" s="2">
        <v>36693</v>
      </c>
      <c r="K62" s="2">
        <v>36700</v>
      </c>
      <c r="L62" s="2">
        <v>36718</v>
      </c>
      <c r="M62" s="26">
        <v>36745</v>
      </c>
      <c r="O62" s="5">
        <f t="shared" si="1"/>
        <v>-11</v>
      </c>
      <c r="P62" s="5">
        <f t="shared" si="2"/>
        <v>372</v>
      </c>
      <c r="Q62" s="5">
        <f t="shared" si="3"/>
        <v>361</v>
      </c>
      <c r="R62" s="5">
        <f t="shared" si="4"/>
        <v>79</v>
      </c>
      <c r="S62" s="5">
        <f t="shared" si="5"/>
        <v>-60</v>
      </c>
      <c r="T62" s="5">
        <f t="shared" si="6"/>
        <v>-141</v>
      </c>
      <c r="U62" s="5">
        <f t="shared" si="7"/>
        <v>-84</v>
      </c>
      <c r="V62" s="5">
        <f t="shared" si="8"/>
        <v>16</v>
      </c>
      <c r="W62" s="5">
        <f t="shared" si="9"/>
        <v>7</v>
      </c>
      <c r="X62" s="5">
        <f t="shared" si="10"/>
        <v>18</v>
      </c>
      <c r="Y62" s="5">
        <f t="shared" si="11"/>
        <v>27</v>
      </c>
    </row>
    <row r="63" spans="1:25">
      <c r="A63" s="20" t="s">
        <v>549</v>
      </c>
      <c r="B63" s="9" t="s">
        <v>196</v>
      </c>
      <c r="C63" s="2">
        <v>985</v>
      </c>
      <c r="D63" s="2">
        <v>984</v>
      </c>
      <c r="E63" s="2">
        <v>989</v>
      </c>
      <c r="F63" s="2">
        <v>983</v>
      </c>
      <c r="G63" s="2">
        <v>984</v>
      </c>
      <c r="H63" s="2">
        <v>981</v>
      </c>
      <c r="I63" s="2">
        <v>980</v>
      </c>
      <c r="J63" s="2">
        <v>980</v>
      </c>
      <c r="K63" s="2">
        <v>988</v>
      </c>
      <c r="L63" s="2">
        <v>988</v>
      </c>
      <c r="M63" s="26">
        <v>980</v>
      </c>
      <c r="O63" s="5">
        <f t="shared" si="1"/>
        <v>-1</v>
      </c>
      <c r="P63" s="5">
        <f t="shared" si="2"/>
        <v>5</v>
      </c>
      <c r="Q63" s="5">
        <f t="shared" si="3"/>
        <v>4</v>
      </c>
      <c r="R63" s="5">
        <f t="shared" si="4"/>
        <v>-6</v>
      </c>
      <c r="S63" s="5">
        <f t="shared" si="5"/>
        <v>1</v>
      </c>
      <c r="T63" s="5">
        <f t="shared" si="6"/>
        <v>-3</v>
      </c>
      <c r="U63" s="5">
        <f t="shared" si="7"/>
        <v>-1</v>
      </c>
      <c r="V63" s="5">
        <f t="shared" si="8"/>
        <v>0</v>
      </c>
      <c r="W63" s="5">
        <f t="shared" si="9"/>
        <v>8</v>
      </c>
      <c r="X63" s="5">
        <f t="shared" si="10"/>
        <v>0</v>
      </c>
      <c r="Y63" s="5">
        <f t="shared" si="11"/>
        <v>-8</v>
      </c>
    </row>
    <row r="64" spans="1:25">
      <c r="A64" s="9" t="s">
        <v>550</v>
      </c>
      <c r="B64" s="9" t="s">
        <v>197</v>
      </c>
      <c r="C64" s="2">
        <v>8835</v>
      </c>
      <c r="D64" s="2">
        <v>8824</v>
      </c>
      <c r="E64" s="2">
        <v>8939</v>
      </c>
      <c r="F64" s="2">
        <v>8982</v>
      </c>
      <c r="G64" s="2">
        <v>9006</v>
      </c>
      <c r="H64" s="2">
        <v>8986</v>
      </c>
      <c r="I64" s="2">
        <v>9000</v>
      </c>
      <c r="J64" s="2">
        <v>9000</v>
      </c>
      <c r="K64" s="2">
        <v>9002</v>
      </c>
      <c r="L64" s="2">
        <v>9001</v>
      </c>
      <c r="M64" s="26">
        <v>8964</v>
      </c>
      <c r="O64" s="5">
        <f t="shared" si="1"/>
        <v>-11</v>
      </c>
      <c r="P64" s="5">
        <f t="shared" si="2"/>
        <v>115</v>
      </c>
      <c r="Q64" s="5">
        <f t="shared" si="3"/>
        <v>104</v>
      </c>
      <c r="R64" s="5">
        <f t="shared" si="4"/>
        <v>43</v>
      </c>
      <c r="S64" s="5">
        <f t="shared" si="5"/>
        <v>24</v>
      </c>
      <c r="T64" s="5">
        <f t="shared" si="6"/>
        <v>-20</v>
      </c>
      <c r="U64" s="5">
        <f t="shared" si="7"/>
        <v>14</v>
      </c>
      <c r="V64" s="5">
        <f t="shared" si="8"/>
        <v>0</v>
      </c>
      <c r="W64" s="5">
        <f t="shared" si="9"/>
        <v>2</v>
      </c>
      <c r="X64" s="5">
        <f t="shared" si="10"/>
        <v>-1</v>
      </c>
      <c r="Y64" s="5">
        <f t="shared" si="11"/>
        <v>-37</v>
      </c>
    </row>
    <row r="65" spans="1:25">
      <c r="A65" s="9" t="s">
        <v>551</v>
      </c>
      <c r="B65" s="9" t="s">
        <v>198</v>
      </c>
      <c r="C65" s="2">
        <v>8124</v>
      </c>
      <c r="D65" s="2">
        <v>8126</v>
      </c>
      <c r="E65" s="2">
        <v>8230</v>
      </c>
      <c r="F65" s="2">
        <v>8218</v>
      </c>
      <c r="G65" s="2">
        <v>8167</v>
      </c>
      <c r="H65" s="2">
        <v>8038</v>
      </c>
      <c r="I65" s="2">
        <v>8047</v>
      </c>
      <c r="J65" s="2">
        <v>8036</v>
      </c>
      <c r="K65" s="2">
        <v>8028</v>
      </c>
      <c r="L65" s="2">
        <v>8035</v>
      </c>
      <c r="M65" s="26">
        <v>8091</v>
      </c>
      <c r="O65" s="5">
        <f t="shared" si="1"/>
        <v>2</v>
      </c>
      <c r="P65" s="5">
        <f t="shared" si="2"/>
        <v>104</v>
      </c>
      <c r="Q65" s="5">
        <f t="shared" si="3"/>
        <v>106</v>
      </c>
      <c r="R65" s="5">
        <f t="shared" si="4"/>
        <v>-12</v>
      </c>
      <c r="S65" s="5">
        <f t="shared" si="5"/>
        <v>-51</v>
      </c>
      <c r="T65" s="5">
        <f t="shared" si="6"/>
        <v>-129</v>
      </c>
      <c r="U65" s="5">
        <f t="shared" si="7"/>
        <v>9</v>
      </c>
      <c r="V65" s="5">
        <f t="shared" si="8"/>
        <v>-11</v>
      </c>
      <c r="W65" s="5">
        <f t="shared" si="9"/>
        <v>-8</v>
      </c>
      <c r="X65" s="5">
        <f t="shared" si="10"/>
        <v>7</v>
      </c>
      <c r="Y65" s="5">
        <f t="shared" si="11"/>
        <v>56</v>
      </c>
    </row>
    <row r="66" spans="1:25">
      <c r="A66" s="9" t="s">
        <v>552</v>
      </c>
      <c r="B66" s="9" t="s">
        <v>199</v>
      </c>
      <c r="C66" s="2">
        <v>11346</v>
      </c>
      <c r="D66" s="2">
        <v>11347</v>
      </c>
      <c r="E66" s="2">
        <v>11407</v>
      </c>
      <c r="F66" s="2">
        <v>11423</v>
      </c>
      <c r="G66" s="2">
        <v>11444</v>
      </c>
      <c r="H66" s="2">
        <v>11407</v>
      </c>
      <c r="I66" s="2">
        <v>11409</v>
      </c>
      <c r="J66" s="2">
        <v>11407</v>
      </c>
      <c r="K66" s="2">
        <v>11390</v>
      </c>
      <c r="L66" s="2">
        <v>11397</v>
      </c>
      <c r="M66" s="26">
        <v>11395</v>
      </c>
      <c r="O66" s="5">
        <f t="shared" si="1"/>
        <v>1</v>
      </c>
      <c r="P66" s="5">
        <f t="shared" si="2"/>
        <v>60</v>
      </c>
      <c r="Q66" s="5">
        <f t="shared" si="3"/>
        <v>61</v>
      </c>
      <c r="R66" s="5">
        <f t="shared" si="4"/>
        <v>16</v>
      </c>
      <c r="S66" s="5">
        <f t="shared" si="5"/>
        <v>21</v>
      </c>
      <c r="T66" s="5">
        <f t="shared" si="6"/>
        <v>-37</v>
      </c>
      <c r="U66" s="5">
        <f t="shared" si="7"/>
        <v>2</v>
      </c>
      <c r="V66" s="5">
        <f t="shared" si="8"/>
        <v>-2</v>
      </c>
      <c r="W66" s="5">
        <f t="shared" si="9"/>
        <v>-17</v>
      </c>
      <c r="X66" s="5">
        <f t="shared" si="10"/>
        <v>7</v>
      </c>
      <c r="Y66" s="5">
        <f t="shared" si="11"/>
        <v>-2</v>
      </c>
    </row>
    <row r="67" spans="1:25">
      <c r="A67" s="9" t="s">
        <v>553</v>
      </c>
      <c r="B67" s="9" t="s">
        <v>200</v>
      </c>
      <c r="C67" s="2">
        <v>4385</v>
      </c>
      <c r="D67" s="2">
        <v>4387</v>
      </c>
      <c r="E67" s="2">
        <v>4392</v>
      </c>
      <c r="F67" s="2">
        <v>4389</v>
      </c>
      <c r="G67" s="2">
        <v>4398</v>
      </c>
      <c r="H67" s="2">
        <v>4352</v>
      </c>
      <c r="I67" s="2">
        <v>4344</v>
      </c>
      <c r="J67" s="2">
        <v>4334</v>
      </c>
      <c r="K67" s="2">
        <v>4333</v>
      </c>
      <c r="L67" s="2">
        <v>4333</v>
      </c>
      <c r="M67" s="26">
        <v>4357</v>
      </c>
      <c r="O67" s="5">
        <f t="shared" ref="O67:O116" si="12">SUM(D67-C67)</f>
        <v>2</v>
      </c>
      <c r="P67" s="5">
        <f t="shared" ref="P67:P130" si="13">SUM(E67-D67)</f>
        <v>5</v>
      </c>
      <c r="Q67" s="5">
        <f t="shared" ref="Q67:Q130" si="14">SUM(E67-C67)</f>
        <v>7</v>
      </c>
      <c r="R67" s="5">
        <f t="shared" ref="R67:R130" si="15">SUM(F67-E67)</f>
        <v>-3</v>
      </c>
      <c r="S67" s="5">
        <f t="shared" ref="S67:S130" si="16">SUM(G67-F67)</f>
        <v>9</v>
      </c>
      <c r="T67" s="5">
        <f t="shared" ref="T67:T130" si="17">SUM(H67-G67)</f>
        <v>-46</v>
      </c>
      <c r="U67" s="5">
        <f t="shared" ref="U67:U130" si="18">SUM(I67-H67)</f>
        <v>-8</v>
      </c>
      <c r="V67" s="5">
        <f t="shared" ref="V67:V130" si="19">SUM(J67-I67)</f>
        <v>-10</v>
      </c>
      <c r="W67" s="5">
        <f t="shared" ref="W67:W130" si="20">SUM(K67-J67)</f>
        <v>-1</v>
      </c>
      <c r="X67" s="5">
        <f t="shared" ref="X67:X130" si="21">SUM(L67-K67)</f>
        <v>0</v>
      </c>
      <c r="Y67" s="5">
        <f t="shared" ref="Y67:Y130" si="22">SUM(M67-L67)</f>
        <v>24</v>
      </c>
    </row>
    <row r="68" spans="1:25">
      <c r="A68" s="9" t="s">
        <v>554</v>
      </c>
      <c r="B68" s="9" t="s">
        <v>201</v>
      </c>
      <c r="C68" s="2">
        <v>2125</v>
      </c>
      <c r="D68" s="2">
        <v>2125</v>
      </c>
      <c r="E68" s="2">
        <v>2125</v>
      </c>
      <c r="F68" s="2">
        <v>2123</v>
      </c>
      <c r="G68" s="2">
        <v>2120</v>
      </c>
      <c r="H68" s="2">
        <v>2083</v>
      </c>
      <c r="I68" s="2">
        <v>2083</v>
      </c>
      <c r="J68" s="2">
        <v>2070</v>
      </c>
      <c r="K68" s="2">
        <v>2068</v>
      </c>
      <c r="L68" s="2">
        <v>2063</v>
      </c>
      <c r="M68" s="26">
        <v>2099</v>
      </c>
      <c r="O68" s="5">
        <f t="shared" si="12"/>
        <v>0</v>
      </c>
      <c r="P68" s="5">
        <f t="shared" si="13"/>
        <v>0</v>
      </c>
      <c r="Q68" s="5">
        <f t="shared" si="14"/>
        <v>0</v>
      </c>
      <c r="R68" s="5">
        <f t="shared" si="15"/>
        <v>-2</v>
      </c>
      <c r="S68" s="5">
        <f t="shared" si="16"/>
        <v>-3</v>
      </c>
      <c r="T68" s="5">
        <f t="shared" si="17"/>
        <v>-37</v>
      </c>
      <c r="U68" s="5">
        <f t="shared" si="18"/>
        <v>0</v>
      </c>
      <c r="V68" s="5">
        <f t="shared" si="19"/>
        <v>-13</v>
      </c>
      <c r="W68" s="5">
        <f t="shared" si="20"/>
        <v>-2</v>
      </c>
      <c r="X68" s="5">
        <f t="shared" si="21"/>
        <v>-5</v>
      </c>
      <c r="Y68" s="5">
        <f t="shared" si="22"/>
        <v>36</v>
      </c>
    </row>
    <row r="69" spans="1:25">
      <c r="A69" s="9" t="s">
        <v>555</v>
      </c>
      <c r="B69" s="9" t="s">
        <v>202</v>
      </c>
      <c r="C69" s="2">
        <v>2481</v>
      </c>
      <c r="D69" s="2">
        <v>2479</v>
      </c>
      <c r="E69" s="2">
        <v>2502</v>
      </c>
      <c r="F69" s="2">
        <v>2504</v>
      </c>
      <c r="G69" s="2">
        <v>2508</v>
      </c>
      <c r="H69" s="2">
        <v>2492</v>
      </c>
      <c r="I69" s="2">
        <v>2494</v>
      </c>
      <c r="J69" s="2">
        <v>2488</v>
      </c>
      <c r="K69" s="2">
        <v>2477</v>
      </c>
      <c r="L69" s="2">
        <v>2492</v>
      </c>
      <c r="M69" s="26">
        <v>2489</v>
      </c>
      <c r="O69" s="5">
        <f t="shared" si="12"/>
        <v>-2</v>
      </c>
      <c r="P69" s="5">
        <f t="shared" si="13"/>
        <v>23</v>
      </c>
      <c r="Q69" s="5">
        <f t="shared" si="14"/>
        <v>21</v>
      </c>
      <c r="R69" s="5">
        <f t="shared" si="15"/>
        <v>2</v>
      </c>
      <c r="S69" s="5">
        <f t="shared" si="16"/>
        <v>4</v>
      </c>
      <c r="T69" s="5">
        <f t="shared" si="17"/>
        <v>-16</v>
      </c>
      <c r="U69" s="5">
        <f t="shared" si="18"/>
        <v>2</v>
      </c>
      <c r="V69" s="5">
        <f t="shared" si="19"/>
        <v>-6</v>
      </c>
      <c r="W69" s="5">
        <f t="shared" si="20"/>
        <v>-11</v>
      </c>
      <c r="X69" s="5">
        <f t="shared" si="21"/>
        <v>15</v>
      </c>
      <c r="Y69" s="5">
        <f t="shared" si="22"/>
        <v>-3</v>
      </c>
    </row>
    <row r="70" spans="1:25">
      <c r="A70" s="9" t="s">
        <v>556</v>
      </c>
      <c r="B70" s="9" t="s">
        <v>203</v>
      </c>
      <c r="C70" s="2">
        <v>5422</v>
      </c>
      <c r="D70" s="2">
        <v>5421</v>
      </c>
      <c r="E70" s="2">
        <v>5446</v>
      </c>
      <c r="F70" s="2">
        <v>5437</v>
      </c>
      <c r="G70" s="2">
        <v>5434</v>
      </c>
      <c r="H70" s="2">
        <v>5446</v>
      </c>
      <c r="I70" s="2">
        <v>5435</v>
      </c>
      <c r="J70" s="2">
        <v>5421</v>
      </c>
      <c r="K70" s="2">
        <v>5401</v>
      </c>
      <c r="L70" s="2">
        <v>5391</v>
      </c>
      <c r="M70" s="26">
        <v>5419</v>
      </c>
      <c r="O70" s="5">
        <f t="shared" si="12"/>
        <v>-1</v>
      </c>
      <c r="P70" s="5">
        <f t="shared" si="13"/>
        <v>25</v>
      </c>
      <c r="Q70" s="5">
        <f t="shared" si="14"/>
        <v>24</v>
      </c>
      <c r="R70" s="5">
        <f t="shared" si="15"/>
        <v>-9</v>
      </c>
      <c r="S70" s="5">
        <f t="shared" si="16"/>
        <v>-3</v>
      </c>
      <c r="T70" s="5">
        <f t="shared" si="17"/>
        <v>12</v>
      </c>
      <c r="U70" s="5">
        <f t="shared" si="18"/>
        <v>-11</v>
      </c>
      <c r="V70" s="5">
        <f t="shared" si="19"/>
        <v>-14</v>
      </c>
      <c r="W70" s="5">
        <f t="shared" si="20"/>
        <v>-20</v>
      </c>
      <c r="X70" s="5">
        <f t="shared" si="21"/>
        <v>-10</v>
      </c>
      <c r="Y70" s="5">
        <f t="shared" si="22"/>
        <v>28</v>
      </c>
    </row>
    <row r="71" spans="1:25">
      <c r="A71" s="9" t="s">
        <v>557</v>
      </c>
      <c r="B71" s="9" t="s">
        <v>204</v>
      </c>
      <c r="C71" s="2">
        <v>138952</v>
      </c>
      <c r="D71" s="2">
        <v>138804</v>
      </c>
      <c r="E71" s="2">
        <v>140863</v>
      </c>
      <c r="F71" s="2">
        <v>141158</v>
      </c>
      <c r="G71" s="2">
        <v>140936</v>
      </c>
      <c r="H71" s="2">
        <v>141176</v>
      </c>
      <c r="I71" s="2">
        <v>140634</v>
      </c>
      <c r="J71" s="2">
        <v>140595</v>
      </c>
      <c r="K71" s="2">
        <v>140787</v>
      </c>
      <c r="L71" s="2">
        <v>140723</v>
      </c>
      <c r="M71" s="26">
        <v>140415</v>
      </c>
      <c r="O71" s="5">
        <f t="shared" si="12"/>
        <v>-148</v>
      </c>
      <c r="P71" s="5">
        <f t="shared" si="13"/>
        <v>2059</v>
      </c>
      <c r="Q71" s="5">
        <f t="shared" si="14"/>
        <v>1911</v>
      </c>
      <c r="R71" s="5">
        <f t="shared" si="15"/>
        <v>295</v>
      </c>
      <c r="S71" s="5">
        <f t="shared" si="16"/>
        <v>-222</v>
      </c>
      <c r="T71" s="5">
        <f t="shared" si="17"/>
        <v>240</v>
      </c>
      <c r="U71" s="5">
        <f t="shared" si="18"/>
        <v>-542</v>
      </c>
      <c r="V71" s="5">
        <f t="shared" si="19"/>
        <v>-39</v>
      </c>
      <c r="W71" s="5">
        <f t="shared" si="20"/>
        <v>192</v>
      </c>
      <c r="X71" s="5">
        <f t="shared" si="21"/>
        <v>-64</v>
      </c>
      <c r="Y71" s="5">
        <f t="shared" si="22"/>
        <v>-308</v>
      </c>
    </row>
    <row r="72" spans="1:25">
      <c r="A72" s="9" t="s">
        <v>558</v>
      </c>
      <c r="B72" s="9" t="s">
        <v>205</v>
      </c>
      <c r="C72" s="2">
        <v>1697</v>
      </c>
      <c r="D72" s="2">
        <v>1697</v>
      </c>
      <c r="E72" s="2">
        <v>1705</v>
      </c>
      <c r="F72" s="2">
        <v>1708</v>
      </c>
      <c r="G72" s="2">
        <v>1698</v>
      </c>
      <c r="H72" s="2">
        <v>1700</v>
      </c>
      <c r="I72" s="2">
        <v>1685</v>
      </c>
      <c r="J72" s="2">
        <v>1694</v>
      </c>
      <c r="K72" s="2">
        <v>1698</v>
      </c>
      <c r="L72" s="2">
        <v>1701</v>
      </c>
      <c r="M72" s="26">
        <v>1697</v>
      </c>
      <c r="O72" s="5">
        <f t="shared" si="12"/>
        <v>0</v>
      </c>
      <c r="P72" s="5">
        <f t="shared" si="13"/>
        <v>8</v>
      </c>
      <c r="Q72" s="5">
        <f t="shared" si="14"/>
        <v>8</v>
      </c>
      <c r="R72" s="5">
        <f t="shared" si="15"/>
        <v>3</v>
      </c>
      <c r="S72" s="5">
        <f t="shared" si="16"/>
        <v>-10</v>
      </c>
      <c r="T72" s="5">
        <f t="shared" si="17"/>
        <v>2</v>
      </c>
      <c r="U72" s="5">
        <f t="shared" si="18"/>
        <v>-15</v>
      </c>
      <c r="V72" s="5">
        <f t="shared" si="19"/>
        <v>9</v>
      </c>
      <c r="W72" s="5">
        <f t="shared" si="20"/>
        <v>4</v>
      </c>
      <c r="X72" s="5">
        <f t="shared" si="21"/>
        <v>3</v>
      </c>
      <c r="Y72" s="5">
        <f t="shared" si="22"/>
        <v>-4</v>
      </c>
    </row>
    <row r="73" spans="1:25">
      <c r="A73" s="25" t="s">
        <v>559</v>
      </c>
      <c r="B73" s="25" t="s">
        <v>206</v>
      </c>
      <c r="C73" s="2">
        <v>3469</v>
      </c>
      <c r="D73" s="2">
        <v>3470</v>
      </c>
      <c r="E73" s="2">
        <v>3482</v>
      </c>
      <c r="F73" s="2">
        <v>3471</v>
      </c>
      <c r="G73" s="2">
        <v>3471</v>
      </c>
      <c r="H73" s="2">
        <v>3479</v>
      </c>
      <c r="I73" s="2">
        <v>3477</v>
      </c>
      <c r="J73" s="2">
        <v>3470</v>
      </c>
      <c r="K73" s="2">
        <v>3463</v>
      </c>
      <c r="L73" s="2">
        <v>3472</v>
      </c>
      <c r="M73" s="26">
        <v>3470</v>
      </c>
      <c r="O73" s="5">
        <f t="shared" si="12"/>
        <v>1</v>
      </c>
      <c r="P73" s="5">
        <f t="shared" si="13"/>
        <v>12</v>
      </c>
      <c r="Q73" s="5">
        <f t="shared" si="14"/>
        <v>13</v>
      </c>
      <c r="R73" s="5">
        <f t="shared" si="15"/>
        <v>-11</v>
      </c>
      <c r="S73" s="5">
        <f t="shared" si="16"/>
        <v>0</v>
      </c>
      <c r="T73" s="5">
        <f t="shared" si="17"/>
        <v>8</v>
      </c>
      <c r="U73" s="5">
        <f t="shared" si="18"/>
        <v>-2</v>
      </c>
      <c r="V73" s="5">
        <f t="shared" si="19"/>
        <v>-7</v>
      </c>
      <c r="W73" s="5">
        <f t="shared" si="20"/>
        <v>-7</v>
      </c>
      <c r="X73" s="5">
        <f t="shared" si="21"/>
        <v>9</v>
      </c>
      <c r="Y73" s="5">
        <f t="shared" si="22"/>
        <v>-2</v>
      </c>
    </row>
    <row r="74" spans="1:25">
      <c r="A74" s="9" t="s">
        <v>560</v>
      </c>
      <c r="B74" s="9" t="s">
        <v>207</v>
      </c>
      <c r="C74" s="2">
        <v>12798</v>
      </c>
      <c r="D74" s="2">
        <v>12791</v>
      </c>
      <c r="E74" s="2">
        <v>12859</v>
      </c>
      <c r="F74" s="2">
        <v>12872</v>
      </c>
      <c r="G74" s="2">
        <v>12861</v>
      </c>
      <c r="H74" s="2">
        <v>12835</v>
      </c>
      <c r="I74" s="2">
        <v>12795</v>
      </c>
      <c r="J74" s="2">
        <v>12777</v>
      </c>
      <c r="K74" s="2">
        <v>12759</v>
      </c>
      <c r="L74" s="2">
        <v>12737</v>
      </c>
      <c r="M74" s="26">
        <v>12792</v>
      </c>
      <c r="O74" s="5">
        <f t="shared" si="12"/>
        <v>-7</v>
      </c>
      <c r="P74" s="5">
        <f t="shared" si="13"/>
        <v>68</v>
      </c>
      <c r="Q74" s="5">
        <f t="shared" si="14"/>
        <v>61</v>
      </c>
      <c r="R74" s="5">
        <f t="shared" si="15"/>
        <v>13</v>
      </c>
      <c r="S74" s="5">
        <f t="shared" si="16"/>
        <v>-11</v>
      </c>
      <c r="T74" s="5">
        <f t="shared" si="17"/>
        <v>-26</v>
      </c>
      <c r="U74" s="5">
        <f t="shared" si="18"/>
        <v>-40</v>
      </c>
      <c r="V74" s="5">
        <f t="shared" si="19"/>
        <v>-18</v>
      </c>
      <c r="W74" s="5">
        <f t="shared" si="20"/>
        <v>-18</v>
      </c>
      <c r="X74" s="5">
        <f t="shared" si="21"/>
        <v>-22</v>
      </c>
      <c r="Y74" s="5">
        <f t="shared" si="22"/>
        <v>55</v>
      </c>
    </row>
    <row r="75" spans="1:25">
      <c r="A75" s="9" t="s">
        <v>561</v>
      </c>
      <c r="B75" s="9" t="s">
        <v>208</v>
      </c>
      <c r="C75" s="2">
        <v>14139</v>
      </c>
      <c r="D75" s="2">
        <v>14132</v>
      </c>
      <c r="E75" s="2">
        <v>14303</v>
      </c>
      <c r="F75" s="2">
        <v>14316</v>
      </c>
      <c r="G75" s="2">
        <v>14304</v>
      </c>
      <c r="H75" s="2">
        <v>14201</v>
      </c>
      <c r="I75" s="2">
        <v>14208</v>
      </c>
      <c r="J75" s="2">
        <v>14221</v>
      </c>
      <c r="K75" s="2">
        <v>14214</v>
      </c>
      <c r="L75" s="2">
        <v>14183</v>
      </c>
      <c r="M75" s="26">
        <v>14228</v>
      </c>
      <c r="O75" s="5">
        <f t="shared" si="12"/>
        <v>-7</v>
      </c>
      <c r="P75" s="5">
        <f t="shared" si="13"/>
        <v>171</v>
      </c>
      <c r="Q75" s="5">
        <f t="shared" si="14"/>
        <v>164</v>
      </c>
      <c r="R75" s="5">
        <f t="shared" si="15"/>
        <v>13</v>
      </c>
      <c r="S75" s="5">
        <f t="shared" si="16"/>
        <v>-12</v>
      </c>
      <c r="T75" s="5">
        <f t="shared" si="17"/>
        <v>-103</v>
      </c>
      <c r="U75" s="5">
        <f t="shared" si="18"/>
        <v>7</v>
      </c>
      <c r="V75" s="5">
        <f t="shared" si="19"/>
        <v>13</v>
      </c>
      <c r="W75" s="5">
        <f t="shared" si="20"/>
        <v>-7</v>
      </c>
      <c r="X75" s="5">
        <f t="shared" si="21"/>
        <v>-31</v>
      </c>
      <c r="Y75" s="5">
        <f t="shared" si="22"/>
        <v>45</v>
      </c>
    </row>
    <row r="76" spans="1:25">
      <c r="A76" s="9" t="s">
        <v>562</v>
      </c>
      <c r="B76" s="9" t="s">
        <v>209</v>
      </c>
      <c r="C76" s="2">
        <v>24658</v>
      </c>
      <c r="D76" s="2">
        <v>24661</v>
      </c>
      <c r="E76" s="2">
        <v>24858</v>
      </c>
      <c r="F76" s="2">
        <v>24854</v>
      </c>
      <c r="G76" s="2">
        <v>24827</v>
      </c>
      <c r="H76" s="2">
        <v>24760</v>
      </c>
      <c r="I76" s="2">
        <v>24700</v>
      </c>
      <c r="J76" s="2">
        <v>24662</v>
      </c>
      <c r="K76" s="2">
        <v>24626</v>
      </c>
      <c r="L76" s="2">
        <v>24617</v>
      </c>
      <c r="M76" s="26">
        <v>24719</v>
      </c>
      <c r="O76" s="5">
        <f t="shared" si="12"/>
        <v>3</v>
      </c>
      <c r="P76" s="5">
        <f t="shared" si="13"/>
        <v>197</v>
      </c>
      <c r="Q76" s="5">
        <f t="shared" si="14"/>
        <v>200</v>
      </c>
      <c r="R76" s="5">
        <f t="shared" si="15"/>
        <v>-4</v>
      </c>
      <c r="S76" s="5">
        <f t="shared" si="16"/>
        <v>-27</v>
      </c>
      <c r="T76" s="5">
        <f t="shared" si="17"/>
        <v>-67</v>
      </c>
      <c r="U76" s="5">
        <f t="shared" si="18"/>
        <v>-60</v>
      </c>
      <c r="V76" s="5">
        <f t="shared" si="19"/>
        <v>-38</v>
      </c>
      <c r="W76" s="5">
        <f t="shared" si="20"/>
        <v>-36</v>
      </c>
      <c r="X76" s="5">
        <f t="shared" si="21"/>
        <v>-9</v>
      </c>
      <c r="Y76" s="5">
        <f t="shared" si="22"/>
        <v>102</v>
      </c>
    </row>
    <row r="77" spans="1:25">
      <c r="A77" s="9" t="s">
        <v>563</v>
      </c>
      <c r="B77" s="9" t="s">
        <v>210</v>
      </c>
      <c r="C77" s="2">
        <v>1192</v>
      </c>
      <c r="D77" s="2">
        <v>1190</v>
      </c>
      <c r="E77" s="2">
        <v>1212</v>
      </c>
      <c r="F77" s="2">
        <v>1209</v>
      </c>
      <c r="G77" s="2">
        <v>1211</v>
      </c>
      <c r="H77" s="2">
        <v>1206</v>
      </c>
      <c r="I77" s="2">
        <v>1207</v>
      </c>
      <c r="J77" s="2">
        <v>1199</v>
      </c>
      <c r="K77" s="2">
        <v>1204</v>
      </c>
      <c r="L77" s="2">
        <v>1203</v>
      </c>
      <c r="M77" s="26">
        <v>1202</v>
      </c>
      <c r="O77" s="5">
        <f t="shared" si="12"/>
        <v>-2</v>
      </c>
      <c r="P77" s="5">
        <f t="shared" si="13"/>
        <v>22</v>
      </c>
      <c r="Q77" s="5">
        <f t="shared" si="14"/>
        <v>20</v>
      </c>
      <c r="R77" s="5">
        <f t="shared" si="15"/>
        <v>-3</v>
      </c>
      <c r="S77" s="5">
        <f t="shared" si="16"/>
        <v>2</v>
      </c>
      <c r="T77" s="5">
        <f t="shared" si="17"/>
        <v>-5</v>
      </c>
      <c r="U77" s="5">
        <f t="shared" si="18"/>
        <v>1</v>
      </c>
      <c r="V77" s="5">
        <f t="shared" si="19"/>
        <v>-8</v>
      </c>
      <c r="W77" s="5">
        <f t="shared" si="20"/>
        <v>5</v>
      </c>
      <c r="X77" s="5">
        <f t="shared" si="21"/>
        <v>-1</v>
      </c>
      <c r="Y77" s="5">
        <f t="shared" si="22"/>
        <v>-1</v>
      </c>
    </row>
    <row r="78" spans="1:25">
      <c r="A78" s="20" t="s">
        <v>564</v>
      </c>
      <c r="B78" s="9" t="s">
        <v>211</v>
      </c>
      <c r="C78" s="2">
        <v>27184</v>
      </c>
      <c r="D78" s="2">
        <v>27164</v>
      </c>
      <c r="E78" s="2">
        <v>27357</v>
      </c>
      <c r="F78" s="2">
        <v>27352</v>
      </c>
      <c r="G78" s="2">
        <v>27253</v>
      </c>
      <c r="H78" s="2">
        <v>26974</v>
      </c>
      <c r="I78" s="2">
        <v>26833</v>
      </c>
      <c r="J78" s="2">
        <v>26766</v>
      </c>
      <c r="K78" s="2">
        <v>26698</v>
      </c>
      <c r="L78" s="2">
        <v>26658</v>
      </c>
      <c r="M78" s="26">
        <v>27002</v>
      </c>
      <c r="O78" s="5">
        <f t="shared" si="12"/>
        <v>-20</v>
      </c>
      <c r="P78" s="5">
        <f t="shared" si="13"/>
        <v>193</v>
      </c>
      <c r="Q78" s="5">
        <f t="shared" si="14"/>
        <v>173</v>
      </c>
      <c r="R78" s="5">
        <f t="shared" si="15"/>
        <v>-5</v>
      </c>
      <c r="S78" s="5">
        <f t="shared" si="16"/>
        <v>-99</v>
      </c>
      <c r="T78" s="5">
        <f t="shared" si="17"/>
        <v>-279</v>
      </c>
      <c r="U78" s="5">
        <f t="shared" si="18"/>
        <v>-141</v>
      </c>
      <c r="V78" s="5">
        <f t="shared" si="19"/>
        <v>-67</v>
      </c>
      <c r="W78" s="5">
        <f t="shared" si="20"/>
        <v>-68</v>
      </c>
      <c r="X78" s="5">
        <f t="shared" si="21"/>
        <v>-40</v>
      </c>
      <c r="Y78" s="5">
        <f t="shared" si="22"/>
        <v>344</v>
      </c>
    </row>
    <row r="79" spans="1:25">
      <c r="A79" s="9" t="s">
        <v>565</v>
      </c>
      <c r="B79" s="9" t="s">
        <v>212</v>
      </c>
      <c r="C79" s="2">
        <v>6929</v>
      </c>
      <c r="D79" s="2">
        <v>6930</v>
      </c>
      <c r="E79" s="2">
        <v>6978</v>
      </c>
      <c r="F79" s="2">
        <v>6994</v>
      </c>
      <c r="G79" s="2">
        <v>6984</v>
      </c>
      <c r="H79" s="2">
        <v>6987</v>
      </c>
      <c r="I79" s="2">
        <v>6969</v>
      </c>
      <c r="J79" s="2">
        <v>6978</v>
      </c>
      <c r="K79" s="2">
        <v>6988</v>
      </c>
      <c r="L79" s="2">
        <v>6988</v>
      </c>
      <c r="M79" s="26">
        <v>6970</v>
      </c>
      <c r="O79" s="5">
        <f t="shared" si="12"/>
        <v>1</v>
      </c>
      <c r="P79" s="5">
        <f t="shared" si="13"/>
        <v>48</v>
      </c>
      <c r="Q79" s="5">
        <f t="shared" si="14"/>
        <v>49</v>
      </c>
      <c r="R79" s="5">
        <f t="shared" si="15"/>
        <v>16</v>
      </c>
      <c r="S79" s="5">
        <f t="shared" si="16"/>
        <v>-10</v>
      </c>
      <c r="T79" s="5">
        <f t="shared" si="17"/>
        <v>3</v>
      </c>
      <c r="U79" s="5">
        <f t="shared" si="18"/>
        <v>-18</v>
      </c>
      <c r="V79" s="5">
        <f t="shared" si="19"/>
        <v>9</v>
      </c>
      <c r="W79" s="5">
        <f t="shared" si="20"/>
        <v>10</v>
      </c>
      <c r="X79" s="5">
        <f t="shared" si="21"/>
        <v>0</v>
      </c>
      <c r="Y79" s="5">
        <f t="shared" si="22"/>
        <v>-18</v>
      </c>
    </row>
    <row r="80" spans="1:25">
      <c r="A80" s="9" t="s">
        <v>566</v>
      </c>
      <c r="B80" s="9" t="s">
        <v>213</v>
      </c>
      <c r="C80" s="2">
        <v>11164</v>
      </c>
      <c r="D80" s="2">
        <v>11162</v>
      </c>
      <c r="E80" s="2">
        <v>11236</v>
      </c>
      <c r="F80" s="2">
        <v>11253</v>
      </c>
      <c r="G80" s="2">
        <v>11279</v>
      </c>
      <c r="H80" s="2">
        <v>11311</v>
      </c>
      <c r="I80" s="2">
        <v>11306</v>
      </c>
      <c r="J80" s="2">
        <v>11296</v>
      </c>
      <c r="K80" s="2">
        <v>11313</v>
      </c>
      <c r="L80" s="2">
        <v>11325</v>
      </c>
      <c r="M80" s="26">
        <v>11266</v>
      </c>
      <c r="O80" s="5">
        <f t="shared" si="12"/>
        <v>-2</v>
      </c>
      <c r="P80" s="5">
        <f t="shared" si="13"/>
        <v>74</v>
      </c>
      <c r="Q80" s="5">
        <f t="shared" si="14"/>
        <v>72</v>
      </c>
      <c r="R80" s="5">
        <f t="shared" si="15"/>
        <v>17</v>
      </c>
      <c r="S80" s="5">
        <f t="shared" si="16"/>
        <v>26</v>
      </c>
      <c r="T80" s="5">
        <f t="shared" si="17"/>
        <v>32</v>
      </c>
      <c r="U80" s="5">
        <f t="shared" si="18"/>
        <v>-5</v>
      </c>
      <c r="V80" s="5">
        <f t="shared" si="19"/>
        <v>-10</v>
      </c>
      <c r="W80" s="5">
        <f t="shared" si="20"/>
        <v>17</v>
      </c>
      <c r="X80" s="5">
        <f t="shared" si="21"/>
        <v>12</v>
      </c>
      <c r="Y80" s="5">
        <f t="shared" si="22"/>
        <v>-59</v>
      </c>
    </row>
    <row r="81" spans="1:25">
      <c r="A81" s="9" t="s">
        <v>567</v>
      </c>
      <c r="B81" s="9" t="s">
        <v>214</v>
      </c>
      <c r="C81" s="2">
        <v>1145</v>
      </c>
      <c r="D81" s="2">
        <v>1168</v>
      </c>
      <c r="E81" s="2">
        <v>1174</v>
      </c>
      <c r="F81" s="2">
        <v>1169</v>
      </c>
      <c r="G81" s="2">
        <v>1161</v>
      </c>
      <c r="H81" s="2">
        <v>1148</v>
      </c>
      <c r="I81" s="2">
        <v>1149</v>
      </c>
      <c r="J81" s="2">
        <v>1141</v>
      </c>
      <c r="K81" s="2">
        <v>1137</v>
      </c>
      <c r="L81" s="2">
        <v>1134</v>
      </c>
      <c r="M81" s="26">
        <v>1151</v>
      </c>
      <c r="O81" s="5">
        <f t="shared" si="12"/>
        <v>23</v>
      </c>
      <c r="P81" s="5">
        <f t="shared" si="13"/>
        <v>6</v>
      </c>
      <c r="Q81" s="5">
        <f t="shared" si="14"/>
        <v>29</v>
      </c>
      <c r="R81" s="5">
        <f t="shared" si="15"/>
        <v>-5</v>
      </c>
      <c r="S81" s="5">
        <f t="shared" si="16"/>
        <v>-8</v>
      </c>
      <c r="T81" s="5">
        <f t="shared" si="17"/>
        <v>-13</v>
      </c>
      <c r="U81" s="5">
        <f t="shared" si="18"/>
        <v>1</v>
      </c>
      <c r="V81" s="5">
        <f t="shared" si="19"/>
        <v>-8</v>
      </c>
      <c r="W81" s="5">
        <f t="shared" si="20"/>
        <v>-4</v>
      </c>
      <c r="X81" s="5">
        <f t="shared" si="21"/>
        <v>-3</v>
      </c>
      <c r="Y81" s="5">
        <f t="shared" si="22"/>
        <v>17</v>
      </c>
    </row>
    <row r="82" spans="1:25">
      <c r="A82" s="9" t="s">
        <v>568</v>
      </c>
      <c r="B82" s="9" t="s">
        <v>215</v>
      </c>
      <c r="C82" s="2">
        <v>4531</v>
      </c>
      <c r="D82" s="2">
        <v>4529</v>
      </c>
      <c r="E82" s="2">
        <v>4589</v>
      </c>
      <c r="F82" s="2">
        <v>4597</v>
      </c>
      <c r="G82" s="2">
        <v>4604</v>
      </c>
      <c r="H82" s="2">
        <v>4560</v>
      </c>
      <c r="I82" s="2">
        <v>4550</v>
      </c>
      <c r="J82" s="2">
        <v>4549</v>
      </c>
      <c r="K82" s="2">
        <v>4560</v>
      </c>
      <c r="L82" s="2">
        <v>4562</v>
      </c>
      <c r="M82" s="26">
        <v>4565</v>
      </c>
      <c r="O82" s="5">
        <f t="shared" si="12"/>
        <v>-2</v>
      </c>
      <c r="P82" s="5">
        <f t="shared" si="13"/>
        <v>60</v>
      </c>
      <c r="Q82" s="5">
        <f t="shared" si="14"/>
        <v>58</v>
      </c>
      <c r="R82" s="5">
        <f t="shared" si="15"/>
        <v>8</v>
      </c>
      <c r="S82" s="5">
        <f t="shared" si="16"/>
        <v>7</v>
      </c>
      <c r="T82" s="5">
        <f t="shared" si="17"/>
        <v>-44</v>
      </c>
      <c r="U82" s="5">
        <f t="shared" si="18"/>
        <v>-10</v>
      </c>
      <c r="V82" s="5">
        <f t="shared" si="19"/>
        <v>-1</v>
      </c>
      <c r="W82" s="5">
        <f t="shared" si="20"/>
        <v>11</v>
      </c>
      <c r="X82" s="5">
        <f t="shared" si="21"/>
        <v>2</v>
      </c>
      <c r="Y82" s="5">
        <f t="shared" si="22"/>
        <v>3</v>
      </c>
    </row>
    <row r="83" spans="1:25">
      <c r="A83" s="20" t="s">
        <v>569</v>
      </c>
      <c r="B83" s="9" t="s">
        <v>216</v>
      </c>
      <c r="C83" s="2">
        <v>10791</v>
      </c>
      <c r="D83" s="2">
        <v>10791</v>
      </c>
      <c r="E83" s="2">
        <v>10829</v>
      </c>
      <c r="F83" s="2">
        <v>10828</v>
      </c>
      <c r="G83" s="2">
        <v>10829</v>
      </c>
      <c r="H83" s="2">
        <v>10743</v>
      </c>
      <c r="I83" s="2">
        <v>10739</v>
      </c>
      <c r="J83" s="2">
        <v>10739</v>
      </c>
      <c r="K83" s="2">
        <v>10724</v>
      </c>
      <c r="L83" s="2">
        <v>10735</v>
      </c>
      <c r="M83" s="26">
        <v>10780</v>
      </c>
      <c r="O83" s="5">
        <f t="shared" si="12"/>
        <v>0</v>
      </c>
      <c r="P83" s="5">
        <f t="shared" si="13"/>
        <v>38</v>
      </c>
      <c r="Q83" s="5">
        <f t="shared" si="14"/>
        <v>38</v>
      </c>
      <c r="R83" s="5">
        <f t="shared" si="15"/>
        <v>-1</v>
      </c>
      <c r="S83" s="5">
        <f t="shared" si="16"/>
        <v>1</v>
      </c>
      <c r="T83" s="5">
        <f t="shared" si="17"/>
        <v>-86</v>
      </c>
      <c r="U83" s="5">
        <f t="shared" si="18"/>
        <v>-4</v>
      </c>
      <c r="V83" s="5">
        <f t="shared" si="19"/>
        <v>0</v>
      </c>
      <c r="W83" s="5">
        <f t="shared" si="20"/>
        <v>-15</v>
      </c>
      <c r="X83" s="5">
        <f t="shared" si="21"/>
        <v>11</v>
      </c>
      <c r="Y83" s="5">
        <f t="shared" si="22"/>
        <v>45</v>
      </c>
    </row>
    <row r="84" spans="1:25">
      <c r="A84" s="9" t="s">
        <v>570</v>
      </c>
      <c r="B84" s="9" t="s">
        <v>217</v>
      </c>
      <c r="C84" s="2">
        <v>1645</v>
      </c>
      <c r="D84" s="2">
        <v>1646</v>
      </c>
      <c r="E84" s="2">
        <v>1654</v>
      </c>
      <c r="F84" s="2">
        <v>1653</v>
      </c>
      <c r="G84" s="2">
        <v>1647</v>
      </c>
      <c r="H84" s="2">
        <v>1649</v>
      </c>
      <c r="I84" s="2">
        <v>1645</v>
      </c>
      <c r="J84" s="2">
        <v>1640</v>
      </c>
      <c r="K84" s="2">
        <v>1639</v>
      </c>
      <c r="L84" s="2">
        <v>1636</v>
      </c>
      <c r="M84" s="26">
        <v>1647</v>
      </c>
      <c r="O84" s="5">
        <f t="shared" si="12"/>
        <v>1</v>
      </c>
      <c r="P84" s="5">
        <f t="shared" si="13"/>
        <v>8</v>
      </c>
      <c r="Q84" s="5">
        <f t="shared" si="14"/>
        <v>9</v>
      </c>
      <c r="R84" s="5">
        <f t="shared" si="15"/>
        <v>-1</v>
      </c>
      <c r="S84" s="5">
        <f t="shared" si="16"/>
        <v>-6</v>
      </c>
      <c r="T84" s="5">
        <f t="shared" si="17"/>
        <v>2</v>
      </c>
      <c r="U84" s="5">
        <f t="shared" si="18"/>
        <v>-4</v>
      </c>
      <c r="V84" s="5">
        <f t="shared" si="19"/>
        <v>-5</v>
      </c>
      <c r="W84" s="5">
        <f t="shared" si="20"/>
        <v>-1</v>
      </c>
      <c r="X84" s="5">
        <f t="shared" si="21"/>
        <v>-3</v>
      </c>
      <c r="Y84" s="5">
        <f t="shared" si="22"/>
        <v>11</v>
      </c>
    </row>
    <row r="85" spans="1:25">
      <c r="A85" s="9" t="s">
        <v>571</v>
      </c>
      <c r="B85" s="9" t="s">
        <v>218</v>
      </c>
      <c r="C85" s="2">
        <v>4251</v>
      </c>
      <c r="D85" s="2">
        <v>4249</v>
      </c>
      <c r="E85" s="2">
        <v>4286</v>
      </c>
      <c r="F85" s="2">
        <v>4283</v>
      </c>
      <c r="G85" s="2">
        <v>4304</v>
      </c>
      <c r="H85" s="2">
        <v>4293</v>
      </c>
      <c r="I85" s="2">
        <v>4295</v>
      </c>
      <c r="J85" s="2">
        <v>4311</v>
      </c>
      <c r="K85" s="2">
        <v>4310</v>
      </c>
      <c r="L85" s="2">
        <v>4311</v>
      </c>
      <c r="M85" s="26">
        <v>4299</v>
      </c>
      <c r="O85" s="5">
        <f t="shared" si="12"/>
        <v>-2</v>
      </c>
      <c r="P85" s="5">
        <f t="shared" si="13"/>
        <v>37</v>
      </c>
      <c r="Q85" s="5">
        <f t="shared" si="14"/>
        <v>35</v>
      </c>
      <c r="R85" s="5">
        <f t="shared" si="15"/>
        <v>-3</v>
      </c>
      <c r="S85" s="5">
        <f t="shared" si="16"/>
        <v>21</v>
      </c>
      <c r="T85" s="5">
        <f t="shared" si="17"/>
        <v>-11</v>
      </c>
      <c r="U85" s="5">
        <f t="shared" si="18"/>
        <v>2</v>
      </c>
      <c r="V85" s="5">
        <f t="shared" si="19"/>
        <v>16</v>
      </c>
      <c r="W85" s="5">
        <f t="shared" si="20"/>
        <v>-1</v>
      </c>
      <c r="X85" s="5">
        <f t="shared" si="21"/>
        <v>1</v>
      </c>
      <c r="Y85" s="5">
        <f t="shared" si="22"/>
        <v>-12</v>
      </c>
    </row>
    <row r="86" spans="1:25">
      <c r="A86" s="9" t="s">
        <v>572</v>
      </c>
      <c r="B86" s="9" t="s">
        <v>219</v>
      </c>
      <c r="C86" s="2">
        <v>23602</v>
      </c>
      <c r="D86" s="2">
        <v>23572</v>
      </c>
      <c r="E86" s="2">
        <v>23727</v>
      </c>
      <c r="F86" s="2">
        <v>23719</v>
      </c>
      <c r="G86" s="2">
        <v>23710</v>
      </c>
      <c r="H86" s="2">
        <v>23664</v>
      </c>
      <c r="I86" s="2">
        <v>23596</v>
      </c>
      <c r="J86" s="2">
        <v>23625</v>
      </c>
      <c r="K86" s="2">
        <v>23644</v>
      </c>
      <c r="L86" s="2">
        <v>23619</v>
      </c>
      <c r="M86" s="26">
        <v>23628</v>
      </c>
      <c r="O86" s="5">
        <f t="shared" si="12"/>
        <v>-30</v>
      </c>
      <c r="P86" s="5">
        <f t="shared" si="13"/>
        <v>155</v>
      </c>
      <c r="Q86" s="5">
        <f t="shared" si="14"/>
        <v>125</v>
      </c>
      <c r="R86" s="5">
        <f t="shared" si="15"/>
        <v>-8</v>
      </c>
      <c r="S86" s="5">
        <f t="shared" si="16"/>
        <v>-9</v>
      </c>
      <c r="T86" s="5">
        <f t="shared" si="17"/>
        <v>-46</v>
      </c>
      <c r="U86" s="5">
        <f t="shared" si="18"/>
        <v>-68</v>
      </c>
      <c r="V86" s="5">
        <f t="shared" si="19"/>
        <v>29</v>
      </c>
      <c r="W86" s="5">
        <f t="shared" si="20"/>
        <v>19</v>
      </c>
      <c r="X86" s="5">
        <f t="shared" si="21"/>
        <v>-25</v>
      </c>
      <c r="Y86" s="5">
        <f t="shared" si="22"/>
        <v>9</v>
      </c>
    </row>
    <row r="87" spans="1:25">
      <c r="A87" s="9" t="s">
        <v>573</v>
      </c>
      <c r="B87" s="9" t="s">
        <v>220</v>
      </c>
      <c r="C87" s="2">
        <v>2029</v>
      </c>
      <c r="D87" s="2">
        <v>2027</v>
      </c>
      <c r="E87" s="2">
        <v>2029</v>
      </c>
      <c r="F87" s="2">
        <v>2039</v>
      </c>
      <c r="G87" s="2">
        <v>2028</v>
      </c>
      <c r="H87" s="2">
        <v>2005</v>
      </c>
      <c r="I87" s="2">
        <v>2003</v>
      </c>
      <c r="J87" s="2">
        <v>2003</v>
      </c>
      <c r="K87" s="2">
        <v>1998</v>
      </c>
      <c r="L87" s="2">
        <v>1998</v>
      </c>
      <c r="M87" s="26">
        <v>2012</v>
      </c>
      <c r="O87" s="5">
        <f t="shared" si="12"/>
        <v>-2</v>
      </c>
      <c r="P87" s="5">
        <f t="shared" si="13"/>
        <v>2</v>
      </c>
      <c r="Q87" s="5">
        <f t="shared" si="14"/>
        <v>0</v>
      </c>
      <c r="R87" s="5">
        <f t="shared" si="15"/>
        <v>10</v>
      </c>
      <c r="S87" s="5">
        <f t="shared" si="16"/>
        <v>-11</v>
      </c>
      <c r="T87" s="5">
        <f t="shared" si="17"/>
        <v>-23</v>
      </c>
      <c r="U87" s="5">
        <f t="shared" si="18"/>
        <v>-2</v>
      </c>
      <c r="V87" s="5">
        <f t="shared" si="19"/>
        <v>0</v>
      </c>
      <c r="W87" s="5">
        <f t="shared" si="20"/>
        <v>-5</v>
      </c>
      <c r="X87" s="5">
        <f t="shared" si="21"/>
        <v>0</v>
      </c>
      <c r="Y87" s="5">
        <f t="shared" si="22"/>
        <v>14</v>
      </c>
    </row>
    <row r="88" spans="1:25">
      <c r="A88" s="9" t="s">
        <v>574</v>
      </c>
      <c r="B88" s="9" t="s">
        <v>433</v>
      </c>
      <c r="C88" s="2">
        <v>14985</v>
      </c>
      <c r="D88" s="2">
        <v>14985</v>
      </c>
      <c r="E88" s="2">
        <v>15044</v>
      </c>
      <c r="F88" s="2">
        <v>15045</v>
      </c>
      <c r="G88" s="2">
        <v>15036</v>
      </c>
      <c r="H88" s="2">
        <v>14972</v>
      </c>
      <c r="I88" s="2">
        <v>14916</v>
      </c>
      <c r="J88" s="2">
        <v>14881</v>
      </c>
      <c r="K88" s="2">
        <v>14874</v>
      </c>
      <c r="L88" s="2">
        <v>14841</v>
      </c>
      <c r="M88" s="26">
        <v>14942</v>
      </c>
      <c r="O88" s="5">
        <f t="shared" si="12"/>
        <v>0</v>
      </c>
      <c r="P88" s="5">
        <f t="shared" si="13"/>
        <v>59</v>
      </c>
      <c r="Q88" s="5">
        <f t="shared" si="14"/>
        <v>59</v>
      </c>
      <c r="R88" s="5">
        <f t="shared" si="15"/>
        <v>1</v>
      </c>
      <c r="S88" s="5">
        <f t="shared" si="16"/>
        <v>-9</v>
      </c>
      <c r="T88" s="5">
        <f t="shared" si="17"/>
        <v>-64</v>
      </c>
      <c r="U88" s="5">
        <f t="shared" si="18"/>
        <v>-56</v>
      </c>
      <c r="V88" s="5">
        <f t="shared" si="19"/>
        <v>-35</v>
      </c>
      <c r="W88" s="5">
        <f t="shared" si="20"/>
        <v>-7</v>
      </c>
      <c r="X88" s="5">
        <f t="shared" si="21"/>
        <v>-33</v>
      </c>
      <c r="Y88" s="5">
        <f t="shared" si="22"/>
        <v>101</v>
      </c>
    </row>
    <row r="89" spans="1:25">
      <c r="A89" s="9" t="s">
        <v>575</v>
      </c>
      <c r="B89" s="9" t="s">
        <v>221</v>
      </c>
      <c r="C89" s="2">
        <v>4336</v>
      </c>
      <c r="D89" s="2">
        <v>4328</v>
      </c>
      <c r="E89" s="2">
        <v>4345</v>
      </c>
      <c r="F89" s="2">
        <v>4346</v>
      </c>
      <c r="G89" s="2">
        <v>4355</v>
      </c>
      <c r="H89" s="2">
        <v>4366</v>
      </c>
      <c r="I89" s="2">
        <v>4360</v>
      </c>
      <c r="J89" s="2">
        <v>4370</v>
      </c>
      <c r="K89" s="2">
        <v>4372</v>
      </c>
      <c r="L89" s="2">
        <v>4369</v>
      </c>
      <c r="M89" s="26">
        <v>4352</v>
      </c>
      <c r="O89" s="5">
        <f t="shared" si="12"/>
        <v>-8</v>
      </c>
      <c r="P89" s="5">
        <f t="shared" si="13"/>
        <v>17</v>
      </c>
      <c r="Q89" s="5">
        <f t="shared" si="14"/>
        <v>9</v>
      </c>
      <c r="R89" s="5">
        <f t="shared" si="15"/>
        <v>1</v>
      </c>
      <c r="S89" s="5">
        <f t="shared" si="16"/>
        <v>9</v>
      </c>
      <c r="T89" s="5">
        <f t="shared" si="17"/>
        <v>11</v>
      </c>
      <c r="U89" s="5">
        <f t="shared" si="18"/>
        <v>-6</v>
      </c>
      <c r="V89" s="5">
        <f t="shared" si="19"/>
        <v>10</v>
      </c>
      <c r="W89" s="5">
        <f t="shared" si="20"/>
        <v>2</v>
      </c>
      <c r="X89" s="5">
        <f t="shared" si="21"/>
        <v>-3</v>
      </c>
      <c r="Y89" s="5">
        <f t="shared" si="22"/>
        <v>-17</v>
      </c>
    </row>
    <row r="90" spans="1:25">
      <c r="A90" s="9" t="s">
        <v>576</v>
      </c>
      <c r="B90" s="9" t="s">
        <v>222</v>
      </c>
      <c r="C90" s="2">
        <v>6412</v>
      </c>
      <c r="D90" s="2">
        <v>6413</v>
      </c>
      <c r="E90" s="2">
        <v>6465</v>
      </c>
      <c r="F90" s="2">
        <v>6477</v>
      </c>
      <c r="G90" s="2">
        <v>6455</v>
      </c>
      <c r="H90" s="2">
        <v>6424</v>
      </c>
      <c r="I90" s="2">
        <v>6416</v>
      </c>
      <c r="J90" s="2">
        <v>6399</v>
      </c>
      <c r="K90" s="2">
        <v>6382</v>
      </c>
      <c r="L90" s="2">
        <v>6375</v>
      </c>
      <c r="M90" s="26">
        <v>6412</v>
      </c>
      <c r="O90" s="5">
        <f t="shared" si="12"/>
        <v>1</v>
      </c>
      <c r="P90" s="5">
        <f t="shared" si="13"/>
        <v>52</v>
      </c>
      <c r="Q90" s="5">
        <f t="shared" si="14"/>
        <v>53</v>
      </c>
      <c r="R90" s="5">
        <f t="shared" si="15"/>
        <v>12</v>
      </c>
      <c r="S90" s="5">
        <f t="shared" si="16"/>
        <v>-22</v>
      </c>
      <c r="T90" s="5">
        <f t="shared" si="17"/>
        <v>-31</v>
      </c>
      <c r="U90" s="5">
        <f t="shared" si="18"/>
        <v>-8</v>
      </c>
      <c r="V90" s="5">
        <f t="shared" si="19"/>
        <v>-17</v>
      </c>
      <c r="W90" s="5">
        <f t="shared" si="20"/>
        <v>-17</v>
      </c>
      <c r="X90" s="5">
        <f t="shared" si="21"/>
        <v>-7</v>
      </c>
      <c r="Y90" s="5">
        <f t="shared" si="22"/>
        <v>37</v>
      </c>
    </row>
    <row r="91" spans="1:25">
      <c r="A91" s="20" t="s">
        <v>577</v>
      </c>
      <c r="B91" s="9" t="s">
        <v>223</v>
      </c>
      <c r="C91" s="2">
        <v>20264</v>
      </c>
      <c r="D91" s="2">
        <v>20257</v>
      </c>
      <c r="E91" s="2">
        <v>20513</v>
      </c>
      <c r="F91" s="2">
        <v>20493</v>
      </c>
      <c r="G91" s="2">
        <v>20440</v>
      </c>
      <c r="H91" s="2">
        <v>20331</v>
      </c>
      <c r="I91" s="2">
        <v>20346</v>
      </c>
      <c r="J91" s="2">
        <v>20315</v>
      </c>
      <c r="K91" s="2">
        <v>20264</v>
      </c>
      <c r="L91" s="2">
        <v>20267</v>
      </c>
      <c r="M91" s="26">
        <v>20356</v>
      </c>
      <c r="O91" s="5">
        <f t="shared" si="12"/>
        <v>-7</v>
      </c>
      <c r="P91" s="5">
        <f t="shared" si="13"/>
        <v>256</v>
      </c>
      <c r="Q91" s="5">
        <f t="shared" si="14"/>
        <v>249</v>
      </c>
      <c r="R91" s="5">
        <f t="shared" si="15"/>
        <v>-20</v>
      </c>
      <c r="S91" s="5">
        <f t="shared" si="16"/>
        <v>-53</v>
      </c>
      <c r="T91" s="5">
        <f t="shared" si="17"/>
        <v>-109</v>
      </c>
      <c r="U91" s="5">
        <f t="shared" si="18"/>
        <v>15</v>
      </c>
      <c r="V91" s="5">
        <f t="shared" si="19"/>
        <v>-31</v>
      </c>
      <c r="W91" s="5">
        <f t="shared" si="20"/>
        <v>-51</v>
      </c>
      <c r="X91" s="5">
        <f t="shared" si="21"/>
        <v>3</v>
      </c>
      <c r="Y91" s="5">
        <f t="shared" si="22"/>
        <v>89</v>
      </c>
    </row>
    <row r="92" spans="1:25">
      <c r="A92" s="9" t="s">
        <v>578</v>
      </c>
      <c r="B92" s="9" t="s">
        <v>224</v>
      </c>
      <c r="C92" s="2">
        <v>11096</v>
      </c>
      <c r="D92" s="2">
        <v>11084</v>
      </c>
      <c r="E92" s="2">
        <v>11140</v>
      </c>
      <c r="F92" s="2">
        <v>11114</v>
      </c>
      <c r="G92" s="2">
        <v>11069</v>
      </c>
      <c r="H92" s="2">
        <v>10998</v>
      </c>
      <c r="I92" s="2">
        <v>10963</v>
      </c>
      <c r="J92" s="2">
        <v>10942</v>
      </c>
      <c r="K92" s="2">
        <v>10910</v>
      </c>
      <c r="L92" s="2">
        <v>10894</v>
      </c>
      <c r="M92" s="26">
        <v>10976</v>
      </c>
      <c r="O92" s="5">
        <f t="shared" si="12"/>
        <v>-12</v>
      </c>
      <c r="P92" s="5">
        <f t="shared" si="13"/>
        <v>56</v>
      </c>
      <c r="Q92" s="5">
        <f t="shared" si="14"/>
        <v>44</v>
      </c>
      <c r="R92" s="5">
        <f t="shared" si="15"/>
        <v>-26</v>
      </c>
      <c r="S92" s="5">
        <f t="shared" si="16"/>
        <v>-45</v>
      </c>
      <c r="T92" s="5">
        <f t="shared" si="17"/>
        <v>-71</v>
      </c>
      <c r="U92" s="5">
        <f t="shared" si="18"/>
        <v>-35</v>
      </c>
      <c r="V92" s="5">
        <f t="shared" si="19"/>
        <v>-21</v>
      </c>
      <c r="W92" s="5">
        <f t="shared" si="20"/>
        <v>-32</v>
      </c>
      <c r="X92" s="5">
        <f t="shared" si="21"/>
        <v>-16</v>
      </c>
      <c r="Y92" s="5">
        <f t="shared" si="22"/>
        <v>82</v>
      </c>
    </row>
    <row r="93" spans="1:25">
      <c r="A93" s="9" t="s">
        <v>579</v>
      </c>
      <c r="B93" s="9" t="s">
        <v>225</v>
      </c>
      <c r="C93" s="2">
        <v>17598</v>
      </c>
      <c r="D93" s="2">
        <v>17583</v>
      </c>
      <c r="E93" s="2">
        <v>17825</v>
      </c>
      <c r="F93" s="2">
        <v>17836</v>
      </c>
      <c r="G93" s="2">
        <v>17834</v>
      </c>
      <c r="H93" s="2">
        <v>17652</v>
      </c>
      <c r="I93" s="2">
        <v>17538</v>
      </c>
      <c r="J93" s="2">
        <v>17562</v>
      </c>
      <c r="K93" s="2">
        <v>17539</v>
      </c>
      <c r="L93" s="2">
        <v>17581</v>
      </c>
      <c r="M93" s="26">
        <v>17617</v>
      </c>
      <c r="O93" s="5">
        <f t="shared" si="12"/>
        <v>-15</v>
      </c>
      <c r="P93" s="5">
        <f t="shared" si="13"/>
        <v>242</v>
      </c>
      <c r="Q93" s="5">
        <f t="shared" si="14"/>
        <v>227</v>
      </c>
      <c r="R93" s="5">
        <f t="shared" si="15"/>
        <v>11</v>
      </c>
      <c r="S93" s="5">
        <f t="shared" si="16"/>
        <v>-2</v>
      </c>
      <c r="T93" s="5">
        <f t="shared" si="17"/>
        <v>-182</v>
      </c>
      <c r="U93" s="5">
        <f t="shared" si="18"/>
        <v>-114</v>
      </c>
      <c r="V93" s="5">
        <f t="shared" si="19"/>
        <v>24</v>
      </c>
      <c r="W93" s="5">
        <f t="shared" si="20"/>
        <v>-23</v>
      </c>
      <c r="X93" s="5">
        <f t="shared" si="21"/>
        <v>42</v>
      </c>
      <c r="Y93" s="5">
        <f t="shared" si="22"/>
        <v>36</v>
      </c>
    </row>
    <row r="94" spans="1:25">
      <c r="A94" s="9" t="s">
        <v>580</v>
      </c>
      <c r="B94" s="9" t="s">
        <v>226</v>
      </c>
      <c r="C94" s="2">
        <v>7112</v>
      </c>
      <c r="D94" s="2">
        <v>7112</v>
      </c>
      <c r="E94" s="2">
        <v>7147</v>
      </c>
      <c r="F94" s="2">
        <v>7115</v>
      </c>
      <c r="G94" s="2">
        <v>7111</v>
      </c>
      <c r="H94" s="2">
        <v>7068</v>
      </c>
      <c r="I94" s="2">
        <v>7023</v>
      </c>
      <c r="J94" s="2">
        <v>7013</v>
      </c>
      <c r="K94" s="2">
        <v>7005</v>
      </c>
      <c r="L94" s="2">
        <v>7011</v>
      </c>
      <c r="M94" s="26">
        <v>7061</v>
      </c>
      <c r="O94" s="5">
        <f t="shared" si="12"/>
        <v>0</v>
      </c>
      <c r="P94" s="5">
        <f t="shared" si="13"/>
        <v>35</v>
      </c>
      <c r="Q94" s="5">
        <f t="shared" si="14"/>
        <v>35</v>
      </c>
      <c r="R94" s="5">
        <f t="shared" si="15"/>
        <v>-32</v>
      </c>
      <c r="S94" s="5">
        <f t="shared" si="16"/>
        <v>-4</v>
      </c>
      <c r="T94" s="5">
        <f t="shared" si="17"/>
        <v>-43</v>
      </c>
      <c r="U94" s="5">
        <f t="shared" si="18"/>
        <v>-45</v>
      </c>
      <c r="V94" s="5">
        <f t="shared" si="19"/>
        <v>-10</v>
      </c>
      <c r="W94" s="5">
        <f t="shared" si="20"/>
        <v>-8</v>
      </c>
      <c r="X94" s="5">
        <f t="shared" si="21"/>
        <v>6</v>
      </c>
      <c r="Y94" s="5">
        <f t="shared" si="22"/>
        <v>50</v>
      </c>
    </row>
    <row r="95" spans="1:25">
      <c r="A95" s="9" t="s">
        <v>581</v>
      </c>
      <c r="B95" s="9" t="s">
        <v>227</v>
      </c>
      <c r="C95" s="2">
        <v>7817</v>
      </c>
      <c r="D95" s="2">
        <v>7818</v>
      </c>
      <c r="E95" s="2">
        <v>7888</v>
      </c>
      <c r="F95" s="2">
        <v>7886</v>
      </c>
      <c r="G95" s="2">
        <v>7870</v>
      </c>
      <c r="H95" s="2">
        <v>7790</v>
      </c>
      <c r="I95" s="2">
        <v>7788</v>
      </c>
      <c r="J95" s="2">
        <v>7789</v>
      </c>
      <c r="K95" s="2">
        <v>7798</v>
      </c>
      <c r="L95" s="2">
        <v>7806</v>
      </c>
      <c r="M95" s="26">
        <v>7824</v>
      </c>
      <c r="O95" s="5">
        <f t="shared" si="12"/>
        <v>1</v>
      </c>
      <c r="P95" s="5">
        <f t="shared" si="13"/>
        <v>70</v>
      </c>
      <c r="Q95" s="5">
        <f t="shared" si="14"/>
        <v>71</v>
      </c>
      <c r="R95" s="5">
        <f t="shared" si="15"/>
        <v>-2</v>
      </c>
      <c r="S95" s="5">
        <f t="shared" si="16"/>
        <v>-16</v>
      </c>
      <c r="T95" s="5">
        <f t="shared" si="17"/>
        <v>-80</v>
      </c>
      <c r="U95" s="5">
        <f t="shared" si="18"/>
        <v>-2</v>
      </c>
      <c r="V95" s="5">
        <f t="shared" si="19"/>
        <v>1</v>
      </c>
      <c r="W95" s="5">
        <f t="shared" si="20"/>
        <v>9</v>
      </c>
      <c r="X95" s="5">
        <f t="shared" si="21"/>
        <v>8</v>
      </c>
      <c r="Y95" s="5">
        <f t="shared" si="22"/>
        <v>18</v>
      </c>
    </row>
    <row r="96" spans="1:25">
      <c r="A96" s="20" t="s">
        <v>582</v>
      </c>
      <c r="B96" s="9" t="s">
        <v>228</v>
      </c>
      <c r="C96" s="2">
        <v>2841</v>
      </c>
      <c r="D96" s="2">
        <v>2838</v>
      </c>
      <c r="E96" s="2">
        <v>2863</v>
      </c>
      <c r="F96" s="2">
        <v>2860</v>
      </c>
      <c r="G96" s="2">
        <v>2862</v>
      </c>
      <c r="H96" s="2">
        <v>2855</v>
      </c>
      <c r="I96" s="2">
        <v>2852</v>
      </c>
      <c r="J96" s="2">
        <v>2841</v>
      </c>
      <c r="K96" s="2">
        <v>2832</v>
      </c>
      <c r="L96" s="2">
        <v>2828</v>
      </c>
      <c r="M96" s="26">
        <v>2848</v>
      </c>
      <c r="O96" s="5">
        <f t="shared" si="12"/>
        <v>-3</v>
      </c>
      <c r="P96" s="5">
        <f t="shared" si="13"/>
        <v>25</v>
      </c>
      <c r="Q96" s="5">
        <f t="shared" si="14"/>
        <v>22</v>
      </c>
      <c r="R96" s="5">
        <f t="shared" si="15"/>
        <v>-3</v>
      </c>
      <c r="S96" s="5">
        <f t="shared" si="16"/>
        <v>2</v>
      </c>
      <c r="T96" s="5">
        <f t="shared" si="17"/>
        <v>-7</v>
      </c>
      <c r="U96" s="5">
        <f t="shared" si="18"/>
        <v>-3</v>
      </c>
      <c r="V96" s="5">
        <f t="shared" si="19"/>
        <v>-11</v>
      </c>
      <c r="W96" s="5">
        <f t="shared" si="20"/>
        <v>-9</v>
      </c>
      <c r="X96" s="5">
        <f t="shared" si="21"/>
        <v>-4</v>
      </c>
      <c r="Y96" s="5">
        <f t="shared" si="22"/>
        <v>20</v>
      </c>
    </row>
    <row r="97" spans="1:25">
      <c r="A97" s="9" t="s">
        <v>583</v>
      </c>
      <c r="B97" s="9" t="s">
        <v>229</v>
      </c>
      <c r="C97" s="2">
        <v>5250</v>
      </c>
      <c r="D97" s="2">
        <v>5255</v>
      </c>
      <c r="E97" s="2">
        <v>5360</v>
      </c>
      <c r="F97" s="2">
        <v>5358</v>
      </c>
      <c r="G97" s="2">
        <v>5328</v>
      </c>
      <c r="H97" s="2">
        <v>5283</v>
      </c>
      <c r="I97" s="2">
        <v>5235</v>
      </c>
      <c r="J97" s="2">
        <v>5214</v>
      </c>
      <c r="K97" s="2">
        <v>5219</v>
      </c>
      <c r="L97" s="2">
        <v>5248</v>
      </c>
      <c r="M97" s="26">
        <v>5281</v>
      </c>
      <c r="O97" s="5">
        <f t="shared" si="12"/>
        <v>5</v>
      </c>
      <c r="P97" s="5">
        <f t="shared" si="13"/>
        <v>105</v>
      </c>
      <c r="Q97" s="5">
        <f t="shared" si="14"/>
        <v>110</v>
      </c>
      <c r="R97" s="5">
        <f t="shared" si="15"/>
        <v>-2</v>
      </c>
      <c r="S97" s="5">
        <f t="shared" si="16"/>
        <v>-30</v>
      </c>
      <c r="T97" s="5">
        <f t="shared" si="17"/>
        <v>-45</v>
      </c>
      <c r="U97" s="5">
        <f t="shared" si="18"/>
        <v>-48</v>
      </c>
      <c r="V97" s="5">
        <f t="shared" si="19"/>
        <v>-21</v>
      </c>
      <c r="W97" s="5">
        <f t="shared" si="20"/>
        <v>5</v>
      </c>
      <c r="X97" s="5">
        <f t="shared" si="21"/>
        <v>29</v>
      </c>
      <c r="Y97" s="5">
        <f t="shared" si="22"/>
        <v>33</v>
      </c>
    </row>
    <row r="98" spans="1:25">
      <c r="A98" s="9" t="s">
        <v>584</v>
      </c>
      <c r="B98" s="9" t="s">
        <v>230</v>
      </c>
      <c r="C98" s="2">
        <v>8655</v>
      </c>
      <c r="D98" s="2">
        <v>8652</v>
      </c>
      <c r="E98" s="2">
        <v>8711</v>
      </c>
      <c r="F98" s="2">
        <v>8692</v>
      </c>
      <c r="G98" s="2">
        <v>8677</v>
      </c>
      <c r="H98" s="2">
        <v>8626</v>
      </c>
      <c r="I98" s="2">
        <v>8594</v>
      </c>
      <c r="J98" s="2">
        <v>8589</v>
      </c>
      <c r="K98" s="2">
        <v>8581</v>
      </c>
      <c r="L98" s="2">
        <v>8577</v>
      </c>
      <c r="M98" s="26">
        <v>8631</v>
      </c>
      <c r="O98" s="5">
        <f t="shared" si="12"/>
        <v>-3</v>
      </c>
      <c r="P98" s="5">
        <f t="shared" si="13"/>
        <v>59</v>
      </c>
      <c r="Q98" s="5">
        <f t="shared" si="14"/>
        <v>56</v>
      </c>
      <c r="R98" s="5">
        <f t="shared" si="15"/>
        <v>-19</v>
      </c>
      <c r="S98" s="5">
        <f t="shared" si="16"/>
        <v>-15</v>
      </c>
      <c r="T98" s="5">
        <f t="shared" si="17"/>
        <v>-51</v>
      </c>
      <c r="U98" s="5">
        <f t="shared" si="18"/>
        <v>-32</v>
      </c>
      <c r="V98" s="5">
        <f t="shared" si="19"/>
        <v>-5</v>
      </c>
      <c r="W98" s="5">
        <f t="shared" si="20"/>
        <v>-8</v>
      </c>
      <c r="X98" s="5">
        <f t="shared" si="21"/>
        <v>-4</v>
      </c>
      <c r="Y98" s="5">
        <f t="shared" si="22"/>
        <v>54</v>
      </c>
    </row>
    <row r="99" spans="1:25">
      <c r="A99" s="9" t="s">
        <v>585</v>
      </c>
      <c r="B99" s="9" t="s">
        <v>231</v>
      </c>
      <c r="C99" s="2">
        <v>5487</v>
      </c>
      <c r="D99" s="2">
        <v>5484</v>
      </c>
      <c r="E99" s="2">
        <v>5484</v>
      </c>
      <c r="F99" s="2">
        <v>5488</v>
      </c>
      <c r="G99" s="2">
        <v>5462</v>
      </c>
      <c r="H99" s="2">
        <v>5428</v>
      </c>
      <c r="I99" s="2">
        <v>5412</v>
      </c>
      <c r="J99" s="2">
        <v>5405</v>
      </c>
      <c r="K99" s="2">
        <v>5394</v>
      </c>
      <c r="L99" s="2">
        <v>5389</v>
      </c>
      <c r="M99" s="26">
        <v>5441</v>
      </c>
      <c r="O99" s="5">
        <f t="shared" si="12"/>
        <v>-3</v>
      </c>
      <c r="P99" s="5">
        <f t="shared" si="13"/>
        <v>0</v>
      </c>
      <c r="Q99" s="5">
        <f t="shared" si="14"/>
        <v>-3</v>
      </c>
      <c r="R99" s="5">
        <f t="shared" si="15"/>
        <v>4</v>
      </c>
      <c r="S99" s="5">
        <f t="shared" si="16"/>
        <v>-26</v>
      </c>
      <c r="T99" s="5">
        <f t="shared" si="17"/>
        <v>-34</v>
      </c>
      <c r="U99" s="5">
        <f t="shared" si="18"/>
        <v>-16</v>
      </c>
      <c r="V99" s="5">
        <f t="shared" si="19"/>
        <v>-7</v>
      </c>
      <c r="W99" s="5">
        <f t="shared" si="20"/>
        <v>-11</v>
      </c>
      <c r="X99" s="5">
        <f t="shared" si="21"/>
        <v>-5</v>
      </c>
      <c r="Y99" s="5">
        <f t="shared" si="22"/>
        <v>52</v>
      </c>
    </row>
    <row r="100" spans="1:25">
      <c r="A100" s="9" t="s">
        <v>586</v>
      </c>
      <c r="B100" s="9" t="s">
        <v>232</v>
      </c>
      <c r="C100" s="2">
        <v>7105</v>
      </c>
      <c r="D100" s="2">
        <v>7102</v>
      </c>
      <c r="E100" s="2">
        <v>7160</v>
      </c>
      <c r="F100" s="2">
        <v>7143</v>
      </c>
      <c r="G100" s="2">
        <v>7154</v>
      </c>
      <c r="H100" s="2">
        <v>7111</v>
      </c>
      <c r="I100" s="2">
        <v>7090</v>
      </c>
      <c r="J100" s="2">
        <v>7085</v>
      </c>
      <c r="K100" s="2">
        <v>7067</v>
      </c>
      <c r="L100" s="2">
        <v>7050</v>
      </c>
      <c r="M100" s="26">
        <v>7108</v>
      </c>
      <c r="O100" s="5">
        <f t="shared" si="12"/>
        <v>-3</v>
      </c>
      <c r="P100" s="5">
        <f t="shared" si="13"/>
        <v>58</v>
      </c>
      <c r="Q100" s="5">
        <f t="shared" si="14"/>
        <v>55</v>
      </c>
      <c r="R100" s="5">
        <f t="shared" si="15"/>
        <v>-17</v>
      </c>
      <c r="S100" s="5">
        <f t="shared" si="16"/>
        <v>11</v>
      </c>
      <c r="T100" s="5">
        <f t="shared" si="17"/>
        <v>-43</v>
      </c>
      <c r="U100" s="5">
        <f t="shared" si="18"/>
        <v>-21</v>
      </c>
      <c r="V100" s="5">
        <f t="shared" si="19"/>
        <v>-5</v>
      </c>
      <c r="W100" s="5">
        <f t="shared" si="20"/>
        <v>-18</v>
      </c>
      <c r="X100" s="5">
        <f t="shared" si="21"/>
        <v>-17</v>
      </c>
      <c r="Y100" s="5">
        <f t="shared" si="22"/>
        <v>58</v>
      </c>
    </row>
    <row r="101" spans="1:25">
      <c r="A101" s="9" t="s">
        <v>587</v>
      </c>
      <c r="B101" s="9" t="s">
        <v>233</v>
      </c>
      <c r="C101" s="2">
        <v>1212</v>
      </c>
      <c r="D101" s="2">
        <v>1212</v>
      </c>
      <c r="E101" s="2">
        <v>1214</v>
      </c>
      <c r="F101" s="2">
        <v>1217</v>
      </c>
      <c r="G101" s="2">
        <v>1220</v>
      </c>
      <c r="H101" s="2">
        <v>1220</v>
      </c>
      <c r="I101" s="2">
        <v>1227</v>
      </c>
      <c r="J101" s="2">
        <v>1231</v>
      </c>
      <c r="K101" s="2">
        <v>1234</v>
      </c>
      <c r="L101" s="2">
        <v>1234</v>
      </c>
      <c r="M101" s="26">
        <v>1222</v>
      </c>
      <c r="O101" s="5">
        <f t="shared" si="12"/>
        <v>0</v>
      </c>
      <c r="P101" s="5">
        <f t="shared" si="13"/>
        <v>2</v>
      </c>
      <c r="Q101" s="5">
        <f t="shared" si="14"/>
        <v>2</v>
      </c>
      <c r="R101" s="5">
        <f t="shared" si="15"/>
        <v>3</v>
      </c>
      <c r="S101" s="5">
        <f t="shared" si="16"/>
        <v>3</v>
      </c>
      <c r="T101" s="5">
        <f t="shared" si="17"/>
        <v>0</v>
      </c>
      <c r="U101" s="5">
        <f t="shared" si="18"/>
        <v>7</v>
      </c>
      <c r="V101" s="5">
        <f t="shared" si="19"/>
        <v>4</v>
      </c>
      <c r="W101" s="5">
        <f t="shared" si="20"/>
        <v>3</v>
      </c>
      <c r="X101" s="5">
        <f t="shared" si="21"/>
        <v>0</v>
      </c>
      <c r="Y101" s="5">
        <f t="shared" si="22"/>
        <v>-12</v>
      </c>
    </row>
    <row r="102" spans="1:25">
      <c r="A102" s="9" t="s">
        <v>588</v>
      </c>
      <c r="B102" s="9" t="s">
        <v>234</v>
      </c>
      <c r="C102" s="2">
        <v>1701</v>
      </c>
      <c r="D102" s="2">
        <v>1701</v>
      </c>
      <c r="E102" s="2">
        <v>1711</v>
      </c>
      <c r="F102" s="2">
        <v>1706</v>
      </c>
      <c r="G102" s="2">
        <v>1698</v>
      </c>
      <c r="H102" s="2">
        <v>1685</v>
      </c>
      <c r="I102" s="2">
        <v>1689</v>
      </c>
      <c r="J102" s="2">
        <v>1683</v>
      </c>
      <c r="K102" s="2">
        <v>1685</v>
      </c>
      <c r="L102" s="2">
        <v>1689</v>
      </c>
      <c r="M102" s="26">
        <v>1694</v>
      </c>
      <c r="O102" s="5">
        <f t="shared" si="12"/>
        <v>0</v>
      </c>
      <c r="P102" s="5">
        <f t="shared" si="13"/>
        <v>10</v>
      </c>
      <c r="Q102" s="5">
        <f t="shared" si="14"/>
        <v>10</v>
      </c>
      <c r="R102" s="5">
        <f t="shared" si="15"/>
        <v>-5</v>
      </c>
      <c r="S102" s="5">
        <f t="shared" si="16"/>
        <v>-8</v>
      </c>
      <c r="T102" s="5">
        <f t="shared" si="17"/>
        <v>-13</v>
      </c>
      <c r="U102" s="5">
        <f t="shared" si="18"/>
        <v>4</v>
      </c>
      <c r="V102" s="5">
        <f t="shared" si="19"/>
        <v>-6</v>
      </c>
      <c r="W102" s="5">
        <f t="shared" si="20"/>
        <v>2</v>
      </c>
      <c r="X102" s="5">
        <f t="shared" si="21"/>
        <v>4</v>
      </c>
      <c r="Y102" s="5">
        <f t="shared" si="22"/>
        <v>5</v>
      </c>
    </row>
    <row r="103" spans="1:25">
      <c r="A103" s="9" t="s">
        <v>589</v>
      </c>
      <c r="B103" s="9" t="s">
        <v>235</v>
      </c>
      <c r="C103" s="2">
        <v>1795</v>
      </c>
      <c r="D103" s="2">
        <v>1797</v>
      </c>
      <c r="E103" s="2">
        <v>1808</v>
      </c>
      <c r="F103" s="2">
        <v>1802</v>
      </c>
      <c r="G103" s="2">
        <v>1794</v>
      </c>
      <c r="H103" s="2">
        <v>1782</v>
      </c>
      <c r="I103" s="2">
        <v>1769</v>
      </c>
      <c r="J103" s="2">
        <v>1762</v>
      </c>
      <c r="K103" s="2">
        <v>1753</v>
      </c>
      <c r="L103" s="2">
        <v>1748</v>
      </c>
      <c r="M103" s="26">
        <v>1784</v>
      </c>
      <c r="O103" s="5">
        <f t="shared" si="12"/>
        <v>2</v>
      </c>
      <c r="P103" s="5">
        <f t="shared" si="13"/>
        <v>11</v>
      </c>
      <c r="Q103" s="5">
        <f t="shared" si="14"/>
        <v>13</v>
      </c>
      <c r="R103" s="5">
        <f t="shared" si="15"/>
        <v>-6</v>
      </c>
      <c r="S103" s="5">
        <f t="shared" si="16"/>
        <v>-8</v>
      </c>
      <c r="T103" s="5">
        <f t="shared" si="17"/>
        <v>-12</v>
      </c>
      <c r="U103" s="5">
        <f t="shared" si="18"/>
        <v>-13</v>
      </c>
      <c r="V103" s="5">
        <f t="shared" si="19"/>
        <v>-7</v>
      </c>
      <c r="W103" s="5">
        <f t="shared" si="20"/>
        <v>-9</v>
      </c>
      <c r="X103" s="5">
        <f t="shared" si="21"/>
        <v>-5</v>
      </c>
      <c r="Y103" s="5">
        <f t="shared" si="22"/>
        <v>36</v>
      </c>
    </row>
    <row r="104" spans="1:25">
      <c r="A104" s="9" t="s">
        <v>590</v>
      </c>
      <c r="B104" s="9" t="s">
        <v>236</v>
      </c>
      <c r="C104" s="2">
        <v>3210</v>
      </c>
      <c r="D104" s="2">
        <v>3207</v>
      </c>
      <c r="E104" s="2">
        <v>3209</v>
      </c>
      <c r="F104" s="2">
        <v>3216</v>
      </c>
      <c r="G104" s="2">
        <v>3200</v>
      </c>
      <c r="H104" s="2">
        <v>3166</v>
      </c>
      <c r="I104" s="2">
        <v>3149</v>
      </c>
      <c r="J104" s="2">
        <v>3139</v>
      </c>
      <c r="K104" s="2">
        <v>3130</v>
      </c>
      <c r="L104" s="2">
        <v>3127</v>
      </c>
      <c r="M104" s="26">
        <v>3172</v>
      </c>
      <c r="O104" s="5">
        <f t="shared" si="12"/>
        <v>-3</v>
      </c>
      <c r="P104" s="5">
        <f t="shared" si="13"/>
        <v>2</v>
      </c>
      <c r="Q104" s="5">
        <f t="shared" si="14"/>
        <v>-1</v>
      </c>
      <c r="R104" s="5">
        <f t="shared" si="15"/>
        <v>7</v>
      </c>
      <c r="S104" s="5">
        <f t="shared" si="16"/>
        <v>-16</v>
      </c>
      <c r="T104" s="5">
        <f t="shared" si="17"/>
        <v>-34</v>
      </c>
      <c r="U104" s="5">
        <f t="shared" si="18"/>
        <v>-17</v>
      </c>
      <c r="V104" s="5">
        <f t="shared" si="19"/>
        <v>-10</v>
      </c>
      <c r="W104" s="5">
        <f t="shared" si="20"/>
        <v>-9</v>
      </c>
      <c r="X104" s="5">
        <f t="shared" si="21"/>
        <v>-3</v>
      </c>
      <c r="Y104" s="5">
        <f t="shared" si="22"/>
        <v>45</v>
      </c>
    </row>
    <row r="105" spans="1:25">
      <c r="A105" s="9" t="s">
        <v>591</v>
      </c>
      <c r="B105" s="9" t="s">
        <v>237</v>
      </c>
      <c r="C105" s="2">
        <v>445</v>
      </c>
      <c r="D105" s="2">
        <v>445</v>
      </c>
      <c r="E105" s="2">
        <v>446</v>
      </c>
      <c r="F105" s="2">
        <v>442</v>
      </c>
      <c r="G105" s="2">
        <v>447</v>
      </c>
      <c r="H105" s="2">
        <v>437</v>
      </c>
      <c r="I105" s="2">
        <v>436</v>
      </c>
      <c r="J105" s="2">
        <v>433</v>
      </c>
      <c r="K105" s="2">
        <v>436</v>
      </c>
      <c r="L105" s="2">
        <v>432</v>
      </c>
      <c r="M105" s="26">
        <v>437</v>
      </c>
      <c r="O105" s="5">
        <f t="shared" si="12"/>
        <v>0</v>
      </c>
      <c r="P105" s="5">
        <f t="shared" si="13"/>
        <v>1</v>
      </c>
      <c r="Q105" s="5">
        <f t="shared" si="14"/>
        <v>1</v>
      </c>
      <c r="R105" s="5">
        <f t="shared" si="15"/>
        <v>-4</v>
      </c>
      <c r="S105" s="5">
        <f t="shared" si="16"/>
        <v>5</v>
      </c>
      <c r="T105" s="5">
        <f t="shared" si="17"/>
        <v>-10</v>
      </c>
      <c r="U105" s="5">
        <f t="shared" si="18"/>
        <v>-1</v>
      </c>
      <c r="V105" s="5">
        <f t="shared" si="19"/>
        <v>-3</v>
      </c>
      <c r="W105" s="5">
        <f t="shared" si="20"/>
        <v>3</v>
      </c>
      <c r="X105" s="5">
        <f t="shared" si="21"/>
        <v>-4</v>
      </c>
      <c r="Y105" s="5">
        <f t="shared" si="22"/>
        <v>5</v>
      </c>
    </row>
    <row r="106" spans="1:25">
      <c r="A106" s="9" t="s">
        <v>592</v>
      </c>
      <c r="B106" s="9" t="s">
        <v>238</v>
      </c>
      <c r="C106" s="2">
        <v>41148</v>
      </c>
      <c r="D106" s="2">
        <v>41142</v>
      </c>
      <c r="E106" s="2">
        <v>41345</v>
      </c>
      <c r="F106" s="2">
        <v>41346</v>
      </c>
      <c r="G106" s="2">
        <v>41396</v>
      </c>
      <c r="H106" s="2">
        <v>41446</v>
      </c>
      <c r="I106" s="2">
        <v>41437</v>
      </c>
      <c r="J106" s="2">
        <v>41429</v>
      </c>
      <c r="K106" s="2">
        <v>41438</v>
      </c>
      <c r="L106" s="2">
        <v>41451</v>
      </c>
      <c r="M106" s="26">
        <v>41378</v>
      </c>
      <c r="O106" s="5">
        <f t="shared" si="12"/>
        <v>-6</v>
      </c>
      <c r="P106" s="5">
        <f t="shared" si="13"/>
        <v>203</v>
      </c>
      <c r="Q106" s="5">
        <f t="shared" si="14"/>
        <v>197</v>
      </c>
      <c r="R106" s="5">
        <f t="shared" si="15"/>
        <v>1</v>
      </c>
      <c r="S106" s="5">
        <f t="shared" si="16"/>
        <v>50</v>
      </c>
      <c r="T106" s="5">
        <f t="shared" si="17"/>
        <v>50</v>
      </c>
      <c r="U106" s="5">
        <f t="shared" si="18"/>
        <v>-9</v>
      </c>
      <c r="V106" s="5">
        <f t="shared" si="19"/>
        <v>-8</v>
      </c>
      <c r="W106" s="5">
        <f t="shared" si="20"/>
        <v>9</v>
      </c>
      <c r="X106" s="5">
        <f t="shared" si="21"/>
        <v>13</v>
      </c>
      <c r="Y106" s="5">
        <f t="shared" si="22"/>
        <v>-73</v>
      </c>
    </row>
    <row r="107" spans="1:25">
      <c r="A107" s="9" t="s">
        <v>593</v>
      </c>
      <c r="B107" s="9" t="s">
        <v>239</v>
      </c>
      <c r="C107" s="2">
        <v>4975</v>
      </c>
      <c r="D107" s="2">
        <v>4971</v>
      </c>
      <c r="E107" s="2">
        <v>5082</v>
      </c>
      <c r="F107" s="2">
        <v>5090</v>
      </c>
      <c r="G107" s="2">
        <v>5073</v>
      </c>
      <c r="H107" s="2">
        <v>5083</v>
      </c>
      <c r="I107" s="2">
        <v>5106</v>
      </c>
      <c r="J107" s="2">
        <v>5125</v>
      </c>
      <c r="K107" s="2">
        <v>5095</v>
      </c>
      <c r="L107" s="2">
        <v>5097</v>
      </c>
      <c r="M107" s="26">
        <v>5072</v>
      </c>
      <c r="O107" s="5">
        <f t="shared" si="12"/>
        <v>-4</v>
      </c>
      <c r="P107" s="5">
        <f t="shared" si="13"/>
        <v>111</v>
      </c>
      <c r="Q107" s="5">
        <f t="shared" si="14"/>
        <v>107</v>
      </c>
      <c r="R107" s="5">
        <f t="shared" si="15"/>
        <v>8</v>
      </c>
      <c r="S107" s="5">
        <f t="shared" si="16"/>
        <v>-17</v>
      </c>
      <c r="T107" s="5">
        <f t="shared" si="17"/>
        <v>10</v>
      </c>
      <c r="U107" s="5">
        <f t="shared" si="18"/>
        <v>23</v>
      </c>
      <c r="V107" s="5">
        <f t="shared" si="19"/>
        <v>19</v>
      </c>
      <c r="W107" s="5">
        <f t="shared" si="20"/>
        <v>-30</v>
      </c>
      <c r="X107" s="5">
        <f t="shared" si="21"/>
        <v>2</v>
      </c>
      <c r="Y107" s="5">
        <f t="shared" si="22"/>
        <v>-25</v>
      </c>
    </row>
    <row r="108" spans="1:25">
      <c r="A108" s="9" t="s">
        <v>594</v>
      </c>
      <c r="B108" s="9" t="s">
        <v>240</v>
      </c>
      <c r="C108" s="2">
        <v>157751</v>
      </c>
      <c r="D108" s="2">
        <v>157681</v>
      </c>
      <c r="E108" s="2">
        <v>159995</v>
      </c>
      <c r="F108" s="2">
        <v>160391</v>
      </c>
      <c r="G108" s="2">
        <v>160385</v>
      </c>
      <c r="H108" s="2">
        <v>160324</v>
      </c>
      <c r="I108" s="2">
        <v>160166</v>
      </c>
      <c r="J108" s="2">
        <v>160128</v>
      </c>
      <c r="K108" s="2">
        <v>160165</v>
      </c>
      <c r="L108" s="2">
        <v>160382</v>
      </c>
      <c r="M108" s="26">
        <v>159675</v>
      </c>
      <c r="O108" s="5">
        <f t="shared" si="12"/>
        <v>-70</v>
      </c>
      <c r="P108" s="5">
        <f t="shared" si="13"/>
        <v>2314</v>
      </c>
      <c r="Q108" s="5">
        <f t="shared" si="14"/>
        <v>2244</v>
      </c>
      <c r="R108" s="5">
        <f t="shared" si="15"/>
        <v>396</v>
      </c>
      <c r="S108" s="5">
        <f t="shared" si="16"/>
        <v>-6</v>
      </c>
      <c r="T108" s="5">
        <f t="shared" si="17"/>
        <v>-61</v>
      </c>
      <c r="U108" s="5">
        <f t="shared" si="18"/>
        <v>-158</v>
      </c>
      <c r="V108" s="5">
        <f t="shared" si="19"/>
        <v>-38</v>
      </c>
      <c r="W108" s="5">
        <f t="shared" si="20"/>
        <v>37</v>
      </c>
      <c r="X108" s="5">
        <f t="shared" si="21"/>
        <v>217</v>
      </c>
      <c r="Y108" s="5">
        <f t="shared" si="22"/>
        <v>-707</v>
      </c>
    </row>
    <row r="109" spans="1:25">
      <c r="A109" s="9" t="s">
        <v>595</v>
      </c>
      <c r="B109" s="9" t="s">
        <v>241</v>
      </c>
      <c r="C109" s="2">
        <v>1583</v>
      </c>
      <c r="D109" s="2">
        <v>1584</v>
      </c>
      <c r="E109" s="2">
        <v>1609</v>
      </c>
      <c r="F109" s="2">
        <v>1608</v>
      </c>
      <c r="G109" s="2">
        <v>1606</v>
      </c>
      <c r="H109" s="2">
        <v>1589</v>
      </c>
      <c r="I109" s="2">
        <v>1580</v>
      </c>
      <c r="J109" s="2">
        <v>1575</v>
      </c>
      <c r="K109" s="2">
        <v>1551</v>
      </c>
      <c r="L109" s="2">
        <v>1536</v>
      </c>
      <c r="M109" s="26">
        <v>1583</v>
      </c>
      <c r="O109" s="5">
        <f t="shared" si="12"/>
        <v>1</v>
      </c>
      <c r="P109" s="5">
        <f t="shared" si="13"/>
        <v>25</v>
      </c>
      <c r="Q109" s="5">
        <f t="shared" si="14"/>
        <v>26</v>
      </c>
      <c r="R109" s="5">
        <f t="shared" si="15"/>
        <v>-1</v>
      </c>
      <c r="S109" s="5">
        <f t="shared" si="16"/>
        <v>-2</v>
      </c>
      <c r="T109" s="5">
        <f t="shared" si="17"/>
        <v>-17</v>
      </c>
      <c r="U109" s="5">
        <f t="shared" si="18"/>
        <v>-9</v>
      </c>
      <c r="V109" s="5">
        <f t="shared" si="19"/>
        <v>-5</v>
      </c>
      <c r="W109" s="5">
        <f t="shared" si="20"/>
        <v>-24</v>
      </c>
      <c r="X109" s="5">
        <f t="shared" si="21"/>
        <v>-15</v>
      </c>
      <c r="Y109" s="5">
        <f t="shared" si="22"/>
        <v>47</v>
      </c>
    </row>
    <row r="110" spans="1:25">
      <c r="A110" s="9" t="s">
        <v>596</v>
      </c>
      <c r="B110" s="9" t="s">
        <v>242</v>
      </c>
      <c r="C110" s="2">
        <v>982</v>
      </c>
      <c r="D110" s="2">
        <v>985</v>
      </c>
      <c r="E110" s="2">
        <v>1000</v>
      </c>
      <c r="F110" s="2">
        <v>1011</v>
      </c>
      <c r="G110" s="2">
        <v>1012</v>
      </c>
      <c r="H110" s="2">
        <v>999</v>
      </c>
      <c r="I110" s="2">
        <v>999</v>
      </c>
      <c r="J110" s="2">
        <v>994</v>
      </c>
      <c r="K110" s="2">
        <v>1000</v>
      </c>
      <c r="L110" s="2">
        <v>1000</v>
      </c>
      <c r="M110" s="26">
        <v>1001</v>
      </c>
      <c r="O110" s="5">
        <f t="shared" si="12"/>
        <v>3</v>
      </c>
      <c r="P110" s="5">
        <f t="shared" si="13"/>
        <v>15</v>
      </c>
      <c r="Q110" s="5">
        <f t="shared" si="14"/>
        <v>18</v>
      </c>
      <c r="R110" s="5">
        <f t="shared" si="15"/>
        <v>11</v>
      </c>
      <c r="S110" s="5">
        <f t="shared" si="16"/>
        <v>1</v>
      </c>
      <c r="T110" s="5">
        <f t="shared" si="17"/>
        <v>-13</v>
      </c>
      <c r="U110" s="5">
        <f t="shared" si="18"/>
        <v>0</v>
      </c>
      <c r="V110" s="5">
        <f t="shared" si="19"/>
        <v>-5</v>
      </c>
      <c r="W110" s="5">
        <f t="shared" si="20"/>
        <v>6</v>
      </c>
      <c r="X110" s="5">
        <f t="shared" si="21"/>
        <v>0</v>
      </c>
      <c r="Y110" s="5">
        <f t="shared" si="22"/>
        <v>1</v>
      </c>
    </row>
    <row r="111" spans="1:25">
      <c r="A111" s="9" t="s">
        <v>597</v>
      </c>
      <c r="B111" s="9" t="s">
        <v>243</v>
      </c>
      <c r="C111" s="2">
        <v>4632</v>
      </c>
      <c r="D111" s="2">
        <v>4633</v>
      </c>
      <c r="E111" s="2">
        <v>4633</v>
      </c>
      <c r="F111" s="2">
        <v>4629</v>
      </c>
      <c r="G111" s="2">
        <v>4611</v>
      </c>
      <c r="H111" s="2">
        <v>4587</v>
      </c>
      <c r="I111" s="2">
        <v>4546</v>
      </c>
      <c r="J111" s="2">
        <v>4542</v>
      </c>
      <c r="K111" s="2">
        <v>4536</v>
      </c>
      <c r="L111" s="2">
        <v>4536</v>
      </c>
      <c r="M111" s="26">
        <v>4583</v>
      </c>
      <c r="O111" s="5">
        <f t="shared" si="12"/>
        <v>1</v>
      </c>
      <c r="P111" s="5">
        <f t="shared" si="13"/>
        <v>0</v>
      </c>
      <c r="Q111" s="5">
        <f t="shared" si="14"/>
        <v>1</v>
      </c>
      <c r="R111" s="5">
        <f t="shared" si="15"/>
        <v>-4</v>
      </c>
      <c r="S111" s="5">
        <f t="shared" si="16"/>
        <v>-18</v>
      </c>
      <c r="T111" s="5">
        <f t="shared" si="17"/>
        <v>-24</v>
      </c>
      <c r="U111" s="5">
        <f t="shared" si="18"/>
        <v>-41</v>
      </c>
      <c r="V111" s="5">
        <f t="shared" si="19"/>
        <v>-4</v>
      </c>
      <c r="W111" s="5">
        <f t="shared" si="20"/>
        <v>-6</v>
      </c>
      <c r="X111" s="5">
        <f t="shared" si="21"/>
        <v>0</v>
      </c>
      <c r="Y111" s="5">
        <f t="shared" si="22"/>
        <v>47</v>
      </c>
    </row>
    <row r="112" spans="1:25">
      <c r="A112" s="9" t="s">
        <v>598</v>
      </c>
      <c r="B112" s="9" t="s">
        <v>244</v>
      </c>
      <c r="C112" s="2">
        <v>16917</v>
      </c>
      <c r="D112" s="2">
        <v>16915</v>
      </c>
      <c r="E112" s="2">
        <v>17142</v>
      </c>
      <c r="F112" s="2">
        <v>17156</v>
      </c>
      <c r="G112" s="2">
        <v>17133</v>
      </c>
      <c r="H112" s="2">
        <v>16920</v>
      </c>
      <c r="I112" s="2">
        <v>16905</v>
      </c>
      <c r="J112" s="2">
        <v>16864</v>
      </c>
      <c r="K112" s="2">
        <v>16815</v>
      </c>
      <c r="L112" s="2">
        <v>16802</v>
      </c>
      <c r="M112" s="26">
        <v>16949</v>
      </c>
      <c r="O112" s="5">
        <f t="shared" si="12"/>
        <v>-2</v>
      </c>
      <c r="P112" s="5">
        <f t="shared" si="13"/>
        <v>227</v>
      </c>
      <c r="Q112" s="5">
        <f t="shared" si="14"/>
        <v>225</v>
      </c>
      <c r="R112" s="5">
        <f t="shared" si="15"/>
        <v>14</v>
      </c>
      <c r="S112" s="5">
        <f t="shared" si="16"/>
        <v>-23</v>
      </c>
      <c r="T112" s="5">
        <f t="shared" si="17"/>
        <v>-213</v>
      </c>
      <c r="U112" s="5">
        <f t="shared" si="18"/>
        <v>-15</v>
      </c>
      <c r="V112" s="5">
        <f t="shared" si="19"/>
        <v>-41</v>
      </c>
      <c r="W112" s="5">
        <f t="shared" si="20"/>
        <v>-49</v>
      </c>
      <c r="X112" s="5">
        <f t="shared" si="21"/>
        <v>-13</v>
      </c>
      <c r="Y112" s="5">
        <f t="shared" si="22"/>
        <v>147</v>
      </c>
    </row>
    <row r="113" spans="1:25">
      <c r="A113" s="9" t="s">
        <v>599</v>
      </c>
      <c r="B113" s="9" t="s">
        <v>245</v>
      </c>
      <c r="C113" s="2">
        <v>8219</v>
      </c>
      <c r="D113" s="2">
        <v>8215</v>
      </c>
      <c r="E113" s="2">
        <v>8263</v>
      </c>
      <c r="F113" s="2">
        <v>8250</v>
      </c>
      <c r="G113" s="2">
        <v>8245</v>
      </c>
      <c r="H113" s="2">
        <v>8166</v>
      </c>
      <c r="I113" s="2">
        <v>8130</v>
      </c>
      <c r="J113" s="2">
        <v>8127</v>
      </c>
      <c r="K113" s="2">
        <v>8120</v>
      </c>
      <c r="L113" s="2">
        <v>8105</v>
      </c>
      <c r="M113" s="26">
        <v>8176</v>
      </c>
      <c r="O113" s="5">
        <f t="shared" si="12"/>
        <v>-4</v>
      </c>
      <c r="P113" s="5">
        <f t="shared" si="13"/>
        <v>48</v>
      </c>
      <c r="Q113" s="5">
        <f t="shared" si="14"/>
        <v>44</v>
      </c>
      <c r="R113" s="5">
        <f t="shared" si="15"/>
        <v>-13</v>
      </c>
      <c r="S113" s="5">
        <f t="shared" si="16"/>
        <v>-5</v>
      </c>
      <c r="T113" s="5">
        <f t="shared" si="17"/>
        <v>-79</v>
      </c>
      <c r="U113" s="5">
        <f t="shared" si="18"/>
        <v>-36</v>
      </c>
      <c r="V113" s="5">
        <f t="shared" si="19"/>
        <v>-3</v>
      </c>
      <c r="W113" s="5">
        <f t="shared" si="20"/>
        <v>-7</v>
      </c>
      <c r="X113" s="5">
        <f t="shared" si="21"/>
        <v>-15</v>
      </c>
      <c r="Y113" s="5">
        <f t="shared" si="22"/>
        <v>71</v>
      </c>
    </row>
    <row r="114" spans="1:25">
      <c r="A114" s="9" t="s">
        <v>600</v>
      </c>
      <c r="B114" s="9" t="s">
        <v>246</v>
      </c>
      <c r="C114" s="2">
        <v>10043</v>
      </c>
      <c r="D114" s="2">
        <v>10039</v>
      </c>
      <c r="E114" s="2">
        <v>10093</v>
      </c>
      <c r="F114" s="2">
        <v>10099</v>
      </c>
      <c r="G114" s="2">
        <v>10073</v>
      </c>
      <c r="H114" s="2">
        <v>10058</v>
      </c>
      <c r="I114" s="2">
        <v>10066</v>
      </c>
      <c r="J114" s="2">
        <v>10079</v>
      </c>
      <c r="K114" s="2">
        <v>10075</v>
      </c>
      <c r="L114" s="2">
        <v>10079</v>
      </c>
      <c r="M114" s="26">
        <v>10070</v>
      </c>
      <c r="O114" s="5">
        <f t="shared" si="12"/>
        <v>-4</v>
      </c>
      <c r="P114" s="5">
        <f t="shared" si="13"/>
        <v>54</v>
      </c>
      <c r="Q114" s="5">
        <f t="shared" si="14"/>
        <v>50</v>
      </c>
      <c r="R114" s="5">
        <f t="shared" si="15"/>
        <v>6</v>
      </c>
      <c r="S114" s="5">
        <f t="shared" si="16"/>
        <v>-26</v>
      </c>
      <c r="T114" s="5">
        <f t="shared" si="17"/>
        <v>-15</v>
      </c>
      <c r="U114" s="5">
        <f t="shared" si="18"/>
        <v>8</v>
      </c>
      <c r="V114" s="5">
        <f t="shared" si="19"/>
        <v>13</v>
      </c>
      <c r="W114" s="5">
        <f t="shared" si="20"/>
        <v>-4</v>
      </c>
      <c r="X114" s="5">
        <f t="shared" si="21"/>
        <v>4</v>
      </c>
      <c r="Y114" s="5">
        <f t="shared" si="22"/>
        <v>-9</v>
      </c>
    </row>
    <row r="115" spans="1:25">
      <c r="A115" s="9" t="s">
        <v>601</v>
      </c>
      <c r="B115" s="9" t="s">
        <v>247</v>
      </c>
      <c r="C115" s="2">
        <v>4963</v>
      </c>
      <c r="D115" s="2">
        <v>4957</v>
      </c>
      <c r="E115" s="2">
        <v>4991</v>
      </c>
      <c r="F115" s="2">
        <v>5002</v>
      </c>
      <c r="G115" s="2">
        <v>4993</v>
      </c>
      <c r="H115" s="2">
        <v>4932</v>
      </c>
      <c r="I115" s="2">
        <v>4922</v>
      </c>
      <c r="J115" s="2">
        <v>4920</v>
      </c>
      <c r="K115" s="2">
        <v>4920</v>
      </c>
      <c r="L115" s="2">
        <v>4904</v>
      </c>
      <c r="M115" s="26">
        <v>4946</v>
      </c>
      <c r="O115" s="5">
        <f t="shared" si="12"/>
        <v>-6</v>
      </c>
      <c r="P115" s="5">
        <f t="shared" si="13"/>
        <v>34</v>
      </c>
      <c r="Q115" s="5">
        <f t="shared" si="14"/>
        <v>28</v>
      </c>
      <c r="R115" s="5">
        <f t="shared" si="15"/>
        <v>11</v>
      </c>
      <c r="S115" s="5">
        <f t="shared" si="16"/>
        <v>-9</v>
      </c>
      <c r="T115" s="5">
        <f t="shared" si="17"/>
        <v>-61</v>
      </c>
      <c r="U115" s="5">
        <f t="shared" si="18"/>
        <v>-10</v>
      </c>
      <c r="V115" s="5">
        <f t="shared" si="19"/>
        <v>-2</v>
      </c>
      <c r="W115" s="5">
        <f t="shared" si="20"/>
        <v>0</v>
      </c>
      <c r="X115" s="5">
        <f t="shared" si="21"/>
        <v>-16</v>
      </c>
      <c r="Y115" s="5">
        <f t="shared" si="22"/>
        <v>42</v>
      </c>
    </row>
    <row r="116" spans="1:25">
      <c r="A116" s="9" t="s">
        <v>602</v>
      </c>
      <c r="B116" s="9" t="s">
        <v>248</v>
      </c>
      <c r="C116" s="2">
        <v>2013</v>
      </c>
      <c r="D116" s="2">
        <v>2014</v>
      </c>
      <c r="E116" s="2">
        <v>2018</v>
      </c>
      <c r="F116" s="2">
        <v>2009</v>
      </c>
      <c r="G116" s="2">
        <v>2010</v>
      </c>
      <c r="H116" s="2">
        <v>2000</v>
      </c>
      <c r="I116" s="2">
        <v>2006</v>
      </c>
      <c r="J116" s="2">
        <v>2010</v>
      </c>
      <c r="K116" s="2">
        <v>2007</v>
      </c>
      <c r="L116" s="2">
        <v>2007</v>
      </c>
      <c r="M116" s="26">
        <v>2009</v>
      </c>
      <c r="O116" s="5">
        <f t="shared" si="12"/>
        <v>1</v>
      </c>
      <c r="P116" s="5">
        <f t="shared" si="13"/>
        <v>4</v>
      </c>
      <c r="Q116" s="5">
        <f t="shared" si="14"/>
        <v>5</v>
      </c>
      <c r="R116" s="5">
        <f t="shared" si="15"/>
        <v>-9</v>
      </c>
      <c r="S116" s="5">
        <f t="shared" si="16"/>
        <v>1</v>
      </c>
      <c r="T116" s="5">
        <f t="shared" si="17"/>
        <v>-10</v>
      </c>
      <c r="U116" s="5">
        <f t="shared" si="18"/>
        <v>6</v>
      </c>
      <c r="V116" s="5">
        <f t="shared" si="19"/>
        <v>4</v>
      </c>
      <c r="W116" s="5">
        <f t="shared" si="20"/>
        <v>-3</v>
      </c>
      <c r="X116" s="5">
        <f t="shared" si="21"/>
        <v>0</v>
      </c>
      <c r="Y116" s="5">
        <f t="shared" si="22"/>
        <v>2</v>
      </c>
    </row>
    <row r="117" spans="1:25">
      <c r="A117" s="2" t="s">
        <v>404</v>
      </c>
      <c r="B117" s="2" t="s">
        <v>626</v>
      </c>
      <c r="C117" s="2">
        <v>2385</v>
      </c>
      <c r="D117" s="2">
        <v>2377</v>
      </c>
      <c r="E117" s="2">
        <v>2474</v>
      </c>
      <c r="F117" s="2">
        <v>2398</v>
      </c>
      <c r="G117" s="2">
        <v>2340</v>
      </c>
      <c r="H117" s="2">
        <v>2511</v>
      </c>
      <c r="I117" s="2">
        <v>2480</v>
      </c>
      <c r="J117" s="2">
        <v>2437</v>
      </c>
      <c r="K117" s="2">
        <v>2410</v>
      </c>
      <c r="L117" s="2">
        <v>2402</v>
      </c>
      <c r="M117" s="26">
        <v>2421</v>
      </c>
      <c r="O117"/>
      <c r="P117" s="5">
        <f t="shared" si="13"/>
        <v>97</v>
      </c>
      <c r="Q117" s="5">
        <f t="shared" si="14"/>
        <v>89</v>
      </c>
      <c r="R117" s="5">
        <f t="shared" si="15"/>
        <v>-76</v>
      </c>
      <c r="S117" s="5">
        <f t="shared" si="16"/>
        <v>-58</v>
      </c>
      <c r="T117" s="5">
        <f t="shared" si="17"/>
        <v>171</v>
      </c>
      <c r="U117" s="5">
        <f t="shared" si="18"/>
        <v>-31</v>
      </c>
      <c r="V117" s="5">
        <f t="shared" si="19"/>
        <v>-43</v>
      </c>
      <c r="W117" s="5">
        <f t="shared" si="20"/>
        <v>-27</v>
      </c>
      <c r="X117" s="5">
        <f t="shared" si="21"/>
        <v>-8</v>
      </c>
      <c r="Y117" s="5">
        <f t="shared" si="22"/>
        <v>19</v>
      </c>
    </row>
    <row r="118" spans="1:25">
      <c r="A118" s="2" t="s">
        <v>405</v>
      </c>
      <c r="B118" s="2" t="s">
        <v>406</v>
      </c>
      <c r="C118" s="2">
        <v>2905</v>
      </c>
      <c r="D118" s="2">
        <v>2905</v>
      </c>
      <c r="E118" s="2">
        <v>3021</v>
      </c>
      <c r="F118" s="2">
        <v>3057</v>
      </c>
      <c r="G118" s="2">
        <v>3073</v>
      </c>
      <c r="H118" s="2">
        <v>3108</v>
      </c>
      <c r="I118" s="2">
        <v>3084</v>
      </c>
      <c r="J118" s="2">
        <v>3027</v>
      </c>
      <c r="K118" s="2">
        <v>2966</v>
      </c>
      <c r="L118" s="2">
        <v>2940</v>
      </c>
      <c r="M118" s="26">
        <v>3015</v>
      </c>
      <c r="O118"/>
      <c r="P118" s="5">
        <f t="shared" si="13"/>
        <v>116</v>
      </c>
      <c r="Q118" s="5">
        <f t="shared" si="14"/>
        <v>116</v>
      </c>
      <c r="R118" s="5">
        <f t="shared" si="15"/>
        <v>36</v>
      </c>
      <c r="S118" s="5">
        <f t="shared" si="16"/>
        <v>16</v>
      </c>
      <c r="T118" s="5">
        <f t="shared" si="17"/>
        <v>35</v>
      </c>
      <c r="U118" s="5">
        <f t="shared" si="18"/>
        <v>-24</v>
      </c>
      <c r="V118" s="5">
        <f t="shared" si="19"/>
        <v>-57</v>
      </c>
      <c r="W118" s="5">
        <f t="shared" si="20"/>
        <v>-61</v>
      </c>
      <c r="X118" s="5">
        <f t="shared" si="21"/>
        <v>-26</v>
      </c>
      <c r="Y118" s="5">
        <f t="shared" si="22"/>
        <v>75</v>
      </c>
    </row>
    <row r="119" spans="1:25">
      <c r="A119" s="2" t="s">
        <v>0</v>
      </c>
      <c r="B119" s="2" t="s">
        <v>249</v>
      </c>
      <c r="C119" s="2">
        <v>768</v>
      </c>
      <c r="D119" s="2">
        <v>768</v>
      </c>
      <c r="E119" s="2">
        <v>766</v>
      </c>
      <c r="F119" s="2">
        <v>761</v>
      </c>
      <c r="G119" s="2">
        <v>755</v>
      </c>
      <c r="H119" s="2">
        <v>754</v>
      </c>
      <c r="I119" s="2">
        <v>752</v>
      </c>
      <c r="J119" s="2">
        <v>748</v>
      </c>
      <c r="K119" s="2">
        <v>747</v>
      </c>
      <c r="L119" s="2">
        <v>744</v>
      </c>
      <c r="M119" s="26">
        <v>754</v>
      </c>
      <c r="O119"/>
      <c r="P119" s="5">
        <f t="shared" si="13"/>
        <v>-2</v>
      </c>
      <c r="Q119" s="5">
        <f t="shared" si="14"/>
        <v>-2</v>
      </c>
      <c r="R119" s="5">
        <f t="shared" si="15"/>
        <v>-5</v>
      </c>
      <c r="S119" s="5">
        <f t="shared" si="16"/>
        <v>-6</v>
      </c>
      <c r="T119" s="5">
        <f t="shared" si="17"/>
        <v>-1</v>
      </c>
      <c r="U119" s="5">
        <f t="shared" si="18"/>
        <v>-2</v>
      </c>
      <c r="V119" s="5">
        <f t="shared" si="19"/>
        <v>-4</v>
      </c>
      <c r="W119" s="5">
        <f t="shared" si="20"/>
        <v>-1</v>
      </c>
      <c r="X119" s="5">
        <f t="shared" si="21"/>
        <v>-3</v>
      </c>
      <c r="Y119" s="5">
        <f t="shared" si="22"/>
        <v>10</v>
      </c>
    </row>
    <row r="120" spans="1:25">
      <c r="A120" s="2" t="s">
        <v>1</v>
      </c>
      <c r="B120" s="2" t="s">
        <v>250</v>
      </c>
      <c r="C120" s="2">
        <v>945</v>
      </c>
      <c r="D120" s="2">
        <v>945</v>
      </c>
      <c r="E120" s="2">
        <v>948</v>
      </c>
      <c r="F120" s="2">
        <v>945</v>
      </c>
      <c r="G120" s="2">
        <v>940</v>
      </c>
      <c r="H120" s="2">
        <v>931</v>
      </c>
      <c r="I120" s="2">
        <v>925</v>
      </c>
      <c r="J120" s="2">
        <v>919</v>
      </c>
      <c r="K120" s="2">
        <v>912</v>
      </c>
      <c r="L120" s="2">
        <v>908</v>
      </c>
      <c r="M120" s="26">
        <v>930</v>
      </c>
      <c r="O120"/>
      <c r="P120" s="5">
        <f t="shared" si="13"/>
        <v>3</v>
      </c>
      <c r="Q120" s="5">
        <f t="shared" si="14"/>
        <v>3</v>
      </c>
      <c r="R120" s="5">
        <f t="shared" si="15"/>
        <v>-3</v>
      </c>
      <c r="S120" s="5">
        <f t="shared" si="16"/>
        <v>-5</v>
      </c>
      <c r="T120" s="5">
        <f t="shared" si="17"/>
        <v>-9</v>
      </c>
      <c r="U120" s="5">
        <f t="shared" si="18"/>
        <v>-6</v>
      </c>
      <c r="V120" s="5">
        <f t="shared" si="19"/>
        <v>-6</v>
      </c>
      <c r="W120" s="5">
        <f t="shared" si="20"/>
        <v>-7</v>
      </c>
      <c r="X120" s="5">
        <f t="shared" si="21"/>
        <v>-4</v>
      </c>
      <c r="Y120" s="5">
        <f t="shared" si="22"/>
        <v>22</v>
      </c>
    </row>
    <row r="121" spans="1:25">
      <c r="A121" s="2" t="s">
        <v>78</v>
      </c>
      <c r="B121" s="2" t="s">
        <v>134</v>
      </c>
      <c r="C121" s="2">
        <v>600</v>
      </c>
      <c r="D121" s="2">
        <v>602</v>
      </c>
      <c r="E121" s="2">
        <v>598</v>
      </c>
      <c r="F121" s="2">
        <v>596</v>
      </c>
      <c r="G121" s="2">
        <v>590</v>
      </c>
      <c r="H121" s="2">
        <v>582</v>
      </c>
      <c r="I121" s="2">
        <v>576</v>
      </c>
      <c r="J121" s="2">
        <v>573</v>
      </c>
      <c r="K121" s="2">
        <v>568</v>
      </c>
      <c r="L121" s="2">
        <v>567</v>
      </c>
      <c r="M121" s="26">
        <v>582</v>
      </c>
      <c r="O121"/>
      <c r="P121" s="5">
        <f t="shared" si="13"/>
        <v>-4</v>
      </c>
      <c r="Q121" s="5">
        <f t="shared" si="14"/>
        <v>-2</v>
      </c>
      <c r="R121" s="5">
        <f t="shared" si="15"/>
        <v>-2</v>
      </c>
      <c r="S121" s="5">
        <f t="shared" si="16"/>
        <v>-6</v>
      </c>
      <c r="T121" s="5">
        <f t="shared" si="17"/>
        <v>-8</v>
      </c>
      <c r="U121" s="5">
        <f t="shared" si="18"/>
        <v>-6</v>
      </c>
      <c r="V121" s="5">
        <f t="shared" si="19"/>
        <v>-3</v>
      </c>
      <c r="W121" s="5">
        <f t="shared" si="20"/>
        <v>-5</v>
      </c>
      <c r="X121" s="5">
        <f t="shared" si="21"/>
        <v>-1</v>
      </c>
      <c r="Y121" s="5">
        <f t="shared" si="22"/>
        <v>15</v>
      </c>
    </row>
    <row r="122" spans="1:25">
      <c r="A122" s="2" t="s">
        <v>635</v>
      </c>
      <c r="B122" s="2" t="s">
        <v>636</v>
      </c>
      <c r="C122" s="2">
        <v>631</v>
      </c>
      <c r="D122" s="2">
        <v>631</v>
      </c>
      <c r="E122" s="2">
        <v>627</v>
      </c>
      <c r="F122" s="2">
        <v>617</v>
      </c>
      <c r="G122" s="2">
        <v>613</v>
      </c>
      <c r="H122" s="2">
        <v>601</v>
      </c>
      <c r="I122" s="2">
        <v>597</v>
      </c>
      <c r="J122" s="2">
        <v>591</v>
      </c>
      <c r="K122" s="2">
        <v>588</v>
      </c>
      <c r="L122" s="2">
        <v>586</v>
      </c>
      <c r="M122" s="26">
        <v>607</v>
      </c>
      <c r="O122"/>
      <c r="P122" s="5">
        <f t="shared" si="13"/>
        <v>-4</v>
      </c>
      <c r="Q122" s="5">
        <f t="shared" si="14"/>
        <v>-4</v>
      </c>
      <c r="R122" s="5">
        <f t="shared" si="15"/>
        <v>-10</v>
      </c>
      <c r="S122" s="5">
        <f t="shared" si="16"/>
        <v>-4</v>
      </c>
      <c r="T122" s="5">
        <f t="shared" si="17"/>
        <v>-12</v>
      </c>
      <c r="U122" s="5">
        <f t="shared" si="18"/>
        <v>-4</v>
      </c>
      <c r="V122" s="5">
        <f t="shared" si="19"/>
        <v>-6</v>
      </c>
      <c r="W122" s="5">
        <f t="shared" si="20"/>
        <v>-3</v>
      </c>
      <c r="X122" s="5">
        <f t="shared" si="21"/>
        <v>-2</v>
      </c>
      <c r="Y122" s="5">
        <f t="shared" si="22"/>
        <v>21</v>
      </c>
    </row>
    <row r="123" spans="1:25">
      <c r="A123" s="2" t="s">
        <v>2</v>
      </c>
      <c r="B123" s="2" t="s">
        <v>671</v>
      </c>
      <c r="C123" s="2">
        <v>106</v>
      </c>
      <c r="D123" s="2">
        <v>104</v>
      </c>
      <c r="E123" s="2">
        <v>106</v>
      </c>
      <c r="F123" s="2">
        <v>113</v>
      </c>
      <c r="G123" s="2">
        <v>115</v>
      </c>
      <c r="H123" s="2">
        <v>109</v>
      </c>
      <c r="I123" s="2">
        <v>105</v>
      </c>
      <c r="J123" s="2">
        <v>111</v>
      </c>
      <c r="K123" s="2">
        <v>110</v>
      </c>
      <c r="L123" s="2">
        <v>112</v>
      </c>
      <c r="M123" s="26">
        <v>109</v>
      </c>
      <c r="O123"/>
      <c r="P123" s="5">
        <f t="shared" si="13"/>
        <v>2</v>
      </c>
      <c r="Q123" s="5">
        <f t="shared" si="14"/>
        <v>0</v>
      </c>
      <c r="R123" s="5">
        <f t="shared" si="15"/>
        <v>7</v>
      </c>
      <c r="S123" s="5">
        <f t="shared" si="16"/>
        <v>2</v>
      </c>
      <c r="T123" s="5">
        <f t="shared" si="17"/>
        <v>-6</v>
      </c>
      <c r="U123" s="5">
        <f t="shared" si="18"/>
        <v>-4</v>
      </c>
      <c r="V123" s="5">
        <f t="shared" si="19"/>
        <v>6</v>
      </c>
      <c r="W123" s="5">
        <f t="shared" si="20"/>
        <v>-1</v>
      </c>
      <c r="X123" s="5">
        <f t="shared" si="21"/>
        <v>2</v>
      </c>
      <c r="Y123" s="5">
        <f t="shared" si="22"/>
        <v>-3</v>
      </c>
    </row>
    <row r="124" spans="1:25">
      <c r="A124" s="2" t="s">
        <v>3</v>
      </c>
      <c r="B124" s="2" t="s">
        <v>251</v>
      </c>
      <c r="C124" s="2">
        <v>413</v>
      </c>
      <c r="D124" s="2">
        <v>413</v>
      </c>
      <c r="E124" s="2">
        <v>413</v>
      </c>
      <c r="F124" s="2">
        <v>411</v>
      </c>
      <c r="G124" s="2">
        <v>411</v>
      </c>
      <c r="H124" s="2">
        <v>408</v>
      </c>
      <c r="I124" s="2">
        <v>408</v>
      </c>
      <c r="J124" s="2">
        <v>407</v>
      </c>
      <c r="K124" s="2">
        <v>407</v>
      </c>
      <c r="L124" s="2">
        <v>405</v>
      </c>
      <c r="M124" s="26">
        <v>409</v>
      </c>
      <c r="O124"/>
      <c r="P124" s="5">
        <f t="shared" si="13"/>
        <v>0</v>
      </c>
      <c r="Q124" s="5">
        <f t="shared" si="14"/>
        <v>0</v>
      </c>
      <c r="R124" s="5">
        <f t="shared" si="15"/>
        <v>-2</v>
      </c>
      <c r="S124" s="5">
        <f t="shared" si="16"/>
        <v>0</v>
      </c>
      <c r="T124" s="5">
        <f t="shared" si="17"/>
        <v>-3</v>
      </c>
      <c r="U124" s="5">
        <f t="shared" si="18"/>
        <v>0</v>
      </c>
      <c r="V124" s="5">
        <f t="shared" si="19"/>
        <v>-1</v>
      </c>
      <c r="W124" s="5">
        <f t="shared" si="20"/>
        <v>0</v>
      </c>
      <c r="X124" s="5">
        <f t="shared" si="21"/>
        <v>-2</v>
      </c>
      <c r="Y124" s="5">
        <f t="shared" si="22"/>
        <v>4</v>
      </c>
    </row>
    <row r="125" spans="1:25">
      <c r="A125" s="2" t="s">
        <v>252</v>
      </c>
      <c r="B125" s="2" t="s">
        <v>434</v>
      </c>
      <c r="C125" s="2">
        <v>208</v>
      </c>
      <c r="D125" s="2">
        <v>194</v>
      </c>
      <c r="E125" s="2">
        <v>204</v>
      </c>
      <c r="F125" s="2">
        <v>207</v>
      </c>
      <c r="G125" s="2">
        <v>212</v>
      </c>
      <c r="H125" s="2">
        <v>220</v>
      </c>
      <c r="I125" s="2">
        <v>227</v>
      </c>
      <c r="J125" s="2">
        <v>217</v>
      </c>
      <c r="K125" s="2">
        <v>215</v>
      </c>
      <c r="L125" s="2">
        <v>204</v>
      </c>
      <c r="M125" s="26">
        <v>204</v>
      </c>
      <c r="O125"/>
      <c r="P125" s="5">
        <f t="shared" si="13"/>
        <v>10</v>
      </c>
      <c r="Q125" s="5">
        <f t="shared" si="14"/>
        <v>-4</v>
      </c>
      <c r="R125" s="5">
        <f t="shared" si="15"/>
        <v>3</v>
      </c>
      <c r="S125" s="5">
        <f t="shared" si="16"/>
        <v>5</v>
      </c>
      <c r="T125" s="5">
        <f t="shared" si="17"/>
        <v>8</v>
      </c>
      <c r="U125" s="5">
        <f t="shared" si="18"/>
        <v>7</v>
      </c>
      <c r="V125" s="5">
        <f t="shared" si="19"/>
        <v>-10</v>
      </c>
      <c r="W125" s="5">
        <f t="shared" si="20"/>
        <v>-2</v>
      </c>
      <c r="X125" s="5">
        <f t="shared" si="21"/>
        <v>-11</v>
      </c>
      <c r="Y125" s="5">
        <f t="shared" si="22"/>
        <v>0</v>
      </c>
    </row>
    <row r="126" spans="1:25">
      <c r="A126" s="2" t="s">
        <v>454</v>
      </c>
      <c r="B126" s="2" t="s">
        <v>455</v>
      </c>
      <c r="C126" s="2">
        <v>575</v>
      </c>
      <c r="D126" s="2">
        <v>575</v>
      </c>
      <c r="E126" s="2">
        <v>577</v>
      </c>
      <c r="F126" s="2">
        <v>571</v>
      </c>
      <c r="G126" s="2">
        <v>568</v>
      </c>
      <c r="H126" s="2">
        <v>567</v>
      </c>
      <c r="I126" s="2">
        <v>565</v>
      </c>
      <c r="J126" s="2">
        <v>565</v>
      </c>
      <c r="K126" s="2">
        <v>565</v>
      </c>
      <c r="L126" s="2">
        <v>564</v>
      </c>
      <c r="M126" s="26">
        <v>569</v>
      </c>
      <c r="O126"/>
      <c r="P126" s="5">
        <f t="shared" si="13"/>
        <v>2</v>
      </c>
      <c r="Q126" s="5">
        <f t="shared" si="14"/>
        <v>2</v>
      </c>
      <c r="R126" s="5">
        <f t="shared" si="15"/>
        <v>-6</v>
      </c>
      <c r="S126" s="5">
        <f t="shared" si="16"/>
        <v>-3</v>
      </c>
      <c r="T126" s="5">
        <f t="shared" si="17"/>
        <v>-1</v>
      </c>
      <c r="U126" s="5">
        <f t="shared" si="18"/>
        <v>-2</v>
      </c>
      <c r="V126" s="5">
        <f t="shared" si="19"/>
        <v>0</v>
      </c>
      <c r="W126" s="5">
        <f t="shared" si="20"/>
        <v>0</v>
      </c>
      <c r="X126" s="5">
        <f t="shared" si="21"/>
        <v>-1</v>
      </c>
      <c r="Y126" s="5">
        <f t="shared" si="22"/>
        <v>5</v>
      </c>
    </row>
    <row r="127" spans="1:25">
      <c r="A127" s="2" t="s">
        <v>4</v>
      </c>
      <c r="B127" s="2" t="s">
        <v>672</v>
      </c>
      <c r="C127" s="2">
        <v>968</v>
      </c>
      <c r="D127" s="2">
        <v>967</v>
      </c>
      <c r="E127" s="2">
        <v>961</v>
      </c>
      <c r="F127" s="2">
        <v>959</v>
      </c>
      <c r="G127" s="2">
        <v>954</v>
      </c>
      <c r="H127" s="2">
        <v>948</v>
      </c>
      <c r="I127" s="2">
        <v>931</v>
      </c>
      <c r="J127" s="2">
        <v>922</v>
      </c>
      <c r="K127" s="2">
        <v>911</v>
      </c>
      <c r="L127" s="2">
        <v>912</v>
      </c>
      <c r="M127" s="26">
        <v>942</v>
      </c>
      <c r="O127"/>
      <c r="P127" s="5">
        <f t="shared" si="13"/>
        <v>-6</v>
      </c>
      <c r="Q127" s="5">
        <f t="shared" si="14"/>
        <v>-7</v>
      </c>
      <c r="R127" s="5">
        <f t="shared" si="15"/>
        <v>-2</v>
      </c>
      <c r="S127" s="5">
        <f t="shared" si="16"/>
        <v>-5</v>
      </c>
      <c r="T127" s="5">
        <f t="shared" si="17"/>
        <v>-6</v>
      </c>
      <c r="U127" s="5">
        <f t="shared" si="18"/>
        <v>-17</v>
      </c>
      <c r="V127" s="5">
        <f t="shared" si="19"/>
        <v>-9</v>
      </c>
      <c r="W127" s="5">
        <f t="shared" si="20"/>
        <v>-11</v>
      </c>
      <c r="X127" s="5">
        <f t="shared" si="21"/>
        <v>1</v>
      </c>
      <c r="Y127" s="5">
        <f t="shared" si="22"/>
        <v>30</v>
      </c>
    </row>
    <row r="128" spans="1:25">
      <c r="A128" s="2" t="s">
        <v>370</v>
      </c>
      <c r="B128" s="2" t="s">
        <v>673</v>
      </c>
      <c r="C128" s="2">
        <v>608</v>
      </c>
      <c r="D128" s="2">
        <v>608</v>
      </c>
      <c r="E128" s="2">
        <v>590</v>
      </c>
      <c r="F128" s="2">
        <v>581</v>
      </c>
      <c r="G128" s="2">
        <v>577</v>
      </c>
      <c r="H128" s="2">
        <v>568</v>
      </c>
      <c r="I128" s="2">
        <v>566</v>
      </c>
      <c r="J128" s="2">
        <v>558</v>
      </c>
      <c r="K128" s="2">
        <v>555</v>
      </c>
      <c r="L128" s="2">
        <v>552</v>
      </c>
      <c r="M128" s="26">
        <v>573</v>
      </c>
      <c r="O128"/>
      <c r="P128" s="5">
        <f t="shared" si="13"/>
        <v>-18</v>
      </c>
      <c r="Q128" s="5">
        <f t="shared" si="14"/>
        <v>-18</v>
      </c>
      <c r="R128" s="5">
        <f t="shared" si="15"/>
        <v>-9</v>
      </c>
      <c r="S128" s="5">
        <f t="shared" si="16"/>
        <v>-4</v>
      </c>
      <c r="T128" s="5">
        <f t="shared" si="17"/>
        <v>-9</v>
      </c>
      <c r="U128" s="5">
        <f t="shared" si="18"/>
        <v>-2</v>
      </c>
      <c r="V128" s="5">
        <f t="shared" si="19"/>
        <v>-8</v>
      </c>
      <c r="W128" s="5">
        <f t="shared" si="20"/>
        <v>-3</v>
      </c>
      <c r="X128" s="5">
        <f t="shared" si="21"/>
        <v>-3</v>
      </c>
      <c r="Y128" s="5">
        <f t="shared" si="22"/>
        <v>21</v>
      </c>
    </row>
    <row r="129" spans="1:25">
      <c r="A129" s="2" t="s">
        <v>5</v>
      </c>
      <c r="B129" s="2" t="s">
        <v>253</v>
      </c>
      <c r="C129" s="2">
        <v>437</v>
      </c>
      <c r="D129" s="2">
        <v>437</v>
      </c>
      <c r="E129" s="2">
        <v>438</v>
      </c>
      <c r="F129" s="2">
        <v>438</v>
      </c>
      <c r="G129" s="2">
        <v>441</v>
      </c>
      <c r="H129" s="2">
        <v>441</v>
      </c>
      <c r="I129" s="2">
        <v>437</v>
      </c>
      <c r="J129" s="2">
        <v>436</v>
      </c>
      <c r="K129" s="2">
        <v>434</v>
      </c>
      <c r="L129" s="2">
        <v>433</v>
      </c>
      <c r="M129" s="26">
        <v>437</v>
      </c>
      <c r="O129"/>
      <c r="P129" s="5">
        <f t="shared" si="13"/>
        <v>1</v>
      </c>
      <c r="Q129" s="5">
        <f t="shared" si="14"/>
        <v>1</v>
      </c>
      <c r="R129" s="5">
        <f t="shared" si="15"/>
        <v>0</v>
      </c>
      <c r="S129" s="5">
        <f t="shared" si="16"/>
        <v>3</v>
      </c>
      <c r="T129" s="5">
        <f t="shared" si="17"/>
        <v>0</v>
      </c>
      <c r="U129" s="5">
        <f t="shared" si="18"/>
        <v>-4</v>
      </c>
      <c r="V129" s="5">
        <f t="shared" si="19"/>
        <v>-1</v>
      </c>
      <c r="W129" s="5">
        <f t="shared" si="20"/>
        <v>-2</v>
      </c>
      <c r="X129" s="5">
        <f t="shared" si="21"/>
        <v>-1</v>
      </c>
      <c r="Y129" s="5">
        <f t="shared" si="22"/>
        <v>4</v>
      </c>
    </row>
    <row r="130" spans="1:25">
      <c r="A130" s="2" t="s">
        <v>6</v>
      </c>
      <c r="B130" s="2" t="s">
        <v>254</v>
      </c>
      <c r="C130" s="2">
        <v>408</v>
      </c>
      <c r="D130" s="2">
        <v>408</v>
      </c>
      <c r="E130" s="2">
        <v>408</v>
      </c>
      <c r="F130" s="2">
        <v>406</v>
      </c>
      <c r="G130" s="2">
        <v>405</v>
      </c>
      <c r="H130" s="2">
        <v>403</v>
      </c>
      <c r="I130" s="2">
        <v>401</v>
      </c>
      <c r="J130" s="2">
        <v>399</v>
      </c>
      <c r="K130" s="2">
        <v>397</v>
      </c>
      <c r="L130" s="2">
        <v>397</v>
      </c>
      <c r="M130" s="26">
        <v>403</v>
      </c>
      <c r="O130"/>
      <c r="P130" s="5">
        <f t="shared" si="13"/>
        <v>0</v>
      </c>
      <c r="Q130" s="5">
        <f t="shared" si="14"/>
        <v>0</v>
      </c>
      <c r="R130" s="5">
        <f t="shared" si="15"/>
        <v>-2</v>
      </c>
      <c r="S130" s="5">
        <f t="shared" si="16"/>
        <v>-1</v>
      </c>
      <c r="T130" s="5">
        <f t="shared" si="17"/>
        <v>-2</v>
      </c>
      <c r="U130" s="5">
        <f t="shared" si="18"/>
        <v>-2</v>
      </c>
      <c r="V130" s="5">
        <f t="shared" si="19"/>
        <v>-2</v>
      </c>
      <c r="W130" s="5">
        <f t="shared" si="20"/>
        <v>-2</v>
      </c>
      <c r="X130" s="5">
        <f t="shared" si="21"/>
        <v>0</v>
      </c>
      <c r="Y130" s="5">
        <f t="shared" si="22"/>
        <v>6</v>
      </c>
    </row>
    <row r="131" spans="1:25">
      <c r="A131" s="2" t="s">
        <v>371</v>
      </c>
      <c r="B131" s="2" t="s">
        <v>372</v>
      </c>
      <c r="C131" s="2">
        <v>1210</v>
      </c>
      <c r="D131" s="2">
        <v>1210</v>
      </c>
      <c r="E131" s="2">
        <v>1215</v>
      </c>
      <c r="F131" s="2">
        <v>1208</v>
      </c>
      <c r="G131" s="2">
        <v>1206</v>
      </c>
      <c r="H131" s="2">
        <v>1205</v>
      </c>
      <c r="I131" s="2">
        <v>1198</v>
      </c>
      <c r="J131" s="2">
        <v>1193</v>
      </c>
      <c r="K131" s="2">
        <v>1191</v>
      </c>
      <c r="L131" s="2">
        <v>1188</v>
      </c>
      <c r="M131" s="26">
        <v>1203</v>
      </c>
      <c r="O131"/>
      <c r="P131" s="5">
        <f t="shared" ref="P131:P194" si="23">SUM(E131-D131)</f>
        <v>5</v>
      </c>
      <c r="Q131" s="5">
        <f t="shared" ref="Q131:Q194" si="24">SUM(E131-C131)</f>
        <v>5</v>
      </c>
      <c r="R131" s="5">
        <f t="shared" ref="R131:R194" si="25">SUM(F131-E131)</f>
        <v>-7</v>
      </c>
      <c r="S131" s="5">
        <f t="shared" ref="S131:S194" si="26">SUM(G131-F131)</f>
        <v>-2</v>
      </c>
      <c r="T131" s="5">
        <f t="shared" ref="T131:T194" si="27">SUM(H131-G131)</f>
        <v>-1</v>
      </c>
      <c r="U131" s="5">
        <f t="shared" ref="U131:U194" si="28">SUM(I131-H131)</f>
        <v>-7</v>
      </c>
      <c r="V131" s="5">
        <f t="shared" ref="V131:V194" si="29">SUM(J131-I131)</f>
        <v>-5</v>
      </c>
      <c r="W131" s="5">
        <f t="shared" ref="W131:W194" si="30">SUM(K131-J131)</f>
        <v>-2</v>
      </c>
      <c r="X131" s="5">
        <f t="shared" ref="X131:X194" si="31">SUM(L131-K131)</f>
        <v>-3</v>
      </c>
      <c r="Y131" s="5">
        <f t="shared" ref="Y131:Y194" si="32">SUM(M131-L131)</f>
        <v>15</v>
      </c>
    </row>
    <row r="132" spans="1:25">
      <c r="A132" s="2" t="s">
        <v>373</v>
      </c>
      <c r="B132" s="2" t="s">
        <v>374</v>
      </c>
      <c r="C132" s="2">
        <v>702</v>
      </c>
      <c r="D132" s="2">
        <v>702</v>
      </c>
      <c r="E132" s="2">
        <v>707</v>
      </c>
      <c r="F132" s="2">
        <v>701</v>
      </c>
      <c r="G132" s="2">
        <v>698</v>
      </c>
      <c r="H132" s="2">
        <v>695</v>
      </c>
      <c r="I132" s="2">
        <v>694</v>
      </c>
      <c r="J132" s="2">
        <v>656</v>
      </c>
      <c r="K132" s="2">
        <v>687</v>
      </c>
      <c r="L132" s="2">
        <v>684</v>
      </c>
      <c r="M132" s="26">
        <v>691</v>
      </c>
      <c r="O132"/>
      <c r="P132" s="5">
        <f t="shared" si="23"/>
        <v>5</v>
      </c>
      <c r="Q132" s="5">
        <f t="shared" si="24"/>
        <v>5</v>
      </c>
      <c r="R132" s="5">
        <f t="shared" si="25"/>
        <v>-6</v>
      </c>
      <c r="S132" s="5">
        <f t="shared" si="26"/>
        <v>-3</v>
      </c>
      <c r="T132" s="5">
        <f t="shared" si="27"/>
        <v>-3</v>
      </c>
      <c r="U132" s="5">
        <f t="shared" si="28"/>
        <v>-1</v>
      </c>
      <c r="V132" s="5">
        <f t="shared" si="29"/>
        <v>-38</v>
      </c>
      <c r="W132" s="5">
        <f t="shared" si="30"/>
        <v>31</v>
      </c>
      <c r="X132" s="5">
        <f t="shared" si="31"/>
        <v>-3</v>
      </c>
      <c r="Y132" s="5">
        <f t="shared" si="32"/>
        <v>7</v>
      </c>
    </row>
    <row r="133" spans="1:25">
      <c r="A133" s="2" t="s">
        <v>659</v>
      </c>
      <c r="B133" s="2" t="s">
        <v>660</v>
      </c>
      <c r="C133" s="2">
        <v>166</v>
      </c>
      <c r="D133" s="2">
        <v>166</v>
      </c>
      <c r="E133" s="2">
        <v>166</v>
      </c>
      <c r="F133" s="2">
        <v>157</v>
      </c>
      <c r="G133" s="2">
        <v>155</v>
      </c>
      <c r="H133" s="2">
        <v>151</v>
      </c>
      <c r="I133" s="2">
        <v>151</v>
      </c>
      <c r="J133" s="2">
        <v>150</v>
      </c>
      <c r="K133" s="2">
        <v>148</v>
      </c>
      <c r="L133" s="2">
        <v>148</v>
      </c>
      <c r="M133" s="26">
        <v>154</v>
      </c>
      <c r="O133"/>
      <c r="P133" s="5">
        <f t="shared" si="23"/>
        <v>0</v>
      </c>
      <c r="Q133" s="5">
        <f t="shared" si="24"/>
        <v>0</v>
      </c>
      <c r="R133" s="5">
        <f t="shared" si="25"/>
        <v>-9</v>
      </c>
      <c r="S133" s="5">
        <f t="shared" si="26"/>
        <v>-2</v>
      </c>
      <c r="T133" s="5">
        <f t="shared" si="27"/>
        <v>-4</v>
      </c>
      <c r="U133" s="5">
        <f t="shared" si="28"/>
        <v>0</v>
      </c>
      <c r="V133" s="5">
        <f t="shared" si="29"/>
        <v>-1</v>
      </c>
      <c r="W133" s="5">
        <f t="shared" si="30"/>
        <v>-2</v>
      </c>
      <c r="X133" s="5">
        <f t="shared" si="31"/>
        <v>0</v>
      </c>
      <c r="Y133" s="5">
        <f t="shared" si="32"/>
        <v>6</v>
      </c>
    </row>
    <row r="134" spans="1:25">
      <c r="A134" s="2" t="s">
        <v>7</v>
      </c>
      <c r="B134" s="2" t="s">
        <v>255</v>
      </c>
      <c r="C134" s="2">
        <v>193</v>
      </c>
      <c r="D134" s="2">
        <v>193</v>
      </c>
      <c r="E134" s="2">
        <v>193</v>
      </c>
      <c r="F134" s="2">
        <v>193</v>
      </c>
      <c r="G134" s="2">
        <v>192</v>
      </c>
      <c r="H134" s="2">
        <v>190</v>
      </c>
      <c r="I134" s="2">
        <v>190</v>
      </c>
      <c r="J134" s="2">
        <v>190</v>
      </c>
      <c r="K134" s="2">
        <v>190</v>
      </c>
      <c r="L134" s="2">
        <v>190</v>
      </c>
      <c r="M134" s="26">
        <v>192</v>
      </c>
      <c r="O134"/>
      <c r="P134" s="5">
        <f t="shared" si="23"/>
        <v>0</v>
      </c>
      <c r="Q134" s="5">
        <f t="shared" si="24"/>
        <v>0</v>
      </c>
      <c r="R134" s="5">
        <f t="shared" si="25"/>
        <v>0</v>
      </c>
      <c r="S134" s="5">
        <f t="shared" si="26"/>
        <v>-1</v>
      </c>
      <c r="T134" s="5">
        <f t="shared" si="27"/>
        <v>-2</v>
      </c>
      <c r="U134" s="5">
        <f t="shared" si="28"/>
        <v>0</v>
      </c>
      <c r="V134" s="5">
        <f t="shared" si="29"/>
        <v>0</v>
      </c>
      <c r="W134" s="5">
        <f t="shared" si="30"/>
        <v>0</v>
      </c>
      <c r="X134" s="5">
        <f t="shared" si="31"/>
        <v>0</v>
      </c>
      <c r="Y134" s="5">
        <f t="shared" si="32"/>
        <v>2</v>
      </c>
    </row>
    <row r="135" spans="1:25">
      <c r="A135" s="2" t="s">
        <v>703</v>
      </c>
      <c r="B135" s="2" t="s">
        <v>704</v>
      </c>
      <c r="C135" s="2">
        <v>102</v>
      </c>
      <c r="D135" s="2">
        <v>102</v>
      </c>
      <c r="E135" s="2">
        <v>102</v>
      </c>
      <c r="F135" s="2">
        <v>99</v>
      </c>
      <c r="G135" s="2">
        <v>99</v>
      </c>
      <c r="H135" s="2">
        <v>98</v>
      </c>
      <c r="I135" s="2">
        <v>97</v>
      </c>
      <c r="J135" s="2">
        <v>96</v>
      </c>
      <c r="K135" s="2">
        <v>96</v>
      </c>
      <c r="L135" s="2">
        <v>96</v>
      </c>
      <c r="M135" s="26">
        <v>98</v>
      </c>
      <c r="O135"/>
      <c r="P135" s="5">
        <f t="shared" si="23"/>
        <v>0</v>
      </c>
      <c r="Q135" s="5">
        <f t="shared" si="24"/>
        <v>0</v>
      </c>
      <c r="R135" s="5">
        <f t="shared" si="25"/>
        <v>-3</v>
      </c>
      <c r="S135" s="5">
        <f t="shared" si="26"/>
        <v>0</v>
      </c>
      <c r="T135" s="5">
        <f t="shared" si="27"/>
        <v>-1</v>
      </c>
      <c r="U135" s="5">
        <f t="shared" si="28"/>
        <v>-1</v>
      </c>
      <c r="V135" s="5">
        <f t="shared" si="29"/>
        <v>-1</v>
      </c>
      <c r="W135" s="5">
        <f t="shared" si="30"/>
        <v>0</v>
      </c>
      <c r="X135" s="5">
        <f t="shared" si="31"/>
        <v>0</v>
      </c>
      <c r="Y135" s="5">
        <f t="shared" si="32"/>
        <v>2</v>
      </c>
    </row>
    <row r="136" spans="1:25">
      <c r="A136" s="2" t="s">
        <v>8</v>
      </c>
      <c r="B136" s="2" t="s">
        <v>256</v>
      </c>
      <c r="C136" s="2">
        <v>556</v>
      </c>
      <c r="D136" s="2">
        <v>556</v>
      </c>
      <c r="E136" s="2">
        <v>556</v>
      </c>
      <c r="F136" s="2">
        <v>555</v>
      </c>
      <c r="G136" s="2">
        <v>554</v>
      </c>
      <c r="H136" s="2">
        <v>553</v>
      </c>
      <c r="I136" s="2">
        <v>552</v>
      </c>
      <c r="J136" s="2">
        <v>549</v>
      </c>
      <c r="K136" s="2">
        <v>545</v>
      </c>
      <c r="L136" s="2">
        <v>542</v>
      </c>
      <c r="M136" s="26">
        <v>550</v>
      </c>
      <c r="O136"/>
      <c r="P136" s="5">
        <f t="shared" si="23"/>
        <v>0</v>
      </c>
      <c r="Q136" s="5">
        <f t="shared" si="24"/>
        <v>0</v>
      </c>
      <c r="R136" s="5">
        <f t="shared" si="25"/>
        <v>-1</v>
      </c>
      <c r="S136" s="5">
        <f t="shared" si="26"/>
        <v>-1</v>
      </c>
      <c r="T136" s="5">
        <f t="shared" si="27"/>
        <v>-1</v>
      </c>
      <c r="U136" s="5">
        <f t="shared" si="28"/>
        <v>-1</v>
      </c>
      <c r="V136" s="5">
        <f t="shared" si="29"/>
        <v>-3</v>
      </c>
      <c r="W136" s="5">
        <f t="shared" si="30"/>
        <v>-4</v>
      </c>
      <c r="X136" s="5">
        <f t="shared" si="31"/>
        <v>-3</v>
      </c>
      <c r="Y136" s="5">
        <f t="shared" si="32"/>
        <v>8</v>
      </c>
    </row>
    <row r="137" spans="1:25">
      <c r="A137" s="2" t="s">
        <v>79</v>
      </c>
      <c r="B137" s="2" t="s">
        <v>257</v>
      </c>
      <c r="C137" s="2">
        <v>760</v>
      </c>
      <c r="D137" s="2">
        <v>759</v>
      </c>
      <c r="E137" s="2">
        <v>766</v>
      </c>
      <c r="F137" s="2">
        <v>749</v>
      </c>
      <c r="G137" s="2">
        <v>738</v>
      </c>
      <c r="H137" s="2">
        <v>732</v>
      </c>
      <c r="I137" s="2">
        <v>723</v>
      </c>
      <c r="J137" s="2">
        <v>719</v>
      </c>
      <c r="K137" s="2">
        <v>720</v>
      </c>
      <c r="L137" s="2">
        <v>718</v>
      </c>
      <c r="M137" s="26">
        <v>734</v>
      </c>
      <c r="O137"/>
      <c r="P137" s="5">
        <f t="shared" si="23"/>
        <v>7</v>
      </c>
      <c r="Q137" s="5">
        <f t="shared" si="24"/>
        <v>6</v>
      </c>
      <c r="R137" s="5">
        <f t="shared" si="25"/>
        <v>-17</v>
      </c>
      <c r="S137" s="5">
        <f t="shared" si="26"/>
        <v>-11</v>
      </c>
      <c r="T137" s="5">
        <f t="shared" si="27"/>
        <v>-6</v>
      </c>
      <c r="U137" s="5">
        <f t="shared" si="28"/>
        <v>-9</v>
      </c>
      <c r="V137" s="5">
        <f t="shared" si="29"/>
        <v>-4</v>
      </c>
      <c r="W137" s="5">
        <f t="shared" si="30"/>
        <v>1</v>
      </c>
      <c r="X137" s="5">
        <f t="shared" si="31"/>
        <v>-2</v>
      </c>
      <c r="Y137" s="5">
        <f t="shared" si="32"/>
        <v>16</v>
      </c>
    </row>
    <row r="138" spans="1:25">
      <c r="A138" s="2" t="s">
        <v>258</v>
      </c>
      <c r="B138" s="2" t="s">
        <v>259</v>
      </c>
      <c r="C138" s="2">
        <v>796</v>
      </c>
      <c r="D138" s="2">
        <v>795</v>
      </c>
      <c r="E138" s="2">
        <v>801</v>
      </c>
      <c r="F138" s="2">
        <v>804</v>
      </c>
      <c r="G138" s="2">
        <v>793</v>
      </c>
      <c r="H138" s="2">
        <v>770</v>
      </c>
      <c r="I138" s="2">
        <v>759</v>
      </c>
      <c r="J138" s="2">
        <v>739</v>
      </c>
      <c r="K138" s="2">
        <v>727</v>
      </c>
      <c r="L138" s="2">
        <v>723</v>
      </c>
      <c r="M138" s="26">
        <v>768</v>
      </c>
      <c r="O138"/>
      <c r="P138" s="5">
        <f t="shared" si="23"/>
        <v>6</v>
      </c>
      <c r="Q138" s="5">
        <f t="shared" si="24"/>
        <v>5</v>
      </c>
      <c r="R138" s="5">
        <f t="shared" si="25"/>
        <v>3</v>
      </c>
      <c r="S138" s="5">
        <f t="shared" si="26"/>
        <v>-11</v>
      </c>
      <c r="T138" s="5">
        <f t="shared" si="27"/>
        <v>-23</v>
      </c>
      <c r="U138" s="5">
        <f t="shared" si="28"/>
        <v>-11</v>
      </c>
      <c r="V138" s="5">
        <f t="shared" si="29"/>
        <v>-20</v>
      </c>
      <c r="W138" s="5">
        <f t="shared" si="30"/>
        <v>-12</v>
      </c>
      <c r="X138" s="5">
        <f t="shared" si="31"/>
        <v>-4</v>
      </c>
      <c r="Y138" s="5">
        <f t="shared" si="32"/>
        <v>45</v>
      </c>
    </row>
    <row r="139" spans="1:25">
      <c r="A139" s="2" t="s">
        <v>375</v>
      </c>
      <c r="B139" s="2" t="s">
        <v>376</v>
      </c>
      <c r="C139" s="2">
        <v>439</v>
      </c>
      <c r="D139" s="2">
        <v>439</v>
      </c>
      <c r="E139" s="2">
        <v>438</v>
      </c>
      <c r="F139" s="2">
        <v>435</v>
      </c>
      <c r="G139" s="2">
        <v>433</v>
      </c>
      <c r="H139" s="2">
        <v>430</v>
      </c>
      <c r="I139" s="2">
        <v>426</v>
      </c>
      <c r="J139" s="2">
        <v>427</v>
      </c>
      <c r="K139" s="2">
        <v>423</v>
      </c>
      <c r="L139" s="2">
        <v>426</v>
      </c>
      <c r="M139" s="26">
        <v>431</v>
      </c>
      <c r="O139"/>
      <c r="P139" s="5">
        <f t="shared" si="23"/>
        <v>-1</v>
      </c>
      <c r="Q139" s="5">
        <f t="shared" si="24"/>
        <v>-1</v>
      </c>
      <c r="R139" s="5">
        <f t="shared" si="25"/>
        <v>-3</v>
      </c>
      <c r="S139" s="5">
        <f t="shared" si="26"/>
        <v>-2</v>
      </c>
      <c r="T139" s="5">
        <f t="shared" si="27"/>
        <v>-3</v>
      </c>
      <c r="U139" s="5">
        <f t="shared" si="28"/>
        <v>-4</v>
      </c>
      <c r="V139" s="5">
        <f t="shared" si="29"/>
        <v>1</v>
      </c>
      <c r="W139" s="5">
        <f t="shared" si="30"/>
        <v>-4</v>
      </c>
      <c r="X139" s="5">
        <f t="shared" si="31"/>
        <v>3</v>
      </c>
      <c r="Y139" s="5">
        <f t="shared" si="32"/>
        <v>5</v>
      </c>
    </row>
    <row r="140" spans="1:25">
      <c r="A140" s="2" t="s">
        <v>435</v>
      </c>
      <c r="B140" s="2" t="s">
        <v>625</v>
      </c>
      <c r="C140" s="2">
        <v>709</v>
      </c>
      <c r="D140" s="2">
        <v>706</v>
      </c>
      <c r="E140" s="2">
        <v>699</v>
      </c>
      <c r="F140" s="2">
        <v>684</v>
      </c>
      <c r="G140" s="2">
        <v>679</v>
      </c>
      <c r="H140" s="2">
        <v>676</v>
      </c>
      <c r="I140" s="2">
        <v>665</v>
      </c>
      <c r="J140" s="2">
        <v>657</v>
      </c>
      <c r="K140" s="2">
        <v>645</v>
      </c>
      <c r="L140" s="2">
        <v>645</v>
      </c>
      <c r="M140" s="26">
        <v>671</v>
      </c>
      <c r="O140"/>
      <c r="P140" s="5">
        <f t="shared" si="23"/>
        <v>-7</v>
      </c>
      <c r="Q140" s="5">
        <f t="shared" si="24"/>
        <v>-10</v>
      </c>
      <c r="R140" s="5">
        <f t="shared" si="25"/>
        <v>-15</v>
      </c>
      <c r="S140" s="5">
        <f t="shared" si="26"/>
        <v>-5</v>
      </c>
      <c r="T140" s="5">
        <f t="shared" si="27"/>
        <v>-3</v>
      </c>
      <c r="U140" s="5">
        <f t="shared" si="28"/>
        <v>-11</v>
      </c>
      <c r="V140" s="5">
        <f t="shared" si="29"/>
        <v>-8</v>
      </c>
      <c r="W140" s="5">
        <f t="shared" si="30"/>
        <v>-12</v>
      </c>
      <c r="X140" s="5">
        <f t="shared" si="31"/>
        <v>0</v>
      </c>
      <c r="Y140" s="5">
        <f t="shared" si="32"/>
        <v>26</v>
      </c>
    </row>
    <row r="141" spans="1:25">
      <c r="A141" s="2" t="s">
        <v>674</v>
      </c>
      <c r="B141" s="2" t="s">
        <v>675</v>
      </c>
      <c r="C141" s="2">
        <v>209</v>
      </c>
      <c r="D141" s="2">
        <v>209</v>
      </c>
      <c r="E141" s="2">
        <v>206</v>
      </c>
      <c r="F141" s="2">
        <v>205</v>
      </c>
      <c r="G141" s="2">
        <v>205</v>
      </c>
      <c r="H141" s="2">
        <v>203</v>
      </c>
      <c r="I141" s="2">
        <v>203</v>
      </c>
      <c r="J141" s="2">
        <v>202</v>
      </c>
      <c r="K141" s="2">
        <v>201</v>
      </c>
      <c r="L141" s="2">
        <v>201</v>
      </c>
      <c r="M141" s="26">
        <v>205</v>
      </c>
      <c r="O141"/>
      <c r="P141" s="5">
        <f t="shared" si="23"/>
        <v>-3</v>
      </c>
      <c r="Q141" s="5">
        <f t="shared" si="24"/>
        <v>-3</v>
      </c>
      <c r="R141" s="5">
        <f t="shared" si="25"/>
        <v>-1</v>
      </c>
      <c r="S141" s="5">
        <f t="shared" si="26"/>
        <v>0</v>
      </c>
      <c r="T141" s="5">
        <f t="shared" si="27"/>
        <v>-2</v>
      </c>
      <c r="U141" s="5">
        <f t="shared" si="28"/>
        <v>0</v>
      </c>
      <c r="V141" s="5">
        <f t="shared" si="29"/>
        <v>-1</v>
      </c>
      <c r="W141" s="5">
        <f t="shared" si="30"/>
        <v>-1</v>
      </c>
      <c r="X141" s="5">
        <f t="shared" si="31"/>
        <v>0</v>
      </c>
      <c r="Y141" s="5">
        <f t="shared" si="32"/>
        <v>4</v>
      </c>
    </row>
    <row r="142" spans="1:25">
      <c r="A142" s="2" t="s">
        <v>9</v>
      </c>
      <c r="B142" s="2" t="s">
        <v>260</v>
      </c>
      <c r="C142" s="2">
        <v>201</v>
      </c>
      <c r="D142" s="2">
        <v>201</v>
      </c>
      <c r="E142" s="2">
        <v>201</v>
      </c>
      <c r="F142" s="2">
        <v>203</v>
      </c>
      <c r="G142" s="2">
        <v>202</v>
      </c>
      <c r="H142" s="2">
        <v>197</v>
      </c>
      <c r="I142" s="2">
        <v>193</v>
      </c>
      <c r="J142" s="2">
        <v>191</v>
      </c>
      <c r="K142" s="2">
        <v>189</v>
      </c>
      <c r="L142" s="2">
        <v>191</v>
      </c>
      <c r="M142" s="26">
        <v>198</v>
      </c>
      <c r="O142"/>
      <c r="P142" s="5">
        <f t="shared" si="23"/>
        <v>0</v>
      </c>
      <c r="Q142" s="5">
        <f t="shared" si="24"/>
        <v>0</v>
      </c>
      <c r="R142" s="5">
        <f t="shared" si="25"/>
        <v>2</v>
      </c>
      <c r="S142" s="5">
        <f t="shared" si="26"/>
        <v>-1</v>
      </c>
      <c r="T142" s="5">
        <f t="shared" si="27"/>
        <v>-5</v>
      </c>
      <c r="U142" s="5">
        <f t="shared" si="28"/>
        <v>-4</v>
      </c>
      <c r="V142" s="5">
        <f t="shared" si="29"/>
        <v>-2</v>
      </c>
      <c r="W142" s="5">
        <f t="shared" si="30"/>
        <v>-2</v>
      </c>
      <c r="X142" s="5">
        <f t="shared" si="31"/>
        <v>2</v>
      </c>
      <c r="Y142" s="5">
        <f t="shared" si="32"/>
        <v>7</v>
      </c>
    </row>
    <row r="143" spans="1:25">
      <c r="A143" s="2" t="s">
        <v>10</v>
      </c>
      <c r="B143" s="2" t="s">
        <v>261</v>
      </c>
      <c r="C143" s="2">
        <v>583</v>
      </c>
      <c r="D143" s="2">
        <v>583</v>
      </c>
      <c r="E143" s="2">
        <v>582</v>
      </c>
      <c r="F143" s="2">
        <v>580</v>
      </c>
      <c r="G143" s="2">
        <v>578</v>
      </c>
      <c r="H143" s="2">
        <v>577</v>
      </c>
      <c r="I143" s="2">
        <v>576</v>
      </c>
      <c r="J143" s="2">
        <v>578</v>
      </c>
      <c r="K143" s="2">
        <v>578</v>
      </c>
      <c r="L143" s="2">
        <v>578</v>
      </c>
      <c r="M143" s="26">
        <v>578</v>
      </c>
      <c r="O143"/>
      <c r="P143" s="5">
        <f t="shared" si="23"/>
        <v>-1</v>
      </c>
      <c r="Q143" s="5">
        <f t="shared" si="24"/>
        <v>-1</v>
      </c>
      <c r="R143" s="5">
        <f t="shared" si="25"/>
        <v>-2</v>
      </c>
      <c r="S143" s="5">
        <f t="shared" si="26"/>
        <v>-2</v>
      </c>
      <c r="T143" s="5">
        <f t="shared" si="27"/>
        <v>-1</v>
      </c>
      <c r="U143" s="5">
        <f t="shared" si="28"/>
        <v>-1</v>
      </c>
      <c r="V143" s="5">
        <f t="shared" si="29"/>
        <v>2</v>
      </c>
      <c r="W143" s="5">
        <f t="shared" si="30"/>
        <v>0</v>
      </c>
      <c r="X143" s="5">
        <f t="shared" si="31"/>
        <v>0</v>
      </c>
      <c r="Y143" s="5">
        <f t="shared" si="32"/>
        <v>0</v>
      </c>
    </row>
    <row r="144" spans="1:25">
      <c r="A144" s="2" t="s">
        <v>11</v>
      </c>
      <c r="B144" s="2" t="s">
        <v>262</v>
      </c>
      <c r="C144" s="2">
        <v>512</v>
      </c>
      <c r="D144" s="2">
        <v>512</v>
      </c>
      <c r="E144" s="2">
        <v>511</v>
      </c>
      <c r="F144" s="2">
        <v>511</v>
      </c>
      <c r="G144" s="2">
        <v>508</v>
      </c>
      <c r="H144" s="2">
        <v>508</v>
      </c>
      <c r="I144" s="2">
        <v>508</v>
      </c>
      <c r="J144" s="2">
        <v>508</v>
      </c>
      <c r="K144" s="2">
        <v>508</v>
      </c>
      <c r="L144" s="2">
        <v>508</v>
      </c>
      <c r="M144" s="26">
        <v>509</v>
      </c>
      <c r="O144"/>
      <c r="P144" s="5">
        <f t="shared" si="23"/>
        <v>-1</v>
      </c>
      <c r="Q144" s="5">
        <f t="shared" si="24"/>
        <v>-1</v>
      </c>
      <c r="R144" s="5">
        <f t="shared" si="25"/>
        <v>0</v>
      </c>
      <c r="S144" s="5">
        <f t="shared" si="26"/>
        <v>-3</v>
      </c>
      <c r="T144" s="5">
        <f t="shared" si="27"/>
        <v>0</v>
      </c>
      <c r="U144" s="5">
        <f t="shared" si="28"/>
        <v>0</v>
      </c>
      <c r="V144" s="5">
        <f t="shared" si="29"/>
        <v>0</v>
      </c>
      <c r="W144" s="5">
        <f t="shared" si="30"/>
        <v>0</v>
      </c>
      <c r="X144" s="5">
        <f t="shared" si="31"/>
        <v>0</v>
      </c>
      <c r="Y144" s="5">
        <f t="shared" si="32"/>
        <v>1</v>
      </c>
    </row>
    <row r="145" spans="1:25">
      <c r="A145" s="2" t="s">
        <v>263</v>
      </c>
      <c r="B145" s="2" t="s">
        <v>264</v>
      </c>
      <c r="C145" s="2">
        <v>273</v>
      </c>
      <c r="D145" s="2">
        <v>273</v>
      </c>
      <c r="E145" s="2">
        <v>273</v>
      </c>
      <c r="F145" s="2">
        <v>271</v>
      </c>
      <c r="G145" s="2">
        <v>272</v>
      </c>
      <c r="H145" s="2">
        <v>272</v>
      </c>
      <c r="I145" s="2">
        <v>270</v>
      </c>
      <c r="J145" s="2">
        <v>270</v>
      </c>
      <c r="K145" s="2">
        <v>270</v>
      </c>
      <c r="L145" s="2">
        <v>270</v>
      </c>
      <c r="M145" s="26">
        <v>272</v>
      </c>
      <c r="O145"/>
      <c r="P145" s="5">
        <f t="shared" si="23"/>
        <v>0</v>
      </c>
      <c r="Q145" s="5">
        <f t="shared" si="24"/>
        <v>0</v>
      </c>
      <c r="R145" s="5">
        <f t="shared" si="25"/>
        <v>-2</v>
      </c>
      <c r="S145" s="5">
        <f t="shared" si="26"/>
        <v>1</v>
      </c>
      <c r="T145" s="5">
        <f t="shared" si="27"/>
        <v>0</v>
      </c>
      <c r="U145" s="5">
        <f t="shared" si="28"/>
        <v>-2</v>
      </c>
      <c r="V145" s="5">
        <f t="shared" si="29"/>
        <v>0</v>
      </c>
      <c r="W145" s="5">
        <f t="shared" si="30"/>
        <v>0</v>
      </c>
      <c r="X145" s="5">
        <f t="shared" si="31"/>
        <v>0</v>
      </c>
      <c r="Y145" s="5">
        <f t="shared" si="32"/>
        <v>2</v>
      </c>
    </row>
    <row r="146" spans="1:25">
      <c r="A146" s="2" t="s">
        <v>705</v>
      </c>
      <c r="B146" s="2" t="s">
        <v>706</v>
      </c>
      <c r="C146" s="2">
        <v>48</v>
      </c>
      <c r="D146" s="2">
        <v>48</v>
      </c>
      <c r="E146" s="2">
        <v>49</v>
      </c>
      <c r="F146" s="2">
        <v>48</v>
      </c>
      <c r="G146" s="16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6">
        <v>48</v>
      </c>
      <c r="O146" s="5">
        <f t="shared" ref="O146:O194" si="33">SUM(D146-C146)</f>
        <v>0</v>
      </c>
      <c r="P146" s="5">
        <f t="shared" si="23"/>
        <v>1</v>
      </c>
      <c r="Q146" s="5">
        <f t="shared" si="24"/>
        <v>1</v>
      </c>
      <c r="R146" s="5">
        <f t="shared" si="25"/>
        <v>-1</v>
      </c>
      <c r="S146" s="5" t="e">
        <f>SUM(#REF!-F146)</f>
        <v>#REF!</v>
      </c>
      <c r="T146" s="5" t="e">
        <f>SUM(H146-#REF!)</f>
        <v>#REF!</v>
      </c>
      <c r="U146" s="5">
        <f t="shared" si="28"/>
        <v>0</v>
      </c>
      <c r="V146" s="5">
        <f t="shared" si="29"/>
        <v>0</v>
      </c>
      <c r="W146" s="5">
        <f t="shared" si="30"/>
        <v>0</v>
      </c>
      <c r="X146" s="5">
        <f t="shared" si="31"/>
        <v>0</v>
      </c>
      <c r="Y146" s="5">
        <f t="shared" si="32"/>
        <v>48</v>
      </c>
    </row>
    <row r="147" spans="1:25">
      <c r="A147" s="2" t="s">
        <v>265</v>
      </c>
      <c r="B147" s="2" t="s">
        <v>266</v>
      </c>
      <c r="C147" s="2">
        <v>1157</v>
      </c>
      <c r="D147" s="2">
        <v>1157</v>
      </c>
      <c r="E147" s="2">
        <v>1160</v>
      </c>
      <c r="F147" s="2">
        <v>1156</v>
      </c>
      <c r="G147" s="2">
        <v>1150</v>
      </c>
      <c r="H147" s="2">
        <v>1137</v>
      </c>
      <c r="I147" s="2">
        <v>1128</v>
      </c>
      <c r="J147" s="2">
        <v>1120</v>
      </c>
      <c r="K147" s="2">
        <v>1109</v>
      </c>
      <c r="L147" s="2">
        <v>1103</v>
      </c>
      <c r="M147" s="26">
        <v>1136</v>
      </c>
      <c r="O147" s="5">
        <f t="shared" si="33"/>
        <v>0</v>
      </c>
      <c r="P147" s="5">
        <f t="shared" si="23"/>
        <v>3</v>
      </c>
      <c r="Q147" s="5">
        <f t="shared" si="24"/>
        <v>3</v>
      </c>
      <c r="R147" s="5">
        <f t="shared" si="25"/>
        <v>-4</v>
      </c>
      <c r="S147" s="5">
        <f>SUM(G146-F147)</f>
        <v>-1156</v>
      </c>
      <c r="T147" s="5">
        <f>SUM(H147-G146)</f>
        <v>1137</v>
      </c>
      <c r="U147" s="5">
        <f t="shared" si="28"/>
        <v>-9</v>
      </c>
      <c r="V147" s="5">
        <f t="shared" si="29"/>
        <v>-8</v>
      </c>
      <c r="W147" s="5">
        <f t="shared" si="30"/>
        <v>-11</v>
      </c>
      <c r="X147" s="5">
        <f t="shared" si="31"/>
        <v>-6</v>
      </c>
      <c r="Y147" s="5">
        <f t="shared" si="32"/>
        <v>33</v>
      </c>
    </row>
    <row r="148" spans="1:25">
      <c r="A148" s="2" t="s">
        <v>267</v>
      </c>
      <c r="B148" s="2" t="s">
        <v>627</v>
      </c>
      <c r="C148" s="2">
        <v>65</v>
      </c>
      <c r="D148" s="2">
        <v>65</v>
      </c>
      <c r="E148" s="2">
        <v>72</v>
      </c>
      <c r="F148" s="2">
        <v>71</v>
      </c>
      <c r="G148" s="2">
        <v>76</v>
      </c>
      <c r="H148" s="2">
        <v>76</v>
      </c>
      <c r="I148" s="2">
        <v>77</v>
      </c>
      <c r="J148" s="2">
        <v>78</v>
      </c>
      <c r="K148" s="2">
        <v>76</v>
      </c>
      <c r="L148" s="2">
        <v>79</v>
      </c>
      <c r="M148" s="26">
        <v>75</v>
      </c>
      <c r="O148" s="5">
        <f t="shared" si="33"/>
        <v>0</v>
      </c>
      <c r="P148" s="5">
        <f t="shared" si="23"/>
        <v>7</v>
      </c>
      <c r="Q148" s="5">
        <f t="shared" si="24"/>
        <v>7</v>
      </c>
      <c r="R148" s="5">
        <f t="shared" si="25"/>
        <v>-1</v>
      </c>
      <c r="S148" s="5">
        <f t="shared" si="26"/>
        <v>5</v>
      </c>
      <c r="T148" s="5">
        <f t="shared" si="27"/>
        <v>0</v>
      </c>
      <c r="U148" s="5">
        <f t="shared" si="28"/>
        <v>1</v>
      </c>
      <c r="V148" s="5">
        <f t="shared" si="29"/>
        <v>1</v>
      </c>
      <c r="W148" s="5">
        <f t="shared" si="30"/>
        <v>-2</v>
      </c>
      <c r="X148" s="5">
        <f t="shared" si="31"/>
        <v>3</v>
      </c>
      <c r="Y148" s="5">
        <f t="shared" si="32"/>
        <v>-4</v>
      </c>
    </row>
    <row r="149" spans="1:25">
      <c r="A149" s="2" t="s">
        <v>130</v>
      </c>
      <c r="B149" s="2" t="s">
        <v>676</v>
      </c>
      <c r="C149" s="2">
        <v>883</v>
      </c>
      <c r="D149" s="2">
        <v>882</v>
      </c>
      <c r="E149" s="2">
        <v>887</v>
      </c>
      <c r="F149" s="2">
        <v>872</v>
      </c>
      <c r="G149" s="2">
        <v>859</v>
      </c>
      <c r="H149" s="2">
        <v>851</v>
      </c>
      <c r="I149" s="2">
        <v>836</v>
      </c>
      <c r="J149" s="2">
        <v>823</v>
      </c>
      <c r="K149" s="2">
        <v>813</v>
      </c>
      <c r="L149" s="2">
        <v>811</v>
      </c>
      <c r="M149" s="26">
        <v>847</v>
      </c>
      <c r="O149" s="5">
        <f t="shared" si="33"/>
        <v>-1</v>
      </c>
      <c r="P149" s="5">
        <f t="shared" si="23"/>
        <v>5</v>
      </c>
      <c r="Q149" s="5">
        <f t="shared" si="24"/>
        <v>4</v>
      </c>
      <c r="R149" s="5">
        <f t="shared" si="25"/>
        <v>-15</v>
      </c>
      <c r="S149" s="5">
        <f t="shared" si="26"/>
        <v>-13</v>
      </c>
      <c r="T149" s="5">
        <f t="shared" si="27"/>
        <v>-8</v>
      </c>
      <c r="U149" s="5">
        <f t="shared" si="28"/>
        <v>-15</v>
      </c>
      <c r="V149" s="5">
        <f t="shared" si="29"/>
        <v>-13</v>
      </c>
      <c r="W149" s="5">
        <f t="shared" si="30"/>
        <v>-10</v>
      </c>
      <c r="X149" s="5">
        <f t="shared" si="31"/>
        <v>-2</v>
      </c>
      <c r="Y149" s="5">
        <f t="shared" si="32"/>
        <v>36</v>
      </c>
    </row>
    <row r="150" spans="1:25">
      <c r="A150" s="2" t="s">
        <v>12</v>
      </c>
      <c r="B150" s="2" t="s">
        <v>268</v>
      </c>
      <c r="C150" s="2">
        <v>1032</v>
      </c>
      <c r="D150" s="2">
        <v>1031</v>
      </c>
      <c r="E150" s="2">
        <v>1036</v>
      </c>
      <c r="F150" s="2">
        <v>1018</v>
      </c>
      <c r="G150" s="2">
        <v>999</v>
      </c>
      <c r="H150" s="2">
        <v>982</v>
      </c>
      <c r="I150" s="2">
        <v>969</v>
      </c>
      <c r="J150" s="2">
        <v>957</v>
      </c>
      <c r="K150" s="2">
        <v>951</v>
      </c>
      <c r="L150" s="2">
        <v>948</v>
      </c>
      <c r="M150" s="26">
        <v>988</v>
      </c>
      <c r="O150" s="5">
        <f t="shared" si="33"/>
        <v>-1</v>
      </c>
      <c r="P150" s="5">
        <f t="shared" si="23"/>
        <v>5</v>
      </c>
      <c r="Q150" s="5">
        <f t="shared" si="24"/>
        <v>4</v>
      </c>
      <c r="R150" s="5">
        <f t="shared" si="25"/>
        <v>-18</v>
      </c>
      <c r="S150" s="5">
        <f t="shared" si="26"/>
        <v>-19</v>
      </c>
      <c r="T150" s="5">
        <f t="shared" si="27"/>
        <v>-17</v>
      </c>
      <c r="U150" s="5">
        <f t="shared" si="28"/>
        <v>-13</v>
      </c>
      <c r="V150" s="5">
        <f t="shared" si="29"/>
        <v>-12</v>
      </c>
      <c r="W150" s="5">
        <f t="shared" si="30"/>
        <v>-6</v>
      </c>
      <c r="X150" s="5">
        <f t="shared" si="31"/>
        <v>-3</v>
      </c>
      <c r="Y150" s="5">
        <f t="shared" si="32"/>
        <v>40</v>
      </c>
    </row>
    <row r="151" spans="1:25">
      <c r="A151" s="2" t="s">
        <v>377</v>
      </c>
      <c r="B151" s="2" t="s">
        <v>378</v>
      </c>
      <c r="C151" s="2">
        <v>831</v>
      </c>
      <c r="D151" s="2">
        <v>830</v>
      </c>
      <c r="E151" s="2">
        <v>818</v>
      </c>
      <c r="F151" s="2">
        <v>811</v>
      </c>
      <c r="G151" s="2">
        <v>796</v>
      </c>
      <c r="H151" s="2">
        <v>765</v>
      </c>
      <c r="I151" s="2">
        <v>751</v>
      </c>
      <c r="J151" s="2">
        <v>740</v>
      </c>
      <c r="K151" s="2">
        <v>735</v>
      </c>
      <c r="L151" s="2">
        <v>729</v>
      </c>
      <c r="M151" s="26">
        <v>775</v>
      </c>
      <c r="O151" s="5">
        <f t="shared" si="33"/>
        <v>-1</v>
      </c>
      <c r="P151" s="5">
        <f t="shared" si="23"/>
        <v>-12</v>
      </c>
      <c r="Q151" s="5">
        <f t="shared" si="24"/>
        <v>-13</v>
      </c>
      <c r="R151" s="5">
        <f t="shared" si="25"/>
        <v>-7</v>
      </c>
      <c r="S151" s="5">
        <f t="shared" si="26"/>
        <v>-15</v>
      </c>
      <c r="T151" s="5">
        <f t="shared" si="27"/>
        <v>-31</v>
      </c>
      <c r="U151" s="5">
        <f t="shared" si="28"/>
        <v>-14</v>
      </c>
      <c r="V151" s="5">
        <f t="shared" si="29"/>
        <v>-11</v>
      </c>
      <c r="W151" s="5">
        <f t="shared" si="30"/>
        <v>-5</v>
      </c>
      <c r="X151" s="5">
        <f t="shared" si="31"/>
        <v>-6</v>
      </c>
      <c r="Y151" s="5">
        <f t="shared" si="32"/>
        <v>46</v>
      </c>
    </row>
    <row r="152" spans="1:25">
      <c r="A152" s="2" t="s">
        <v>269</v>
      </c>
      <c r="B152" s="2" t="s">
        <v>270</v>
      </c>
      <c r="C152" s="2">
        <v>40</v>
      </c>
      <c r="D152" s="2">
        <v>40</v>
      </c>
      <c r="E152" s="2">
        <v>41</v>
      </c>
      <c r="F152" s="2">
        <v>41</v>
      </c>
      <c r="G152" s="2">
        <v>43</v>
      </c>
      <c r="H152" s="2">
        <v>43</v>
      </c>
      <c r="I152" s="2">
        <v>43</v>
      </c>
      <c r="J152" s="2">
        <v>42</v>
      </c>
      <c r="K152" s="2">
        <v>42</v>
      </c>
      <c r="L152" s="2">
        <v>42</v>
      </c>
      <c r="M152" s="26">
        <v>42</v>
      </c>
      <c r="O152" s="5">
        <f t="shared" si="33"/>
        <v>0</v>
      </c>
      <c r="P152" s="5">
        <f t="shared" si="23"/>
        <v>1</v>
      </c>
      <c r="Q152" s="5">
        <f t="shared" si="24"/>
        <v>1</v>
      </c>
      <c r="R152" s="5">
        <f t="shared" si="25"/>
        <v>0</v>
      </c>
      <c r="S152" s="5">
        <f t="shared" si="26"/>
        <v>2</v>
      </c>
      <c r="T152" s="5">
        <f t="shared" si="27"/>
        <v>0</v>
      </c>
      <c r="U152" s="5">
        <f t="shared" si="28"/>
        <v>0</v>
      </c>
      <c r="V152" s="5">
        <f t="shared" si="29"/>
        <v>-1</v>
      </c>
      <c r="W152" s="5">
        <f t="shared" si="30"/>
        <v>0</v>
      </c>
      <c r="X152" s="5">
        <f t="shared" si="31"/>
        <v>0</v>
      </c>
      <c r="Y152" s="5">
        <f t="shared" si="32"/>
        <v>0</v>
      </c>
    </row>
    <row r="153" spans="1:25">
      <c r="A153" s="2" t="s">
        <v>468</v>
      </c>
      <c r="B153" s="2" t="s">
        <v>637</v>
      </c>
      <c r="C153" s="2">
        <v>610</v>
      </c>
      <c r="D153" s="2">
        <v>608</v>
      </c>
      <c r="E153" s="2">
        <v>606</v>
      </c>
      <c r="F153" s="2">
        <v>593</v>
      </c>
      <c r="G153" s="2">
        <v>577</v>
      </c>
      <c r="H153" s="2">
        <v>570</v>
      </c>
      <c r="I153" s="2">
        <v>565</v>
      </c>
      <c r="J153" s="2">
        <v>561</v>
      </c>
      <c r="K153" s="2">
        <v>559</v>
      </c>
      <c r="L153" s="2">
        <v>558</v>
      </c>
      <c r="M153" s="26">
        <v>577</v>
      </c>
      <c r="O153" s="5">
        <f t="shared" si="33"/>
        <v>-2</v>
      </c>
      <c r="P153" s="5">
        <f t="shared" si="23"/>
        <v>-2</v>
      </c>
      <c r="Q153" s="5">
        <f t="shared" si="24"/>
        <v>-4</v>
      </c>
      <c r="R153" s="5">
        <f t="shared" si="25"/>
        <v>-13</v>
      </c>
      <c r="S153" s="5">
        <f t="shared" si="26"/>
        <v>-16</v>
      </c>
      <c r="T153" s="5">
        <f t="shared" si="27"/>
        <v>-7</v>
      </c>
      <c r="U153" s="5">
        <f t="shared" si="28"/>
        <v>-5</v>
      </c>
      <c r="V153" s="5">
        <f t="shared" si="29"/>
        <v>-4</v>
      </c>
      <c r="W153" s="5">
        <f t="shared" si="30"/>
        <v>-2</v>
      </c>
      <c r="X153" s="5">
        <f t="shared" si="31"/>
        <v>-1</v>
      </c>
      <c r="Y153" s="5">
        <f t="shared" si="32"/>
        <v>19</v>
      </c>
    </row>
    <row r="154" spans="1:25">
      <c r="A154" s="2" t="s">
        <v>13</v>
      </c>
      <c r="B154" s="2" t="s">
        <v>271</v>
      </c>
      <c r="C154" s="2">
        <v>631</v>
      </c>
      <c r="D154" s="2">
        <v>631</v>
      </c>
      <c r="E154" s="2">
        <v>630</v>
      </c>
      <c r="F154" s="2">
        <v>622</v>
      </c>
      <c r="G154" s="2">
        <v>623</v>
      </c>
      <c r="H154" s="2">
        <v>611</v>
      </c>
      <c r="I154" s="2">
        <v>607</v>
      </c>
      <c r="J154" s="2">
        <v>602</v>
      </c>
      <c r="K154" s="2">
        <v>600</v>
      </c>
      <c r="L154" s="2">
        <v>598</v>
      </c>
      <c r="M154" s="26">
        <v>614</v>
      </c>
      <c r="O154" s="5">
        <f t="shared" si="33"/>
        <v>0</v>
      </c>
      <c r="P154" s="5">
        <f t="shared" si="23"/>
        <v>-1</v>
      </c>
      <c r="Q154" s="5">
        <f t="shared" si="24"/>
        <v>-1</v>
      </c>
      <c r="R154" s="5">
        <f t="shared" si="25"/>
        <v>-8</v>
      </c>
      <c r="S154" s="5">
        <f t="shared" si="26"/>
        <v>1</v>
      </c>
      <c r="T154" s="5">
        <f t="shared" si="27"/>
        <v>-12</v>
      </c>
      <c r="U154" s="5">
        <f t="shared" si="28"/>
        <v>-4</v>
      </c>
      <c r="V154" s="5">
        <f t="shared" si="29"/>
        <v>-5</v>
      </c>
      <c r="W154" s="5">
        <f t="shared" si="30"/>
        <v>-2</v>
      </c>
      <c r="X154" s="5">
        <f t="shared" si="31"/>
        <v>-2</v>
      </c>
      <c r="Y154" s="5">
        <f t="shared" si="32"/>
        <v>16</v>
      </c>
    </row>
    <row r="155" spans="1:25">
      <c r="A155" s="2" t="s">
        <v>14</v>
      </c>
      <c r="B155" s="2" t="s">
        <v>272</v>
      </c>
      <c r="C155" s="2">
        <v>777</v>
      </c>
      <c r="D155" s="2">
        <v>777</v>
      </c>
      <c r="E155" s="2">
        <v>772</v>
      </c>
      <c r="F155" s="2">
        <v>766</v>
      </c>
      <c r="G155" s="2">
        <v>764</v>
      </c>
      <c r="H155" s="2">
        <v>759</v>
      </c>
      <c r="I155" s="2">
        <v>757</v>
      </c>
      <c r="J155" s="2">
        <v>754</v>
      </c>
      <c r="K155" s="2">
        <v>754</v>
      </c>
      <c r="L155" s="2">
        <v>753</v>
      </c>
      <c r="M155" s="26">
        <v>762</v>
      </c>
      <c r="O155" s="5">
        <f t="shared" si="33"/>
        <v>0</v>
      </c>
      <c r="P155" s="5">
        <f t="shared" si="23"/>
        <v>-5</v>
      </c>
      <c r="Q155" s="5">
        <f t="shared" si="24"/>
        <v>-5</v>
      </c>
      <c r="R155" s="5">
        <f t="shared" si="25"/>
        <v>-6</v>
      </c>
      <c r="S155" s="5">
        <f t="shared" si="26"/>
        <v>-2</v>
      </c>
      <c r="T155" s="5">
        <f t="shared" si="27"/>
        <v>-5</v>
      </c>
      <c r="U155" s="5">
        <f t="shared" si="28"/>
        <v>-2</v>
      </c>
      <c r="V155" s="5">
        <f t="shared" si="29"/>
        <v>-3</v>
      </c>
      <c r="W155" s="5">
        <f t="shared" si="30"/>
        <v>0</v>
      </c>
      <c r="X155" s="5">
        <f t="shared" si="31"/>
        <v>-1</v>
      </c>
      <c r="Y155" s="5">
        <f t="shared" si="32"/>
        <v>9</v>
      </c>
    </row>
    <row r="156" spans="1:25">
      <c r="A156" s="2" t="s">
        <v>15</v>
      </c>
      <c r="B156" s="2" t="s">
        <v>677</v>
      </c>
      <c r="C156" s="2">
        <v>177</v>
      </c>
      <c r="D156" s="2">
        <v>177</v>
      </c>
      <c r="E156" s="2">
        <v>181</v>
      </c>
      <c r="F156" s="2">
        <v>181</v>
      </c>
      <c r="G156" s="2">
        <v>181</v>
      </c>
      <c r="H156" s="2">
        <v>179</v>
      </c>
      <c r="I156" s="2">
        <v>178</v>
      </c>
      <c r="J156" s="2">
        <v>175</v>
      </c>
      <c r="K156" s="2">
        <v>173</v>
      </c>
      <c r="L156" s="2">
        <v>172</v>
      </c>
      <c r="M156" s="26">
        <v>178</v>
      </c>
      <c r="O156" s="5">
        <f t="shared" si="33"/>
        <v>0</v>
      </c>
      <c r="P156" s="5">
        <f t="shared" si="23"/>
        <v>4</v>
      </c>
      <c r="Q156" s="5">
        <f t="shared" si="24"/>
        <v>4</v>
      </c>
      <c r="R156" s="5">
        <f t="shared" si="25"/>
        <v>0</v>
      </c>
      <c r="S156" s="5">
        <f t="shared" si="26"/>
        <v>0</v>
      </c>
      <c r="T156" s="5">
        <f t="shared" si="27"/>
        <v>-2</v>
      </c>
      <c r="U156" s="5">
        <f t="shared" si="28"/>
        <v>-1</v>
      </c>
      <c r="V156" s="5">
        <f t="shared" si="29"/>
        <v>-3</v>
      </c>
      <c r="W156" s="5">
        <f t="shared" si="30"/>
        <v>-2</v>
      </c>
      <c r="X156" s="5">
        <f t="shared" si="31"/>
        <v>-1</v>
      </c>
      <c r="Y156" s="5">
        <f t="shared" si="32"/>
        <v>6</v>
      </c>
    </row>
    <row r="157" spans="1:25">
      <c r="A157" s="2" t="s">
        <v>16</v>
      </c>
      <c r="B157" s="2" t="s">
        <v>273</v>
      </c>
      <c r="C157" s="2">
        <v>436</v>
      </c>
      <c r="D157" s="2">
        <v>436</v>
      </c>
      <c r="E157" s="2">
        <v>442</v>
      </c>
      <c r="F157" s="2">
        <v>442</v>
      </c>
      <c r="G157" s="2">
        <v>441</v>
      </c>
      <c r="H157" s="2">
        <v>442</v>
      </c>
      <c r="I157" s="2">
        <v>438</v>
      </c>
      <c r="J157" s="2">
        <v>438</v>
      </c>
      <c r="K157" s="2">
        <v>436</v>
      </c>
      <c r="L157" s="2">
        <v>434</v>
      </c>
      <c r="M157" s="26">
        <v>439</v>
      </c>
      <c r="O157" s="5">
        <f t="shared" si="33"/>
        <v>0</v>
      </c>
      <c r="P157" s="5">
        <f t="shared" si="23"/>
        <v>6</v>
      </c>
      <c r="Q157" s="5">
        <f t="shared" si="24"/>
        <v>6</v>
      </c>
      <c r="R157" s="5">
        <f t="shared" si="25"/>
        <v>0</v>
      </c>
      <c r="S157" s="5">
        <f t="shared" si="26"/>
        <v>-1</v>
      </c>
      <c r="T157" s="5">
        <f t="shared" si="27"/>
        <v>1</v>
      </c>
      <c r="U157" s="5">
        <f t="shared" si="28"/>
        <v>-4</v>
      </c>
      <c r="V157" s="5">
        <f t="shared" si="29"/>
        <v>0</v>
      </c>
      <c r="W157" s="5">
        <f t="shared" si="30"/>
        <v>-2</v>
      </c>
      <c r="X157" s="5">
        <f t="shared" si="31"/>
        <v>-2</v>
      </c>
      <c r="Y157" s="5">
        <f t="shared" si="32"/>
        <v>5</v>
      </c>
    </row>
    <row r="158" spans="1:25">
      <c r="A158" s="2" t="s">
        <v>17</v>
      </c>
      <c r="B158" s="2" t="s">
        <v>274</v>
      </c>
      <c r="C158" s="2">
        <v>726</v>
      </c>
      <c r="D158" s="2">
        <v>726</v>
      </c>
      <c r="E158" s="2">
        <v>727</v>
      </c>
      <c r="F158" s="2">
        <v>734</v>
      </c>
      <c r="G158" s="2">
        <v>732</v>
      </c>
      <c r="H158" s="2">
        <v>724</v>
      </c>
      <c r="I158" s="2">
        <v>719</v>
      </c>
      <c r="J158" s="2">
        <v>714</v>
      </c>
      <c r="K158" s="2">
        <v>711</v>
      </c>
      <c r="L158" s="2">
        <v>711</v>
      </c>
      <c r="M158" s="26">
        <v>722</v>
      </c>
      <c r="O158" s="5">
        <f t="shared" si="33"/>
        <v>0</v>
      </c>
      <c r="P158" s="5">
        <f t="shared" si="23"/>
        <v>1</v>
      </c>
      <c r="Q158" s="5">
        <f t="shared" si="24"/>
        <v>1</v>
      </c>
      <c r="R158" s="5">
        <f t="shared" si="25"/>
        <v>7</v>
      </c>
      <c r="S158" s="5">
        <f t="shared" si="26"/>
        <v>-2</v>
      </c>
      <c r="T158" s="5">
        <f t="shared" si="27"/>
        <v>-8</v>
      </c>
      <c r="U158" s="5">
        <f t="shared" si="28"/>
        <v>-5</v>
      </c>
      <c r="V158" s="5">
        <f t="shared" si="29"/>
        <v>-5</v>
      </c>
      <c r="W158" s="5">
        <f t="shared" si="30"/>
        <v>-3</v>
      </c>
      <c r="X158" s="5">
        <f t="shared" si="31"/>
        <v>0</v>
      </c>
      <c r="Y158" s="5">
        <f t="shared" si="32"/>
        <v>11</v>
      </c>
    </row>
    <row r="159" spans="1:25">
      <c r="A159" s="2" t="s">
        <v>18</v>
      </c>
      <c r="B159" s="2" t="s">
        <v>275</v>
      </c>
      <c r="C159" s="2">
        <v>605</v>
      </c>
      <c r="D159" s="2">
        <v>602</v>
      </c>
      <c r="E159" s="2">
        <v>604</v>
      </c>
      <c r="F159" s="2">
        <v>594</v>
      </c>
      <c r="G159" s="2">
        <v>590</v>
      </c>
      <c r="H159" s="2">
        <v>589</v>
      </c>
      <c r="I159" s="2">
        <v>587</v>
      </c>
      <c r="J159" s="2">
        <v>588</v>
      </c>
      <c r="K159" s="2">
        <v>584</v>
      </c>
      <c r="L159" s="2">
        <v>585</v>
      </c>
      <c r="M159" s="26">
        <v>591</v>
      </c>
      <c r="O159" s="5">
        <f t="shared" si="33"/>
        <v>-3</v>
      </c>
      <c r="P159" s="5">
        <f t="shared" si="23"/>
        <v>2</v>
      </c>
      <c r="Q159" s="5">
        <f t="shared" si="24"/>
        <v>-1</v>
      </c>
      <c r="R159" s="5">
        <f t="shared" si="25"/>
        <v>-10</v>
      </c>
      <c r="S159" s="5">
        <f t="shared" si="26"/>
        <v>-4</v>
      </c>
      <c r="T159" s="5">
        <f t="shared" si="27"/>
        <v>-1</v>
      </c>
      <c r="U159" s="5">
        <f t="shared" si="28"/>
        <v>-2</v>
      </c>
      <c r="V159" s="5">
        <f t="shared" si="29"/>
        <v>1</v>
      </c>
      <c r="W159" s="5">
        <f t="shared" si="30"/>
        <v>-4</v>
      </c>
      <c r="X159" s="5">
        <f t="shared" si="31"/>
        <v>1</v>
      </c>
      <c r="Y159" s="5">
        <f t="shared" si="32"/>
        <v>6</v>
      </c>
    </row>
    <row r="160" spans="1:25">
      <c r="A160" s="2" t="s">
        <v>121</v>
      </c>
      <c r="B160" s="2" t="s">
        <v>276</v>
      </c>
      <c r="C160" s="2">
        <v>1359</v>
      </c>
      <c r="D160" s="2">
        <v>1359</v>
      </c>
      <c r="E160" s="2">
        <v>1358</v>
      </c>
      <c r="F160" s="2">
        <v>1356</v>
      </c>
      <c r="G160" s="2">
        <v>1353</v>
      </c>
      <c r="H160" s="2">
        <v>1340</v>
      </c>
      <c r="I160" s="2">
        <v>1337</v>
      </c>
      <c r="J160" s="2">
        <v>1336</v>
      </c>
      <c r="K160" s="2">
        <v>1334</v>
      </c>
      <c r="L160" s="2">
        <v>1333</v>
      </c>
      <c r="M160" s="26">
        <v>1345</v>
      </c>
      <c r="O160" s="5">
        <f t="shared" si="33"/>
        <v>0</v>
      </c>
      <c r="P160" s="5">
        <f t="shared" si="23"/>
        <v>-1</v>
      </c>
      <c r="Q160" s="5">
        <f t="shared" si="24"/>
        <v>-1</v>
      </c>
      <c r="R160" s="5">
        <f t="shared" si="25"/>
        <v>-2</v>
      </c>
      <c r="S160" s="5">
        <f t="shared" si="26"/>
        <v>-3</v>
      </c>
      <c r="T160" s="5">
        <f t="shared" si="27"/>
        <v>-13</v>
      </c>
      <c r="U160" s="5">
        <f t="shared" si="28"/>
        <v>-3</v>
      </c>
      <c r="V160" s="5">
        <f t="shared" si="29"/>
        <v>-1</v>
      </c>
      <c r="W160" s="5">
        <f t="shared" si="30"/>
        <v>-2</v>
      </c>
      <c r="X160" s="5">
        <f t="shared" si="31"/>
        <v>-1</v>
      </c>
      <c r="Y160" s="5">
        <f t="shared" si="32"/>
        <v>12</v>
      </c>
    </row>
    <row r="161" spans="1:25">
      <c r="A161" s="2" t="s">
        <v>277</v>
      </c>
      <c r="B161" s="2" t="s">
        <v>278</v>
      </c>
      <c r="C161" s="2">
        <v>194</v>
      </c>
      <c r="D161" s="2">
        <v>193</v>
      </c>
      <c r="E161" s="2">
        <v>198</v>
      </c>
      <c r="F161" s="2">
        <v>197</v>
      </c>
      <c r="G161" s="2">
        <v>198</v>
      </c>
      <c r="H161" s="2">
        <v>194</v>
      </c>
      <c r="I161" s="2">
        <v>192</v>
      </c>
      <c r="J161" s="2">
        <v>195</v>
      </c>
      <c r="K161" s="2">
        <v>195</v>
      </c>
      <c r="L161" s="2">
        <v>197</v>
      </c>
      <c r="M161" s="26">
        <v>195</v>
      </c>
      <c r="O161" s="5">
        <f t="shared" si="33"/>
        <v>-1</v>
      </c>
      <c r="P161" s="5">
        <f t="shared" si="23"/>
        <v>5</v>
      </c>
      <c r="Q161" s="5">
        <f t="shared" si="24"/>
        <v>4</v>
      </c>
      <c r="R161" s="5">
        <f t="shared" si="25"/>
        <v>-1</v>
      </c>
      <c r="S161" s="5">
        <f t="shared" si="26"/>
        <v>1</v>
      </c>
      <c r="T161" s="5">
        <f t="shared" si="27"/>
        <v>-4</v>
      </c>
      <c r="U161" s="5">
        <f t="shared" si="28"/>
        <v>-2</v>
      </c>
      <c r="V161" s="5">
        <f t="shared" si="29"/>
        <v>3</v>
      </c>
      <c r="W161" s="5">
        <f t="shared" si="30"/>
        <v>0</v>
      </c>
      <c r="X161" s="5">
        <f t="shared" si="31"/>
        <v>2</v>
      </c>
      <c r="Y161" s="5">
        <f t="shared" si="32"/>
        <v>-2</v>
      </c>
    </row>
    <row r="162" spans="1:25">
      <c r="A162" s="2" t="s">
        <v>279</v>
      </c>
      <c r="B162" s="2" t="s">
        <v>280</v>
      </c>
      <c r="C162" s="2">
        <v>562</v>
      </c>
      <c r="D162" s="2">
        <v>562</v>
      </c>
      <c r="E162" s="2">
        <v>564</v>
      </c>
      <c r="F162" s="2">
        <v>562</v>
      </c>
      <c r="G162" s="2">
        <v>559</v>
      </c>
      <c r="H162" s="2">
        <v>558</v>
      </c>
      <c r="I162" s="2">
        <v>554</v>
      </c>
      <c r="J162" s="2">
        <v>554</v>
      </c>
      <c r="K162" s="2">
        <v>554</v>
      </c>
      <c r="L162" s="2">
        <v>554</v>
      </c>
      <c r="M162" s="26">
        <v>558</v>
      </c>
      <c r="O162" s="5">
        <f t="shared" si="33"/>
        <v>0</v>
      </c>
      <c r="P162" s="5">
        <f t="shared" si="23"/>
        <v>2</v>
      </c>
      <c r="Q162" s="5">
        <f t="shared" si="24"/>
        <v>2</v>
      </c>
      <c r="R162" s="5">
        <f t="shared" si="25"/>
        <v>-2</v>
      </c>
      <c r="S162" s="5">
        <f t="shared" si="26"/>
        <v>-3</v>
      </c>
      <c r="T162" s="5">
        <f t="shared" si="27"/>
        <v>-1</v>
      </c>
      <c r="U162" s="5">
        <f t="shared" si="28"/>
        <v>-4</v>
      </c>
      <c r="V162" s="5">
        <f t="shared" si="29"/>
        <v>0</v>
      </c>
      <c r="W162" s="5">
        <f t="shared" si="30"/>
        <v>0</v>
      </c>
      <c r="X162" s="5">
        <f t="shared" si="31"/>
        <v>0</v>
      </c>
      <c r="Y162" s="5">
        <f t="shared" si="32"/>
        <v>4</v>
      </c>
    </row>
    <row r="163" spans="1:25">
      <c r="A163" s="2" t="s">
        <v>281</v>
      </c>
      <c r="B163" s="2" t="s">
        <v>282</v>
      </c>
      <c r="C163" s="2">
        <v>404</v>
      </c>
      <c r="D163" s="2">
        <v>402</v>
      </c>
      <c r="E163" s="2">
        <v>407</v>
      </c>
      <c r="F163" s="2">
        <v>405</v>
      </c>
      <c r="G163" s="2">
        <v>401</v>
      </c>
      <c r="H163" s="2">
        <v>388</v>
      </c>
      <c r="I163" s="2">
        <v>381</v>
      </c>
      <c r="J163" s="2">
        <v>379</v>
      </c>
      <c r="K163" s="2">
        <v>377</v>
      </c>
      <c r="L163" s="2">
        <v>374</v>
      </c>
      <c r="M163" s="26">
        <v>389</v>
      </c>
      <c r="O163" s="5">
        <f t="shared" si="33"/>
        <v>-2</v>
      </c>
      <c r="P163" s="5">
        <f t="shared" si="23"/>
        <v>5</v>
      </c>
      <c r="Q163" s="5">
        <f t="shared" si="24"/>
        <v>3</v>
      </c>
      <c r="R163" s="5">
        <f t="shared" si="25"/>
        <v>-2</v>
      </c>
      <c r="S163" s="5">
        <f t="shared" si="26"/>
        <v>-4</v>
      </c>
      <c r="T163" s="5">
        <f t="shared" si="27"/>
        <v>-13</v>
      </c>
      <c r="U163" s="5">
        <f t="shared" si="28"/>
        <v>-7</v>
      </c>
      <c r="V163" s="5">
        <f t="shared" si="29"/>
        <v>-2</v>
      </c>
      <c r="W163" s="5">
        <f t="shared" si="30"/>
        <v>-2</v>
      </c>
      <c r="X163" s="5">
        <f t="shared" si="31"/>
        <v>-3</v>
      </c>
      <c r="Y163" s="5">
        <f t="shared" si="32"/>
        <v>15</v>
      </c>
    </row>
    <row r="164" spans="1:25">
      <c r="A164" s="2" t="s">
        <v>379</v>
      </c>
      <c r="B164" s="2" t="s">
        <v>380</v>
      </c>
      <c r="C164" s="2">
        <v>386</v>
      </c>
      <c r="D164" s="2">
        <v>385</v>
      </c>
      <c r="E164" s="2">
        <v>382</v>
      </c>
      <c r="F164" s="2">
        <v>382</v>
      </c>
      <c r="G164" s="2">
        <v>380</v>
      </c>
      <c r="H164" s="2">
        <v>376</v>
      </c>
      <c r="I164" s="2">
        <v>371</v>
      </c>
      <c r="J164" s="2">
        <v>369</v>
      </c>
      <c r="K164" s="2">
        <v>367</v>
      </c>
      <c r="L164" s="2">
        <v>367</v>
      </c>
      <c r="M164" s="26">
        <v>376</v>
      </c>
      <c r="O164" s="5">
        <f t="shared" si="33"/>
        <v>-1</v>
      </c>
      <c r="P164" s="5">
        <f t="shared" si="23"/>
        <v>-3</v>
      </c>
      <c r="Q164" s="5">
        <f t="shared" si="24"/>
        <v>-4</v>
      </c>
      <c r="R164" s="5">
        <f t="shared" si="25"/>
        <v>0</v>
      </c>
      <c r="S164" s="5">
        <f t="shared" si="26"/>
        <v>-2</v>
      </c>
      <c r="T164" s="5">
        <f t="shared" si="27"/>
        <v>-4</v>
      </c>
      <c r="U164" s="5">
        <f t="shared" si="28"/>
        <v>-5</v>
      </c>
      <c r="V164" s="5">
        <f t="shared" si="29"/>
        <v>-2</v>
      </c>
      <c r="W164" s="5">
        <f t="shared" si="30"/>
        <v>-2</v>
      </c>
      <c r="X164" s="5">
        <f t="shared" si="31"/>
        <v>0</v>
      </c>
      <c r="Y164" s="5">
        <f t="shared" si="32"/>
        <v>9</v>
      </c>
    </row>
    <row r="165" spans="1:25">
      <c r="A165" s="2" t="s">
        <v>407</v>
      </c>
      <c r="B165" s="2" t="s">
        <v>408</v>
      </c>
      <c r="C165" s="2">
        <v>1028</v>
      </c>
      <c r="D165" s="2">
        <v>1028</v>
      </c>
      <c r="E165" s="2">
        <v>1030</v>
      </c>
      <c r="F165" s="2">
        <v>1027</v>
      </c>
      <c r="G165" s="2">
        <v>1023</v>
      </c>
      <c r="H165" s="2">
        <v>1016</v>
      </c>
      <c r="I165" s="2">
        <v>1009</v>
      </c>
      <c r="J165" s="2">
        <v>1008</v>
      </c>
      <c r="K165" s="2">
        <v>1004</v>
      </c>
      <c r="L165" s="2">
        <v>1002</v>
      </c>
      <c r="M165" s="26">
        <v>1017</v>
      </c>
      <c r="O165" s="5">
        <f t="shared" si="33"/>
        <v>0</v>
      </c>
      <c r="P165" s="5">
        <f t="shared" si="23"/>
        <v>2</v>
      </c>
      <c r="Q165" s="5">
        <f t="shared" si="24"/>
        <v>2</v>
      </c>
      <c r="R165" s="5">
        <f t="shared" si="25"/>
        <v>-3</v>
      </c>
      <c r="S165" s="5">
        <f t="shared" si="26"/>
        <v>-4</v>
      </c>
      <c r="T165" s="5">
        <f t="shared" si="27"/>
        <v>-7</v>
      </c>
      <c r="U165" s="5">
        <f t="shared" si="28"/>
        <v>-7</v>
      </c>
      <c r="V165" s="5">
        <f t="shared" si="29"/>
        <v>-1</v>
      </c>
      <c r="W165" s="5">
        <f t="shared" si="30"/>
        <v>-4</v>
      </c>
      <c r="X165" s="5">
        <f t="shared" si="31"/>
        <v>-2</v>
      </c>
      <c r="Y165" s="5">
        <f t="shared" si="32"/>
        <v>15</v>
      </c>
    </row>
    <row r="166" spans="1:25">
      <c r="A166" s="2" t="s">
        <v>409</v>
      </c>
      <c r="B166" s="2" t="s">
        <v>410</v>
      </c>
      <c r="C166" s="2">
        <v>353</v>
      </c>
      <c r="D166" s="2">
        <v>354</v>
      </c>
      <c r="E166" s="2">
        <v>369</v>
      </c>
      <c r="F166" s="2">
        <v>367</v>
      </c>
      <c r="G166" s="2">
        <v>363</v>
      </c>
      <c r="H166" s="2">
        <v>358</v>
      </c>
      <c r="I166" s="2">
        <v>351</v>
      </c>
      <c r="J166" s="2">
        <v>344</v>
      </c>
      <c r="K166" s="2">
        <v>339</v>
      </c>
      <c r="L166" s="2">
        <v>341</v>
      </c>
      <c r="M166" s="26">
        <v>353</v>
      </c>
      <c r="O166" s="5">
        <f t="shared" si="33"/>
        <v>1</v>
      </c>
      <c r="P166" s="5">
        <f t="shared" si="23"/>
        <v>15</v>
      </c>
      <c r="Q166" s="5">
        <f t="shared" si="24"/>
        <v>16</v>
      </c>
      <c r="R166" s="5">
        <f t="shared" si="25"/>
        <v>-2</v>
      </c>
      <c r="S166" s="5">
        <f t="shared" si="26"/>
        <v>-4</v>
      </c>
      <c r="T166" s="5">
        <f t="shared" si="27"/>
        <v>-5</v>
      </c>
      <c r="U166" s="5">
        <f t="shared" si="28"/>
        <v>-7</v>
      </c>
      <c r="V166" s="5">
        <f t="shared" si="29"/>
        <v>-7</v>
      </c>
      <c r="W166" s="5">
        <f t="shared" si="30"/>
        <v>-5</v>
      </c>
      <c r="X166" s="5">
        <f t="shared" si="31"/>
        <v>2</v>
      </c>
      <c r="Y166" s="5">
        <f t="shared" si="32"/>
        <v>12</v>
      </c>
    </row>
    <row r="167" spans="1:25">
      <c r="A167" s="2" t="s">
        <v>603</v>
      </c>
      <c r="B167" s="2" t="s">
        <v>604</v>
      </c>
      <c r="C167" s="2">
        <v>412</v>
      </c>
      <c r="D167" s="2">
        <v>412</v>
      </c>
      <c r="E167" s="2">
        <v>410</v>
      </c>
      <c r="F167" s="2">
        <v>409</v>
      </c>
      <c r="G167" s="2">
        <v>406</v>
      </c>
      <c r="H167" s="2">
        <v>404</v>
      </c>
      <c r="I167" s="2">
        <v>400</v>
      </c>
      <c r="J167" s="2">
        <v>397</v>
      </c>
      <c r="K167" s="2">
        <v>395</v>
      </c>
      <c r="L167" s="2">
        <v>394</v>
      </c>
      <c r="M167" s="26">
        <v>403</v>
      </c>
      <c r="O167" s="5">
        <f t="shared" si="33"/>
        <v>0</v>
      </c>
      <c r="P167" s="5">
        <f t="shared" si="23"/>
        <v>-2</v>
      </c>
      <c r="Q167" s="5">
        <f t="shared" si="24"/>
        <v>-2</v>
      </c>
      <c r="R167" s="5">
        <f t="shared" si="25"/>
        <v>-1</v>
      </c>
      <c r="S167" s="5">
        <f t="shared" si="26"/>
        <v>-3</v>
      </c>
      <c r="T167" s="5">
        <f t="shared" si="27"/>
        <v>-2</v>
      </c>
      <c r="U167" s="5">
        <f t="shared" si="28"/>
        <v>-4</v>
      </c>
      <c r="V167" s="5">
        <f t="shared" si="29"/>
        <v>-3</v>
      </c>
      <c r="W167" s="5">
        <f t="shared" si="30"/>
        <v>-2</v>
      </c>
      <c r="X167" s="5">
        <f t="shared" si="31"/>
        <v>-1</v>
      </c>
      <c r="Y167" s="5">
        <f t="shared" si="32"/>
        <v>9</v>
      </c>
    </row>
    <row r="168" spans="1:25">
      <c r="A168" s="2" t="s">
        <v>283</v>
      </c>
      <c r="B168" s="2" t="s">
        <v>284</v>
      </c>
      <c r="C168" s="2">
        <v>1019</v>
      </c>
      <c r="D168" s="2">
        <v>1019</v>
      </c>
      <c r="E168" s="2">
        <v>1021</v>
      </c>
      <c r="F168" s="2">
        <v>1020</v>
      </c>
      <c r="G168" s="2">
        <v>1018</v>
      </c>
      <c r="H168" s="2">
        <v>1009</v>
      </c>
      <c r="I168" s="2">
        <v>1011</v>
      </c>
      <c r="J168" s="2">
        <v>994</v>
      </c>
      <c r="K168" s="2">
        <v>991</v>
      </c>
      <c r="L168" s="2">
        <v>990</v>
      </c>
      <c r="M168" s="26">
        <v>1006</v>
      </c>
      <c r="O168" s="5">
        <f t="shared" si="33"/>
        <v>0</v>
      </c>
      <c r="P168" s="5">
        <f t="shared" si="23"/>
        <v>2</v>
      </c>
      <c r="Q168" s="5">
        <f t="shared" si="24"/>
        <v>2</v>
      </c>
      <c r="R168" s="5">
        <f t="shared" si="25"/>
        <v>-1</v>
      </c>
      <c r="S168" s="5">
        <f t="shared" si="26"/>
        <v>-2</v>
      </c>
      <c r="T168" s="5">
        <f t="shared" si="27"/>
        <v>-9</v>
      </c>
      <c r="U168" s="5">
        <f t="shared" si="28"/>
        <v>2</v>
      </c>
      <c r="V168" s="5">
        <f t="shared" si="29"/>
        <v>-17</v>
      </c>
      <c r="W168" s="5">
        <f t="shared" si="30"/>
        <v>-3</v>
      </c>
      <c r="X168" s="5">
        <f t="shared" si="31"/>
        <v>-1</v>
      </c>
      <c r="Y168" s="5">
        <f t="shared" si="32"/>
        <v>16</v>
      </c>
    </row>
    <row r="169" spans="1:25">
      <c r="A169" s="2" t="s">
        <v>19</v>
      </c>
      <c r="B169" s="2" t="s">
        <v>285</v>
      </c>
      <c r="C169" s="2">
        <v>671</v>
      </c>
      <c r="D169" s="2">
        <v>670</v>
      </c>
      <c r="E169" s="2">
        <v>667</v>
      </c>
      <c r="F169" s="2">
        <v>666</v>
      </c>
      <c r="G169" s="2">
        <v>655</v>
      </c>
      <c r="H169" s="2">
        <v>642</v>
      </c>
      <c r="I169" s="2">
        <v>646</v>
      </c>
      <c r="J169" s="2">
        <v>644</v>
      </c>
      <c r="K169" s="2">
        <v>636</v>
      </c>
      <c r="L169" s="2">
        <v>638</v>
      </c>
      <c r="M169" s="26">
        <v>652</v>
      </c>
      <c r="O169" s="5">
        <f t="shared" si="33"/>
        <v>-1</v>
      </c>
      <c r="P169" s="5">
        <f t="shared" si="23"/>
        <v>-3</v>
      </c>
      <c r="Q169" s="5">
        <f t="shared" si="24"/>
        <v>-4</v>
      </c>
      <c r="R169" s="5">
        <f t="shared" si="25"/>
        <v>-1</v>
      </c>
      <c r="S169" s="5">
        <f t="shared" si="26"/>
        <v>-11</v>
      </c>
      <c r="T169" s="5">
        <f t="shared" si="27"/>
        <v>-13</v>
      </c>
      <c r="U169" s="5">
        <f t="shared" si="28"/>
        <v>4</v>
      </c>
      <c r="V169" s="5">
        <f t="shared" si="29"/>
        <v>-2</v>
      </c>
      <c r="W169" s="5">
        <f t="shared" si="30"/>
        <v>-8</v>
      </c>
      <c r="X169" s="5">
        <f t="shared" si="31"/>
        <v>2</v>
      </c>
      <c r="Y169" s="5">
        <f t="shared" si="32"/>
        <v>14</v>
      </c>
    </row>
    <row r="170" spans="1:25">
      <c r="A170" s="2" t="s">
        <v>20</v>
      </c>
      <c r="B170" s="2" t="s">
        <v>286</v>
      </c>
      <c r="C170" s="2">
        <v>518</v>
      </c>
      <c r="D170" s="2">
        <v>517</v>
      </c>
      <c r="E170" s="2">
        <v>515</v>
      </c>
      <c r="F170" s="2">
        <v>510</v>
      </c>
      <c r="G170" s="2">
        <v>496</v>
      </c>
      <c r="H170" s="2">
        <v>496</v>
      </c>
      <c r="I170" s="2">
        <v>490</v>
      </c>
      <c r="J170" s="2">
        <v>485</v>
      </c>
      <c r="K170" s="2">
        <v>478</v>
      </c>
      <c r="L170" s="2">
        <v>449</v>
      </c>
      <c r="M170" s="26">
        <v>492</v>
      </c>
      <c r="O170" s="5">
        <f t="shared" si="33"/>
        <v>-1</v>
      </c>
      <c r="P170" s="5">
        <f t="shared" si="23"/>
        <v>-2</v>
      </c>
      <c r="Q170" s="5">
        <f t="shared" si="24"/>
        <v>-3</v>
      </c>
      <c r="R170" s="5">
        <f t="shared" si="25"/>
        <v>-5</v>
      </c>
      <c r="S170" s="5">
        <f t="shared" si="26"/>
        <v>-14</v>
      </c>
      <c r="T170" s="5">
        <f t="shared" si="27"/>
        <v>0</v>
      </c>
      <c r="U170" s="5">
        <f t="shared" si="28"/>
        <v>-6</v>
      </c>
      <c r="V170" s="5">
        <f t="shared" si="29"/>
        <v>-5</v>
      </c>
      <c r="W170" s="5">
        <f t="shared" si="30"/>
        <v>-7</v>
      </c>
      <c r="X170" s="5">
        <f t="shared" si="31"/>
        <v>-29</v>
      </c>
      <c r="Y170" s="5">
        <f t="shared" si="32"/>
        <v>43</v>
      </c>
    </row>
    <row r="171" spans="1:25">
      <c r="A171" s="2" t="s">
        <v>21</v>
      </c>
      <c r="B171" s="2" t="s">
        <v>287</v>
      </c>
      <c r="C171" s="2">
        <v>767</v>
      </c>
      <c r="D171" s="2">
        <v>766</v>
      </c>
      <c r="E171" s="2">
        <v>766</v>
      </c>
      <c r="F171" s="2">
        <v>762</v>
      </c>
      <c r="G171" s="2">
        <v>753</v>
      </c>
      <c r="H171" s="2">
        <v>743</v>
      </c>
      <c r="I171" s="2">
        <v>730</v>
      </c>
      <c r="J171" s="2">
        <v>718</v>
      </c>
      <c r="K171" s="2">
        <v>716</v>
      </c>
      <c r="L171" s="2">
        <v>719</v>
      </c>
      <c r="M171" s="26">
        <v>742</v>
      </c>
      <c r="O171" s="5">
        <f t="shared" si="33"/>
        <v>-1</v>
      </c>
      <c r="P171" s="5">
        <f t="shared" si="23"/>
        <v>0</v>
      </c>
      <c r="Q171" s="5">
        <f t="shared" si="24"/>
        <v>-1</v>
      </c>
      <c r="R171" s="5">
        <f t="shared" si="25"/>
        <v>-4</v>
      </c>
      <c r="S171" s="5">
        <f t="shared" si="26"/>
        <v>-9</v>
      </c>
      <c r="T171" s="5">
        <f t="shared" si="27"/>
        <v>-10</v>
      </c>
      <c r="U171" s="5">
        <f t="shared" si="28"/>
        <v>-13</v>
      </c>
      <c r="V171" s="5">
        <f t="shared" si="29"/>
        <v>-12</v>
      </c>
      <c r="W171" s="5">
        <f t="shared" si="30"/>
        <v>-2</v>
      </c>
      <c r="X171" s="5">
        <f t="shared" si="31"/>
        <v>3</v>
      </c>
      <c r="Y171" s="5">
        <f t="shared" si="32"/>
        <v>23</v>
      </c>
    </row>
    <row r="172" spans="1:25">
      <c r="A172" s="2" t="s">
        <v>22</v>
      </c>
      <c r="B172" s="2" t="s">
        <v>411</v>
      </c>
      <c r="C172" s="2">
        <v>614</v>
      </c>
      <c r="D172" s="2">
        <v>614</v>
      </c>
      <c r="E172" s="2">
        <v>611</v>
      </c>
      <c r="F172" s="2">
        <v>609</v>
      </c>
      <c r="G172" s="2">
        <v>608</v>
      </c>
      <c r="H172" s="2">
        <v>610</v>
      </c>
      <c r="I172" s="2">
        <v>608</v>
      </c>
      <c r="J172" s="2">
        <v>605</v>
      </c>
      <c r="K172" s="2">
        <v>602</v>
      </c>
      <c r="L172" s="2">
        <v>602</v>
      </c>
      <c r="M172" s="26">
        <v>609</v>
      </c>
      <c r="O172" s="5">
        <f t="shared" si="33"/>
        <v>0</v>
      </c>
      <c r="P172" s="5">
        <f t="shared" si="23"/>
        <v>-3</v>
      </c>
      <c r="Q172" s="5">
        <f t="shared" si="24"/>
        <v>-3</v>
      </c>
      <c r="R172" s="5">
        <f t="shared" si="25"/>
        <v>-2</v>
      </c>
      <c r="S172" s="5">
        <f t="shared" si="26"/>
        <v>-1</v>
      </c>
      <c r="T172" s="5">
        <f t="shared" si="27"/>
        <v>2</v>
      </c>
      <c r="U172" s="5">
        <f t="shared" si="28"/>
        <v>-2</v>
      </c>
      <c r="V172" s="5">
        <f t="shared" si="29"/>
        <v>-3</v>
      </c>
      <c r="W172" s="5">
        <f t="shared" si="30"/>
        <v>-3</v>
      </c>
      <c r="X172" s="5">
        <f t="shared" si="31"/>
        <v>0</v>
      </c>
      <c r="Y172" s="5">
        <f t="shared" si="32"/>
        <v>7</v>
      </c>
    </row>
    <row r="173" spans="1:25">
      <c r="A173" s="2" t="s">
        <v>288</v>
      </c>
      <c r="B173" s="2" t="s">
        <v>628</v>
      </c>
      <c r="C173" s="2">
        <v>1170</v>
      </c>
      <c r="D173" s="2">
        <v>1164</v>
      </c>
      <c r="E173" s="2">
        <v>1162</v>
      </c>
      <c r="F173" s="2">
        <v>1155</v>
      </c>
      <c r="G173" s="2">
        <v>1151</v>
      </c>
      <c r="H173" s="2">
        <v>1150</v>
      </c>
      <c r="I173" s="2">
        <v>1149</v>
      </c>
      <c r="J173" s="2">
        <v>1148</v>
      </c>
      <c r="K173" s="2">
        <v>1147</v>
      </c>
      <c r="L173" s="2">
        <v>1146</v>
      </c>
      <c r="M173" s="26">
        <v>1150</v>
      </c>
      <c r="O173" s="5">
        <f t="shared" si="33"/>
        <v>-6</v>
      </c>
      <c r="P173" s="5">
        <f t="shared" si="23"/>
        <v>-2</v>
      </c>
      <c r="Q173" s="5">
        <f t="shared" si="24"/>
        <v>-8</v>
      </c>
      <c r="R173" s="5">
        <f t="shared" si="25"/>
        <v>-7</v>
      </c>
      <c r="S173" s="5">
        <f t="shared" si="26"/>
        <v>-4</v>
      </c>
      <c r="T173" s="5">
        <f t="shared" si="27"/>
        <v>-1</v>
      </c>
      <c r="U173" s="5">
        <f t="shared" si="28"/>
        <v>-1</v>
      </c>
      <c r="V173" s="5">
        <f t="shared" si="29"/>
        <v>-1</v>
      </c>
      <c r="W173" s="5">
        <f t="shared" si="30"/>
        <v>-1</v>
      </c>
      <c r="X173" s="5">
        <f t="shared" si="31"/>
        <v>-1</v>
      </c>
      <c r="Y173" s="5">
        <f t="shared" si="32"/>
        <v>4</v>
      </c>
    </row>
    <row r="174" spans="1:25">
      <c r="A174" s="2" t="s">
        <v>23</v>
      </c>
      <c r="B174" s="2" t="s">
        <v>289</v>
      </c>
      <c r="C174" s="2">
        <v>402</v>
      </c>
      <c r="D174" s="2">
        <v>401</v>
      </c>
      <c r="E174" s="2">
        <v>398</v>
      </c>
      <c r="F174" s="2">
        <v>394</v>
      </c>
      <c r="G174" s="2">
        <v>389</v>
      </c>
      <c r="H174" s="2">
        <v>388</v>
      </c>
      <c r="I174" s="2">
        <v>386</v>
      </c>
      <c r="J174" s="2">
        <v>382</v>
      </c>
      <c r="K174" s="2">
        <v>379</v>
      </c>
      <c r="L174" s="2">
        <v>379</v>
      </c>
      <c r="M174" s="26">
        <v>388</v>
      </c>
      <c r="O174" s="5">
        <f t="shared" si="33"/>
        <v>-1</v>
      </c>
      <c r="P174" s="5">
        <f t="shared" si="23"/>
        <v>-3</v>
      </c>
      <c r="Q174" s="5">
        <f t="shared" si="24"/>
        <v>-4</v>
      </c>
      <c r="R174" s="5">
        <f t="shared" si="25"/>
        <v>-4</v>
      </c>
      <c r="S174" s="5">
        <f t="shared" si="26"/>
        <v>-5</v>
      </c>
      <c r="T174" s="5">
        <f t="shared" si="27"/>
        <v>-1</v>
      </c>
      <c r="U174" s="5">
        <f t="shared" si="28"/>
        <v>-2</v>
      </c>
      <c r="V174" s="5">
        <f t="shared" si="29"/>
        <v>-4</v>
      </c>
      <c r="W174" s="5">
        <f t="shared" si="30"/>
        <v>-3</v>
      </c>
      <c r="X174" s="5">
        <f t="shared" si="31"/>
        <v>0</v>
      </c>
      <c r="Y174" s="5">
        <f t="shared" si="32"/>
        <v>9</v>
      </c>
    </row>
    <row r="175" spans="1:25">
      <c r="A175" s="2" t="s">
        <v>412</v>
      </c>
      <c r="B175" s="2" t="s">
        <v>413</v>
      </c>
      <c r="C175" s="2">
        <v>551</v>
      </c>
      <c r="D175" s="2">
        <v>551</v>
      </c>
      <c r="E175" s="2">
        <v>552</v>
      </c>
      <c r="F175" s="2">
        <v>549</v>
      </c>
      <c r="G175" s="2">
        <v>546</v>
      </c>
      <c r="H175" s="2">
        <v>540</v>
      </c>
      <c r="I175" s="2">
        <v>536</v>
      </c>
      <c r="J175" s="2">
        <v>534</v>
      </c>
      <c r="K175" s="2">
        <v>526</v>
      </c>
      <c r="L175" s="2">
        <v>526</v>
      </c>
      <c r="M175" s="26">
        <v>539</v>
      </c>
      <c r="O175" s="5">
        <f t="shared" si="33"/>
        <v>0</v>
      </c>
      <c r="P175" s="5">
        <f t="shared" si="23"/>
        <v>1</v>
      </c>
      <c r="Q175" s="5">
        <f t="shared" si="24"/>
        <v>1</v>
      </c>
      <c r="R175" s="5">
        <f t="shared" si="25"/>
        <v>-3</v>
      </c>
      <c r="S175" s="5">
        <f t="shared" si="26"/>
        <v>-3</v>
      </c>
      <c r="T175" s="5">
        <f t="shared" si="27"/>
        <v>-6</v>
      </c>
      <c r="U175" s="5">
        <f t="shared" si="28"/>
        <v>-4</v>
      </c>
      <c r="V175" s="5">
        <f t="shared" si="29"/>
        <v>-2</v>
      </c>
      <c r="W175" s="5">
        <f t="shared" si="30"/>
        <v>-8</v>
      </c>
      <c r="X175" s="5">
        <f t="shared" si="31"/>
        <v>0</v>
      </c>
      <c r="Y175" s="5">
        <f t="shared" si="32"/>
        <v>13</v>
      </c>
    </row>
    <row r="176" spans="1:25">
      <c r="A176" s="2" t="s">
        <v>678</v>
      </c>
      <c r="B176" s="2" t="s">
        <v>679</v>
      </c>
      <c r="C176" s="2">
        <v>2189</v>
      </c>
      <c r="D176" s="2">
        <v>2186</v>
      </c>
      <c r="E176" s="2">
        <v>2188</v>
      </c>
      <c r="F176" s="2">
        <v>2183</v>
      </c>
      <c r="G176" s="2">
        <v>2168</v>
      </c>
      <c r="H176" s="2">
        <v>2134</v>
      </c>
      <c r="I176" s="2">
        <v>2120</v>
      </c>
      <c r="J176" s="2">
        <v>2104</v>
      </c>
      <c r="K176" s="2">
        <v>2094</v>
      </c>
      <c r="L176" s="2">
        <v>2091</v>
      </c>
      <c r="M176" s="26">
        <v>2141</v>
      </c>
      <c r="O176" s="5">
        <f t="shared" si="33"/>
        <v>-3</v>
      </c>
      <c r="P176" s="5">
        <f t="shared" si="23"/>
        <v>2</v>
      </c>
      <c r="Q176" s="5">
        <f t="shared" si="24"/>
        <v>-1</v>
      </c>
      <c r="R176" s="5">
        <f t="shared" si="25"/>
        <v>-5</v>
      </c>
      <c r="S176" s="5">
        <f t="shared" si="26"/>
        <v>-15</v>
      </c>
      <c r="T176" s="5">
        <f t="shared" si="27"/>
        <v>-34</v>
      </c>
      <c r="U176" s="5">
        <f t="shared" si="28"/>
        <v>-14</v>
      </c>
      <c r="V176" s="5">
        <f t="shared" si="29"/>
        <v>-16</v>
      </c>
      <c r="W176" s="5">
        <f t="shared" si="30"/>
        <v>-10</v>
      </c>
      <c r="X176" s="5">
        <f t="shared" si="31"/>
        <v>-3</v>
      </c>
      <c r="Y176" s="5">
        <f t="shared" si="32"/>
        <v>50</v>
      </c>
    </row>
    <row r="177" spans="1:25">
      <c r="A177" s="2" t="s">
        <v>24</v>
      </c>
      <c r="B177" s="2" t="s">
        <v>290</v>
      </c>
      <c r="C177" s="2">
        <v>1941</v>
      </c>
      <c r="D177" s="2">
        <v>1941</v>
      </c>
      <c r="E177" s="2">
        <v>1935</v>
      </c>
      <c r="F177" s="2">
        <v>1925</v>
      </c>
      <c r="G177" s="2">
        <v>1923</v>
      </c>
      <c r="H177" s="2">
        <v>1901</v>
      </c>
      <c r="I177" s="2">
        <v>1895</v>
      </c>
      <c r="J177" s="2">
        <v>1884</v>
      </c>
      <c r="K177" s="2">
        <v>1878</v>
      </c>
      <c r="L177" s="2">
        <v>1878</v>
      </c>
      <c r="M177" s="26">
        <v>1907</v>
      </c>
      <c r="O177" s="5">
        <f t="shared" si="33"/>
        <v>0</v>
      </c>
      <c r="P177" s="5">
        <f t="shared" si="23"/>
        <v>-6</v>
      </c>
      <c r="Q177" s="5">
        <f t="shared" si="24"/>
        <v>-6</v>
      </c>
      <c r="R177" s="5">
        <f t="shared" si="25"/>
        <v>-10</v>
      </c>
      <c r="S177" s="5">
        <f t="shared" si="26"/>
        <v>-2</v>
      </c>
      <c r="T177" s="5">
        <f t="shared" si="27"/>
        <v>-22</v>
      </c>
      <c r="U177" s="5">
        <f t="shared" si="28"/>
        <v>-6</v>
      </c>
      <c r="V177" s="5">
        <f t="shared" si="29"/>
        <v>-11</v>
      </c>
      <c r="W177" s="5">
        <f t="shared" si="30"/>
        <v>-6</v>
      </c>
      <c r="X177" s="5">
        <f t="shared" si="31"/>
        <v>0</v>
      </c>
      <c r="Y177" s="5">
        <f t="shared" si="32"/>
        <v>29</v>
      </c>
    </row>
    <row r="178" spans="1:25">
      <c r="A178" s="2" t="s">
        <v>131</v>
      </c>
      <c r="B178" s="2" t="s">
        <v>291</v>
      </c>
      <c r="C178" s="2">
        <v>1743</v>
      </c>
      <c r="D178" s="2">
        <v>1743</v>
      </c>
      <c r="E178" s="2">
        <v>1743</v>
      </c>
      <c r="F178" s="2">
        <v>1737</v>
      </c>
      <c r="G178" s="2">
        <v>1734</v>
      </c>
      <c r="H178" s="2">
        <v>1730</v>
      </c>
      <c r="I178" s="2">
        <v>1725</v>
      </c>
      <c r="J178" s="2">
        <v>1720</v>
      </c>
      <c r="K178" s="2">
        <v>1717</v>
      </c>
      <c r="L178" s="2">
        <v>1714</v>
      </c>
      <c r="M178" s="26">
        <v>1728</v>
      </c>
      <c r="O178" s="5">
        <f t="shared" si="33"/>
        <v>0</v>
      </c>
      <c r="P178" s="5">
        <f t="shared" si="23"/>
        <v>0</v>
      </c>
      <c r="Q178" s="5">
        <f t="shared" si="24"/>
        <v>0</v>
      </c>
      <c r="R178" s="5">
        <f t="shared" si="25"/>
        <v>-6</v>
      </c>
      <c r="S178" s="5">
        <f t="shared" si="26"/>
        <v>-3</v>
      </c>
      <c r="T178" s="5">
        <f t="shared" si="27"/>
        <v>-4</v>
      </c>
      <c r="U178" s="5">
        <f t="shared" si="28"/>
        <v>-5</v>
      </c>
      <c r="V178" s="5">
        <f t="shared" si="29"/>
        <v>-5</v>
      </c>
      <c r="W178" s="5">
        <f t="shared" si="30"/>
        <v>-3</v>
      </c>
      <c r="X178" s="5">
        <f t="shared" si="31"/>
        <v>-3</v>
      </c>
      <c r="Y178" s="5">
        <f t="shared" si="32"/>
        <v>14</v>
      </c>
    </row>
    <row r="179" spans="1:25">
      <c r="A179" s="2" t="s">
        <v>605</v>
      </c>
      <c r="B179" s="2" t="s">
        <v>606</v>
      </c>
      <c r="C179" s="2">
        <v>296</v>
      </c>
      <c r="D179" s="2">
        <v>294</v>
      </c>
      <c r="E179" s="2">
        <v>305</v>
      </c>
      <c r="F179" s="2">
        <v>300</v>
      </c>
      <c r="G179" s="2">
        <v>282</v>
      </c>
      <c r="H179" s="2">
        <v>278</v>
      </c>
      <c r="I179" s="2">
        <v>277</v>
      </c>
      <c r="J179" s="2">
        <v>269</v>
      </c>
      <c r="K179" s="2">
        <v>265</v>
      </c>
      <c r="L179" s="2">
        <v>264</v>
      </c>
      <c r="M179" s="26">
        <v>280</v>
      </c>
      <c r="O179" s="5">
        <f t="shared" si="33"/>
        <v>-2</v>
      </c>
      <c r="P179" s="5">
        <f t="shared" si="23"/>
        <v>11</v>
      </c>
      <c r="Q179" s="5">
        <f t="shared" si="24"/>
        <v>9</v>
      </c>
      <c r="R179" s="5">
        <f t="shared" si="25"/>
        <v>-5</v>
      </c>
      <c r="S179" s="5">
        <f t="shared" si="26"/>
        <v>-18</v>
      </c>
      <c r="T179" s="5">
        <f t="shared" si="27"/>
        <v>-4</v>
      </c>
      <c r="U179" s="5">
        <f t="shared" si="28"/>
        <v>-1</v>
      </c>
      <c r="V179" s="5">
        <f t="shared" si="29"/>
        <v>-8</v>
      </c>
      <c r="W179" s="5">
        <f t="shared" si="30"/>
        <v>-4</v>
      </c>
      <c r="X179" s="5">
        <f t="shared" si="31"/>
        <v>-1</v>
      </c>
      <c r="Y179" s="5">
        <f t="shared" si="32"/>
        <v>16</v>
      </c>
    </row>
    <row r="180" spans="1:25">
      <c r="A180" s="2" t="s">
        <v>607</v>
      </c>
      <c r="B180" s="2" t="s">
        <v>680</v>
      </c>
      <c r="C180" s="2">
        <v>760</v>
      </c>
      <c r="D180" s="2">
        <v>760</v>
      </c>
      <c r="E180" s="2">
        <v>753</v>
      </c>
      <c r="F180" s="2">
        <v>744</v>
      </c>
      <c r="G180" s="2">
        <v>740</v>
      </c>
      <c r="H180" s="2">
        <v>740</v>
      </c>
      <c r="I180" s="2">
        <v>734</v>
      </c>
      <c r="J180" s="2">
        <v>732</v>
      </c>
      <c r="K180" s="2">
        <v>732</v>
      </c>
      <c r="L180" s="2">
        <v>732</v>
      </c>
      <c r="M180" s="26">
        <v>742</v>
      </c>
      <c r="O180" s="5">
        <f t="shared" si="33"/>
        <v>0</v>
      </c>
      <c r="P180" s="5">
        <f t="shared" si="23"/>
        <v>-7</v>
      </c>
      <c r="Q180" s="5">
        <f t="shared" si="24"/>
        <v>-7</v>
      </c>
      <c r="R180" s="5">
        <f t="shared" si="25"/>
        <v>-9</v>
      </c>
      <c r="S180" s="5">
        <f t="shared" si="26"/>
        <v>-4</v>
      </c>
      <c r="T180" s="5">
        <f t="shared" si="27"/>
        <v>0</v>
      </c>
      <c r="U180" s="5">
        <f t="shared" si="28"/>
        <v>-6</v>
      </c>
      <c r="V180" s="5">
        <f t="shared" si="29"/>
        <v>-2</v>
      </c>
      <c r="W180" s="5">
        <f t="shared" si="30"/>
        <v>0</v>
      </c>
      <c r="X180" s="5">
        <f t="shared" si="31"/>
        <v>0</v>
      </c>
      <c r="Y180" s="5">
        <f t="shared" si="32"/>
        <v>10</v>
      </c>
    </row>
    <row r="181" spans="1:25">
      <c r="A181" s="2" t="s">
        <v>292</v>
      </c>
      <c r="B181" s="2" t="s">
        <v>293</v>
      </c>
      <c r="C181" s="2">
        <v>1116</v>
      </c>
      <c r="D181" s="2">
        <v>1116</v>
      </c>
      <c r="E181" s="2">
        <v>1112</v>
      </c>
      <c r="F181" s="2">
        <v>1109</v>
      </c>
      <c r="G181" s="2">
        <v>1107</v>
      </c>
      <c r="H181" s="2">
        <v>1103</v>
      </c>
      <c r="I181" s="2">
        <v>1103</v>
      </c>
      <c r="J181" s="2">
        <v>1102</v>
      </c>
      <c r="K181" s="2">
        <v>1098</v>
      </c>
      <c r="L181" s="2">
        <v>1097</v>
      </c>
      <c r="M181" s="26">
        <v>1106</v>
      </c>
      <c r="O181" s="5">
        <f t="shared" si="33"/>
        <v>0</v>
      </c>
      <c r="P181" s="5">
        <f t="shared" si="23"/>
        <v>-4</v>
      </c>
      <c r="Q181" s="5">
        <f t="shared" si="24"/>
        <v>-4</v>
      </c>
      <c r="R181" s="5">
        <f t="shared" si="25"/>
        <v>-3</v>
      </c>
      <c r="S181" s="5">
        <f t="shared" si="26"/>
        <v>-2</v>
      </c>
      <c r="T181" s="5">
        <f t="shared" si="27"/>
        <v>-4</v>
      </c>
      <c r="U181" s="5">
        <f t="shared" si="28"/>
        <v>0</v>
      </c>
      <c r="V181" s="5">
        <f t="shared" si="29"/>
        <v>-1</v>
      </c>
      <c r="W181" s="5">
        <f t="shared" si="30"/>
        <v>-4</v>
      </c>
      <c r="X181" s="5">
        <f t="shared" si="31"/>
        <v>-1</v>
      </c>
      <c r="Y181" s="5">
        <f t="shared" si="32"/>
        <v>9</v>
      </c>
    </row>
    <row r="182" spans="1:25">
      <c r="A182" s="2" t="s">
        <v>294</v>
      </c>
      <c r="B182" s="2" t="s">
        <v>638</v>
      </c>
      <c r="C182" s="2">
        <v>850</v>
      </c>
      <c r="D182" s="2">
        <v>850</v>
      </c>
      <c r="E182" s="2">
        <v>851</v>
      </c>
      <c r="F182" s="2">
        <v>849</v>
      </c>
      <c r="G182" s="2">
        <v>843</v>
      </c>
      <c r="H182" s="2">
        <v>837</v>
      </c>
      <c r="I182" s="2">
        <v>836</v>
      </c>
      <c r="J182" s="2">
        <v>834</v>
      </c>
      <c r="K182" s="2">
        <v>832</v>
      </c>
      <c r="L182" s="2">
        <v>831</v>
      </c>
      <c r="M182" s="26">
        <v>842</v>
      </c>
      <c r="O182" s="5">
        <f t="shared" si="33"/>
        <v>0</v>
      </c>
      <c r="P182" s="5">
        <f t="shared" si="23"/>
        <v>1</v>
      </c>
      <c r="Q182" s="5">
        <f t="shared" si="24"/>
        <v>1</v>
      </c>
      <c r="R182" s="5">
        <f t="shared" si="25"/>
        <v>-2</v>
      </c>
      <c r="S182" s="5">
        <f t="shared" si="26"/>
        <v>-6</v>
      </c>
      <c r="T182" s="5">
        <f t="shared" si="27"/>
        <v>-6</v>
      </c>
      <c r="U182" s="5">
        <f t="shared" si="28"/>
        <v>-1</v>
      </c>
      <c r="V182" s="5">
        <f t="shared" si="29"/>
        <v>-2</v>
      </c>
      <c r="W182" s="5">
        <f t="shared" si="30"/>
        <v>-2</v>
      </c>
      <c r="X182" s="5">
        <f t="shared" si="31"/>
        <v>-1</v>
      </c>
      <c r="Y182" s="5">
        <f t="shared" si="32"/>
        <v>11</v>
      </c>
    </row>
    <row r="183" spans="1:25">
      <c r="A183" s="2" t="s">
        <v>25</v>
      </c>
      <c r="B183" s="2" t="s">
        <v>295</v>
      </c>
      <c r="C183" s="2">
        <v>770</v>
      </c>
      <c r="D183" s="2">
        <v>770</v>
      </c>
      <c r="E183" s="2">
        <v>766</v>
      </c>
      <c r="F183" s="2">
        <v>766</v>
      </c>
      <c r="G183" s="2">
        <v>764</v>
      </c>
      <c r="H183" s="2">
        <v>763</v>
      </c>
      <c r="I183" s="2">
        <v>763</v>
      </c>
      <c r="J183" s="2">
        <v>762</v>
      </c>
      <c r="K183" s="2">
        <v>761</v>
      </c>
      <c r="L183" s="2">
        <v>756</v>
      </c>
      <c r="M183" s="26">
        <v>763</v>
      </c>
      <c r="O183" s="5">
        <f t="shared" si="33"/>
        <v>0</v>
      </c>
      <c r="P183" s="5">
        <f t="shared" si="23"/>
        <v>-4</v>
      </c>
      <c r="Q183" s="5">
        <f t="shared" si="24"/>
        <v>-4</v>
      </c>
      <c r="R183" s="5">
        <f t="shared" si="25"/>
        <v>0</v>
      </c>
      <c r="S183" s="5">
        <f t="shared" si="26"/>
        <v>-2</v>
      </c>
      <c r="T183" s="5">
        <f t="shared" si="27"/>
        <v>-1</v>
      </c>
      <c r="U183" s="5">
        <f t="shared" si="28"/>
        <v>0</v>
      </c>
      <c r="V183" s="5">
        <f t="shared" si="29"/>
        <v>-1</v>
      </c>
      <c r="W183" s="5">
        <f t="shared" si="30"/>
        <v>-1</v>
      </c>
      <c r="X183" s="5">
        <f t="shared" si="31"/>
        <v>-5</v>
      </c>
      <c r="Y183" s="5">
        <f t="shared" si="32"/>
        <v>7</v>
      </c>
    </row>
    <row r="184" spans="1:25">
      <c r="A184" s="2" t="s">
        <v>26</v>
      </c>
      <c r="B184" s="2" t="s">
        <v>296</v>
      </c>
      <c r="C184" s="2">
        <v>604</v>
      </c>
      <c r="D184" s="2">
        <v>601</v>
      </c>
      <c r="E184" s="2">
        <v>604</v>
      </c>
      <c r="F184" s="2">
        <v>601</v>
      </c>
      <c r="G184" s="2">
        <v>598</v>
      </c>
      <c r="H184" s="2">
        <v>593</v>
      </c>
      <c r="I184" s="2">
        <v>590</v>
      </c>
      <c r="J184" s="2">
        <v>584</v>
      </c>
      <c r="K184" s="2">
        <v>583</v>
      </c>
      <c r="L184" s="2">
        <v>583</v>
      </c>
      <c r="M184" s="26">
        <v>593</v>
      </c>
      <c r="O184" s="5">
        <f t="shared" si="33"/>
        <v>-3</v>
      </c>
      <c r="P184" s="5">
        <f t="shared" si="23"/>
        <v>3</v>
      </c>
      <c r="Q184" s="5">
        <f t="shared" si="24"/>
        <v>0</v>
      </c>
      <c r="R184" s="5">
        <f t="shared" si="25"/>
        <v>-3</v>
      </c>
      <c r="S184" s="5">
        <f t="shared" si="26"/>
        <v>-3</v>
      </c>
      <c r="T184" s="5">
        <f t="shared" si="27"/>
        <v>-5</v>
      </c>
      <c r="U184" s="5">
        <f t="shared" si="28"/>
        <v>-3</v>
      </c>
      <c r="V184" s="5">
        <f t="shared" si="29"/>
        <v>-6</v>
      </c>
      <c r="W184" s="5">
        <f t="shared" si="30"/>
        <v>-1</v>
      </c>
      <c r="X184" s="5">
        <f t="shared" si="31"/>
        <v>0</v>
      </c>
      <c r="Y184" s="5">
        <f t="shared" si="32"/>
        <v>10</v>
      </c>
    </row>
    <row r="185" spans="1:25">
      <c r="A185" s="2" t="s">
        <v>27</v>
      </c>
      <c r="B185" s="2" t="s">
        <v>297</v>
      </c>
      <c r="C185" s="2">
        <v>1495</v>
      </c>
      <c r="D185" s="2">
        <v>1493</v>
      </c>
      <c r="E185" s="2">
        <v>1501</v>
      </c>
      <c r="F185" s="2">
        <v>1495</v>
      </c>
      <c r="G185" s="2">
        <v>1490</v>
      </c>
      <c r="H185" s="2">
        <v>1475</v>
      </c>
      <c r="I185" s="2">
        <v>1468</v>
      </c>
      <c r="J185" s="2">
        <v>1467</v>
      </c>
      <c r="K185" s="2">
        <v>1454</v>
      </c>
      <c r="L185" s="2">
        <v>1448</v>
      </c>
      <c r="M185" s="26">
        <v>1475</v>
      </c>
      <c r="O185" s="5">
        <f t="shared" si="33"/>
        <v>-2</v>
      </c>
      <c r="P185" s="5">
        <f t="shared" si="23"/>
        <v>8</v>
      </c>
      <c r="Q185" s="5">
        <f t="shared" si="24"/>
        <v>6</v>
      </c>
      <c r="R185" s="5">
        <f t="shared" si="25"/>
        <v>-6</v>
      </c>
      <c r="S185" s="5">
        <f t="shared" si="26"/>
        <v>-5</v>
      </c>
      <c r="T185" s="5">
        <f t="shared" si="27"/>
        <v>-15</v>
      </c>
      <c r="U185" s="5">
        <f t="shared" si="28"/>
        <v>-7</v>
      </c>
      <c r="V185" s="5">
        <f t="shared" si="29"/>
        <v>-1</v>
      </c>
      <c r="W185" s="5">
        <f t="shared" si="30"/>
        <v>-13</v>
      </c>
      <c r="X185" s="5">
        <f t="shared" si="31"/>
        <v>-6</v>
      </c>
      <c r="Y185" s="5">
        <f t="shared" si="32"/>
        <v>27</v>
      </c>
    </row>
    <row r="186" spans="1:25">
      <c r="A186" s="2" t="s">
        <v>129</v>
      </c>
      <c r="B186" s="2" t="s">
        <v>298</v>
      </c>
      <c r="C186" s="2">
        <v>1307</v>
      </c>
      <c r="D186" s="2">
        <v>1306</v>
      </c>
      <c r="E186" s="2">
        <v>1321</v>
      </c>
      <c r="F186" s="2">
        <v>1313</v>
      </c>
      <c r="G186" s="2">
        <v>1300</v>
      </c>
      <c r="H186" s="2">
        <v>1280</v>
      </c>
      <c r="I186" s="2">
        <v>1271</v>
      </c>
      <c r="J186" s="2">
        <v>1263</v>
      </c>
      <c r="K186" s="2">
        <v>1263</v>
      </c>
      <c r="L186" s="2">
        <v>1259</v>
      </c>
      <c r="M186" s="26">
        <v>1283</v>
      </c>
      <c r="O186" s="5">
        <f t="shared" si="33"/>
        <v>-1</v>
      </c>
      <c r="P186" s="5">
        <f t="shared" si="23"/>
        <v>15</v>
      </c>
      <c r="Q186" s="5">
        <f t="shared" si="24"/>
        <v>14</v>
      </c>
      <c r="R186" s="5">
        <f t="shared" si="25"/>
        <v>-8</v>
      </c>
      <c r="S186" s="5">
        <f t="shared" si="26"/>
        <v>-13</v>
      </c>
      <c r="T186" s="5">
        <f t="shared" si="27"/>
        <v>-20</v>
      </c>
      <c r="U186" s="5">
        <f t="shared" si="28"/>
        <v>-9</v>
      </c>
      <c r="V186" s="5">
        <f t="shared" si="29"/>
        <v>-8</v>
      </c>
      <c r="W186" s="5">
        <f t="shared" si="30"/>
        <v>0</v>
      </c>
      <c r="X186" s="5">
        <f t="shared" si="31"/>
        <v>-4</v>
      </c>
      <c r="Y186" s="5">
        <f t="shared" si="32"/>
        <v>24</v>
      </c>
    </row>
    <row r="187" spans="1:25">
      <c r="A187" s="2" t="s">
        <v>299</v>
      </c>
      <c r="B187" s="2" t="s">
        <v>300</v>
      </c>
      <c r="C187" s="2">
        <v>1339</v>
      </c>
      <c r="D187" s="2">
        <v>1339</v>
      </c>
      <c r="E187" s="2">
        <v>1342</v>
      </c>
      <c r="F187" s="2">
        <v>1343</v>
      </c>
      <c r="G187" s="2">
        <v>1340</v>
      </c>
      <c r="H187" s="2">
        <v>1339</v>
      </c>
      <c r="I187" s="2">
        <v>1336</v>
      </c>
      <c r="J187" s="2">
        <v>1337</v>
      </c>
      <c r="K187" s="2">
        <v>1336</v>
      </c>
      <c r="L187" s="2">
        <v>1337</v>
      </c>
      <c r="M187" s="26">
        <v>1338</v>
      </c>
      <c r="O187" s="5">
        <f t="shared" si="33"/>
        <v>0</v>
      </c>
      <c r="P187" s="5">
        <f t="shared" si="23"/>
        <v>3</v>
      </c>
      <c r="Q187" s="5">
        <f t="shared" si="24"/>
        <v>3</v>
      </c>
      <c r="R187" s="5">
        <f t="shared" si="25"/>
        <v>1</v>
      </c>
      <c r="S187" s="5">
        <f t="shared" si="26"/>
        <v>-3</v>
      </c>
      <c r="T187" s="5">
        <f t="shared" si="27"/>
        <v>-1</v>
      </c>
      <c r="U187" s="5">
        <f t="shared" si="28"/>
        <v>-3</v>
      </c>
      <c r="V187" s="5">
        <f t="shared" si="29"/>
        <v>1</v>
      </c>
      <c r="W187" s="5">
        <f t="shared" si="30"/>
        <v>-1</v>
      </c>
      <c r="X187" s="5">
        <f t="shared" si="31"/>
        <v>1</v>
      </c>
      <c r="Y187" s="5">
        <f t="shared" si="32"/>
        <v>1</v>
      </c>
    </row>
    <row r="188" spans="1:25">
      <c r="A188" s="2" t="s">
        <v>301</v>
      </c>
      <c r="B188" s="2" t="s">
        <v>302</v>
      </c>
      <c r="C188" s="2">
        <v>868</v>
      </c>
      <c r="D188" s="2">
        <v>867</v>
      </c>
      <c r="E188" s="2">
        <v>865</v>
      </c>
      <c r="F188" s="2">
        <v>858</v>
      </c>
      <c r="G188" s="2">
        <v>852</v>
      </c>
      <c r="H188" s="2">
        <v>841</v>
      </c>
      <c r="I188" s="2">
        <v>834</v>
      </c>
      <c r="J188" s="2">
        <v>826</v>
      </c>
      <c r="K188" s="2">
        <v>820</v>
      </c>
      <c r="L188" s="2">
        <v>821</v>
      </c>
      <c r="M188" s="26">
        <v>842</v>
      </c>
      <c r="O188" s="5">
        <f t="shared" si="33"/>
        <v>-1</v>
      </c>
      <c r="P188" s="5">
        <f t="shared" si="23"/>
        <v>-2</v>
      </c>
      <c r="Q188" s="5">
        <f t="shared" si="24"/>
        <v>-3</v>
      </c>
      <c r="R188" s="5">
        <f t="shared" si="25"/>
        <v>-7</v>
      </c>
      <c r="S188" s="5">
        <f t="shared" si="26"/>
        <v>-6</v>
      </c>
      <c r="T188" s="5">
        <f t="shared" si="27"/>
        <v>-11</v>
      </c>
      <c r="U188" s="5">
        <f t="shared" si="28"/>
        <v>-7</v>
      </c>
      <c r="V188" s="5">
        <f t="shared" si="29"/>
        <v>-8</v>
      </c>
      <c r="W188" s="5">
        <f t="shared" si="30"/>
        <v>-6</v>
      </c>
      <c r="X188" s="5">
        <f t="shared" si="31"/>
        <v>1</v>
      </c>
      <c r="Y188" s="5">
        <f t="shared" si="32"/>
        <v>21</v>
      </c>
    </row>
    <row r="189" spans="1:25">
      <c r="A189" s="2" t="s">
        <v>303</v>
      </c>
      <c r="B189" s="2" t="s">
        <v>304</v>
      </c>
      <c r="C189" s="2">
        <v>787</v>
      </c>
      <c r="D189" s="2">
        <v>787</v>
      </c>
      <c r="E189" s="2">
        <v>787</v>
      </c>
      <c r="F189" s="2">
        <v>785</v>
      </c>
      <c r="G189" s="2">
        <v>782</v>
      </c>
      <c r="H189" s="2">
        <v>783</v>
      </c>
      <c r="I189" s="2">
        <v>783</v>
      </c>
      <c r="J189" s="2">
        <v>783</v>
      </c>
      <c r="K189" s="2">
        <v>783</v>
      </c>
      <c r="L189" s="2">
        <v>782</v>
      </c>
      <c r="M189" s="26">
        <v>784</v>
      </c>
      <c r="O189" s="5">
        <f t="shared" si="33"/>
        <v>0</v>
      </c>
      <c r="P189" s="5">
        <f t="shared" si="23"/>
        <v>0</v>
      </c>
      <c r="Q189" s="5">
        <f t="shared" si="24"/>
        <v>0</v>
      </c>
      <c r="R189" s="5">
        <f t="shared" si="25"/>
        <v>-2</v>
      </c>
      <c r="S189" s="5">
        <f t="shared" si="26"/>
        <v>-3</v>
      </c>
      <c r="T189" s="5">
        <f t="shared" si="27"/>
        <v>1</v>
      </c>
      <c r="U189" s="5">
        <f t="shared" si="28"/>
        <v>0</v>
      </c>
      <c r="V189" s="5">
        <f t="shared" si="29"/>
        <v>0</v>
      </c>
      <c r="W189" s="5">
        <f t="shared" si="30"/>
        <v>0</v>
      </c>
      <c r="X189" s="5">
        <f t="shared" si="31"/>
        <v>-1</v>
      </c>
      <c r="Y189" s="5">
        <f t="shared" si="32"/>
        <v>2</v>
      </c>
    </row>
    <row r="190" spans="1:25">
      <c r="A190" s="2" t="s">
        <v>414</v>
      </c>
      <c r="B190" s="2" t="s">
        <v>415</v>
      </c>
      <c r="C190" s="2">
        <v>463</v>
      </c>
      <c r="D190" s="2">
        <v>463</v>
      </c>
      <c r="E190" s="2">
        <v>456</v>
      </c>
      <c r="F190" s="2">
        <v>449</v>
      </c>
      <c r="G190" s="2">
        <v>442</v>
      </c>
      <c r="H190" s="2">
        <v>438</v>
      </c>
      <c r="I190" s="2">
        <v>435</v>
      </c>
      <c r="J190" s="2">
        <v>433</v>
      </c>
      <c r="K190" s="2">
        <v>433</v>
      </c>
      <c r="L190" s="2">
        <v>432</v>
      </c>
      <c r="M190" s="26">
        <v>444</v>
      </c>
      <c r="O190" s="5">
        <f t="shared" si="33"/>
        <v>0</v>
      </c>
      <c r="P190" s="5">
        <f t="shared" si="23"/>
        <v>-7</v>
      </c>
      <c r="Q190" s="5">
        <f t="shared" si="24"/>
        <v>-7</v>
      </c>
      <c r="R190" s="5">
        <f t="shared" si="25"/>
        <v>-7</v>
      </c>
      <c r="S190" s="5">
        <f t="shared" si="26"/>
        <v>-7</v>
      </c>
      <c r="T190" s="5">
        <f t="shared" si="27"/>
        <v>-4</v>
      </c>
      <c r="U190" s="5">
        <f t="shared" si="28"/>
        <v>-3</v>
      </c>
      <c r="V190" s="5">
        <f t="shared" si="29"/>
        <v>-2</v>
      </c>
      <c r="W190" s="5">
        <f t="shared" si="30"/>
        <v>0</v>
      </c>
      <c r="X190" s="5">
        <f t="shared" si="31"/>
        <v>-1</v>
      </c>
      <c r="Y190" s="5">
        <f t="shared" si="32"/>
        <v>12</v>
      </c>
    </row>
    <row r="191" spans="1:25">
      <c r="A191" s="2" t="s">
        <v>436</v>
      </c>
      <c r="B191" s="2" t="s">
        <v>437</v>
      </c>
      <c r="C191" s="2">
        <v>732</v>
      </c>
      <c r="D191" s="2">
        <v>731</v>
      </c>
      <c r="E191" s="2">
        <v>721</v>
      </c>
      <c r="F191" s="2">
        <v>711</v>
      </c>
      <c r="G191" s="2">
        <v>696</v>
      </c>
      <c r="H191" s="2">
        <v>681</v>
      </c>
      <c r="I191" s="2">
        <v>678</v>
      </c>
      <c r="J191" s="2">
        <v>675</v>
      </c>
      <c r="K191" s="2">
        <v>674</v>
      </c>
      <c r="L191" s="2">
        <v>666</v>
      </c>
      <c r="M191" s="26">
        <v>691</v>
      </c>
      <c r="O191" s="5">
        <f t="shared" si="33"/>
        <v>-1</v>
      </c>
      <c r="P191" s="5">
        <f t="shared" si="23"/>
        <v>-10</v>
      </c>
      <c r="Q191" s="5">
        <f t="shared" si="24"/>
        <v>-11</v>
      </c>
      <c r="R191" s="5">
        <f t="shared" si="25"/>
        <v>-10</v>
      </c>
      <c r="S191" s="5">
        <f t="shared" si="26"/>
        <v>-15</v>
      </c>
      <c r="T191" s="5">
        <f t="shared" si="27"/>
        <v>-15</v>
      </c>
      <c r="U191" s="5">
        <f t="shared" si="28"/>
        <v>-3</v>
      </c>
      <c r="V191" s="5">
        <f t="shared" si="29"/>
        <v>-3</v>
      </c>
      <c r="W191" s="5">
        <f t="shared" si="30"/>
        <v>-1</v>
      </c>
      <c r="X191" s="5">
        <f t="shared" si="31"/>
        <v>-8</v>
      </c>
      <c r="Y191" s="5">
        <f t="shared" si="32"/>
        <v>25</v>
      </c>
    </row>
    <row r="192" spans="1:25">
      <c r="A192" s="2" t="s">
        <v>469</v>
      </c>
      <c r="B192" s="2" t="s">
        <v>470</v>
      </c>
      <c r="C192" s="2">
        <v>415</v>
      </c>
      <c r="D192" s="2">
        <v>414</v>
      </c>
      <c r="E192" s="2">
        <v>417</v>
      </c>
      <c r="F192" s="2">
        <v>416</v>
      </c>
      <c r="G192" s="2">
        <v>418</v>
      </c>
      <c r="H192" s="2">
        <v>414</v>
      </c>
      <c r="I192" s="2">
        <v>410</v>
      </c>
      <c r="J192" s="2">
        <v>409</v>
      </c>
      <c r="K192" s="2">
        <v>408</v>
      </c>
      <c r="L192" s="2">
        <v>407</v>
      </c>
      <c r="M192" s="26">
        <v>414</v>
      </c>
      <c r="O192" s="5">
        <f t="shared" si="33"/>
        <v>-1</v>
      </c>
      <c r="P192" s="5">
        <f t="shared" si="23"/>
        <v>3</v>
      </c>
      <c r="Q192" s="5">
        <f t="shared" si="24"/>
        <v>2</v>
      </c>
      <c r="R192" s="5">
        <f t="shared" si="25"/>
        <v>-1</v>
      </c>
      <c r="S192" s="5">
        <f t="shared" si="26"/>
        <v>2</v>
      </c>
      <c r="T192" s="5">
        <f t="shared" si="27"/>
        <v>-4</v>
      </c>
      <c r="U192" s="5">
        <f t="shared" si="28"/>
        <v>-4</v>
      </c>
      <c r="V192" s="5">
        <f t="shared" si="29"/>
        <v>-1</v>
      </c>
      <c r="W192" s="5">
        <f t="shared" si="30"/>
        <v>-1</v>
      </c>
      <c r="X192" s="5">
        <f t="shared" si="31"/>
        <v>-1</v>
      </c>
      <c r="Y192" s="5">
        <f t="shared" si="32"/>
        <v>7</v>
      </c>
    </row>
    <row r="193" spans="1:25">
      <c r="A193" s="2" t="s">
        <v>471</v>
      </c>
      <c r="B193" s="2" t="s">
        <v>472</v>
      </c>
      <c r="C193" s="2">
        <v>265</v>
      </c>
      <c r="D193" s="2">
        <v>265</v>
      </c>
      <c r="E193" s="2">
        <v>265</v>
      </c>
      <c r="F193" s="2">
        <v>262</v>
      </c>
      <c r="G193" s="2">
        <v>259</v>
      </c>
      <c r="H193" s="2">
        <v>255</v>
      </c>
      <c r="I193" s="2">
        <v>254</v>
      </c>
      <c r="J193" s="2">
        <v>254</v>
      </c>
      <c r="K193" s="2">
        <v>253</v>
      </c>
      <c r="L193" s="2">
        <v>252</v>
      </c>
      <c r="M193" s="26">
        <v>259</v>
      </c>
      <c r="O193" s="5">
        <f t="shared" si="33"/>
        <v>0</v>
      </c>
      <c r="P193" s="5">
        <f t="shared" si="23"/>
        <v>0</v>
      </c>
      <c r="Q193" s="5">
        <f t="shared" si="24"/>
        <v>0</v>
      </c>
      <c r="R193" s="5">
        <f t="shared" si="25"/>
        <v>-3</v>
      </c>
      <c r="S193" s="5">
        <f t="shared" si="26"/>
        <v>-3</v>
      </c>
      <c r="T193" s="5">
        <f t="shared" si="27"/>
        <v>-4</v>
      </c>
      <c r="U193" s="5">
        <f t="shared" si="28"/>
        <v>-1</v>
      </c>
      <c r="V193" s="5">
        <f t="shared" si="29"/>
        <v>0</v>
      </c>
      <c r="W193" s="5">
        <f t="shared" si="30"/>
        <v>-1</v>
      </c>
      <c r="X193" s="5">
        <f t="shared" si="31"/>
        <v>-1</v>
      </c>
      <c r="Y193" s="5">
        <f t="shared" si="32"/>
        <v>7</v>
      </c>
    </row>
    <row r="194" spans="1:25">
      <c r="A194" s="2" t="s">
        <v>639</v>
      </c>
      <c r="B194" s="2" t="s">
        <v>640</v>
      </c>
      <c r="C194" s="2">
        <v>714</v>
      </c>
      <c r="D194" s="2">
        <v>714</v>
      </c>
      <c r="E194" s="2">
        <v>727</v>
      </c>
      <c r="F194" s="2">
        <v>728</v>
      </c>
      <c r="G194" s="2">
        <v>728</v>
      </c>
      <c r="H194" s="2">
        <v>727</v>
      </c>
      <c r="I194" s="2">
        <v>726</v>
      </c>
      <c r="J194" s="2">
        <v>724</v>
      </c>
      <c r="K194" s="2">
        <v>721</v>
      </c>
      <c r="L194" s="2">
        <v>720</v>
      </c>
      <c r="M194" s="26">
        <v>724</v>
      </c>
      <c r="O194" s="5">
        <f t="shared" si="33"/>
        <v>0</v>
      </c>
      <c r="P194" s="5">
        <f t="shared" si="23"/>
        <v>13</v>
      </c>
      <c r="Q194" s="5">
        <f t="shared" si="24"/>
        <v>13</v>
      </c>
      <c r="R194" s="5">
        <f t="shared" si="25"/>
        <v>1</v>
      </c>
      <c r="S194" s="5">
        <f t="shared" si="26"/>
        <v>0</v>
      </c>
      <c r="T194" s="5">
        <f t="shared" si="27"/>
        <v>-1</v>
      </c>
      <c r="U194" s="5">
        <f t="shared" si="28"/>
        <v>-1</v>
      </c>
      <c r="V194" s="5">
        <f t="shared" si="29"/>
        <v>-2</v>
      </c>
      <c r="W194" s="5">
        <f t="shared" si="30"/>
        <v>-3</v>
      </c>
      <c r="X194" s="5">
        <f t="shared" si="31"/>
        <v>-1</v>
      </c>
      <c r="Y194" s="5">
        <f t="shared" si="32"/>
        <v>4</v>
      </c>
    </row>
    <row r="195" spans="1:25">
      <c r="A195" s="2" t="s">
        <v>661</v>
      </c>
      <c r="B195" s="2" t="s">
        <v>662</v>
      </c>
      <c r="C195" s="2">
        <v>709</v>
      </c>
      <c r="D195" s="2">
        <v>709</v>
      </c>
      <c r="E195" s="2">
        <v>697</v>
      </c>
      <c r="F195" s="2">
        <v>687</v>
      </c>
      <c r="G195" s="2">
        <v>674</v>
      </c>
      <c r="H195" s="2">
        <v>648</v>
      </c>
      <c r="I195" s="2">
        <v>645</v>
      </c>
      <c r="J195" s="2">
        <v>642</v>
      </c>
      <c r="K195" s="2">
        <v>638</v>
      </c>
      <c r="L195" s="2">
        <v>634</v>
      </c>
      <c r="M195" s="26">
        <v>662</v>
      </c>
      <c r="O195" s="5">
        <f t="shared" ref="O195:O258" si="34">SUM(D195-C195)</f>
        <v>0</v>
      </c>
      <c r="P195" s="5">
        <f t="shared" ref="P195:P258" si="35">SUM(E195-D195)</f>
        <v>-12</v>
      </c>
      <c r="Q195" s="5">
        <f t="shared" ref="Q195:Q258" si="36">SUM(E195-C195)</f>
        <v>-12</v>
      </c>
      <c r="R195" s="5">
        <f t="shared" ref="R195:R258" si="37">SUM(F195-E195)</f>
        <v>-10</v>
      </c>
      <c r="S195" s="5">
        <f t="shared" ref="S195:S258" si="38">SUM(G195-F195)</f>
        <v>-13</v>
      </c>
      <c r="T195" s="5">
        <f t="shared" ref="T195:T258" si="39">SUM(H195-G195)</f>
        <v>-26</v>
      </c>
      <c r="U195" s="5">
        <f t="shared" ref="U195:U258" si="40">SUM(I195-H195)</f>
        <v>-3</v>
      </c>
      <c r="V195" s="5">
        <f t="shared" ref="V195:V258" si="41">SUM(J195-I195)</f>
        <v>-3</v>
      </c>
      <c r="W195" s="5">
        <f t="shared" ref="W195:W258" si="42">SUM(K195-J195)</f>
        <v>-4</v>
      </c>
      <c r="X195" s="5">
        <f t="shared" ref="X195:X258" si="43">SUM(L195-K195)</f>
        <v>-4</v>
      </c>
      <c r="Y195" s="5">
        <f t="shared" ref="Y195:Y258" si="44">SUM(M195-L195)</f>
        <v>28</v>
      </c>
    </row>
    <row r="196" spans="1:25">
      <c r="A196" s="2" t="s">
        <v>381</v>
      </c>
      <c r="B196" s="2" t="s">
        <v>382</v>
      </c>
      <c r="C196" s="2">
        <v>532</v>
      </c>
      <c r="D196" s="2">
        <v>532</v>
      </c>
      <c r="E196" s="2">
        <v>545</v>
      </c>
      <c r="F196" s="2">
        <v>548</v>
      </c>
      <c r="G196" s="2">
        <v>541</v>
      </c>
      <c r="H196" s="2">
        <v>539</v>
      </c>
      <c r="I196" s="2">
        <v>536</v>
      </c>
      <c r="J196" s="2">
        <v>534</v>
      </c>
      <c r="K196" s="2">
        <v>536</v>
      </c>
      <c r="L196" s="2">
        <v>530</v>
      </c>
      <c r="M196" s="26">
        <v>536</v>
      </c>
      <c r="O196" s="5">
        <f t="shared" si="34"/>
        <v>0</v>
      </c>
      <c r="P196" s="5">
        <f t="shared" si="35"/>
        <v>13</v>
      </c>
      <c r="Q196" s="5">
        <f t="shared" si="36"/>
        <v>13</v>
      </c>
      <c r="R196" s="5">
        <f t="shared" si="37"/>
        <v>3</v>
      </c>
      <c r="S196" s="5">
        <f t="shared" si="38"/>
        <v>-7</v>
      </c>
      <c r="T196" s="5">
        <f t="shared" si="39"/>
        <v>-2</v>
      </c>
      <c r="U196" s="5">
        <f t="shared" si="40"/>
        <v>-3</v>
      </c>
      <c r="V196" s="5">
        <f t="shared" si="41"/>
        <v>-2</v>
      </c>
      <c r="W196" s="5">
        <f t="shared" si="42"/>
        <v>2</v>
      </c>
      <c r="X196" s="5">
        <f t="shared" si="43"/>
        <v>-6</v>
      </c>
      <c r="Y196" s="5">
        <f t="shared" si="44"/>
        <v>6</v>
      </c>
    </row>
    <row r="197" spans="1:25">
      <c r="A197" s="2" t="s">
        <v>608</v>
      </c>
      <c r="B197" s="2" t="s">
        <v>629</v>
      </c>
      <c r="C197" s="2">
        <v>516</v>
      </c>
      <c r="D197" s="2">
        <v>516</v>
      </c>
      <c r="E197" s="2">
        <v>520</v>
      </c>
      <c r="F197" s="2">
        <v>517</v>
      </c>
      <c r="G197" s="2">
        <v>513</v>
      </c>
      <c r="H197" s="2">
        <v>516</v>
      </c>
      <c r="I197" s="2">
        <v>519</v>
      </c>
      <c r="J197" s="2">
        <v>520</v>
      </c>
      <c r="K197" s="2">
        <v>518</v>
      </c>
      <c r="L197" s="2">
        <v>518</v>
      </c>
      <c r="M197" s="26">
        <v>517</v>
      </c>
      <c r="O197" s="5">
        <f t="shared" si="34"/>
        <v>0</v>
      </c>
      <c r="P197" s="5">
        <f t="shared" si="35"/>
        <v>4</v>
      </c>
      <c r="Q197" s="5">
        <f t="shared" si="36"/>
        <v>4</v>
      </c>
      <c r="R197" s="5">
        <f t="shared" si="37"/>
        <v>-3</v>
      </c>
      <c r="S197" s="5">
        <f t="shared" si="38"/>
        <v>-4</v>
      </c>
      <c r="T197" s="5">
        <f t="shared" si="39"/>
        <v>3</v>
      </c>
      <c r="U197" s="5">
        <f t="shared" si="40"/>
        <v>3</v>
      </c>
      <c r="V197" s="5">
        <f t="shared" si="41"/>
        <v>1</v>
      </c>
      <c r="W197" s="5">
        <f t="shared" si="42"/>
        <v>-2</v>
      </c>
      <c r="X197" s="5">
        <f t="shared" si="43"/>
        <v>0</v>
      </c>
      <c r="Y197" s="5">
        <f t="shared" si="44"/>
        <v>-1</v>
      </c>
    </row>
    <row r="198" spans="1:25">
      <c r="A198" s="2" t="s">
        <v>383</v>
      </c>
      <c r="B198" s="2" t="s">
        <v>630</v>
      </c>
      <c r="C198" s="2">
        <v>291</v>
      </c>
      <c r="D198" s="2">
        <v>291</v>
      </c>
      <c r="E198" s="2">
        <v>288</v>
      </c>
      <c r="F198" s="2">
        <v>283</v>
      </c>
      <c r="G198" s="2">
        <v>282</v>
      </c>
      <c r="H198" s="2">
        <v>278</v>
      </c>
      <c r="I198" s="2">
        <v>274</v>
      </c>
      <c r="J198" s="2">
        <v>273</v>
      </c>
      <c r="K198" s="2">
        <v>273</v>
      </c>
      <c r="L198" s="2">
        <v>272</v>
      </c>
      <c r="M198" s="26">
        <v>280</v>
      </c>
      <c r="O198" s="5">
        <f t="shared" si="34"/>
        <v>0</v>
      </c>
      <c r="P198" s="5">
        <f t="shared" si="35"/>
        <v>-3</v>
      </c>
      <c r="Q198" s="5">
        <f t="shared" si="36"/>
        <v>-3</v>
      </c>
      <c r="R198" s="5">
        <f t="shared" si="37"/>
        <v>-5</v>
      </c>
      <c r="S198" s="5">
        <f t="shared" si="38"/>
        <v>-1</v>
      </c>
      <c r="T198" s="5">
        <f t="shared" si="39"/>
        <v>-4</v>
      </c>
      <c r="U198" s="5">
        <f t="shared" si="40"/>
        <v>-4</v>
      </c>
      <c r="V198" s="5">
        <f t="shared" si="41"/>
        <v>-1</v>
      </c>
      <c r="W198" s="5">
        <f t="shared" si="42"/>
        <v>0</v>
      </c>
      <c r="X198" s="5">
        <f t="shared" si="43"/>
        <v>-1</v>
      </c>
      <c r="Y198" s="5">
        <f t="shared" si="44"/>
        <v>8</v>
      </c>
    </row>
    <row r="199" spans="1:25">
      <c r="A199" s="2" t="s">
        <v>641</v>
      </c>
      <c r="B199" s="2" t="s">
        <v>642</v>
      </c>
      <c r="C199" s="2">
        <v>202</v>
      </c>
      <c r="D199" s="2">
        <v>202</v>
      </c>
      <c r="E199" s="2">
        <v>199</v>
      </c>
      <c r="F199" s="2">
        <v>196</v>
      </c>
      <c r="G199" s="2">
        <v>192</v>
      </c>
      <c r="H199" s="2">
        <v>189</v>
      </c>
      <c r="I199" s="2">
        <v>185</v>
      </c>
      <c r="J199" s="2">
        <v>186</v>
      </c>
      <c r="K199" s="2">
        <v>185</v>
      </c>
      <c r="L199" s="2">
        <v>181</v>
      </c>
      <c r="M199" s="26">
        <v>190</v>
      </c>
      <c r="O199" s="5">
        <f t="shared" si="34"/>
        <v>0</v>
      </c>
      <c r="P199" s="5">
        <f t="shared" si="35"/>
        <v>-3</v>
      </c>
      <c r="Q199" s="5">
        <f t="shared" si="36"/>
        <v>-3</v>
      </c>
      <c r="R199" s="5">
        <f t="shared" si="37"/>
        <v>-3</v>
      </c>
      <c r="S199" s="5">
        <f t="shared" si="38"/>
        <v>-4</v>
      </c>
      <c r="T199" s="5">
        <f t="shared" si="39"/>
        <v>-3</v>
      </c>
      <c r="U199" s="5">
        <f t="shared" si="40"/>
        <v>-4</v>
      </c>
      <c r="V199" s="5">
        <f t="shared" si="41"/>
        <v>1</v>
      </c>
      <c r="W199" s="5">
        <f t="shared" si="42"/>
        <v>-1</v>
      </c>
      <c r="X199" s="5">
        <f t="shared" si="43"/>
        <v>-4</v>
      </c>
      <c r="Y199" s="5">
        <f t="shared" si="44"/>
        <v>9</v>
      </c>
    </row>
    <row r="200" spans="1:25">
      <c r="A200" s="2" t="s">
        <v>416</v>
      </c>
      <c r="B200" s="2" t="s">
        <v>417</v>
      </c>
      <c r="C200" s="2">
        <v>628</v>
      </c>
      <c r="D200" s="2">
        <v>628</v>
      </c>
      <c r="E200" s="2">
        <v>629</v>
      </c>
      <c r="F200" s="2">
        <v>615</v>
      </c>
      <c r="G200" s="2">
        <v>608</v>
      </c>
      <c r="H200" s="2">
        <v>604</v>
      </c>
      <c r="I200" s="2">
        <v>601</v>
      </c>
      <c r="J200" s="2">
        <v>595</v>
      </c>
      <c r="K200" s="2">
        <v>587</v>
      </c>
      <c r="L200" s="2">
        <v>587</v>
      </c>
      <c r="M200" s="26">
        <v>606</v>
      </c>
      <c r="O200" s="5">
        <f t="shared" si="34"/>
        <v>0</v>
      </c>
      <c r="P200" s="5">
        <f t="shared" si="35"/>
        <v>1</v>
      </c>
      <c r="Q200" s="5">
        <f t="shared" si="36"/>
        <v>1</v>
      </c>
      <c r="R200" s="5">
        <f t="shared" si="37"/>
        <v>-14</v>
      </c>
      <c r="S200" s="5">
        <f t="shared" si="38"/>
        <v>-7</v>
      </c>
      <c r="T200" s="5">
        <f t="shared" si="39"/>
        <v>-4</v>
      </c>
      <c r="U200" s="5">
        <f t="shared" si="40"/>
        <v>-3</v>
      </c>
      <c r="V200" s="5">
        <f t="shared" si="41"/>
        <v>-6</v>
      </c>
      <c r="W200" s="5">
        <f t="shared" si="42"/>
        <v>-8</v>
      </c>
      <c r="X200" s="5">
        <f t="shared" si="43"/>
        <v>0</v>
      </c>
      <c r="Y200" s="5">
        <f t="shared" si="44"/>
        <v>19</v>
      </c>
    </row>
    <row r="201" spans="1:25">
      <c r="A201" s="2" t="s">
        <v>28</v>
      </c>
      <c r="B201" s="2" t="s">
        <v>305</v>
      </c>
      <c r="C201" s="2">
        <v>197</v>
      </c>
      <c r="D201" s="2">
        <v>197</v>
      </c>
      <c r="E201" s="2">
        <v>197</v>
      </c>
      <c r="F201" s="2">
        <v>196</v>
      </c>
      <c r="G201" s="2">
        <v>195</v>
      </c>
      <c r="H201" s="2">
        <v>195</v>
      </c>
      <c r="I201" s="2">
        <v>194</v>
      </c>
      <c r="J201" s="2">
        <v>193</v>
      </c>
      <c r="K201" s="2">
        <v>193</v>
      </c>
      <c r="L201" s="2">
        <v>193</v>
      </c>
      <c r="M201" s="26">
        <v>195</v>
      </c>
      <c r="O201" s="5">
        <f t="shared" si="34"/>
        <v>0</v>
      </c>
      <c r="P201" s="5">
        <f t="shared" si="35"/>
        <v>0</v>
      </c>
      <c r="Q201" s="5">
        <f t="shared" si="36"/>
        <v>0</v>
      </c>
      <c r="R201" s="5">
        <f t="shared" si="37"/>
        <v>-1</v>
      </c>
      <c r="S201" s="5">
        <f t="shared" si="38"/>
        <v>-1</v>
      </c>
      <c r="T201" s="5">
        <f t="shared" si="39"/>
        <v>0</v>
      </c>
      <c r="U201" s="5">
        <f t="shared" si="40"/>
        <v>-1</v>
      </c>
      <c r="V201" s="5">
        <f t="shared" si="41"/>
        <v>-1</v>
      </c>
      <c r="W201" s="5">
        <f t="shared" si="42"/>
        <v>0</v>
      </c>
      <c r="X201" s="5">
        <f t="shared" si="43"/>
        <v>0</v>
      </c>
      <c r="Y201" s="5">
        <f t="shared" si="44"/>
        <v>2</v>
      </c>
    </row>
    <row r="202" spans="1:25">
      <c r="A202" s="2" t="s">
        <v>438</v>
      </c>
      <c r="B202" s="2" t="s">
        <v>439</v>
      </c>
      <c r="C202" s="2">
        <v>667</v>
      </c>
      <c r="D202" s="2">
        <v>667</v>
      </c>
      <c r="E202" s="2">
        <v>667</v>
      </c>
      <c r="F202" s="2">
        <v>667</v>
      </c>
      <c r="G202" s="2">
        <v>666</v>
      </c>
      <c r="H202" s="2">
        <v>658</v>
      </c>
      <c r="I202" s="2">
        <v>653</v>
      </c>
      <c r="J202" s="2">
        <v>648</v>
      </c>
      <c r="K202" s="2">
        <v>648</v>
      </c>
      <c r="L202" s="2">
        <v>646</v>
      </c>
      <c r="M202" s="26">
        <v>658</v>
      </c>
      <c r="O202" s="5">
        <f t="shared" si="34"/>
        <v>0</v>
      </c>
      <c r="P202" s="5">
        <f t="shared" si="35"/>
        <v>0</v>
      </c>
      <c r="Q202" s="5">
        <f t="shared" si="36"/>
        <v>0</v>
      </c>
      <c r="R202" s="5">
        <f t="shared" si="37"/>
        <v>0</v>
      </c>
      <c r="S202" s="5">
        <f t="shared" si="38"/>
        <v>-1</v>
      </c>
      <c r="T202" s="5">
        <f t="shared" si="39"/>
        <v>-8</v>
      </c>
      <c r="U202" s="5">
        <f t="shared" si="40"/>
        <v>-5</v>
      </c>
      <c r="V202" s="5">
        <f t="shared" si="41"/>
        <v>-5</v>
      </c>
      <c r="W202" s="5">
        <f t="shared" si="42"/>
        <v>0</v>
      </c>
      <c r="X202" s="5">
        <f t="shared" si="43"/>
        <v>-2</v>
      </c>
      <c r="Y202" s="5">
        <f t="shared" si="44"/>
        <v>12</v>
      </c>
    </row>
    <row r="203" spans="1:25">
      <c r="A203" s="2" t="s">
        <v>29</v>
      </c>
      <c r="B203" s="2" t="s">
        <v>306</v>
      </c>
      <c r="C203" s="2">
        <v>821</v>
      </c>
      <c r="D203" s="2">
        <v>821</v>
      </c>
      <c r="E203" s="2">
        <v>820</v>
      </c>
      <c r="F203" s="2">
        <v>821</v>
      </c>
      <c r="G203" s="2">
        <v>820</v>
      </c>
      <c r="H203" s="2">
        <v>815</v>
      </c>
      <c r="I203" s="2">
        <v>809</v>
      </c>
      <c r="J203" s="2">
        <v>807</v>
      </c>
      <c r="K203" s="2">
        <v>804</v>
      </c>
      <c r="L203" s="2">
        <v>801</v>
      </c>
      <c r="M203" s="26">
        <v>813</v>
      </c>
      <c r="O203" s="5">
        <f t="shared" si="34"/>
        <v>0</v>
      </c>
      <c r="P203" s="5">
        <f t="shared" si="35"/>
        <v>-1</v>
      </c>
      <c r="Q203" s="5">
        <f t="shared" si="36"/>
        <v>-1</v>
      </c>
      <c r="R203" s="5">
        <f t="shared" si="37"/>
        <v>1</v>
      </c>
      <c r="S203" s="5">
        <f t="shared" si="38"/>
        <v>-1</v>
      </c>
      <c r="T203" s="5">
        <f t="shared" si="39"/>
        <v>-5</v>
      </c>
      <c r="U203" s="5">
        <f t="shared" si="40"/>
        <v>-6</v>
      </c>
      <c r="V203" s="5">
        <f t="shared" si="41"/>
        <v>-2</v>
      </c>
      <c r="W203" s="5">
        <f t="shared" si="42"/>
        <v>-3</v>
      </c>
      <c r="X203" s="5">
        <f t="shared" si="43"/>
        <v>-3</v>
      </c>
      <c r="Y203" s="5">
        <f t="shared" si="44"/>
        <v>12</v>
      </c>
    </row>
    <row r="204" spans="1:25">
      <c r="A204" s="2" t="s">
        <v>30</v>
      </c>
      <c r="B204" s="2" t="s">
        <v>681</v>
      </c>
      <c r="C204" s="2">
        <v>82</v>
      </c>
      <c r="D204" s="2">
        <v>83</v>
      </c>
      <c r="E204" s="2">
        <v>86</v>
      </c>
      <c r="F204" s="2">
        <v>85</v>
      </c>
      <c r="G204" s="2">
        <v>88</v>
      </c>
      <c r="H204" s="2">
        <v>88</v>
      </c>
      <c r="I204" s="2">
        <v>88</v>
      </c>
      <c r="J204" s="2">
        <v>89</v>
      </c>
      <c r="K204" s="2">
        <v>89</v>
      </c>
      <c r="L204" s="2">
        <v>88</v>
      </c>
      <c r="M204" s="26">
        <v>86</v>
      </c>
      <c r="O204" s="5">
        <f t="shared" si="34"/>
        <v>1</v>
      </c>
      <c r="P204" s="5">
        <f t="shared" si="35"/>
        <v>3</v>
      </c>
      <c r="Q204" s="5">
        <f t="shared" si="36"/>
        <v>4</v>
      </c>
      <c r="R204" s="5">
        <f t="shared" si="37"/>
        <v>-1</v>
      </c>
      <c r="S204" s="5">
        <f t="shared" si="38"/>
        <v>3</v>
      </c>
      <c r="T204" s="5">
        <f t="shared" si="39"/>
        <v>0</v>
      </c>
      <c r="U204" s="5">
        <f t="shared" si="40"/>
        <v>0</v>
      </c>
      <c r="V204" s="5">
        <f t="shared" si="41"/>
        <v>1</v>
      </c>
      <c r="W204" s="5">
        <f t="shared" si="42"/>
        <v>0</v>
      </c>
      <c r="X204" s="5">
        <f t="shared" si="43"/>
        <v>-1</v>
      </c>
      <c r="Y204" s="5">
        <f t="shared" si="44"/>
        <v>-2</v>
      </c>
    </row>
    <row r="205" spans="1:25">
      <c r="A205" s="2" t="s">
        <v>122</v>
      </c>
      <c r="B205" s="2" t="s">
        <v>307</v>
      </c>
      <c r="C205" s="2">
        <v>1884</v>
      </c>
      <c r="D205" s="2">
        <v>1884</v>
      </c>
      <c r="E205" s="2">
        <v>1882</v>
      </c>
      <c r="F205" s="2">
        <v>1878</v>
      </c>
      <c r="G205" s="2">
        <v>1876</v>
      </c>
      <c r="H205" s="2">
        <v>1872</v>
      </c>
      <c r="I205" s="2">
        <v>1870</v>
      </c>
      <c r="J205" s="2">
        <v>1869</v>
      </c>
      <c r="K205" s="2">
        <v>1867</v>
      </c>
      <c r="L205" s="2">
        <v>1867</v>
      </c>
      <c r="M205" s="26">
        <v>1874</v>
      </c>
      <c r="O205" s="5">
        <f t="shared" si="34"/>
        <v>0</v>
      </c>
      <c r="P205" s="5">
        <f t="shared" si="35"/>
        <v>-2</v>
      </c>
      <c r="Q205" s="5">
        <f t="shared" si="36"/>
        <v>-2</v>
      </c>
      <c r="R205" s="5">
        <f t="shared" si="37"/>
        <v>-4</v>
      </c>
      <c r="S205" s="5">
        <f t="shared" si="38"/>
        <v>-2</v>
      </c>
      <c r="T205" s="5">
        <f t="shared" si="39"/>
        <v>-4</v>
      </c>
      <c r="U205" s="5">
        <f t="shared" si="40"/>
        <v>-2</v>
      </c>
      <c r="V205" s="5">
        <f t="shared" si="41"/>
        <v>-1</v>
      </c>
      <c r="W205" s="5">
        <f t="shared" si="42"/>
        <v>-2</v>
      </c>
      <c r="X205" s="5">
        <f t="shared" si="43"/>
        <v>0</v>
      </c>
      <c r="Y205" s="5">
        <f t="shared" si="44"/>
        <v>7</v>
      </c>
    </row>
    <row r="206" spans="1:25">
      <c r="A206" s="2" t="s">
        <v>308</v>
      </c>
      <c r="B206" s="2" t="s">
        <v>309</v>
      </c>
      <c r="C206" s="2">
        <v>1630</v>
      </c>
      <c r="D206" s="2">
        <v>1630</v>
      </c>
      <c r="E206" s="2">
        <v>1637</v>
      </c>
      <c r="F206" s="2">
        <v>1629</v>
      </c>
      <c r="G206" s="2">
        <v>1605</v>
      </c>
      <c r="H206" s="2">
        <v>1572</v>
      </c>
      <c r="I206" s="2">
        <v>1539</v>
      </c>
      <c r="J206" s="2">
        <v>1524</v>
      </c>
      <c r="K206" s="2">
        <v>1515</v>
      </c>
      <c r="L206" s="2">
        <v>1519</v>
      </c>
      <c r="M206" s="26">
        <v>1576</v>
      </c>
      <c r="O206" s="5">
        <f t="shared" si="34"/>
        <v>0</v>
      </c>
      <c r="P206" s="5">
        <f t="shared" si="35"/>
        <v>7</v>
      </c>
      <c r="Q206" s="5">
        <f t="shared" si="36"/>
        <v>7</v>
      </c>
      <c r="R206" s="5">
        <f t="shared" si="37"/>
        <v>-8</v>
      </c>
      <c r="S206" s="5">
        <f t="shared" si="38"/>
        <v>-24</v>
      </c>
      <c r="T206" s="5">
        <f t="shared" si="39"/>
        <v>-33</v>
      </c>
      <c r="U206" s="5">
        <f t="shared" si="40"/>
        <v>-33</v>
      </c>
      <c r="V206" s="5">
        <f t="shared" si="41"/>
        <v>-15</v>
      </c>
      <c r="W206" s="5">
        <f t="shared" si="42"/>
        <v>-9</v>
      </c>
      <c r="X206" s="5">
        <f t="shared" si="43"/>
        <v>4</v>
      </c>
      <c r="Y206" s="5">
        <f t="shared" si="44"/>
        <v>57</v>
      </c>
    </row>
    <row r="207" spans="1:25">
      <c r="A207" s="2" t="s">
        <v>440</v>
      </c>
      <c r="B207" s="2" t="s">
        <v>441</v>
      </c>
      <c r="C207" s="2">
        <v>688</v>
      </c>
      <c r="D207" s="2">
        <v>688</v>
      </c>
      <c r="E207" s="2">
        <v>695</v>
      </c>
      <c r="F207" s="2">
        <v>694</v>
      </c>
      <c r="G207" s="2">
        <v>694</v>
      </c>
      <c r="H207" s="2">
        <v>701</v>
      </c>
      <c r="I207" s="2">
        <v>699</v>
      </c>
      <c r="J207" s="2">
        <v>698</v>
      </c>
      <c r="K207" s="2">
        <v>693</v>
      </c>
      <c r="L207" s="2">
        <v>691</v>
      </c>
      <c r="M207" s="26">
        <v>695</v>
      </c>
      <c r="O207" s="5">
        <f t="shared" si="34"/>
        <v>0</v>
      </c>
      <c r="P207" s="5">
        <f t="shared" si="35"/>
        <v>7</v>
      </c>
      <c r="Q207" s="5">
        <f t="shared" si="36"/>
        <v>7</v>
      </c>
      <c r="R207" s="5">
        <f t="shared" si="37"/>
        <v>-1</v>
      </c>
      <c r="S207" s="5">
        <f t="shared" si="38"/>
        <v>0</v>
      </c>
      <c r="T207" s="5">
        <f t="shared" si="39"/>
        <v>7</v>
      </c>
      <c r="U207" s="5">
        <f t="shared" si="40"/>
        <v>-2</v>
      </c>
      <c r="V207" s="5">
        <f t="shared" si="41"/>
        <v>-1</v>
      </c>
      <c r="W207" s="5">
        <f t="shared" si="42"/>
        <v>-5</v>
      </c>
      <c r="X207" s="5">
        <f t="shared" si="43"/>
        <v>-2</v>
      </c>
      <c r="Y207" s="5">
        <f t="shared" si="44"/>
        <v>4</v>
      </c>
    </row>
    <row r="208" spans="1:25">
      <c r="A208" s="2" t="s">
        <v>31</v>
      </c>
      <c r="B208" s="2" t="s">
        <v>310</v>
      </c>
      <c r="C208" s="2">
        <v>298</v>
      </c>
      <c r="D208" s="2">
        <v>298</v>
      </c>
      <c r="E208" s="2">
        <v>300</v>
      </c>
      <c r="F208" s="2">
        <v>301</v>
      </c>
      <c r="G208" s="2">
        <v>300</v>
      </c>
      <c r="H208" s="2">
        <v>296</v>
      </c>
      <c r="I208" s="2">
        <v>293</v>
      </c>
      <c r="J208" s="2">
        <v>292</v>
      </c>
      <c r="K208" s="2">
        <v>290</v>
      </c>
      <c r="L208" s="2">
        <v>290</v>
      </c>
      <c r="M208" s="26">
        <v>296</v>
      </c>
      <c r="O208" s="5">
        <f t="shared" si="34"/>
        <v>0</v>
      </c>
      <c r="P208" s="5">
        <f t="shared" si="35"/>
        <v>2</v>
      </c>
      <c r="Q208" s="5">
        <f t="shared" si="36"/>
        <v>2</v>
      </c>
      <c r="R208" s="5">
        <f t="shared" si="37"/>
        <v>1</v>
      </c>
      <c r="S208" s="5">
        <f t="shared" si="38"/>
        <v>-1</v>
      </c>
      <c r="T208" s="5">
        <f t="shared" si="39"/>
        <v>-4</v>
      </c>
      <c r="U208" s="5">
        <f t="shared" si="40"/>
        <v>-3</v>
      </c>
      <c r="V208" s="5">
        <f t="shared" si="41"/>
        <v>-1</v>
      </c>
      <c r="W208" s="5">
        <f t="shared" si="42"/>
        <v>-2</v>
      </c>
      <c r="X208" s="5">
        <f t="shared" si="43"/>
        <v>0</v>
      </c>
      <c r="Y208" s="5">
        <f t="shared" si="44"/>
        <v>6</v>
      </c>
    </row>
    <row r="209" spans="1:25">
      <c r="A209" s="2" t="s">
        <v>123</v>
      </c>
      <c r="B209" s="2" t="s">
        <v>135</v>
      </c>
      <c r="C209" s="2">
        <v>915</v>
      </c>
      <c r="D209" s="2">
        <v>915</v>
      </c>
      <c r="E209" s="2">
        <v>903</v>
      </c>
      <c r="F209" s="2">
        <v>899</v>
      </c>
      <c r="G209" s="2">
        <v>891</v>
      </c>
      <c r="H209" s="2">
        <v>883</v>
      </c>
      <c r="I209" s="2">
        <v>876</v>
      </c>
      <c r="J209" s="2">
        <v>872</v>
      </c>
      <c r="K209" s="2">
        <v>870</v>
      </c>
      <c r="L209" s="2">
        <v>868</v>
      </c>
      <c r="M209" s="26">
        <v>884</v>
      </c>
      <c r="O209" s="5">
        <f t="shared" si="34"/>
        <v>0</v>
      </c>
      <c r="P209" s="5">
        <f t="shared" si="35"/>
        <v>-12</v>
      </c>
      <c r="Q209" s="5">
        <f t="shared" si="36"/>
        <v>-12</v>
      </c>
      <c r="R209" s="5">
        <f t="shared" si="37"/>
        <v>-4</v>
      </c>
      <c r="S209" s="5">
        <f t="shared" si="38"/>
        <v>-8</v>
      </c>
      <c r="T209" s="5">
        <f t="shared" si="39"/>
        <v>-8</v>
      </c>
      <c r="U209" s="5">
        <f t="shared" si="40"/>
        <v>-7</v>
      </c>
      <c r="V209" s="5">
        <f t="shared" si="41"/>
        <v>-4</v>
      </c>
      <c r="W209" s="5">
        <f t="shared" si="42"/>
        <v>-2</v>
      </c>
      <c r="X209" s="5">
        <f t="shared" si="43"/>
        <v>-2</v>
      </c>
      <c r="Y209" s="5">
        <f t="shared" si="44"/>
        <v>16</v>
      </c>
    </row>
    <row r="210" spans="1:25">
      <c r="A210" s="2" t="s">
        <v>473</v>
      </c>
      <c r="B210" s="2" t="s">
        <v>474</v>
      </c>
      <c r="C210" s="2">
        <v>756</v>
      </c>
      <c r="D210" s="2">
        <v>756</v>
      </c>
      <c r="E210" s="2">
        <v>750</v>
      </c>
      <c r="F210" s="2">
        <v>739</v>
      </c>
      <c r="G210" s="2">
        <v>739</v>
      </c>
      <c r="H210" s="2">
        <v>729</v>
      </c>
      <c r="I210" s="2">
        <v>721</v>
      </c>
      <c r="J210" s="2">
        <v>717</v>
      </c>
      <c r="K210" s="2">
        <v>720</v>
      </c>
      <c r="L210" s="2">
        <v>722</v>
      </c>
      <c r="M210" s="26">
        <v>733</v>
      </c>
      <c r="O210" s="5">
        <f t="shared" si="34"/>
        <v>0</v>
      </c>
      <c r="P210" s="5">
        <f t="shared" si="35"/>
        <v>-6</v>
      </c>
      <c r="Q210" s="5">
        <f t="shared" si="36"/>
        <v>-6</v>
      </c>
      <c r="R210" s="5">
        <f t="shared" si="37"/>
        <v>-11</v>
      </c>
      <c r="S210" s="5">
        <f t="shared" si="38"/>
        <v>0</v>
      </c>
      <c r="T210" s="5">
        <f t="shared" si="39"/>
        <v>-10</v>
      </c>
      <c r="U210" s="5">
        <f t="shared" si="40"/>
        <v>-8</v>
      </c>
      <c r="V210" s="5">
        <f t="shared" si="41"/>
        <v>-4</v>
      </c>
      <c r="W210" s="5">
        <f t="shared" si="42"/>
        <v>3</v>
      </c>
      <c r="X210" s="5">
        <f t="shared" si="43"/>
        <v>2</v>
      </c>
      <c r="Y210" s="5">
        <f t="shared" si="44"/>
        <v>11</v>
      </c>
    </row>
    <row r="211" spans="1:25">
      <c r="A211" s="2" t="s">
        <v>682</v>
      </c>
      <c r="B211" s="2" t="s">
        <v>683</v>
      </c>
      <c r="C211" s="2">
        <v>1838</v>
      </c>
      <c r="D211" s="2">
        <v>1837</v>
      </c>
      <c r="E211" s="2">
        <v>1863</v>
      </c>
      <c r="F211" s="2">
        <v>1842</v>
      </c>
      <c r="G211" s="2">
        <v>1821</v>
      </c>
      <c r="H211" s="2">
        <v>1812</v>
      </c>
      <c r="I211" s="2">
        <v>1780</v>
      </c>
      <c r="J211" s="2">
        <v>1769</v>
      </c>
      <c r="K211" s="2">
        <v>1759</v>
      </c>
      <c r="L211" s="2">
        <v>1755</v>
      </c>
      <c r="M211" s="26">
        <v>1804</v>
      </c>
      <c r="O211" s="5">
        <f t="shared" si="34"/>
        <v>-1</v>
      </c>
      <c r="P211" s="5">
        <f t="shared" si="35"/>
        <v>26</v>
      </c>
      <c r="Q211" s="5">
        <f t="shared" si="36"/>
        <v>25</v>
      </c>
      <c r="R211" s="5">
        <f t="shared" si="37"/>
        <v>-21</v>
      </c>
      <c r="S211" s="5">
        <f t="shared" si="38"/>
        <v>-21</v>
      </c>
      <c r="T211" s="5">
        <f t="shared" si="39"/>
        <v>-9</v>
      </c>
      <c r="U211" s="5">
        <f t="shared" si="40"/>
        <v>-32</v>
      </c>
      <c r="V211" s="5">
        <f t="shared" si="41"/>
        <v>-11</v>
      </c>
      <c r="W211" s="5">
        <f t="shared" si="42"/>
        <v>-10</v>
      </c>
      <c r="X211" s="5">
        <f t="shared" si="43"/>
        <v>-4</v>
      </c>
      <c r="Y211" s="5">
        <f t="shared" si="44"/>
        <v>49</v>
      </c>
    </row>
    <row r="212" spans="1:25">
      <c r="A212" s="2" t="s">
        <v>475</v>
      </c>
      <c r="B212" s="2" t="s">
        <v>476</v>
      </c>
      <c r="C212" s="2">
        <v>597</v>
      </c>
      <c r="D212" s="2">
        <v>596</v>
      </c>
      <c r="E212" s="2">
        <v>597</v>
      </c>
      <c r="F212" s="2">
        <v>594</v>
      </c>
      <c r="G212" s="2">
        <v>589</v>
      </c>
      <c r="H212" s="2">
        <v>581</v>
      </c>
      <c r="I212" s="2">
        <v>574</v>
      </c>
      <c r="J212" s="2">
        <v>572</v>
      </c>
      <c r="K212" s="2">
        <v>570</v>
      </c>
      <c r="L212" s="2">
        <v>568</v>
      </c>
      <c r="M212" s="26">
        <v>582</v>
      </c>
      <c r="O212" s="5">
        <f t="shared" si="34"/>
        <v>-1</v>
      </c>
      <c r="P212" s="5">
        <f t="shared" si="35"/>
        <v>1</v>
      </c>
      <c r="Q212" s="5">
        <f t="shared" si="36"/>
        <v>0</v>
      </c>
      <c r="R212" s="5">
        <f t="shared" si="37"/>
        <v>-3</v>
      </c>
      <c r="S212" s="5">
        <f t="shared" si="38"/>
        <v>-5</v>
      </c>
      <c r="T212" s="5">
        <f t="shared" si="39"/>
        <v>-8</v>
      </c>
      <c r="U212" s="5">
        <f t="shared" si="40"/>
        <v>-7</v>
      </c>
      <c r="V212" s="5">
        <f t="shared" si="41"/>
        <v>-2</v>
      </c>
      <c r="W212" s="5">
        <f t="shared" si="42"/>
        <v>-2</v>
      </c>
      <c r="X212" s="5">
        <f t="shared" si="43"/>
        <v>-2</v>
      </c>
      <c r="Y212" s="5">
        <f t="shared" si="44"/>
        <v>14</v>
      </c>
    </row>
    <row r="213" spans="1:25">
      <c r="A213" s="2" t="s">
        <v>643</v>
      </c>
      <c r="B213" s="2" t="s">
        <v>644</v>
      </c>
      <c r="C213" s="2">
        <v>435</v>
      </c>
      <c r="D213" s="2">
        <v>435</v>
      </c>
      <c r="E213" s="2">
        <v>413</v>
      </c>
      <c r="F213" s="2">
        <v>407</v>
      </c>
      <c r="G213" s="2">
        <v>394</v>
      </c>
      <c r="H213" s="2">
        <v>382</v>
      </c>
      <c r="I213" s="2">
        <v>371</v>
      </c>
      <c r="J213" s="2">
        <v>361</v>
      </c>
      <c r="K213" s="2">
        <v>354</v>
      </c>
      <c r="L213" s="2">
        <v>352</v>
      </c>
      <c r="M213" s="26">
        <v>385</v>
      </c>
      <c r="O213" s="5">
        <f t="shared" si="34"/>
        <v>0</v>
      </c>
      <c r="P213" s="5">
        <f t="shared" si="35"/>
        <v>-22</v>
      </c>
      <c r="Q213" s="5">
        <f t="shared" si="36"/>
        <v>-22</v>
      </c>
      <c r="R213" s="5">
        <f t="shared" si="37"/>
        <v>-6</v>
      </c>
      <c r="S213" s="5">
        <f t="shared" si="38"/>
        <v>-13</v>
      </c>
      <c r="T213" s="5">
        <f t="shared" si="39"/>
        <v>-12</v>
      </c>
      <c r="U213" s="5">
        <f t="shared" si="40"/>
        <v>-11</v>
      </c>
      <c r="V213" s="5">
        <f t="shared" si="41"/>
        <v>-10</v>
      </c>
      <c r="W213" s="5">
        <f t="shared" si="42"/>
        <v>-7</v>
      </c>
      <c r="X213" s="5">
        <f t="shared" si="43"/>
        <v>-2</v>
      </c>
      <c r="Y213" s="5">
        <f t="shared" si="44"/>
        <v>33</v>
      </c>
    </row>
    <row r="214" spans="1:25">
      <c r="A214" s="2" t="s">
        <v>684</v>
      </c>
      <c r="B214" s="2" t="s">
        <v>685</v>
      </c>
      <c r="C214" s="2">
        <v>446</v>
      </c>
      <c r="D214" s="2">
        <v>446</v>
      </c>
      <c r="E214" s="2">
        <v>448</v>
      </c>
      <c r="F214" s="2">
        <v>440</v>
      </c>
      <c r="G214" s="2">
        <v>435</v>
      </c>
      <c r="H214" s="2">
        <v>430</v>
      </c>
      <c r="I214" s="2">
        <v>423</v>
      </c>
      <c r="J214" s="2">
        <v>421</v>
      </c>
      <c r="K214" s="2">
        <v>419</v>
      </c>
      <c r="L214" s="2">
        <v>417</v>
      </c>
      <c r="M214" s="26">
        <v>430</v>
      </c>
      <c r="O214" s="5">
        <f t="shared" si="34"/>
        <v>0</v>
      </c>
      <c r="P214" s="5">
        <f t="shared" si="35"/>
        <v>2</v>
      </c>
      <c r="Q214" s="5">
        <f t="shared" si="36"/>
        <v>2</v>
      </c>
      <c r="R214" s="5">
        <f t="shared" si="37"/>
        <v>-8</v>
      </c>
      <c r="S214" s="5">
        <f t="shared" si="38"/>
        <v>-5</v>
      </c>
      <c r="T214" s="5">
        <f t="shared" si="39"/>
        <v>-5</v>
      </c>
      <c r="U214" s="5">
        <f t="shared" si="40"/>
        <v>-7</v>
      </c>
      <c r="V214" s="5">
        <f t="shared" si="41"/>
        <v>-2</v>
      </c>
      <c r="W214" s="5">
        <f t="shared" si="42"/>
        <v>-2</v>
      </c>
      <c r="X214" s="5">
        <f t="shared" si="43"/>
        <v>-2</v>
      </c>
      <c r="Y214" s="5">
        <f t="shared" si="44"/>
        <v>13</v>
      </c>
    </row>
    <row r="215" spans="1:25">
      <c r="A215" s="2" t="s">
        <v>32</v>
      </c>
      <c r="B215" s="2" t="s">
        <v>311</v>
      </c>
      <c r="C215" s="2">
        <v>141</v>
      </c>
      <c r="D215" s="2">
        <v>140</v>
      </c>
      <c r="E215" s="2">
        <v>147</v>
      </c>
      <c r="F215" s="2">
        <v>148</v>
      </c>
      <c r="G215" s="2">
        <v>149</v>
      </c>
      <c r="H215" s="2">
        <v>148</v>
      </c>
      <c r="I215" s="2">
        <v>140</v>
      </c>
      <c r="J215" s="2">
        <v>139</v>
      </c>
      <c r="K215" s="2">
        <v>137</v>
      </c>
      <c r="L215" s="2">
        <v>137</v>
      </c>
      <c r="M215" s="26">
        <v>143</v>
      </c>
      <c r="O215" s="5">
        <f t="shared" si="34"/>
        <v>-1</v>
      </c>
      <c r="P215" s="5">
        <f t="shared" si="35"/>
        <v>7</v>
      </c>
      <c r="Q215" s="5">
        <f t="shared" si="36"/>
        <v>6</v>
      </c>
      <c r="R215" s="5">
        <f t="shared" si="37"/>
        <v>1</v>
      </c>
      <c r="S215" s="5">
        <f t="shared" si="38"/>
        <v>1</v>
      </c>
      <c r="T215" s="5">
        <f t="shared" si="39"/>
        <v>-1</v>
      </c>
      <c r="U215" s="5">
        <f t="shared" si="40"/>
        <v>-8</v>
      </c>
      <c r="V215" s="5">
        <f t="shared" si="41"/>
        <v>-1</v>
      </c>
      <c r="W215" s="5">
        <f t="shared" si="42"/>
        <v>-2</v>
      </c>
      <c r="X215" s="5">
        <f t="shared" si="43"/>
        <v>0</v>
      </c>
      <c r="Y215" s="5">
        <f t="shared" si="44"/>
        <v>6</v>
      </c>
    </row>
    <row r="216" spans="1:25">
      <c r="A216" s="2" t="s">
        <v>33</v>
      </c>
      <c r="B216" s="2" t="s">
        <v>312</v>
      </c>
      <c r="C216" s="2">
        <v>2265</v>
      </c>
      <c r="D216" s="2">
        <v>2265</v>
      </c>
      <c r="E216" s="2">
        <v>2271</v>
      </c>
      <c r="F216" s="2">
        <v>2264</v>
      </c>
      <c r="G216" s="2">
        <v>2260</v>
      </c>
      <c r="H216" s="2">
        <v>2255</v>
      </c>
      <c r="I216" s="2">
        <v>2243</v>
      </c>
      <c r="J216" s="2">
        <v>2239</v>
      </c>
      <c r="K216" s="2">
        <v>2236</v>
      </c>
      <c r="L216" s="2">
        <v>2236</v>
      </c>
      <c r="M216" s="26">
        <v>2251</v>
      </c>
      <c r="O216" s="5">
        <f t="shared" si="34"/>
        <v>0</v>
      </c>
      <c r="P216" s="5">
        <f t="shared" si="35"/>
        <v>6</v>
      </c>
      <c r="Q216" s="5">
        <f t="shared" si="36"/>
        <v>6</v>
      </c>
      <c r="R216" s="5">
        <f t="shared" si="37"/>
        <v>-7</v>
      </c>
      <c r="S216" s="5">
        <f t="shared" si="38"/>
        <v>-4</v>
      </c>
      <c r="T216" s="5">
        <f t="shared" si="39"/>
        <v>-5</v>
      </c>
      <c r="U216" s="5">
        <f t="shared" si="40"/>
        <v>-12</v>
      </c>
      <c r="V216" s="5">
        <f t="shared" si="41"/>
        <v>-4</v>
      </c>
      <c r="W216" s="5">
        <f t="shared" si="42"/>
        <v>-3</v>
      </c>
      <c r="X216" s="5">
        <f t="shared" si="43"/>
        <v>0</v>
      </c>
      <c r="Y216" s="5">
        <f t="shared" si="44"/>
        <v>15</v>
      </c>
    </row>
    <row r="217" spans="1:25">
      <c r="A217" s="2" t="s">
        <v>609</v>
      </c>
      <c r="B217" s="2" t="s">
        <v>610</v>
      </c>
      <c r="C217" s="2">
        <v>355</v>
      </c>
      <c r="D217" s="2">
        <v>354</v>
      </c>
      <c r="E217" s="2">
        <v>358</v>
      </c>
      <c r="F217" s="2">
        <v>358</v>
      </c>
      <c r="G217" s="2">
        <v>359</v>
      </c>
      <c r="H217" s="2">
        <v>361</v>
      </c>
      <c r="I217" s="2">
        <v>360</v>
      </c>
      <c r="J217" s="2">
        <v>356</v>
      </c>
      <c r="K217" s="2">
        <v>356</v>
      </c>
      <c r="L217" s="2">
        <v>355</v>
      </c>
      <c r="M217" s="26">
        <v>357</v>
      </c>
      <c r="O217" s="5">
        <f t="shared" si="34"/>
        <v>-1</v>
      </c>
      <c r="P217" s="5">
        <f t="shared" si="35"/>
        <v>4</v>
      </c>
      <c r="Q217" s="5">
        <f t="shared" si="36"/>
        <v>3</v>
      </c>
      <c r="R217" s="5">
        <f t="shared" si="37"/>
        <v>0</v>
      </c>
      <c r="S217" s="5">
        <f t="shared" si="38"/>
        <v>1</v>
      </c>
      <c r="T217" s="5">
        <f t="shared" si="39"/>
        <v>2</v>
      </c>
      <c r="U217" s="5">
        <f t="shared" si="40"/>
        <v>-1</v>
      </c>
      <c r="V217" s="5">
        <f t="shared" si="41"/>
        <v>-4</v>
      </c>
      <c r="W217" s="5">
        <f t="shared" si="42"/>
        <v>0</v>
      </c>
      <c r="X217" s="5">
        <f t="shared" si="43"/>
        <v>-1</v>
      </c>
      <c r="Y217" s="5">
        <f t="shared" si="44"/>
        <v>2</v>
      </c>
    </row>
    <row r="218" spans="1:25">
      <c r="A218" s="2" t="s">
        <v>313</v>
      </c>
      <c r="B218" s="2" t="s">
        <v>314</v>
      </c>
      <c r="C218" s="2">
        <v>442</v>
      </c>
      <c r="D218" s="2">
        <v>442</v>
      </c>
      <c r="E218" s="2">
        <v>451</v>
      </c>
      <c r="F218" s="2">
        <v>449</v>
      </c>
      <c r="G218" s="2">
        <v>445</v>
      </c>
      <c r="H218" s="2">
        <v>440</v>
      </c>
      <c r="I218" s="2">
        <v>433</v>
      </c>
      <c r="J218" s="2">
        <v>432</v>
      </c>
      <c r="K218" s="2">
        <v>430</v>
      </c>
      <c r="L218" s="2">
        <v>428</v>
      </c>
      <c r="M218" s="26">
        <v>438</v>
      </c>
      <c r="O218" s="5">
        <f t="shared" si="34"/>
        <v>0</v>
      </c>
      <c r="P218" s="5">
        <f t="shared" si="35"/>
        <v>9</v>
      </c>
      <c r="Q218" s="5">
        <f t="shared" si="36"/>
        <v>9</v>
      </c>
      <c r="R218" s="5">
        <f t="shared" si="37"/>
        <v>-2</v>
      </c>
      <c r="S218" s="5">
        <f t="shared" si="38"/>
        <v>-4</v>
      </c>
      <c r="T218" s="5">
        <f t="shared" si="39"/>
        <v>-5</v>
      </c>
      <c r="U218" s="5">
        <f t="shared" si="40"/>
        <v>-7</v>
      </c>
      <c r="V218" s="5">
        <f t="shared" si="41"/>
        <v>-1</v>
      </c>
      <c r="W218" s="5">
        <f t="shared" si="42"/>
        <v>-2</v>
      </c>
      <c r="X218" s="5">
        <f t="shared" si="43"/>
        <v>-2</v>
      </c>
      <c r="Y218" s="5">
        <f t="shared" si="44"/>
        <v>10</v>
      </c>
    </row>
    <row r="219" spans="1:25">
      <c r="A219" s="2" t="s">
        <v>34</v>
      </c>
      <c r="B219" s="2" t="s">
        <v>315</v>
      </c>
      <c r="C219" s="2">
        <v>1589</v>
      </c>
      <c r="D219" s="2">
        <v>1587</v>
      </c>
      <c r="E219" s="2">
        <v>1555</v>
      </c>
      <c r="F219" s="2">
        <v>1525</v>
      </c>
      <c r="G219" s="2">
        <v>1504</v>
      </c>
      <c r="H219" s="2">
        <v>1476</v>
      </c>
      <c r="I219" s="2">
        <v>1466</v>
      </c>
      <c r="J219" s="2">
        <v>1454</v>
      </c>
      <c r="K219" s="2">
        <v>1437</v>
      </c>
      <c r="L219" s="2">
        <v>1437</v>
      </c>
      <c r="M219" s="26">
        <v>1499</v>
      </c>
      <c r="O219" s="5">
        <f t="shared" si="34"/>
        <v>-2</v>
      </c>
      <c r="P219" s="5">
        <f t="shared" si="35"/>
        <v>-32</v>
      </c>
      <c r="Q219" s="5">
        <f t="shared" si="36"/>
        <v>-34</v>
      </c>
      <c r="R219" s="5">
        <f t="shared" si="37"/>
        <v>-30</v>
      </c>
      <c r="S219" s="5">
        <f t="shared" si="38"/>
        <v>-21</v>
      </c>
      <c r="T219" s="5">
        <f t="shared" si="39"/>
        <v>-28</v>
      </c>
      <c r="U219" s="5">
        <f t="shared" si="40"/>
        <v>-10</v>
      </c>
      <c r="V219" s="5">
        <f t="shared" si="41"/>
        <v>-12</v>
      </c>
      <c r="W219" s="5">
        <f t="shared" si="42"/>
        <v>-17</v>
      </c>
      <c r="X219" s="5">
        <f t="shared" si="43"/>
        <v>0</v>
      </c>
      <c r="Y219" s="5">
        <f t="shared" si="44"/>
        <v>62</v>
      </c>
    </row>
    <row r="220" spans="1:25">
      <c r="A220" s="2" t="s">
        <v>35</v>
      </c>
      <c r="B220" s="2" t="s">
        <v>316</v>
      </c>
      <c r="C220" s="2">
        <v>2211</v>
      </c>
      <c r="D220" s="2">
        <v>2211</v>
      </c>
      <c r="E220" s="2">
        <v>2212</v>
      </c>
      <c r="F220" s="2">
        <v>2212</v>
      </c>
      <c r="G220" s="2">
        <v>2208</v>
      </c>
      <c r="H220" s="2">
        <v>2206</v>
      </c>
      <c r="I220" s="2">
        <v>2204</v>
      </c>
      <c r="J220" s="2">
        <v>2202</v>
      </c>
      <c r="K220" s="2">
        <v>2200</v>
      </c>
      <c r="L220" s="2">
        <v>2199</v>
      </c>
      <c r="M220" s="26">
        <v>2206</v>
      </c>
      <c r="O220" s="5">
        <f t="shared" si="34"/>
        <v>0</v>
      </c>
      <c r="P220" s="5">
        <f t="shared" si="35"/>
        <v>1</v>
      </c>
      <c r="Q220" s="5">
        <f t="shared" si="36"/>
        <v>1</v>
      </c>
      <c r="R220" s="5">
        <f t="shared" si="37"/>
        <v>0</v>
      </c>
      <c r="S220" s="5">
        <f t="shared" si="38"/>
        <v>-4</v>
      </c>
      <c r="T220" s="5">
        <f t="shared" si="39"/>
        <v>-2</v>
      </c>
      <c r="U220" s="5">
        <f t="shared" si="40"/>
        <v>-2</v>
      </c>
      <c r="V220" s="5">
        <f t="shared" si="41"/>
        <v>-2</v>
      </c>
      <c r="W220" s="5">
        <f t="shared" si="42"/>
        <v>-2</v>
      </c>
      <c r="X220" s="5">
        <f t="shared" si="43"/>
        <v>-1</v>
      </c>
      <c r="Y220" s="5">
        <f t="shared" si="44"/>
        <v>7</v>
      </c>
    </row>
    <row r="221" spans="1:25">
      <c r="A221" s="2" t="s">
        <v>36</v>
      </c>
      <c r="B221" s="2" t="s">
        <v>317</v>
      </c>
      <c r="C221" s="2">
        <v>397</v>
      </c>
      <c r="D221" s="2">
        <v>397</v>
      </c>
      <c r="E221" s="2">
        <v>397</v>
      </c>
      <c r="F221" s="2">
        <v>398</v>
      </c>
      <c r="G221" s="2">
        <v>393</v>
      </c>
      <c r="H221" s="2">
        <v>395</v>
      </c>
      <c r="I221" s="2">
        <v>397</v>
      </c>
      <c r="J221" s="2">
        <v>397</v>
      </c>
      <c r="K221" s="2">
        <v>398</v>
      </c>
      <c r="L221" s="2">
        <v>398</v>
      </c>
      <c r="M221" s="26">
        <v>398</v>
      </c>
      <c r="O221" s="5">
        <f t="shared" si="34"/>
        <v>0</v>
      </c>
      <c r="P221" s="5">
        <f t="shared" si="35"/>
        <v>0</v>
      </c>
      <c r="Q221" s="5">
        <f t="shared" si="36"/>
        <v>0</v>
      </c>
      <c r="R221" s="5">
        <f t="shared" si="37"/>
        <v>1</v>
      </c>
      <c r="S221" s="5">
        <f t="shared" si="38"/>
        <v>-5</v>
      </c>
      <c r="T221" s="5">
        <f t="shared" si="39"/>
        <v>2</v>
      </c>
      <c r="U221" s="5">
        <f t="shared" si="40"/>
        <v>2</v>
      </c>
      <c r="V221" s="5">
        <f t="shared" si="41"/>
        <v>0</v>
      </c>
      <c r="W221" s="5">
        <f t="shared" si="42"/>
        <v>1</v>
      </c>
      <c r="X221" s="5">
        <f t="shared" si="43"/>
        <v>0</v>
      </c>
      <c r="Y221" s="5">
        <f t="shared" si="44"/>
        <v>0</v>
      </c>
    </row>
    <row r="222" spans="1:25">
      <c r="A222" s="2" t="s">
        <v>37</v>
      </c>
      <c r="B222" s="2" t="s">
        <v>631</v>
      </c>
      <c r="C222" s="2">
        <v>1343</v>
      </c>
      <c r="D222" s="2">
        <v>1342</v>
      </c>
      <c r="E222" s="2">
        <v>1330</v>
      </c>
      <c r="F222" s="2">
        <v>1325</v>
      </c>
      <c r="G222" s="2">
        <v>1316</v>
      </c>
      <c r="H222" s="2">
        <v>1307</v>
      </c>
      <c r="I222" s="2">
        <v>1303</v>
      </c>
      <c r="J222" s="2">
        <v>1299</v>
      </c>
      <c r="K222" s="2">
        <v>1301</v>
      </c>
      <c r="L222" s="2">
        <v>1299</v>
      </c>
      <c r="M222" s="26">
        <v>1314</v>
      </c>
      <c r="O222" s="5">
        <f t="shared" si="34"/>
        <v>-1</v>
      </c>
      <c r="P222" s="5">
        <f t="shared" si="35"/>
        <v>-12</v>
      </c>
      <c r="Q222" s="5">
        <f t="shared" si="36"/>
        <v>-13</v>
      </c>
      <c r="R222" s="5">
        <f t="shared" si="37"/>
        <v>-5</v>
      </c>
      <c r="S222" s="5">
        <f t="shared" si="38"/>
        <v>-9</v>
      </c>
      <c r="T222" s="5">
        <f t="shared" si="39"/>
        <v>-9</v>
      </c>
      <c r="U222" s="5">
        <f t="shared" si="40"/>
        <v>-4</v>
      </c>
      <c r="V222" s="5">
        <f t="shared" si="41"/>
        <v>-4</v>
      </c>
      <c r="W222" s="5">
        <f t="shared" si="42"/>
        <v>2</v>
      </c>
      <c r="X222" s="5">
        <f t="shared" si="43"/>
        <v>-2</v>
      </c>
      <c r="Y222" s="5">
        <f t="shared" si="44"/>
        <v>15</v>
      </c>
    </row>
    <row r="223" spans="1:25">
      <c r="A223" s="2" t="s">
        <v>80</v>
      </c>
      <c r="B223" s="2" t="s">
        <v>318</v>
      </c>
      <c r="C223" s="2">
        <v>1574</v>
      </c>
      <c r="D223" s="2">
        <v>1574</v>
      </c>
      <c r="E223" s="2">
        <v>1567</v>
      </c>
      <c r="F223" s="2">
        <v>1562</v>
      </c>
      <c r="G223" s="2">
        <v>1560</v>
      </c>
      <c r="H223" s="2">
        <v>1557</v>
      </c>
      <c r="I223" s="2">
        <v>1554</v>
      </c>
      <c r="J223" s="2">
        <v>1552</v>
      </c>
      <c r="K223" s="2">
        <v>1550</v>
      </c>
      <c r="L223" s="2">
        <v>1548</v>
      </c>
      <c r="M223" s="26">
        <v>1559</v>
      </c>
      <c r="O223" s="5">
        <f t="shared" si="34"/>
        <v>0</v>
      </c>
      <c r="P223" s="5">
        <f t="shared" si="35"/>
        <v>-7</v>
      </c>
      <c r="Q223" s="5">
        <f t="shared" si="36"/>
        <v>-7</v>
      </c>
      <c r="R223" s="5">
        <f t="shared" si="37"/>
        <v>-5</v>
      </c>
      <c r="S223" s="5">
        <f t="shared" si="38"/>
        <v>-2</v>
      </c>
      <c r="T223" s="5">
        <f t="shared" si="39"/>
        <v>-3</v>
      </c>
      <c r="U223" s="5">
        <f t="shared" si="40"/>
        <v>-3</v>
      </c>
      <c r="V223" s="5">
        <f t="shared" si="41"/>
        <v>-2</v>
      </c>
      <c r="W223" s="5">
        <f t="shared" si="42"/>
        <v>-2</v>
      </c>
      <c r="X223" s="5">
        <f t="shared" si="43"/>
        <v>-2</v>
      </c>
      <c r="Y223" s="5">
        <f t="shared" si="44"/>
        <v>11</v>
      </c>
    </row>
    <row r="224" spans="1:25">
      <c r="A224" s="2" t="s">
        <v>88</v>
      </c>
      <c r="B224" s="2" t="s">
        <v>319</v>
      </c>
      <c r="C224" s="2">
        <v>935</v>
      </c>
      <c r="D224" s="2">
        <v>935</v>
      </c>
      <c r="E224" s="2">
        <v>950</v>
      </c>
      <c r="F224" s="2">
        <v>949</v>
      </c>
      <c r="G224" s="2">
        <v>944</v>
      </c>
      <c r="H224" s="2">
        <v>945</v>
      </c>
      <c r="I224" s="2">
        <v>944</v>
      </c>
      <c r="J224" s="2">
        <v>940</v>
      </c>
      <c r="K224" s="2">
        <v>942</v>
      </c>
      <c r="L224" s="2">
        <v>939</v>
      </c>
      <c r="M224" s="26">
        <v>945</v>
      </c>
      <c r="O224" s="5">
        <f t="shared" si="34"/>
        <v>0</v>
      </c>
      <c r="P224" s="5">
        <f t="shared" si="35"/>
        <v>15</v>
      </c>
      <c r="Q224" s="5">
        <f t="shared" si="36"/>
        <v>15</v>
      </c>
      <c r="R224" s="5">
        <f t="shared" si="37"/>
        <v>-1</v>
      </c>
      <c r="S224" s="5">
        <f t="shared" si="38"/>
        <v>-5</v>
      </c>
      <c r="T224" s="5">
        <f t="shared" si="39"/>
        <v>1</v>
      </c>
      <c r="U224" s="5">
        <f t="shared" si="40"/>
        <v>-1</v>
      </c>
      <c r="V224" s="5">
        <f t="shared" si="41"/>
        <v>-4</v>
      </c>
      <c r="W224" s="5">
        <f t="shared" si="42"/>
        <v>2</v>
      </c>
      <c r="X224" s="5">
        <f t="shared" si="43"/>
        <v>-3</v>
      </c>
      <c r="Y224" s="5">
        <f t="shared" si="44"/>
        <v>6</v>
      </c>
    </row>
    <row r="225" spans="1:25" ht="12" customHeight="1">
      <c r="A225" s="2" t="s">
        <v>124</v>
      </c>
      <c r="B225" s="2" t="s">
        <v>320</v>
      </c>
      <c r="C225" s="2">
        <v>174</v>
      </c>
      <c r="D225" s="2">
        <v>172</v>
      </c>
      <c r="E225" s="2">
        <v>169</v>
      </c>
      <c r="F225" s="2">
        <v>166</v>
      </c>
      <c r="G225" s="2">
        <v>163</v>
      </c>
      <c r="H225" s="2">
        <v>162</v>
      </c>
      <c r="I225" s="2">
        <v>165</v>
      </c>
      <c r="J225" s="2">
        <v>166</v>
      </c>
      <c r="K225" s="2">
        <v>167</v>
      </c>
      <c r="L225" s="2">
        <v>166</v>
      </c>
      <c r="M225" s="26">
        <v>166</v>
      </c>
      <c r="O225" s="5">
        <f t="shared" si="34"/>
        <v>-2</v>
      </c>
      <c r="P225" s="5">
        <f t="shared" si="35"/>
        <v>-3</v>
      </c>
      <c r="Q225" s="5">
        <f t="shared" si="36"/>
        <v>-5</v>
      </c>
      <c r="R225" s="5">
        <f t="shared" si="37"/>
        <v>-3</v>
      </c>
      <c r="S225" s="5">
        <f t="shared" si="38"/>
        <v>-3</v>
      </c>
      <c r="T225" s="5">
        <f t="shared" si="39"/>
        <v>-1</v>
      </c>
      <c r="U225" s="5">
        <f t="shared" si="40"/>
        <v>3</v>
      </c>
      <c r="V225" s="5">
        <f t="shared" si="41"/>
        <v>1</v>
      </c>
      <c r="W225" s="5">
        <f t="shared" si="42"/>
        <v>1</v>
      </c>
      <c r="X225" s="5">
        <f t="shared" si="43"/>
        <v>-1</v>
      </c>
      <c r="Y225" s="5">
        <f t="shared" si="44"/>
        <v>0</v>
      </c>
    </row>
    <row r="226" spans="1:25">
      <c r="A226" s="2" t="s">
        <v>125</v>
      </c>
      <c r="B226" s="2" t="s">
        <v>321</v>
      </c>
      <c r="C226" s="2">
        <v>920</v>
      </c>
      <c r="D226" s="2">
        <v>916</v>
      </c>
      <c r="E226" s="2">
        <v>919</v>
      </c>
      <c r="F226" s="2">
        <v>896</v>
      </c>
      <c r="G226" s="2">
        <v>888</v>
      </c>
      <c r="H226" s="2">
        <v>889</v>
      </c>
      <c r="I226" s="2">
        <v>879</v>
      </c>
      <c r="J226" s="2">
        <v>862</v>
      </c>
      <c r="K226" s="2">
        <v>849</v>
      </c>
      <c r="L226" s="2">
        <v>845</v>
      </c>
      <c r="M226" s="26">
        <v>883</v>
      </c>
      <c r="O226" s="5">
        <f t="shared" si="34"/>
        <v>-4</v>
      </c>
      <c r="P226" s="5">
        <f t="shared" si="35"/>
        <v>3</v>
      </c>
      <c r="Q226" s="5">
        <f t="shared" si="36"/>
        <v>-1</v>
      </c>
      <c r="R226" s="5">
        <f t="shared" si="37"/>
        <v>-23</v>
      </c>
      <c r="S226" s="5">
        <f t="shared" si="38"/>
        <v>-8</v>
      </c>
      <c r="T226" s="5">
        <f t="shared" si="39"/>
        <v>1</v>
      </c>
      <c r="U226" s="5">
        <f t="shared" si="40"/>
        <v>-10</v>
      </c>
      <c r="V226" s="5">
        <f t="shared" si="41"/>
        <v>-17</v>
      </c>
      <c r="W226" s="5">
        <f t="shared" si="42"/>
        <v>-13</v>
      </c>
      <c r="X226" s="5">
        <f t="shared" si="43"/>
        <v>-4</v>
      </c>
      <c r="Y226" s="5">
        <f t="shared" si="44"/>
        <v>38</v>
      </c>
    </row>
    <row r="227" spans="1:25">
      <c r="A227" s="2" t="s">
        <v>322</v>
      </c>
      <c r="B227" s="2" t="s">
        <v>323</v>
      </c>
      <c r="C227" s="2">
        <v>1264</v>
      </c>
      <c r="D227" s="2">
        <v>1264</v>
      </c>
      <c r="E227" s="2">
        <v>1278</v>
      </c>
      <c r="F227" s="2">
        <v>1273</v>
      </c>
      <c r="G227" s="2">
        <v>1268</v>
      </c>
      <c r="H227" s="2">
        <v>1260</v>
      </c>
      <c r="I227" s="2">
        <v>1256</v>
      </c>
      <c r="J227" s="2">
        <v>1254</v>
      </c>
      <c r="K227" s="2">
        <v>1253</v>
      </c>
      <c r="L227" s="2">
        <v>1252</v>
      </c>
      <c r="M227" s="26">
        <v>1259</v>
      </c>
      <c r="O227" s="5">
        <f t="shared" si="34"/>
        <v>0</v>
      </c>
      <c r="P227" s="5">
        <f t="shared" si="35"/>
        <v>14</v>
      </c>
      <c r="Q227" s="5">
        <f t="shared" si="36"/>
        <v>14</v>
      </c>
      <c r="R227" s="5">
        <f t="shared" si="37"/>
        <v>-5</v>
      </c>
      <c r="S227" s="5">
        <f t="shared" si="38"/>
        <v>-5</v>
      </c>
      <c r="T227" s="5">
        <f t="shared" si="39"/>
        <v>-8</v>
      </c>
      <c r="U227" s="5">
        <f t="shared" si="40"/>
        <v>-4</v>
      </c>
      <c r="V227" s="5">
        <f t="shared" si="41"/>
        <v>-2</v>
      </c>
      <c r="W227" s="5">
        <f t="shared" si="42"/>
        <v>-1</v>
      </c>
      <c r="X227" s="5">
        <f t="shared" si="43"/>
        <v>-1</v>
      </c>
      <c r="Y227" s="5">
        <f t="shared" si="44"/>
        <v>7</v>
      </c>
    </row>
    <row r="228" spans="1:25">
      <c r="A228" s="2" t="s">
        <v>324</v>
      </c>
      <c r="B228" s="2" t="s">
        <v>325</v>
      </c>
      <c r="C228" s="2">
        <v>127</v>
      </c>
      <c r="D228" s="2">
        <v>127</v>
      </c>
      <c r="E228" s="2">
        <v>123</v>
      </c>
      <c r="F228" s="2">
        <v>115</v>
      </c>
      <c r="G228" s="2">
        <v>113</v>
      </c>
      <c r="H228" s="2">
        <v>113</v>
      </c>
      <c r="I228" s="2">
        <v>121</v>
      </c>
      <c r="J228" s="2">
        <v>122</v>
      </c>
      <c r="K228" s="2">
        <v>122</v>
      </c>
      <c r="L228" s="2">
        <v>122</v>
      </c>
      <c r="M228" s="26">
        <v>121</v>
      </c>
      <c r="O228" s="5">
        <f t="shared" si="34"/>
        <v>0</v>
      </c>
      <c r="P228" s="5">
        <f t="shared" si="35"/>
        <v>-4</v>
      </c>
      <c r="Q228" s="5">
        <f t="shared" si="36"/>
        <v>-4</v>
      </c>
      <c r="R228" s="5">
        <f t="shared" si="37"/>
        <v>-8</v>
      </c>
      <c r="S228" s="5">
        <f t="shared" si="38"/>
        <v>-2</v>
      </c>
      <c r="T228" s="5">
        <f t="shared" si="39"/>
        <v>0</v>
      </c>
      <c r="U228" s="5">
        <f t="shared" si="40"/>
        <v>8</v>
      </c>
      <c r="V228" s="5">
        <f t="shared" si="41"/>
        <v>1</v>
      </c>
      <c r="W228" s="5">
        <f t="shared" si="42"/>
        <v>0</v>
      </c>
      <c r="X228" s="5">
        <f t="shared" si="43"/>
        <v>0</v>
      </c>
      <c r="Y228" s="5">
        <f t="shared" si="44"/>
        <v>-1</v>
      </c>
    </row>
    <row r="229" spans="1:25">
      <c r="A229" s="2" t="s">
        <v>384</v>
      </c>
      <c r="B229" s="2" t="s">
        <v>385</v>
      </c>
      <c r="C229" s="2">
        <v>1535</v>
      </c>
      <c r="D229" s="2">
        <v>1535</v>
      </c>
      <c r="E229" s="2">
        <v>1532</v>
      </c>
      <c r="F229" s="2">
        <v>1528</v>
      </c>
      <c r="G229" s="2">
        <v>1524</v>
      </c>
      <c r="H229" s="2">
        <v>1513</v>
      </c>
      <c r="I229" s="2">
        <v>1508</v>
      </c>
      <c r="J229" s="2">
        <v>1508</v>
      </c>
      <c r="K229" s="2">
        <v>1506</v>
      </c>
      <c r="L229" s="2">
        <v>1506</v>
      </c>
      <c r="M229" s="26">
        <v>1519</v>
      </c>
      <c r="O229" s="5">
        <f t="shared" si="34"/>
        <v>0</v>
      </c>
      <c r="P229" s="5">
        <f t="shared" si="35"/>
        <v>-3</v>
      </c>
      <c r="Q229" s="5">
        <f t="shared" si="36"/>
        <v>-3</v>
      </c>
      <c r="R229" s="5">
        <f t="shared" si="37"/>
        <v>-4</v>
      </c>
      <c r="S229" s="5">
        <f t="shared" si="38"/>
        <v>-4</v>
      </c>
      <c r="T229" s="5">
        <f t="shared" si="39"/>
        <v>-11</v>
      </c>
      <c r="U229" s="5">
        <f t="shared" si="40"/>
        <v>-5</v>
      </c>
      <c r="V229" s="5">
        <f t="shared" si="41"/>
        <v>0</v>
      </c>
      <c r="W229" s="5">
        <f t="shared" si="42"/>
        <v>-2</v>
      </c>
      <c r="X229" s="5">
        <f t="shared" si="43"/>
        <v>0</v>
      </c>
      <c r="Y229" s="5">
        <f t="shared" si="44"/>
        <v>13</v>
      </c>
    </row>
    <row r="230" spans="1:25">
      <c r="A230" s="2" t="s">
        <v>386</v>
      </c>
      <c r="B230" s="2" t="s">
        <v>387</v>
      </c>
      <c r="C230" s="2">
        <v>230</v>
      </c>
      <c r="D230" s="2">
        <v>228</v>
      </c>
      <c r="E230" s="2">
        <v>336</v>
      </c>
      <c r="F230" s="2">
        <v>333</v>
      </c>
      <c r="G230" s="2">
        <v>337</v>
      </c>
      <c r="H230" s="2">
        <v>388</v>
      </c>
      <c r="I230" s="2">
        <v>401</v>
      </c>
      <c r="J230" s="2">
        <v>405</v>
      </c>
      <c r="K230" s="2">
        <v>380</v>
      </c>
      <c r="L230" s="2">
        <v>313</v>
      </c>
      <c r="M230" s="26">
        <v>346</v>
      </c>
      <c r="O230" s="5">
        <f t="shared" si="34"/>
        <v>-2</v>
      </c>
      <c r="P230" s="5">
        <f t="shared" si="35"/>
        <v>108</v>
      </c>
      <c r="Q230" s="5">
        <f t="shared" si="36"/>
        <v>106</v>
      </c>
      <c r="R230" s="5">
        <f t="shared" si="37"/>
        <v>-3</v>
      </c>
      <c r="S230" s="5">
        <f t="shared" si="38"/>
        <v>4</v>
      </c>
      <c r="T230" s="5">
        <f t="shared" si="39"/>
        <v>51</v>
      </c>
      <c r="U230" s="5">
        <f t="shared" si="40"/>
        <v>13</v>
      </c>
      <c r="V230" s="5">
        <f t="shared" si="41"/>
        <v>4</v>
      </c>
      <c r="W230" s="5">
        <f t="shared" si="42"/>
        <v>-25</v>
      </c>
      <c r="X230" s="5">
        <f t="shared" si="43"/>
        <v>-67</v>
      </c>
      <c r="Y230" s="5">
        <f t="shared" si="44"/>
        <v>33</v>
      </c>
    </row>
    <row r="231" spans="1:25">
      <c r="A231" s="2" t="s">
        <v>388</v>
      </c>
      <c r="B231" s="2" t="s">
        <v>389</v>
      </c>
      <c r="C231" s="2">
        <v>564</v>
      </c>
      <c r="D231" s="2">
        <v>564</v>
      </c>
      <c r="E231" s="2">
        <v>540</v>
      </c>
      <c r="F231" s="2">
        <v>570</v>
      </c>
      <c r="G231" s="2">
        <v>566</v>
      </c>
      <c r="H231" s="2">
        <v>559</v>
      </c>
      <c r="I231" s="2">
        <v>553</v>
      </c>
      <c r="J231" s="2">
        <v>551</v>
      </c>
      <c r="K231" s="2">
        <v>545</v>
      </c>
      <c r="L231" s="2">
        <v>543</v>
      </c>
      <c r="M231" s="26">
        <v>554</v>
      </c>
      <c r="O231" s="5">
        <f t="shared" si="34"/>
        <v>0</v>
      </c>
      <c r="P231" s="5">
        <f t="shared" si="35"/>
        <v>-24</v>
      </c>
      <c r="Q231" s="5">
        <f t="shared" si="36"/>
        <v>-24</v>
      </c>
      <c r="R231" s="5">
        <f t="shared" si="37"/>
        <v>30</v>
      </c>
      <c r="S231" s="5">
        <f t="shared" si="38"/>
        <v>-4</v>
      </c>
      <c r="T231" s="5">
        <f t="shared" si="39"/>
        <v>-7</v>
      </c>
      <c r="U231" s="5">
        <f t="shared" si="40"/>
        <v>-6</v>
      </c>
      <c r="V231" s="5">
        <f t="shared" si="41"/>
        <v>-2</v>
      </c>
      <c r="W231" s="5">
        <f t="shared" si="42"/>
        <v>-6</v>
      </c>
      <c r="X231" s="5">
        <f t="shared" si="43"/>
        <v>-2</v>
      </c>
      <c r="Y231" s="5">
        <f t="shared" si="44"/>
        <v>11</v>
      </c>
    </row>
    <row r="232" spans="1:25">
      <c r="A232" s="2" t="s">
        <v>390</v>
      </c>
      <c r="B232" s="2" t="s">
        <v>686</v>
      </c>
      <c r="C232" s="2">
        <v>281</v>
      </c>
      <c r="D232" s="2">
        <v>281</v>
      </c>
      <c r="E232" s="2">
        <v>271</v>
      </c>
      <c r="F232" s="2">
        <v>262</v>
      </c>
      <c r="G232" s="2">
        <v>259</v>
      </c>
      <c r="H232" s="2">
        <v>255</v>
      </c>
      <c r="I232" s="2">
        <v>251</v>
      </c>
      <c r="J232" s="2">
        <v>251</v>
      </c>
      <c r="K232" s="2">
        <v>246</v>
      </c>
      <c r="L232" s="2">
        <v>245</v>
      </c>
      <c r="M232" s="26">
        <v>256</v>
      </c>
      <c r="O232" s="5">
        <f t="shared" si="34"/>
        <v>0</v>
      </c>
      <c r="P232" s="5">
        <f t="shared" si="35"/>
        <v>-10</v>
      </c>
      <c r="Q232" s="5">
        <f t="shared" si="36"/>
        <v>-10</v>
      </c>
      <c r="R232" s="5">
        <f t="shared" si="37"/>
        <v>-9</v>
      </c>
      <c r="S232" s="5">
        <f t="shared" si="38"/>
        <v>-3</v>
      </c>
      <c r="T232" s="5">
        <f t="shared" si="39"/>
        <v>-4</v>
      </c>
      <c r="U232" s="5">
        <f t="shared" si="40"/>
        <v>-4</v>
      </c>
      <c r="V232" s="5">
        <f t="shared" si="41"/>
        <v>0</v>
      </c>
      <c r="W232" s="5">
        <f t="shared" si="42"/>
        <v>-5</v>
      </c>
      <c r="X232" s="5">
        <f t="shared" si="43"/>
        <v>-1</v>
      </c>
      <c r="Y232" s="5">
        <f t="shared" si="44"/>
        <v>11</v>
      </c>
    </row>
    <row r="233" spans="1:25">
      <c r="A233" s="2" t="s">
        <v>391</v>
      </c>
      <c r="B233" s="2" t="s">
        <v>392</v>
      </c>
      <c r="C233" s="2">
        <v>245</v>
      </c>
      <c r="D233" s="2">
        <v>243</v>
      </c>
      <c r="E233" s="2">
        <v>245</v>
      </c>
      <c r="F233" s="2">
        <v>244</v>
      </c>
      <c r="G233" s="2">
        <v>242</v>
      </c>
      <c r="H233" s="2">
        <v>240</v>
      </c>
      <c r="I233" s="2">
        <v>239</v>
      </c>
      <c r="J233" s="2">
        <v>238</v>
      </c>
      <c r="K233" s="2">
        <v>237</v>
      </c>
      <c r="L233" s="2">
        <v>237</v>
      </c>
      <c r="M233" s="26">
        <v>241</v>
      </c>
      <c r="O233" s="5">
        <f t="shared" si="34"/>
        <v>-2</v>
      </c>
      <c r="P233" s="5">
        <f t="shared" si="35"/>
        <v>2</v>
      </c>
      <c r="Q233" s="5">
        <f t="shared" si="36"/>
        <v>0</v>
      </c>
      <c r="R233" s="5">
        <f t="shared" si="37"/>
        <v>-1</v>
      </c>
      <c r="S233" s="5">
        <f t="shared" si="38"/>
        <v>-2</v>
      </c>
      <c r="T233" s="5">
        <f t="shared" si="39"/>
        <v>-2</v>
      </c>
      <c r="U233" s="5">
        <f t="shared" si="40"/>
        <v>-1</v>
      </c>
      <c r="V233" s="5">
        <f t="shared" si="41"/>
        <v>-1</v>
      </c>
      <c r="W233" s="5">
        <f t="shared" si="42"/>
        <v>-1</v>
      </c>
      <c r="X233" s="5">
        <f t="shared" si="43"/>
        <v>0</v>
      </c>
      <c r="Y233" s="5">
        <f t="shared" si="44"/>
        <v>4</v>
      </c>
    </row>
    <row r="234" spans="1:25">
      <c r="A234" s="2" t="s">
        <v>418</v>
      </c>
      <c r="B234" s="2" t="s">
        <v>419</v>
      </c>
      <c r="C234" s="2">
        <v>261</v>
      </c>
      <c r="D234" s="2">
        <v>259</v>
      </c>
      <c r="E234" s="2">
        <v>347</v>
      </c>
      <c r="F234" s="2">
        <v>355</v>
      </c>
      <c r="G234" s="2">
        <v>336</v>
      </c>
      <c r="H234" s="2">
        <v>389</v>
      </c>
      <c r="I234" s="2">
        <v>380</v>
      </c>
      <c r="J234" s="2">
        <v>356</v>
      </c>
      <c r="K234" s="2">
        <v>344</v>
      </c>
      <c r="L234" s="2">
        <v>285</v>
      </c>
      <c r="M234" s="26">
        <v>338</v>
      </c>
      <c r="O234" s="5">
        <f t="shared" si="34"/>
        <v>-2</v>
      </c>
      <c r="P234" s="5">
        <f t="shared" si="35"/>
        <v>88</v>
      </c>
      <c r="Q234" s="5">
        <f t="shared" si="36"/>
        <v>86</v>
      </c>
      <c r="R234" s="5">
        <f t="shared" si="37"/>
        <v>8</v>
      </c>
      <c r="S234" s="5">
        <f t="shared" si="38"/>
        <v>-19</v>
      </c>
      <c r="T234" s="5">
        <f t="shared" si="39"/>
        <v>53</v>
      </c>
      <c r="U234" s="5">
        <f t="shared" si="40"/>
        <v>-9</v>
      </c>
      <c r="V234" s="5">
        <f t="shared" si="41"/>
        <v>-24</v>
      </c>
      <c r="W234" s="5">
        <f t="shared" si="42"/>
        <v>-12</v>
      </c>
      <c r="X234" s="5">
        <f t="shared" si="43"/>
        <v>-59</v>
      </c>
      <c r="Y234" s="5">
        <f t="shared" si="44"/>
        <v>53</v>
      </c>
    </row>
    <row r="235" spans="1:25">
      <c r="A235" s="2" t="s">
        <v>420</v>
      </c>
      <c r="B235" s="2" t="s">
        <v>421</v>
      </c>
      <c r="C235" s="2">
        <v>1008</v>
      </c>
      <c r="D235" s="2">
        <v>1008</v>
      </c>
      <c r="E235" s="2">
        <v>996</v>
      </c>
      <c r="F235" s="2">
        <v>989</v>
      </c>
      <c r="G235" s="2">
        <v>977</v>
      </c>
      <c r="H235" s="2">
        <v>961</v>
      </c>
      <c r="I235" s="2">
        <v>946</v>
      </c>
      <c r="J235" s="2">
        <v>944</v>
      </c>
      <c r="K235" s="2">
        <v>941</v>
      </c>
      <c r="L235" s="2">
        <v>941</v>
      </c>
      <c r="M235" s="26">
        <v>968</v>
      </c>
      <c r="O235" s="5">
        <f t="shared" si="34"/>
        <v>0</v>
      </c>
      <c r="P235" s="5">
        <f t="shared" si="35"/>
        <v>-12</v>
      </c>
      <c r="Q235" s="5">
        <f t="shared" si="36"/>
        <v>-12</v>
      </c>
      <c r="R235" s="5">
        <f t="shared" si="37"/>
        <v>-7</v>
      </c>
      <c r="S235" s="5">
        <f t="shared" si="38"/>
        <v>-12</v>
      </c>
      <c r="T235" s="5">
        <f t="shared" si="39"/>
        <v>-16</v>
      </c>
      <c r="U235" s="5">
        <f t="shared" si="40"/>
        <v>-15</v>
      </c>
      <c r="V235" s="5">
        <f t="shared" si="41"/>
        <v>-2</v>
      </c>
      <c r="W235" s="5">
        <f t="shared" si="42"/>
        <v>-3</v>
      </c>
      <c r="X235" s="5">
        <f t="shared" si="43"/>
        <v>0</v>
      </c>
      <c r="Y235" s="5">
        <f t="shared" si="44"/>
        <v>27</v>
      </c>
    </row>
    <row r="236" spans="1:25">
      <c r="A236" s="2" t="s">
        <v>422</v>
      </c>
      <c r="B236" s="2" t="s">
        <v>423</v>
      </c>
      <c r="C236" s="2">
        <v>722</v>
      </c>
      <c r="D236" s="2">
        <v>722</v>
      </c>
      <c r="E236" s="2">
        <v>725</v>
      </c>
      <c r="F236" s="2">
        <v>708</v>
      </c>
      <c r="G236" s="2">
        <v>696</v>
      </c>
      <c r="H236" s="2">
        <v>675</v>
      </c>
      <c r="I236" s="2">
        <v>660</v>
      </c>
      <c r="J236" s="2">
        <v>653</v>
      </c>
      <c r="K236" s="2">
        <v>640</v>
      </c>
      <c r="L236" s="2">
        <v>635</v>
      </c>
      <c r="M236" s="26">
        <v>677</v>
      </c>
      <c r="O236" s="5">
        <f t="shared" si="34"/>
        <v>0</v>
      </c>
      <c r="P236" s="5">
        <f t="shared" si="35"/>
        <v>3</v>
      </c>
      <c r="Q236" s="5">
        <f t="shared" si="36"/>
        <v>3</v>
      </c>
      <c r="R236" s="5">
        <f t="shared" si="37"/>
        <v>-17</v>
      </c>
      <c r="S236" s="5">
        <f t="shared" si="38"/>
        <v>-12</v>
      </c>
      <c r="T236" s="5">
        <f t="shared" si="39"/>
        <v>-21</v>
      </c>
      <c r="U236" s="5">
        <f t="shared" si="40"/>
        <v>-15</v>
      </c>
      <c r="V236" s="5">
        <f t="shared" si="41"/>
        <v>-7</v>
      </c>
      <c r="W236" s="5">
        <f t="shared" si="42"/>
        <v>-13</v>
      </c>
      <c r="X236" s="5">
        <f t="shared" si="43"/>
        <v>-5</v>
      </c>
      <c r="Y236" s="5">
        <f t="shared" si="44"/>
        <v>42</v>
      </c>
    </row>
    <row r="237" spans="1:25">
      <c r="A237" s="2" t="s">
        <v>424</v>
      </c>
      <c r="B237" s="2" t="s">
        <v>425</v>
      </c>
      <c r="C237" s="2">
        <v>145</v>
      </c>
      <c r="D237" s="2">
        <v>145</v>
      </c>
      <c r="E237" s="2">
        <v>151</v>
      </c>
      <c r="F237" s="2">
        <v>153</v>
      </c>
      <c r="G237" s="2">
        <v>155</v>
      </c>
      <c r="H237" s="2">
        <v>156</v>
      </c>
      <c r="I237" s="2">
        <v>153</v>
      </c>
      <c r="J237" s="2">
        <v>151</v>
      </c>
      <c r="K237" s="2">
        <v>152</v>
      </c>
      <c r="L237" s="2">
        <v>151</v>
      </c>
      <c r="M237" s="26">
        <v>150</v>
      </c>
      <c r="O237" s="5">
        <f t="shared" si="34"/>
        <v>0</v>
      </c>
      <c r="P237" s="5">
        <f t="shared" si="35"/>
        <v>6</v>
      </c>
      <c r="Q237" s="5">
        <f t="shared" si="36"/>
        <v>6</v>
      </c>
      <c r="R237" s="5">
        <f t="shared" si="37"/>
        <v>2</v>
      </c>
      <c r="S237" s="5">
        <f t="shared" si="38"/>
        <v>2</v>
      </c>
      <c r="T237" s="5">
        <f t="shared" si="39"/>
        <v>1</v>
      </c>
      <c r="U237" s="5">
        <f t="shared" si="40"/>
        <v>-3</v>
      </c>
      <c r="V237" s="5">
        <f t="shared" si="41"/>
        <v>-2</v>
      </c>
      <c r="W237" s="5">
        <f t="shared" si="42"/>
        <v>1</v>
      </c>
      <c r="X237" s="5">
        <f t="shared" si="43"/>
        <v>-1</v>
      </c>
      <c r="Y237" s="5">
        <f t="shared" si="44"/>
        <v>-1</v>
      </c>
    </row>
    <row r="238" spans="1:25">
      <c r="A238" s="2" t="s">
        <v>442</v>
      </c>
      <c r="B238" s="2" t="s">
        <v>443</v>
      </c>
      <c r="C238" s="2">
        <v>956</v>
      </c>
      <c r="D238" s="2">
        <v>956</v>
      </c>
      <c r="E238" s="2">
        <v>952</v>
      </c>
      <c r="F238" s="2">
        <v>949</v>
      </c>
      <c r="G238" s="2">
        <v>946</v>
      </c>
      <c r="H238" s="2">
        <v>942</v>
      </c>
      <c r="I238" s="2">
        <v>935</v>
      </c>
      <c r="J238" s="2">
        <v>926</v>
      </c>
      <c r="K238" s="2">
        <v>916</v>
      </c>
      <c r="L238" s="2">
        <v>914</v>
      </c>
      <c r="M238" s="26">
        <v>938</v>
      </c>
      <c r="O238" s="5">
        <f t="shared" si="34"/>
        <v>0</v>
      </c>
      <c r="P238" s="5">
        <f t="shared" si="35"/>
        <v>-4</v>
      </c>
      <c r="Q238" s="5">
        <f t="shared" si="36"/>
        <v>-4</v>
      </c>
      <c r="R238" s="5">
        <f t="shared" si="37"/>
        <v>-3</v>
      </c>
      <c r="S238" s="5">
        <f t="shared" si="38"/>
        <v>-3</v>
      </c>
      <c r="T238" s="5">
        <f t="shared" si="39"/>
        <v>-4</v>
      </c>
      <c r="U238" s="5">
        <f t="shared" si="40"/>
        <v>-7</v>
      </c>
      <c r="V238" s="5">
        <f t="shared" si="41"/>
        <v>-9</v>
      </c>
      <c r="W238" s="5">
        <f t="shared" si="42"/>
        <v>-10</v>
      </c>
      <c r="X238" s="5">
        <f t="shared" si="43"/>
        <v>-2</v>
      </c>
      <c r="Y238" s="5">
        <f t="shared" si="44"/>
        <v>24</v>
      </c>
    </row>
    <row r="239" spans="1:25">
      <c r="A239" s="2" t="s">
        <v>444</v>
      </c>
      <c r="B239" s="2" t="s">
        <v>632</v>
      </c>
      <c r="C239" s="2">
        <v>777</v>
      </c>
      <c r="D239" s="2">
        <v>776</v>
      </c>
      <c r="E239" s="2">
        <v>768</v>
      </c>
      <c r="F239" s="2">
        <v>770</v>
      </c>
      <c r="G239" s="2">
        <v>766</v>
      </c>
      <c r="H239" s="2">
        <v>759</v>
      </c>
      <c r="I239" s="2">
        <v>760</v>
      </c>
      <c r="J239" s="2">
        <v>750</v>
      </c>
      <c r="K239" s="2">
        <v>750</v>
      </c>
      <c r="L239" s="2">
        <v>751</v>
      </c>
      <c r="M239" s="26">
        <v>761</v>
      </c>
      <c r="O239" s="5">
        <f t="shared" si="34"/>
        <v>-1</v>
      </c>
      <c r="P239" s="5">
        <f t="shared" si="35"/>
        <v>-8</v>
      </c>
      <c r="Q239" s="5">
        <f t="shared" si="36"/>
        <v>-9</v>
      </c>
      <c r="R239" s="5">
        <f t="shared" si="37"/>
        <v>2</v>
      </c>
      <c r="S239" s="5">
        <f t="shared" si="38"/>
        <v>-4</v>
      </c>
      <c r="T239" s="5">
        <f t="shared" si="39"/>
        <v>-7</v>
      </c>
      <c r="U239" s="5">
        <f t="shared" si="40"/>
        <v>1</v>
      </c>
      <c r="V239" s="5">
        <f t="shared" si="41"/>
        <v>-10</v>
      </c>
      <c r="W239" s="5">
        <f t="shared" si="42"/>
        <v>0</v>
      </c>
      <c r="X239" s="5">
        <f t="shared" si="43"/>
        <v>1</v>
      </c>
      <c r="Y239" s="5">
        <f t="shared" si="44"/>
        <v>10</v>
      </c>
    </row>
    <row r="240" spans="1:25">
      <c r="A240" s="2" t="s">
        <v>458</v>
      </c>
      <c r="B240" s="2" t="s">
        <v>459</v>
      </c>
      <c r="C240" s="2">
        <v>765</v>
      </c>
      <c r="D240" s="2">
        <v>763</v>
      </c>
      <c r="E240" s="2">
        <v>755</v>
      </c>
      <c r="F240" s="2">
        <v>748</v>
      </c>
      <c r="G240" s="2">
        <v>743</v>
      </c>
      <c r="H240" s="2">
        <v>730</v>
      </c>
      <c r="I240" s="2">
        <v>726</v>
      </c>
      <c r="J240" s="2">
        <v>725</v>
      </c>
      <c r="K240" s="2">
        <v>722</v>
      </c>
      <c r="L240" s="2">
        <v>722</v>
      </c>
      <c r="M240" s="26">
        <v>737</v>
      </c>
      <c r="O240" s="5">
        <f t="shared" si="34"/>
        <v>-2</v>
      </c>
      <c r="P240" s="5">
        <f t="shared" si="35"/>
        <v>-8</v>
      </c>
      <c r="Q240" s="5">
        <f t="shared" si="36"/>
        <v>-10</v>
      </c>
      <c r="R240" s="5">
        <f t="shared" si="37"/>
        <v>-7</v>
      </c>
      <c r="S240" s="5">
        <f t="shared" si="38"/>
        <v>-5</v>
      </c>
      <c r="T240" s="5">
        <f t="shared" si="39"/>
        <v>-13</v>
      </c>
      <c r="U240" s="5">
        <f t="shared" si="40"/>
        <v>-4</v>
      </c>
      <c r="V240" s="5">
        <f t="shared" si="41"/>
        <v>-1</v>
      </c>
      <c r="W240" s="5">
        <f t="shared" si="42"/>
        <v>-3</v>
      </c>
      <c r="X240" s="5">
        <f t="shared" si="43"/>
        <v>0</v>
      </c>
      <c r="Y240" s="5">
        <f t="shared" si="44"/>
        <v>15</v>
      </c>
    </row>
    <row r="241" spans="1:25">
      <c r="A241" s="2" t="s">
        <v>460</v>
      </c>
      <c r="B241" s="2" t="s">
        <v>461</v>
      </c>
      <c r="C241" s="2">
        <v>748</v>
      </c>
      <c r="D241" s="2">
        <v>750</v>
      </c>
      <c r="E241" s="2">
        <v>739</v>
      </c>
      <c r="F241" s="2">
        <v>728</v>
      </c>
      <c r="G241" s="2">
        <v>720</v>
      </c>
      <c r="H241" s="2">
        <v>712</v>
      </c>
      <c r="I241" s="2">
        <v>711</v>
      </c>
      <c r="J241" s="2">
        <v>706</v>
      </c>
      <c r="K241" s="2">
        <v>705</v>
      </c>
      <c r="L241" s="2">
        <v>692</v>
      </c>
      <c r="M241" s="26">
        <v>718</v>
      </c>
      <c r="O241" s="5">
        <f t="shared" si="34"/>
        <v>2</v>
      </c>
      <c r="P241" s="5">
        <f t="shared" si="35"/>
        <v>-11</v>
      </c>
      <c r="Q241" s="5">
        <f t="shared" si="36"/>
        <v>-9</v>
      </c>
      <c r="R241" s="5">
        <f t="shared" si="37"/>
        <v>-11</v>
      </c>
      <c r="S241" s="5">
        <f t="shared" si="38"/>
        <v>-8</v>
      </c>
      <c r="T241" s="5">
        <f t="shared" si="39"/>
        <v>-8</v>
      </c>
      <c r="U241" s="5">
        <f t="shared" si="40"/>
        <v>-1</v>
      </c>
      <c r="V241" s="5">
        <f t="shared" si="41"/>
        <v>-5</v>
      </c>
      <c r="W241" s="5">
        <f t="shared" si="42"/>
        <v>-1</v>
      </c>
      <c r="X241" s="5">
        <f t="shared" si="43"/>
        <v>-13</v>
      </c>
      <c r="Y241" s="5">
        <f t="shared" si="44"/>
        <v>26</v>
      </c>
    </row>
    <row r="242" spans="1:25">
      <c r="A242" s="2" t="s">
        <v>611</v>
      </c>
      <c r="B242" s="2" t="s">
        <v>612</v>
      </c>
      <c r="C242" s="2">
        <v>529</v>
      </c>
      <c r="D242" s="2">
        <v>528</v>
      </c>
      <c r="E242" s="2">
        <v>540</v>
      </c>
      <c r="F242" s="2">
        <v>540</v>
      </c>
      <c r="G242" s="2">
        <v>534</v>
      </c>
      <c r="H242" s="2">
        <v>534</v>
      </c>
      <c r="I242" s="2">
        <v>530</v>
      </c>
      <c r="J242" s="2">
        <v>522</v>
      </c>
      <c r="K242" s="2">
        <v>511</v>
      </c>
      <c r="L242" s="2">
        <v>511</v>
      </c>
      <c r="M242" s="26">
        <v>527</v>
      </c>
      <c r="O242" s="5">
        <f t="shared" si="34"/>
        <v>-1</v>
      </c>
      <c r="P242" s="5">
        <f t="shared" si="35"/>
        <v>12</v>
      </c>
      <c r="Q242" s="5">
        <f t="shared" si="36"/>
        <v>11</v>
      </c>
      <c r="R242" s="5">
        <f t="shared" si="37"/>
        <v>0</v>
      </c>
      <c r="S242" s="5">
        <f t="shared" si="38"/>
        <v>-6</v>
      </c>
      <c r="T242" s="5">
        <f t="shared" si="39"/>
        <v>0</v>
      </c>
      <c r="U242" s="5">
        <f t="shared" si="40"/>
        <v>-4</v>
      </c>
      <c r="V242" s="5">
        <f t="shared" si="41"/>
        <v>-8</v>
      </c>
      <c r="W242" s="5">
        <f t="shared" si="42"/>
        <v>-11</v>
      </c>
      <c r="X242" s="5">
        <f t="shared" si="43"/>
        <v>0</v>
      </c>
      <c r="Y242" s="5">
        <f t="shared" si="44"/>
        <v>16</v>
      </c>
    </row>
    <row r="243" spans="1:25">
      <c r="A243" s="2" t="s">
        <v>477</v>
      </c>
      <c r="B243" s="2" t="s">
        <v>478</v>
      </c>
      <c r="C243" s="2">
        <v>172</v>
      </c>
      <c r="D243" s="2">
        <v>172</v>
      </c>
      <c r="E243" s="2">
        <v>175</v>
      </c>
      <c r="F243" s="2">
        <v>172</v>
      </c>
      <c r="G243" s="2">
        <v>164</v>
      </c>
      <c r="H243" s="2">
        <v>156</v>
      </c>
      <c r="I243" s="2">
        <v>157</v>
      </c>
      <c r="J243" s="2">
        <v>155</v>
      </c>
      <c r="K243" s="2">
        <v>153</v>
      </c>
      <c r="L243" s="2">
        <v>154</v>
      </c>
      <c r="M243" s="26">
        <v>162</v>
      </c>
      <c r="O243" s="5">
        <f t="shared" si="34"/>
        <v>0</v>
      </c>
      <c r="P243" s="5">
        <f t="shared" si="35"/>
        <v>3</v>
      </c>
      <c r="Q243" s="5">
        <f t="shared" si="36"/>
        <v>3</v>
      </c>
      <c r="R243" s="5">
        <f t="shared" si="37"/>
        <v>-3</v>
      </c>
      <c r="S243" s="5">
        <f t="shared" si="38"/>
        <v>-8</v>
      </c>
      <c r="T243" s="5">
        <f t="shared" si="39"/>
        <v>-8</v>
      </c>
      <c r="U243" s="5">
        <f t="shared" si="40"/>
        <v>1</v>
      </c>
      <c r="V243" s="5">
        <f t="shared" si="41"/>
        <v>-2</v>
      </c>
      <c r="W243" s="5">
        <f t="shared" si="42"/>
        <v>-2</v>
      </c>
      <c r="X243" s="5">
        <f t="shared" si="43"/>
        <v>1</v>
      </c>
      <c r="Y243" s="5">
        <f t="shared" si="44"/>
        <v>8</v>
      </c>
    </row>
    <row r="244" spans="1:25">
      <c r="A244" s="2" t="s">
        <v>479</v>
      </c>
      <c r="B244" s="2" t="s">
        <v>670</v>
      </c>
      <c r="C244" s="2">
        <v>920</v>
      </c>
      <c r="D244" s="2">
        <v>920</v>
      </c>
      <c r="E244" s="2">
        <v>917</v>
      </c>
      <c r="F244" s="2">
        <v>902</v>
      </c>
      <c r="G244" s="2">
        <v>895</v>
      </c>
      <c r="H244" s="2">
        <v>883</v>
      </c>
      <c r="I244" s="2">
        <v>878</v>
      </c>
      <c r="J244" s="2">
        <v>877</v>
      </c>
      <c r="K244" s="2">
        <v>873</v>
      </c>
      <c r="L244" s="2">
        <v>873</v>
      </c>
      <c r="M244" s="26">
        <v>890</v>
      </c>
      <c r="O244" s="5">
        <f t="shared" si="34"/>
        <v>0</v>
      </c>
      <c r="P244" s="5">
        <f t="shared" si="35"/>
        <v>-3</v>
      </c>
      <c r="Q244" s="5">
        <f t="shared" si="36"/>
        <v>-3</v>
      </c>
      <c r="R244" s="5">
        <f t="shared" si="37"/>
        <v>-15</v>
      </c>
      <c r="S244" s="5">
        <f t="shared" si="38"/>
        <v>-7</v>
      </c>
      <c r="T244" s="5">
        <f t="shared" si="39"/>
        <v>-12</v>
      </c>
      <c r="U244" s="5">
        <f t="shared" si="40"/>
        <v>-5</v>
      </c>
      <c r="V244" s="5">
        <f t="shared" si="41"/>
        <v>-1</v>
      </c>
      <c r="W244" s="5">
        <f t="shared" si="42"/>
        <v>-4</v>
      </c>
      <c r="X244" s="5">
        <f t="shared" si="43"/>
        <v>0</v>
      </c>
      <c r="Y244" s="5">
        <f t="shared" si="44"/>
        <v>17</v>
      </c>
    </row>
    <row r="245" spans="1:25">
      <c r="A245" s="2" t="s">
        <v>613</v>
      </c>
      <c r="B245" s="2" t="s">
        <v>614</v>
      </c>
      <c r="C245" s="2">
        <v>408</v>
      </c>
      <c r="D245" s="2">
        <v>394</v>
      </c>
      <c r="E245" s="2">
        <v>386</v>
      </c>
      <c r="F245" s="2">
        <v>385</v>
      </c>
      <c r="G245" s="2">
        <v>379</v>
      </c>
      <c r="H245" s="2">
        <v>373</v>
      </c>
      <c r="I245" s="2">
        <v>371</v>
      </c>
      <c r="J245" s="2">
        <v>365</v>
      </c>
      <c r="K245" s="2">
        <v>352</v>
      </c>
      <c r="L245" s="2">
        <v>344</v>
      </c>
      <c r="M245" s="26">
        <v>371</v>
      </c>
      <c r="O245" s="5">
        <f t="shared" si="34"/>
        <v>-14</v>
      </c>
      <c r="P245" s="5">
        <f t="shared" si="35"/>
        <v>-8</v>
      </c>
      <c r="Q245" s="5">
        <f t="shared" si="36"/>
        <v>-22</v>
      </c>
      <c r="R245" s="5">
        <f t="shared" si="37"/>
        <v>-1</v>
      </c>
      <c r="S245" s="5">
        <f t="shared" si="38"/>
        <v>-6</v>
      </c>
      <c r="T245" s="5">
        <f t="shared" si="39"/>
        <v>-6</v>
      </c>
      <c r="U245" s="5">
        <f t="shared" si="40"/>
        <v>-2</v>
      </c>
      <c r="V245" s="5">
        <f t="shared" si="41"/>
        <v>-6</v>
      </c>
      <c r="W245" s="5">
        <f t="shared" si="42"/>
        <v>-13</v>
      </c>
      <c r="X245" s="5">
        <f t="shared" si="43"/>
        <v>-8</v>
      </c>
      <c r="Y245" s="5">
        <f t="shared" si="44"/>
        <v>27</v>
      </c>
    </row>
    <row r="246" spans="1:25">
      <c r="A246" s="2" t="s">
        <v>615</v>
      </c>
      <c r="B246" s="2" t="s">
        <v>616</v>
      </c>
      <c r="C246" s="2">
        <v>227</v>
      </c>
      <c r="D246" s="2">
        <v>227</v>
      </c>
      <c r="E246" s="2">
        <v>225</v>
      </c>
      <c r="F246" s="2">
        <v>225</v>
      </c>
      <c r="G246" s="2">
        <v>221</v>
      </c>
      <c r="H246" s="2">
        <v>204</v>
      </c>
      <c r="I246" s="2">
        <v>206</v>
      </c>
      <c r="J246" s="2">
        <v>197</v>
      </c>
      <c r="K246" s="2">
        <v>196</v>
      </c>
      <c r="L246" s="2">
        <v>196</v>
      </c>
      <c r="M246" s="26">
        <v>211</v>
      </c>
      <c r="O246" s="5">
        <f t="shared" si="34"/>
        <v>0</v>
      </c>
      <c r="P246" s="5">
        <f t="shared" si="35"/>
        <v>-2</v>
      </c>
      <c r="Q246" s="5">
        <f t="shared" si="36"/>
        <v>-2</v>
      </c>
      <c r="R246" s="5">
        <f t="shared" si="37"/>
        <v>0</v>
      </c>
      <c r="S246" s="5">
        <f t="shared" si="38"/>
        <v>-4</v>
      </c>
      <c r="T246" s="5">
        <f t="shared" si="39"/>
        <v>-17</v>
      </c>
      <c r="U246" s="5">
        <f t="shared" si="40"/>
        <v>2</v>
      </c>
      <c r="V246" s="5">
        <f t="shared" si="41"/>
        <v>-9</v>
      </c>
      <c r="W246" s="5">
        <f t="shared" si="42"/>
        <v>-1</v>
      </c>
      <c r="X246" s="5">
        <f t="shared" si="43"/>
        <v>0</v>
      </c>
      <c r="Y246" s="5">
        <f t="shared" si="44"/>
        <v>15</v>
      </c>
    </row>
    <row r="247" spans="1:25">
      <c r="A247" s="2" t="s">
        <v>617</v>
      </c>
      <c r="B247" s="2" t="s">
        <v>618</v>
      </c>
      <c r="C247" s="2">
        <v>840</v>
      </c>
      <c r="D247" s="2">
        <v>840</v>
      </c>
      <c r="E247" s="2">
        <v>836</v>
      </c>
      <c r="F247" s="2">
        <v>834</v>
      </c>
      <c r="G247" s="2">
        <v>824</v>
      </c>
      <c r="H247" s="2">
        <v>809</v>
      </c>
      <c r="I247" s="2">
        <v>805</v>
      </c>
      <c r="J247" s="2">
        <v>797</v>
      </c>
      <c r="K247" s="2">
        <v>793</v>
      </c>
      <c r="L247" s="2">
        <v>790</v>
      </c>
      <c r="M247" s="26">
        <v>815</v>
      </c>
      <c r="O247" s="5">
        <f t="shared" si="34"/>
        <v>0</v>
      </c>
      <c r="P247" s="5">
        <f t="shared" si="35"/>
        <v>-4</v>
      </c>
      <c r="Q247" s="5">
        <f t="shared" si="36"/>
        <v>-4</v>
      </c>
      <c r="R247" s="5">
        <f t="shared" si="37"/>
        <v>-2</v>
      </c>
      <c r="S247" s="5">
        <f t="shared" si="38"/>
        <v>-10</v>
      </c>
      <c r="T247" s="5">
        <f t="shared" si="39"/>
        <v>-15</v>
      </c>
      <c r="U247" s="5">
        <f t="shared" si="40"/>
        <v>-4</v>
      </c>
      <c r="V247" s="5">
        <f t="shared" si="41"/>
        <v>-8</v>
      </c>
      <c r="W247" s="5">
        <f t="shared" si="42"/>
        <v>-4</v>
      </c>
      <c r="X247" s="5">
        <f t="shared" si="43"/>
        <v>-3</v>
      </c>
      <c r="Y247" s="5">
        <f t="shared" si="44"/>
        <v>25</v>
      </c>
    </row>
    <row r="248" spans="1:25">
      <c r="A248" s="2" t="s">
        <v>645</v>
      </c>
      <c r="B248" s="2" t="s">
        <v>646</v>
      </c>
      <c r="C248" s="2">
        <v>497</v>
      </c>
      <c r="D248" s="2">
        <v>503</v>
      </c>
      <c r="E248" s="2">
        <v>490</v>
      </c>
      <c r="F248" s="2">
        <v>490</v>
      </c>
      <c r="G248" s="2">
        <v>477</v>
      </c>
      <c r="H248" s="2">
        <v>468</v>
      </c>
      <c r="I248" s="2">
        <v>463</v>
      </c>
      <c r="J248" s="2">
        <v>458</v>
      </c>
      <c r="K248" s="2">
        <v>455</v>
      </c>
      <c r="L248" s="2">
        <v>449</v>
      </c>
      <c r="M248" s="26">
        <v>474</v>
      </c>
      <c r="O248" s="5">
        <f t="shared" si="34"/>
        <v>6</v>
      </c>
      <c r="P248" s="5">
        <f t="shared" si="35"/>
        <v>-13</v>
      </c>
      <c r="Q248" s="5">
        <f t="shared" si="36"/>
        <v>-7</v>
      </c>
      <c r="R248" s="5">
        <f t="shared" si="37"/>
        <v>0</v>
      </c>
      <c r="S248" s="5">
        <f t="shared" si="38"/>
        <v>-13</v>
      </c>
      <c r="T248" s="5">
        <f t="shared" si="39"/>
        <v>-9</v>
      </c>
      <c r="U248" s="5">
        <f t="shared" si="40"/>
        <v>-5</v>
      </c>
      <c r="V248" s="5">
        <f t="shared" si="41"/>
        <v>-5</v>
      </c>
      <c r="W248" s="5">
        <f t="shared" si="42"/>
        <v>-3</v>
      </c>
      <c r="X248" s="5">
        <f t="shared" si="43"/>
        <v>-6</v>
      </c>
      <c r="Y248" s="5">
        <f t="shared" si="44"/>
        <v>25</v>
      </c>
    </row>
    <row r="249" spans="1:25">
      <c r="A249" s="2" t="s">
        <v>663</v>
      </c>
      <c r="B249" s="2" t="s">
        <v>664</v>
      </c>
      <c r="C249" s="2">
        <v>550</v>
      </c>
      <c r="D249" s="2">
        <v>549</v>
      </c>
      <c r="E249" s="2">
        <v>549</v>
      </c>
      <c r="F249" s="2">
        <v>548</v>
      </c>
      <c r="G249" s="2">
        <v>542</v>
      </c>
      <c r="H249" s="2">
        <v>538</v>
      </c>
      <c r="I249" s="2">
        <v>506</v>
      </c>
      <c r="J249" s="2">
        <v>527</v>
      </c>
      <c r="K249" s="2">
        <v>521</v>
      </c>
      <c r="L249" s="2">
        <v>521</v>
      </c>
      <c r="M249" s="26">
        <v>529</v>
      </c>
      <c r="O249" s="5">
        <f t="shared" si="34"/>
        <v>-1</v>
      </c>
      <c r="P249" s="5">
        <f t="shared" si="35"/>
        <v>0</v>
      </c>
      <c r="Q249" s="5">
        <f t="shared" si="36"/>
        <v>-1</v>
      </c>
      <c r="R249" s="5">
        <f t="shared" si="37"/>
        <v>-1</v>
      </c>
      <c r="S249" s="5">
        <f t="shared" si="38"/>
        <v>-6</v>
      </c>
      <c r="T249" s="5">
        <f t="shared" si="39"/>
        <v>-4</v>
      </c>
      <c r="U249" s="5">
        <f t="shared" si="40"/>
        <v>-32</v>
      </c>
      <c r="V249" s="5">
        <f t="shared" si="41"/>
        <v>21</v>
      </c>
      <c r="W249" s="5">
        <f t="shared" si="42"/>
        <v>-6</v>
      </c>
      <c r="X249" s="5">
        <f t="shared" si="43"/>
        <v>0</v>
      </c>
      <c r="Y249" s="5">
        <f t="shared" si="44"/>
        <v>8</v>
      </c>
    </row>
    <row r="250" spans="1:25">
      <c r="A250" s="2" t="s">
        <v>707</v>
      </c>
      <c r="B250" s="2" t="s">
        <v>708</v>
      </c>
      <c r="C250" s="2">
        <v>1079</v>
      </c>
      <c r="D250" s="2">
        <v>1072</v>
      </c>
      <c r="E250" s="2">
        <v>1045</v>
      </c>
      <c r="F250" s="2">
        <v>1045</v>
      </c>
      <c r="G250" s="2">
        <v>1031</v>
      </c>
      <c r="H250" s="2">
        <v>1015</v>
      </c>
      <c r="I250" s="2">
        <v>1014</v>
      </c>
      <c r="J250" s="2">
        <v>1014</v>
      </c>
      <c r="K250" s="2">
        <v>1008</v>
      </c>
      <c r="L250" s="2">
        <v>1003</v>
      </c>
      <c r="M250" s="26">
        <v>1028</v>
      </c>
      <c r="O250" s="5">
        <f t="shared" si="34"/>
        <v>-7</v>
      </c>
      <c r="P250" s="5">
        <f t="shared" si="35"/>
        <v>-27</v>
      </c>
      <c r="Q250" s="5">
        <f t="shared" si="36"/>
        <v>-34</v>
      </c>
      <c r="R250" s="5">
        <f t="shared" si="37"/>
        <v>0</v>
      </c>
      <c r="S250" s="5">
        <f t="shared" si="38"/>
        <v>-14</v>
      </c>
      <c r="T250" s="5">
        <f t="shared" si="39"/>
        <v>-16</v>
      </c>
      <c r="U250" s="5">
        <f t="shared" si="40"/>
        <v>-1</v>
      </c>
      <c r="V250" s="5">
        <f t="shared" si="41"/>
        <v>0</v>
      </c>
      <c r="W250" s="5">
        <f t="shared" si="42"/>
        <v>-6</v>
      </c>
      <c r="X250" s="5">
        <f t="shared" si="43"/>
        <v>-5</v>
      </c>
      <c r="Y250" s="5">
        <f t="shared" si="44"/>
        <v>25</v>
      </c>
    </row>
    <row r="251" spans="1:25">
      <c r="A251" s="2" t="s">
        <v>709</v>
      </c>
      <c r="B251" s="2" t="s">
        <v>710</v>
      </c>
      <c r="C251" s="2">
        <v>190</v>
      </c>
      <c r="D251" s="2">
        <v>190</v>
      </c>
      <c r="E251" s="2">
        <v>198</v>
      </c>
      <c r="F251" s="2">
        <v>192</v>
      </c>
      <c r="G251" s="2">
        <v>187</v>
      </c>
      <c r="H251" s="2">
        <v>184</v>
      </c>
      <c r="I251" s="2">
        <v>182</v>
      </c>
      <c r="J251" s="2">
        <v>180</v>
      </c>
      <c r="K251" s="2">
        <v>176</v>
      </c>
      <c r="L251" s="2">
        <v>178</v>
      </c>
      <c r="M251" s="26">
        <v>184</v>
      </c>
      <c r="O251" s="5">
        <f t="shared" si="34"/>
        <v>0</v>
      </c>
      <c r="P251" s="5">
        <f t="shared" si="35"/>
        <v>8</v>
      </c>
      <c r="Q251" s="5">
        <f t="shared" si="36"/>
        <v>8</v>
      </c>
      <c r="R251" s="5">
        <f t="shared" si="37"/>
        <v>-6</v>
      </c>
      <c r="S251" s="5">
        <f t="shared" si="38"/>
        <v>-5</v>
      </c>
      <c r="T251" s="5">
        <f t="shared" si="39"/>
        <v>-3</v>
      </c>
      <c r="U251" s="5">
        <f t="shared" si="40"/>
        <v>-2</v>
      </c>
      <c r="V251" s="5">
        <f t="shared" si="41"/>
        <v>-2</v>
      </c>
      <c r="W251" s="5">
        <f t="shared" si="42"/>
        <v>-4</v>
      </c>
      <c r="X251" s="5">
        <f t="shared" si="43"/>
        <v>2</v>
      </c>
      <c r="Y251" s="5">
        <f t="shared" si="44"/>
        <v>6</v>
      </c>
    </row>
    <row r="252" spans="1:25">
      <c r="A252" s="2" t="s">
        <v>687</v>
      </c>
      <c r="B252" s="2" t="s">
        <v>688</v>
      </c>
      <c r="C252" s="2">
        <v>220</v>
      </c>
      <c r="D252" s="2">
        <v>218</v>
      </c>
      <c r="E252" s="2">
        <v>226</v>
      </c>
      <c r="F252" s="2">
        <v>216</v>
      </c>
      <c r="G252" s="2">
        <v>211</v>
      </c>
      <c r="H252" s="2">
        <v>205</v>
      </c>
      <c r="I252" s="2">
        <v>203</v>
      </c>
      <c r="J252" s="2">
        <v>199</v>
      </c>
      <c r="K252" s="2">
        <v>195</v>
      </c>
      <c r="L252" s="2">
        <v>189</v>
      </c>
      <c r="M252" s="26">
        <v>207</v>
      </c>
      <c r="O252" s="5">
        <f t="shared" si="34"/>
        <v>-2</v>
      </c>
      <c r="P252" s="5">
        <f t="shared" si="35"/>
        <v>8</v>
      </c>
      <c r="Q252" s="5">
        <f t="shared" si="36"/>
        <v>6</v>
      </c>
      <c r="R252" s="5">
        <f t="shared" si="37"/>
        <v>-10</v>
      </c>
      <c r="S252" s="5">
        <f t="shared" si="38"/>
        <v>-5</v>
      </c>
      <c r="T252" s="5">
        <f t="shared" si="39"/>
        <v>-6</v>
      </c>
      <c r="U252" s="5">
        <f t="shared" si="40"/>
        <v>-2</v>
      </c>
      <c r="V252" s="5">
        <f t="shared" si="41"/>
        <v>-4</v>
      </c>
      <c r="W252" s="5">
        <f t="shared" si="42"/>
        <v>-4</v>
      </c>
      <c r="X252" s="5">
        <f t="shared" si="43"/>
        <v>-6</v>
      </c>
      <c r="Y252" s="5">
        <f t="shared" si="44"/>
        <v>18</v>
      </c>
    </row>
    <row r="253" spans="1:25">
      <c r="A253" s="2" t="s">
        <v>711</v>
      </c>
      <c r="B253" s="2" t="s">
        <v>712</v>
      </c>
      <c r="C253" s="2">
        <v>110</v>
      </c>
      <c r="D253" s="2">
        <v>110</v>
      </c>
      <c r="E253" s="2">
        <v>115</v>
      </c>
      <c r="F253" s="2">
        <v>116</v>
      </c>
      <c r="G253" s="2">
        <v>116</v>
      </c>
      <c r="H253" s="2">
        <v>109</v>
      </c>
      <c r="I253" s="2">
        <v>103</v>
      </c>
      <c r="J253" s="2">
        <v>100</v>
      </c>
      <c r="K253" s="2">
        <v>98</v>
      </c>
      <c r="L253" s="2">
        <v>93</v>
      </c>
      <c r="M253" s="26">
        <v>105</v>
      </c>
      <c r="O253" s="5">
        <f t="shared" si="34"/>
        <v>0</v>
      </c>
      <c r="P253" s="5">
        <f t="shared" si="35"/>
        <v>5</v>
      </c>
      <c r="Q253" s="5">
        <f t="shared" si="36"/>
        <v>5</v>
      </c>
      <c r="R253" s="5">
        <f t="shared" si="37"/>
        <v>1</v>
      </c>
      <c r="S253" s="5">
        <f t="shared" si="38"/>
        <v>0</v>
      </c>
      <c r="T253" s="5">
        <f t="shared" si="39"/>
        <v>-7</v>
      </c>
      <c r="U253" s="5">
        <f t="shared" si="40"/>
        <v>-6</v>
      </c>
      <c r="V253" s="5">
        <f t="shared" si="41"/>
        <v>-3</v>
      </c>
      <c r="W253" s="5">
        <f t="shared" si="42"/>
        <v>-2</v>
      </c>
      <c r="X253" s="5">
        <f t="shared" si="43"/>
        <v>-5</v>
      </c>
      <c r="Y253" s="5">
        <f t="shared" si="44"/>
        <v>12</v>
      </c>
    </row>
    <row r="254" spans="1:25">
      <c r="A254" s="2" t="s">
        <v>38</v>
      </c>
      <c r="B254" s="2" t="s">
        <v>326</v>
      </c>
      <c r="C254" s="2">
        <v>483</v>
      </c>
      <c r="D254" s="2">
        <v>483</v>
      </c>
      <c r="E254" s="2">
        <v>469</v>
      </c>
      <c r="F254" s="2">
        <v>465</v>
      </c>
      <c r="G254" s="2">
        <v>462</v>
      </c>
      <c r="H254" s="2">
        <v>458</v>
      </c>
      <c r="I254" s="2">
        <v>453</v>
      </c>
      <c r="J254" s="2">
        <v>453</v>
      </c>
      <c r="K254" s="2">
        <v>450</v>
      </c>
      <c r="L254" s="2">
        <v>449</v>
      </c>
      <c r="M254" s="26">
        <v>461</v>
      </c>
      <c r="O254" s="5">
        <f t="shared" si="34"/>
        <v>0</v>
      </c>
      <c r="P254" s="5">
        <f t="shared" si="35"/>
        <v>-14</v>
      </c>
      <c r="Q254" s="5">
        <f t="shared" si="36"/>
        <v>-14</v>
      </c>
      <c r="R254" s="5">
        <f t="shared" si="37"/>
        <v>-4</v>
      </c>
      <c r="S254" s="5">
        <f t="shared" si="38"/>
        <v>-3</v>
      </c>
      <c r="T254" s="5">
        <f t="shared" si="39"/>
        <v>-4</v>
      </c>
      <c r="U254" s="5">
        <f t="shared" si="40"/>
        <v>-5</v>
      </c>
      <c r="V254" s="5">
        <f t="shared" si="41"/>
        <v>0</v>
      </c>
      <c r="W254" s="5">
        <f t="shared" si="42"/>
        <v>-3</v>
      </c>
      <c r="X254" s="5">
        <f t="shared" si="43"/>
        <v>-1</v>
      </c>
      <c r="Y254" s="5">
        <f t="shared" si="44"/>
        <v>12</v>
      </c>
    </row>
    <row r="255" spans="1:25">
      <c r="A255" s="2" t="s">
        <v>39</v>
      </c>
      <c r="B255" s="2" t="s">
        <v>327</v>
      </c>
      <c r="C255" s="2">
        <v>884</v>
      </c>
      <c r="D255" s="2">
        <v>884</v>
      </c>
      <c r="E255" s="2">
        <v>883</v>
      </c>
      <c r="F255" s="2">
        <v>875</v>
      </c>
      <c r="G255" s="2">
        <v>862</v>
      </c>
      <c r="H255" s="2">
        <v>853</v>
      </c>
      <c r="I255" s="2">
        <v>849</v>
      </c>
      <c r="J255" s="2">
        <v>848</v>
      </c>
      <c r="K255" s="2">
        <v>844</v>
      </c>
      <c r="L255" s="2">
        <v>844</v>
      </c>
      <c r="M255" s="26">
        <v>862</v>
      </c>
      <c r="O255" s="5">
        <f t="shared" si="34"/>
        <v>0</v>
      </c>
      <c r="P255" s="5">
        <f t="shared" si="35"/>
        <v>-1</v>
      </c>
      <c r="Q255" s="5">
        <f t="shared" si="36"/>
        <v>-1</v>
      </c>
      <c r="R255" s="5">
        <f t="shared" si="37"/>
        <v>-8</v>
      </c>
      <c r="S255" s="5">
        <f t="shared" si="38"/>
        <v>-13</v>
      </c>
      <c r="T255" s="5">
        <f t="shared" si="39"/>
        <v>-9</v>
      </c>
      <c r="U255" s="5">
        <f t="shared" si="40"/>
        <v>-4</v>
      </c>
      <c r="V255" s="5">
        <f t="shared" si="41"/>
        <v>-1</v>
      </c>
      <c r="W255" s="5">
        <f t="shared" si="42"/>
        <v>-4</v>
      </c>
      <c r="X255" s="5">
        <f t="shared" si="43"/>
        <v>0</v>
      </c>
      <c r="Y255" s="5">
        <f t="shared" si="44"/>
        <v>18</v>
      </c>
    </row>
    <row r="256" spans="1:25">
      <c r="A256" s="2" t="s">
        <v>480</v>
      </c>
      <c r="B256" s="2" t="s">
        <v>481</v>
      </c>
      <c r="C256" s="2">
        <v>236</v>
      </c>
      <c r="D256" s="2">
        <v>236</v>
      </c>
      <c r="E256" s="2">
        <v>235</v>
      </c>
      <c r="F256" s="2">
        <v>234</v>
      </c>
      <c r="G256" s="2">
        <v>232</v>
      </c>
      <c r="H256" s="2">
        <v>227</v>
      </c>
      <c r="I256" s="2">
        <v>225</v>
      </c>
      <c r="J256" s="2">
        <v>225</v>
      </c>
      <c r="K256" s="2">
        <v>225</v>
      </c>
      <c r="L256" s="2">
        <v>225</v>
      </c>
      <c r="M256" s="26">
        <v>228</v>
      </c>
      <c r="O256" s="5">
        <f t="shared" si="34"/>
        <v>0</v>
      </c>
      <c r="P256" s="5">
        <f t="shared" si="35"/>
        <v>-1</v>
      </c>
      <c r="Q256" s="5">
        <f t="shared" si="36"/>
        <v>-1</v>
      </c>
      <c r="R256" s="5">
        <f t="shared" si="37"/>
        <v>-1</v>
      </c>
      <c r="S256" s="5">
        <f t="shared" si="38"/>
        <v>-2</v>
      </c>
      <c r="T256" s="5">
        <f t="shared" si="39"/>
        <v>-5</v>
      </c>
      <c r="U256" s="5">
        <f t="shared" si="40"/>
        <v>-2</v>
      </c>
      <c r="V256" s="5">
        <f t="shared" si="41"/>
        <v>0</v>
      </c>
      <c r="W256" s="5">
        <f t="shared" si="42"/>
        <v>0</v>
      </c>
      <c r="X256" s="5">
        <f t="shared" si="43"/>
        <v>0</v>
      </c>
      <c r="Y256" s="5">
        <f t="shared" si="44"/>
        <v>3</v>
      </c>
    </row>
    <row r="257" spans="1:25">
      <c r="A257" s="2" t="s">
        <v>40</v>
      </c>
      <c r="B257" s="2" t="s">
        <v>328</v>
      </c>
      <c r="C257" s="2">
        <v>856</v>
      </c>
      <c r="D257" s="2">
        <v>856</v>
      </c>
      <c r="E257" s="2">
        <v>862</v>
      </c>
      <c r="F257" s="2">
        <v>854</v>
      </c>
      <c r="G257" s="2">
        <v>851</v>
      </c>
      <c r="H257" s="2">
        <v>840</v>
      </c>
      <c r="I257" s="2">
        <v>837</v>
      </c>
      <c r="J257" s="2">
        <v>824</v>
      </c>
      <c r="K257" s="2">
        <v>823</v>
      </c>
      <c r="L257" s="2">
        <v>823</v>
      </c>
      <c r="M257" s="26">
        <v>841</v>
      </c>
      <c r="O257" s="5">
        <f t="shared" si="34"/>
        <v>0</v>
      </c>
      <c r="P257" s="5">
        <f t="shared" si="35"/>
        <v>6</v>
      </c>
      <c r="Q257" s="5">
        <f t="shared" si="36"/>
        <v>6</v>
      </c>
      <c r="R257" s="5">
        <f t="shared" si="37"/>
        <v>-8</v>
      </c>
      <c r="S257" s="5">
        <f t="shared" si="38"/>
        <v>-3</v>
      </c>
      <c r="T257" s="5">
        <f t="shared" si="39"/>
        <v>-11</v>
      </c>
      <c r="U257" s="5">
        <f t="shared" si="40"/>
        <v>-3</v>
      </c>
      <c r="V257" s="5">
        <f t="shared" si="41"/>
        <v>-13</v>
      </c>
      <c r="W257" s="5">
        <f t="shared" si="42"/>
        <v>-1</v>
      </c>
      <c r="X257" s="5">
        <f t="shared" si="43"/>
        <v>0</v>
      </c>
      <c r="Y257" s="5">
        <f t="shared" si="44"/>
        <v>18</v>
      </c>
    </row>
    <row r="258" spans="1:25">
      <c r="A258" s="2" t="s">
        <v>41</v>
      </c>
      <c r="B258" s="2" t="s">
        <v>329</v>
      </c>
      <c r="C258" s="2">
        <v>400</v>
      </c>
      <c r="D258" s="2">
        <v>400</v>
      </c>
      <c r="E258" s="2">
        <v>404</v>
      </c>
      <c r="F258" s="2">
        <v>403</v>
      </c>
      <c r="G258" s="2">
        <v>403</v>
      </c>
      <c r="H258" s="2">
        <v>402</v>
      </c>
      <c r="I258" s="2">
        <v>402</v>
      </c>
      <c r="J258" s="2">
        <v>402</v>
      </c>
      <c r="K258" s="2">
        <v>402</v>
      </c>
      <c r="L258" s="2">
        <v>402</v>
      </c>
      <c r="M258" s="26">
        <v>402</v>
      </c>
      <c r="O258" s="5">
        <f t="shared" si="34"/>
        <v>0</v>
      </c>
      <c r="P258" s="5">
        <f t="shared" si="35"/>
        <v>4</v>
      </c>
      <c r="Q258" s="5">
        <f t="shared" si="36"/>
        <v>4</v>
      </c>
      <c r="R258" s="5">
        <f t="shared" si="37"/>
        <v>-1</v>
      </c>
      <c r="S258" s="5">
        <f t="shared" si="38"/>
        <v>0</v>
      </c>
      <c r="T258" s="5">
        <f t="shared" si="39"/>
        <v>-1</v>
      </c>
      <c r="U258" s="5">
        <f t="shared" si="40"/>
        <v>0</v>
      </c>
      <c r="V258" s="5">
        <f t="shared" si="41"/>
        <v>0</v>
      </c>
      <c r="W258" s="5">
        <f t="shared" si="42"/>
        <v>0</v>
      </c>
      <c r="X258" s="5">
        <f t="shared" si="43"/>
        <v>0</v>
      </c>
      <c r="Y258" s="5">
        <f t="shared" si="44"/>
        <v>0</v>
      </c>
    </row>
    <row r="259" spans="1:25">
      <c r="A259" s="2" t="s">
        <v>126</v>
      </c>
      <c r="B259" s="2" t="s">
        <v>330</v>
      </c>
      <c r="C259" s="2">
        <v>92</v>
      </c>
      <c r="D259" s="2">
        <v>91</v>
      </c>
      <c r="E259" s="2">
        <v>91</v>
      </c>
      <c r="F259" s="2">
        <v>94</v>
      </c>
      <c r="G259" s="2">
        <v>96</v>
      </c>
      <c r="H259" s="2">
        <v>93</v>
      </c>
      <c r="I259" s="2">
        <v>92</v>
      </c>
      <c r="J259" s="2">
        <v>92</v>
      </c>
      <c r="K259" s="2">
        <v>87</v>
      </c>
      <c r="L259" s="2">
        <v>87</v>
      </c>
      <c r="M259" s="26">
        <v>92</v>
      </c>
      <c r="O259" s="5">
        <f t="shared" ref="O259:O320" si="45">SUM(D259-C259)</f>
        <v>-1</v>
      </c>
      <c r="P259" s="5">
        <f t="shared" ref="P259:P323" si="46">SUM(E259-D259)</f>
        <v>0</v>
      </c>
      <c r="Q259" s="5">
        <f t="shared" ref="Q259:Q320" si="47">SUM(E259-C259)</f>
        <v>-1</v>
      </c>
      <c r="R259" s="5">
        <f t="shared" ref="R259:R323" si="48">SUM(F259-E259)</f>
        <v>3</v>
      </c>
      <c r="S259" s="5">
        <f t="shared" ref="S259:S323" si="49">SUM(G259-F259)</f>
        <v>2</v>
      </c>
      <c r="T259" s="5">
        <f t="shared" ref="T259:T323" si="50">SUM(H259-G259)</f>
        <v>-3</v>
      </c>
      <c r="U259" s="5">
        <f t="shared" ref="U259:U323" si="51">SUM(I259-H259)</f>
        <v>-1</v>
      </c>
      <c r="V259" s="5">
        <f t="shared" ref="V259:V323" si="52">SUM(J259-I259)</f>
        <v>0</v>
      </c>
      <c r="W259" s="5">
        <f t="shared" ref="W259:W323" si="53">SUM(K259-J259)</f>
        <v>-5</v>
      </c>
      <c r="X259" s="5">
        <f t="shared" ref="X259:X323" si="54">SUM(L259-K259)</f>
        <v>0</v>
      </c>
      <c r="Y259" s="5">
        <f t="shared" ref="Y259:Y323" si="55">SUM(M259-L259)</f>
        <v>5</v>
      </c>
    </row>
    <row r="260" spans="1:25">
      <c r="A260" s="2" t="s">
        <v>331</v>
      </c>
      <c r="B260" s="2" t="s">
        <v>689</v>
      </c>
      <c r="C260" s="2">
        <v>131</v>
      </c>
      <c r="D260" s="2">
        <v>131</v>
      </c>
      <c r="E260" s="2">
        <v>137</v>
      </c>
      <c r="F260" s="2">
        <v>139</v>
      </c>
      <c r="G260" s="2">
        <v>135</v>
      </c>
      <c r="H260" s="2">
        <v>136</v>
      </c>
      <c r="I260" s="2">
        <v>136</v>
      </c>
      <c r="J260" s="2">
        <v>132</v>
      </c>
      <c r="K260" s="2">
        <v>132</v>
      </c>
      <c r="L260" s="2">
        <v>132</v>
      </c>
      <c r="M260" s="26">
        <v>135</v>
      </c>
      <c r="O260" s="5">
        <f t="shared" si="45"/>
        <v>0</v>
      </c>
      <c r="P260" s="5">
        <f t="shared" si="46"/>
        <v>6</v>
      </c>
      <c r="Q260" s="5">
        <f t="shared" si="47"/>
        <v>6</v>
      </c>
      <c r="R260" s="5">
        <f t="shared" si="48"/>
        <v>2</v>
      </c>
      <c r="S260" s="5">
        <f t="shared" si="49"/>
        <v>-4</v>
      </c>
      <c r="T260" s="5">
        <f t="shared" si="50"/>
        <v>1</v>
      </c>
      <c r="U260" s="5">
        <f t="shared" si="51"/>
        <v>0</v>
      </c>
      <c r="V260" s="5">
        <f t="shared" si="52"/>
        <v>-4</v>
      </c>
      <c r="W260" s="5">
        <f t="shared" si="53"/>
        <v>0</v>
      </c>
      <c r="X260" s="5">
        <f t="shared" si="54"/>
        <v>0</v>
      </c>
      <c r="Y260" s="5">
        <f t="shared" si="55"/>
        <v>3</v>
      </c>
    </row>
    <row r="261" spans="1:25">
      <c r="A261" s="2" t="s">
        <v>332</v>
      </c>
      <c r="B261" s="2" t="s">
        <v>333</v>
      </c>
      <c r="C261" s="2">
        <v>214</v>
      </c>
      <c r="D261" s="2">
        <v>214</v>
      </c>
      <c r="E261" s="2">
        <v>214</v>
      </c>
      <c r="F261" s="2">
        <v>214</v>
      </c>
      <c r="G261" s="2">
        <v>214</v>
      </c>
      <c r="H261" s="2">
        <v>213</v>
      </c>
      <c r="I261" s="2">
        <v>214</v>
      </c>
      <c r="J261" s="2">
        <v>214</v>
      </c>
      <c r="K261" s="2">
        <v>211</v>
      </c>
      <c r="L261" s="2">
        <v>211</v>
      </c>
      <c r="M261" s="26">
        <v>214</v>
      </c>
      <c r="O261" s="5">
        <f t="shared" si="45"/>
        <v>0</v>
      </c>
      <c r="P261" s="5">
        <f t="shared" si="46"/>
        <v>0</v>
      </c>
      <c r="Q261" s="5">
        <f t="shared" si="47"/>
        <v>0</v>
      </c>
      <c r="R261" s="5">
        <f t="shared" si="48"/>
        <v>0</v>
      </c>
      <c r="S261" s="5">
        <f t="shared" si="49"/>
        <v>0</v>
      </c>
      <c r="T261" s="5">
        <f t="shared" si="50"/>
        <v>-1</v>
      </c>
      <c r="U261" s="5">
        <f t="shared" si="51"/>
        <v>1</v>
      </c>
      <c r="V261" s="5">
        <f t="shared" si="52"/>
        <v>0</v>
      </c>
      <c r="W261" s="5">
        <f t="shared" si="53"/>
        <v>-3</v>
      </c>
      <c r="X261" s="5">
        <f t="shared" si="54"/>
        <v>0</v>
      </c>
      <c r="Y261" s="5">
        <f t="shared" si="55"/>
        <v>3</v>
      </c>
    </row>
    <row r="262" spans="1:25">
      <c r="A262" s="2" t="s">
        <v>462</v>
      </c>
      <c r="B262" s="2" t="s">
        <v>690</v>
      </c>
      <c r="C262" s="2">
        <v>847</v>
      </c>
      <c r="D262" s="2">
        <v>847</v>
      </c>
      <c r="E262" s="2">
        <v>863</v>
      </c>
      <c r="F262" s="2">
        <v>862</v>
      </c>
      <c r="G262" s="2">
        <v>859</v>
      </c>
      <c r="H262" s="2">
        <v>855</v>
      </c>
      <c r="I262" s="2">
        <v>852</v>
      </c>
      <c r="J262" s="2">
        <v>849</v>
      </c>
      <c r="K262" s="2">
        <v>840</v>
      </c>
      <c r="L262" s="2">
        <v>836</v>
      </c>
      <c r="M262" s="26">
        <v>853</v>
      </c>
      <c r="O262" s="5">
        <f t="shared" si="45"/>
        <v>0</v>
      </c>
      <c r="P262" s="5">
        <f t="shared" si="46"/>
        <v>16</v>
      </c>
      <c r="Q262" s="5">
        <f t="shared" si="47"/>
        <v>16</v>
      </c>
      <c r="R262" s="5">
        <f t="shared" si="48"/>
        <v>-1</v>
      </c>
      <c r="S262" s="5">
        <f t="shared" si="49"/>
        <v>-3</v>
      </c>
      <c r="T262" s="5">
        <f t="shared" si="50"/>
        <v>-4</v>
      </c>
      <c r="U262" s="5">
        <f t="shared" si="51"/>
        <v>-3</v>
      </c>
      <c r="V262" s="5">
        <f t="shared" si="52"/>
        <v>-3</v>
      </c>
      <c r="W262" s="5">
        <f t="shared" si="53"/>
        <v>-9</v>
      </c>
      <c r="X262" s="5">
        <f t="shared" si="54"/>
        <v>-4</v>
      </c>
      <c r="Y262" s="5">
        <f t="shared" si="55"/>
        <v>17</v>
      </c>
    </row>
    <row r="263" spans="1:25">
      <c r="A263" s="2" t="s">
        <v>445</v>
      </c>
      <c r="B263" s="2" t="s">
        <v>446</v>
      </c>
      <c r="C263" s="2">
        <v>334</v>
      </c>
      <c r="D263" s="2">
        <v>333</v>
      </c>
      <c r="E263" s="2">
        <v>343</v>
      </c>
      <c r="F263" s="2">
        <v>338</v>
      </c>
      <c r="G263" s="2">
        <v>336</v>
      </c>
      <c r="H263" s="2">
        <v>329</v>
      </c>
      <c r="I263" s="2">
        <v>327</v>
      </c>
      <c r="J263" s="2">
        <v>323</v>
      </c>
      <c r="K263" s="2">
        <v>321</v>
      </c>
      <c r="L263" s="2">
        <v>322</v>
      </c>
      <c r="M263" s="26">
        <v>330</v>
      </c>
      <c r="O263" s="5">
        <f t="shared" si="45"/>
        <v>-1</v>
      </c>
      <c r="P263" s="5">
        <f t="shared" si="46"/>
        <v>10</v>
      </c>
      <c r="Q263" s="5">
        <f t="shared" si="47"/>
        <v>9</v>
      </c>
      <c r="R263" s="5">
        <f t="shared" si="48"/>
        <v>-5</v>
      </c>
      <c r="S263" s="5">
        <f t="shared" si="49"/>
        <v>-2</v>
      </c>
      <c r="T263" s="5">
        <f t="shared" si="50"/>
        <v>-7</v>
      </c>
      <c r="U263" s="5">
        <f t="shared" si="51"/>
        <v>-2</v>
      </c>
      <c r="V263" s="5">
        <f t="shared" si="52"/>
        <v>-4</v>
      </c>
      <c r="W263" s="5">
        <f t="shared" si="53"/>
        <v>-2</v>
      </c>
      <c r="X263" s="5">
        <f t="shared" si="54"/>
        <v>1</v>
      </c>
      <c r="Y263" s="5">
        <f t="shared" si="55"/>
        <v>8</v>
      </c>
    </row>
    <row r="264" spans="1:25">
      <c r="A264" s="2" t="s">
        <v>647</v>
      </c>
      <c r="B264" s="2" t="s">
        <v>648</v>
      </c>
      <c r="C264" s="2">
        <v>231</v>
      </c>
      <c r="D264" s="2">
        <v>231</v>
      </c>
      <c r="E264" s="2">
        <v>229</v>
      </c>
      <c r="F264" s="2">
        <v>224</v>
      </c>
      <c r="G264" s="2">
        <v>222</v>
      </c>
      <c r="H264" s="2">
        <v>219</v>
      </c>
      <c r="I264" s="2">
        <v>215</v>
      </c>
      <c r="J264" s="2">
        <v>215</v>
      </c>
      <c r="K264" s="2">
        <v>214</v>
      </c>
      <c r="L264" s="2">
        <v>214</v>
      </c>
      <c r="M264" s="26">
        <v>220</v>
      </c>
      <c r="O264" s="5">
        <f t="shared" si="45"/>
        <v>0</v>
      </c>
      <c r="P264" s="5">
        <f t="shared" si="46"/>
        <v>-2</v>
      </c>
      <c r="Q264" s="5">
        <f t="shared" si="47"/>
        <v>-2</v>
      </c>
      <c r="R264" s="5">
        <f t="shared" si="48"/>
        <v>-5</v>
      </c>
      <c r="S264" s="5">
        <f t="shared" si="49"/>
        <v>-2</v>
      </c>
      <c r="T264" s="5">
        <f t="shared" si="50"/>
        <v>-3</v>
      </c>
      <c r="U264" s="5">
        <f t="shared" si="51"/>
        <v>-4</v>
      </c>
      <c r="V264" s="5">
        <f t="shared" si="52"/>
        <v>0</v>
      </c>
      <c r="W264" s="5">
        <f t="shared" si="53"/>
        <v>-1</v>
      </c>
      <c r="X264" s="5">
        <f t="shared" si="54"/>
        <v>0</v>
      </c>
      <c r="Y264" s="5">
        <f t="shared" si="55"/>
        <v>6</v>
      </c>
    </row>
    <row r="265" spans="1:25">
      <c r="A265" s="2" t="s">
        <v>42</v>
      </c>
      <c r="B265" s="2" t="s">
        <v>691</v>
      </c>
      <c r="C265" s="2">
        <v>1173</v>
      </c>
      <c r="D265" s="2">
        <v>1172</v>
      </c>
      <c r="E265" s="2">
        <v>1176</v>
      </c>
      <c r="F265" s="2">
        <v>1168</v>
      </c>
      <c r="G265" s="2">
        <v>1160</v>
      </c>
      <c r="H265" s="2">
        <v>1148</v>
      </c>
      <c r="I265" s="2">
        <v>1139</v>
      </c>
      <c r="J265" s="2">
        <v>1130</v>
      </c>
      <c r="K265" s="2">
        <v>1129</v>
      </c>
      <c r="L265" s="2">
        <v>1125</v>
      </c>
      <c r="M265" s="26">
        <v>1150</v>
      </c>
      <c r="O265" s="5">
        <f t="shared" si="45"/>
        <v>-1</v>
      </c>
      <c r="P265" s="5">
        <f t="shared" si="46"/>
        <v>4</v>
      </c>
      <c r="Q265" s="5">
        <f t="shared" si="47"/>
        <v>3</v>
      </c>
      <c r="R265" s="5">
        <f t="shared" si="48"/>
        <v>-8</v>
      </c>
      <c r="S265" s="5">
        <f t="shared" si="49"/>
        <v>-8</v>
      </c>
      <c r="T265" s="5">
        <f t="shared" si="50"/>
        <v>-12</v>
      </c>
      <c r="U265" s="5">
        <f t="shared" si="51"/>
        <v>-9</v>
      </c>
      <c r="V265" s="5">
        <f t="shared" si="52"/>
        <v>-9</v>
      </c>
      <c r="W265" s="5">
        <f t="shared" si="53"/>
        <v>-1</v>
      </c>
      <c r="X265" s="5">
        <f t="shared" si="54"/>
        <v>-4</v>
      </c>
      <c r="Y265" s="5">
        <f t="shared" si="55"/>
        <v>25</v>
      </c>
    </row>
    <row r="266" spans="1:25">
      <c r="A266" s="2" t="s">
        <v>334</v>
      </c>
      <c r="B266" s="2" t="s">
        <v>335</v>
      </c>
      <c r="C266" s="2">
        <v>110</v>
      </c>
      <c r="D266" s="2">
        <v>110</v>
      </c>
      <c r="E266" s="2">
        <v>106</v>
      </c>
      <c r="F266" s="2">
        <v>105</v>
      </c>
      <c r="G266" s="2">
        <v>105</v>
      </c>
      <c r="H266" s="2">
        <v>101</v>
      </c>
      <c r="I266" s="2">
        <v>102</v>
      </c>
      <c r="J266" s="2">
        <v>99</v>
      </c>
      <c r="K266" s="2">
        <v>98</v>
      </c>
      <c r="L266" s="2">
        <v>97</v>
      </c>
      <c r="M266" s="26">
        <v>103</v>
      </c>
      <c r="O266" s="5">
        <f t="shared" si="45"/>
        <v>0</v>
      </c>
      <c r="P266" s="5">
        <f t="shared" si="46"/>
        <v>-4</v>
      </c>
      <c r="Q266" s="5">
        <f t="shared" si="47"/>
        <v>-4</v>
      </c>
      <c r="R266" s="5">
        <f t="shared" si="48"/>
        <v>-1</v>
      </c>
      <c r="S266" s="5">
        <f t="shared" si="49"/>
        <v>0</v>
      </c>
      <c r="T266" s="5">
        <f t="shared" si="50"/>
        <v>-4</v>
      </c>
      <c r="U266" s="5">
        <f t="shared" si="51"/>
        <v>1</v>
      </c>
      <c r="V266" s="5">
        <f t="shared" si="52"/>
        <v>-3</v>
      </c>
      <c r="W266" s="5">
        <f t="shared" si="53"/>
        <v>-1</v>
      </c>
      <c r="X266" s="5">
        <f t="shared" si="54"/>
        <v>-1</v>
      </c>
      <c r="Y266" s="5">
        <f t="shared" si="55"/>
        <v>6</v>
      </c>
    </row>
    <row r="267" spans="1:25">
      <c r="A267" s="2" t="s">
        <v>43</v>
      </c>
      <c r="B267" s="2" t="s">
        <v>633</v>
      </c>
      <c r="C267" s="2">
        <v>811</v>
      </c>
      <c r="D267" s="2">
        <v>811</v>
      </c>
      <c r="E267" s="2">
        <v>807</v>
      </c>
      <c r="F267" s="2">
        <v>804</v>
      </c>
      <c r="G267" s="2">
        <v>802</v>
      </c>
      <c r="H267" s="2">
        <v>794</v>
      </c>
      <c r="I267" s="2">
        <v>791</v>
      </c>
      <c r="J267" s="2">
        <v>789</v>
      </c>
      <c r="K267" s="2">
        <v>787</v>
      </c>
      <c r="L267" s="2">
        <v>787</v>
      </c>
      <c r="M267" s="26">
        <v>797</v>
      </c>
      <c r="O267" s="5">
        <f t="shared" si="45"/>
        <v>0</v>
      </c>
      <c r="P267" s="5">
        <f t="shared" si="46"/>
        <v>-4</v>
      </c>
      <c r="Q267" s="5">
        <f t="shared" si="47"/>
        <v>-4</v>
      </c>
      <c r="R267" s="5">
        <f t="shared" si="48"/>
        <v>-3</v>
      </c>
      <c r="S267" s="5">
        <f t="shared" si="49"/>
        <v>-2</v>
      </c>
      <c r="T267" s="5">
        <f t="shared" si="50"/>
        <v>-8</v>
      </c>
      <c r="U267" s="5">
        <f t="shared" si="51"/>
        <v>-3</v>
      </c>
      <c r="V267" s="5">
        <f t="shared" si="52"/>
        <v>-2</v>
      </c>
      <c r="W267" s="5">
        <f t="shared" si="53"/>
        <v>-2</v>
      </c>
      <c r="X267" s="5">
        <f t="shared" si="54"/>
        <v>0</v>
      </c>
      <c r="Y267" s="5">
        <f t="shared" si="55"/>
        <v>10</v>
      </c>
    </row>
    <row r="268" spans="1:25">
      <c r="A268" s="2" t="s">
        <v>393</v>
      </c>
      <c r="B268" s="2" t="s">
        <v>394</v>
      </c>
      <c r="C268" s="2">
        <v>361</v>
      </c>
      <c r="D268" s="2">
        <v>361</v>
      </c>
      <c r="E268" s="2">
        <v>359</v>
      </c>
      <c r="F268" s="2">
        <v>359</v>
      </c>
      <c r="G268" s="2">
        <v>362</v>
      </c>
      <c r="H268" s="2">
        <v>360</v>
      </c>
      <c r="I268" s="2">
        <v>360</v>
      </c>
      <c r="J268" s="2">
        <v>360</v>
      </c>
      <c r="K268" s="2">
        <v>360</v>
      </c>
      <c r="L268" s="2">
        <v>359</v>
      </c>
      <c r="M268" s="26">
        <v>360</v>
      </c>
      <c r="O268" s="5">
        <f t="shared" si="45"/>
        <v>0</v>
      </c>
      <c r="P268" s="5">
        <f t="shared" si="46"/>
        <v>-2</v>
      </c>
      <c r="Q268" s="5">
        <f t="shared" si="47"/>
        <v>-2</v>
      </c>
      <c r="R268" s="5">
        <f t="shared" si="48"/>
        <v>0</v>
      </c>
      <c r="S268" s="5">
        <f t="shared" si="49"/>
        <v>3</v>
      </c>
      <c r="T268" s="5">
        <f t="shared" si="50"/>
        <v>-2</v>
      </c>
      <c r="U268" s="5">
        <f t="shared" si="51"/>
        <v>0</v>
      </c>
      <c r="V268" s="5">
        <f t="shared" si="52"/>
        <v>0</v>
      </c>
      <c r="W268" s="5">
        <f t="shared" si="53"/>
        <v>0</v>
      </c>
      <c r="X268" s="5">
        <f t="shared" si="54"/>
        <v>-1</v>
      </c>
      <c r="Y268" s="5">
        <f t="shared" si="55"/>
        <v>1</v>
      </c>
    </row>
    <row r="269" spans="1:25">
      <c r="A269" s="2" t="s">
        <v>44</v>
      </c>
      <c r="B269" s="2" t="s">
        <v>336</v>
      </c>
      <c r="C269" s="2">
        <v>475</v>
      </c>
      <c r="D269" s="2">
        <v>475</v>
      </c>
      <c r="E269" s="2">
        <v>480</v>
      </c>
      <c r="F269" s="2">
        <v>476</v>
      </c>
      <c r="G269" s="2">
        <v>472</v>
      </c>
      <c r="H269" s="2">
        <v>470</v>
      </c>
      <c r="I269" s="2">
        <v>474</v>
      </c>
      <c r="J269" s="2">
        <v>477</v>
      </c>
      <c r="K269" s="2">
        <v>477</v>
      </c>
      <c r="L269" s="2">
        <v>476</v>
      </c>
      <c r="M269" s="26">
        <v>466</v>
      </c>
      <c r="O269" s="5">
        <f t="shared" si="45"/>
        <v>0</v>
      </c>
      <c r="P269" s="5">
        <f t="shared" si="46"/>
        <v>5</v>
      </c>
      <c r="Q269" s="5">
        <f t="shared" si="47"/>
        <v>5</v>
      </c>
      <c r="R269" s="5">
        <f t="shared" si="48"/>
        <v>-4</v>
      </c>
      <c r="S269" s="5">
        <f t="shared" si="49"/>
        <v>-4</v>
      </c>
      <c r="T269" s="5">
        <f t="shared" si="50"/>
        <v>-2</v>
      </c>
      <c r="U269" s="5">
        <f t="shared" si="51"/>
        <v>4</v>
      </c>
      <c r="V269" s="5">
        <f t="shared" si="52"/>
        <v>3</v>
      </c>
      <c r="W269" s="5">
        <f t="shared" si="53"/>
        <v>0</v>
      </c>
      <c r="X269" s="5">
        <f t="shared" si="54"/>
        <v>-1</v>
      </c>
      <c r="Y269" s="5">
        <f t="shared" si="55"/>
        <v>-10</v>
      </c>
    </row>
    <row r="270" spans="1:25">
      <c r="A270" s="2" t="s">
        <v>426</v>
      </c>
      <c r="B270" s="2" t="s">
        <v>427</v>
      </c>
      <c r="C270" s="2">
        <v>755</v>
      </c>
      <c r="D270" s="2">
        <v>755</v>
      </c>
      <c r="E270" s="2">
        <v>758</v>
      </c>
      <c r="F270" s="2">
        <v>755</v>
      </c>
      <c r="G270" s="2">
        <v>753</v>
      </c>
      <c r="H270" s="2">
        <v>741</v>
      </c>
      <c r="I270" s="2">
        <v>740</v>
      </c>
      <c r="J270" s="2">
        <v>736</v>
      </c>
      <c r="K270" s="2">
        <v>732</v>
      </c>
      <c r="L270" s="2">
        <v>732</v>
      </c>
      <c r="M270" s="26">
        <v>745</v>
      </c>
      <c r="O270" s="5">
        <f t="shared" si="45"/>
        <v>0</v>
      </c>
      <c r="P270" s="5">
        <f t="shared" si="46"/>
        <v>3</v>
      </c>
      <c r="Q270" s="5">
        <f t="shared" si="47"/>
        <v>3</v>
      </c>
      <c r="R270" s="5">
        <f t="shared" si="48"/>
        <v>-3</v>
      </c>
      <c r="S270" s="5">
        <f t="shared" si="49"/>
        <v>-2</v>
      </c>
      <c r="T270" s="5">
        <f t="shared" si="50"/>
        <v>-12</v>
      </c>
      <c r="U270" s="5">
        <f t="shared" si="51"/>
        <v>-1</v>
      </c>
      <c r="V270" s="5">
        <f t="shared" si="52"/>
        <v>-4</v>
      </c>
      <c r="W270" s="5">
        <f t="shared" si="53"/>
        <v>-4</v>
      </c>
      <c r="X270" s="5">
        <f t="shared" si="54"/>
        <v>0</v>
      </c>
      <c r="Y270" s="5">
        <f t="shared" si="55"/>
        <v>13</v>
      </c>
    </row>
    <row r="271" spans="1:25">
      <c r="A271" s="2" t="s">
        <v>45</v>
      </c>
      <c r="B271" s="2" t="s">
        <v>337</v>
      </c>
      <c r="C271" s="2">
        <v>352</v>
      </c>
      <c r="D271" s="2">
        <v>352</v>
      </c>
      <c r="E271" s="2">
        <v>352</v>
      </c>
      <c r="F271" s="2">
        <v>352</v>
      </c>
      <c r="G271" s="2">
        <v>352</v>
      </c>
      <c r="H271" s="2">
        <v>349</v>
      </c>
      <c r="I271" s="2">
        <v>347</v>
      </c>
      <c r="J271" s="2">
        <v>344</v>
      </c>
      <c r="K271" s="2">
        <v>344</v>
      </c>
      <c r="L271" s="2">
        <v>344</v>
      </c>
      <c r="M271" s="26">
        <v>349</v>
      </c>
      <c r="O271" s="5">
        <f t="shared" si="45"/>
        <v>0</v>
      </c>
      <c r="P271" s="5">
        <f t="shared" si="46"/>
        <v>0</v>
      </c>
      <c r="Q271" s="5">
        <f t="shared" si="47"/>
        <v>0</v>
      </c>
      <c r="R271" s="5">
        <f t="shared" si="48"/>
        <v>0</v>
      </c>
      <c r="S271" s="5">
        <f t="shared" si="49"/>
        <v>0</v>
      </c>
      <c r="T271" s="5">
        <f t="shared" si="50"/>
        <v>-3</v>
      </c>
      <c r="U271" s="5">
        <f t="shared" si="51"/>
        <v>-2</v>
      </c>
      <c r="V271" s="5">
        <f t="shared" si="52"/>
        <v>-3</v>
      </c>
      <c r="W271" s="5">
        <f t="shared" si="53"/>
        <v>0</v>
      </c>
      <c r="X271" s="5">
        <f t="shared" si="54"/>
        <v>0</v>
      </c>
      <c r="Y271" s="5">
        <f t="shared" si="55"/>
        <v>5</v>
      </c>
    </row>
    <row r="272" spans="1:25">
      <c r="A272" s="2" t="s">
        <v>118</v>
      </c>
      <c r="B272" s="2" t="s">
        <v>338</v>
      </c>
      <c r="C272" s="2">
        <v>713</v>
      </c>
      <c r="D272" s="2">
        <v>713</v>
      </c>
      <c r="E272" s="2">
        <v>712</v>
      </c>
      <c r="F272" s="2">
        <v>707</v>
      </c>
      <c r="G272" s="2">
        <v>702</v>
      </c>
      <c r="H272" s="2">
        <v>700</v>
      </c>
      <c r="I272" s="2">
        <v>695</v>
      </c>
      <c r="J272" s="2">
        <v>691</v>
      </c>
      <c r="K272" s="2">
        <v>689</v>
      </c>
      <c r="L272" s="2">
        <v>688</v>
      </c>
      <c r="M272" s="26">
        <v>700</v>
      </c>
      <c r="O272" s="5">
        <f t="shared" si="45"/>
        <v>0</v>
      </c>
      <c r="P272" s="5">
        <f t="shared" si="46"/>
        <v>-1</v>
      </c>
      <c r="Q272" s="5">
        <f t="shared" si="47"/>
        <v>-1</v>
      </c>
      <c r="R272" s="5">
        <f t="shared" si="48"/>
        <v>-5</v>
      </c>
      <c r="S272" s="5">
        <f t="shared" si="49"/>
        <v>-5</v>
      </c>
      <c r="T272" s="5">
        <f t="shared" si="50"/>
        <v>-2</v>
      </c>
      <c r="U272" s="5">
        <f t="shared" si="51"/>
        <v>-5</v>
      </c>
      <c r="V272" s="5">
        <f t="shared" si="52"/>
        <v>-4</v>
      </c>
      <c r="W272" s="5">
        <f t="shared" si="53"/>
        <v>-2</v>
      </c>
      <c r="X272" s="5">
        <f t="shared" si="54"/>
        <v>-1</v>
      </c>
      <c r="Y272" s="5">
        <f t="shared" si="55"/>
        <v>12</v>
      </c>
    </row>
    <row r="273" spans="1:25">
      <c r="A273" s="2" t="s">
        <v>428</v>
      </c>
      <c r="B273" s="2" t="s">
        <v>429</v>
      </c>
      <c r="C273" s="2">
        <v>612</v>
      </c>
      <c r="D273" s="2">
        <v>612</v>
      </c>
      <c r="E273" s="2">
        <v>599</v>
      </c>
      <c r="F273" s="2">
        <v>599</v>
      </c>
      <c r="G273" s="2">
        <v>594</v>
      </c>
      <c r="H273" s="2">
        <v>588</v>
      </c>
      <c r="I273" s="2">
        <v>580</v>
      </c>
      <c r="J273" s="2">
        <v>574</v>
      </c>
      <c r="K273" s="2">
        <v>570</v>
      </c>
      <c r="L273" s="2">
        <v>569</v>
      </c>
      <c r="M273" s="26">
        <v>587</v>
      </c>
      <c r="O273" s="5">
        <f t="shared" si="45"/>
        <v>0</v>
      </c>
      <c r="P273" s="5">
        <f t="shared" si="46"/>
        <v>-13</v>
      </c>
      <c r="Q273" s="5">
        <f t="shared" si="47"/>
        <v>-13</v>
      </c>
      <c r="R273" s="5">
        <f t="shared" si="48"/>
        <v>0</v>
      </c>
      <c r="S273" s="5">
        <f t="shared" si="49"/>
        <v>-5</v>
      </c>
      <c r="T273" s="5">
        <f t="shared" si="50"/>
        <v>-6</v>
      </c>
      <c r="U273" s="5">
        <f t="shared" si="51"/>
        <v>-8</v>
      </c>
      <c r="V273" s="5">
        <f t="shared" si="52"/>
        <v>-6</v>
      </c>
      <c r="W273" s="5">
        <f t="shared" si="53"/>
        <v>-4</v>
      </c>
      <c r="X273" s="5">
        <f t="shared" si="54"/>
        <v>-1</v>
      </c>
      <c r="Y273" s="5">
        <f t="shared" si="55"/>
        <v>18</v>
      </c>
    </row>
    <row r="274" spans="1:25">
      <c r="A274" s="2" t="s">
        <v>430</v>
      </c>
      <c r="B274" s="2" t="s">
        <v>339</v>
      </c>
      <c r="C274" s="2">
        <v>2151</v>
      </c>
      <c r="D274" s="2">
        <v>2143</v>
      </c>
      <c r="E274" s="2">
        <v>2134</v>
      </c>
      <c r="F274" s="2">
        <v>2119</v>
      </c>
      <c r="G274" s="2">
        <v>2114</v>
      </c>
      <c r="H274" s="2">
        <v>2103</v>
      </c>
      <c r="I274" s="2">
        <v>2084</v>
      </c>
      <c r="J274" s="2">
        <v>2074</v>
      </c>
      <c r="K274" s="2">
        <v>2067</v>
      </c>
      <c r="L274" s="2">
        <v>2063</v>
      </c>
      <c r="M274" s="26">
        <v>2093</v>
      </c>
      <c r="O274" s="5">
        <f t="shared" si="45"/>
        <v>-8</v>
      </c>
      <c r="P274" s="5">
        <f t="shared" si="46"/>
        <v>-9</v>
      </c>
      <c r="Q274" s="5">
        <f t="shared" si="47"/>
        <v>-17</v>
      </c>
      <c r="R274" s="5">
        <f t="shared" si="48"/>
        <v>-15</v>
      </c>
      <c r="S274" s="5">
        <f t="shared" si="49"/>
        <v>-5</v>
      </c>
      <c r="T274" s="5">
        <f t="shared" si="50"/>
        <v>-11</v>
      </c>
      <c r="U274" s="5">
        <f t="shared" si="51"/>
        <v>-19</v>
      </c>
      <c r="V274" s="5">
        <f t="shared" si="52"/>
        <v>-10</v>
      </c>
      <c r="W274" s="5">
        <f t="shared" si="53"/>
        <v>-7</v>
      </c>
      <c r="X274" s="5">
        <f t="shared" si="54"/>
        <v>-4</v>
      </c>
      <c r="Y274" s="5">
        <f t="shared" si="55"/>
        <v>30</v>
      </c>
    </row>
    <row r="275" spans="1:25">
      <c r="A275" s="2" t="s">
        <v>46</v>
      </c>
      <c r="B275" s="2" t="s">
        <v>340</v>
      </c>
      <c r="C275" s="2">
        <v>113</v>
      </c>
      <c r="D275" s="2">
        <v>113</v>
      </c>
      <c r="E275" s="2">
        <v>111</v>
      </c>
      <c r="F275" s="2">
        <v>110</v>
      </c>
      <c r="G275" s="2">
        <v>110</v>
      </c>
      <c r="H275" s="2">
        <v>110</v>
      </c>
      <c r="I275" s="2">
        <v>110</v>
      </c>
      <c r="J275" s="2">
        <v>110</v>
      </c>
      <c r="K275" s="2">
        <v>110</v>
      </c>
      <c r="L275" s="2">
        <v>110</v>
      </c>
      <c r="M275" s="26">
        <v>110</v>
      </c>
      <c r="O275" s="5">
        <f t="shared" si="45"/>
        <v>0</v>
      </c>
      <c r="P275" s="5">
        <f t="shared" si="46"/>
        <v>-2</v>
      </c>
      <c r="Q275" s="5">
        <f t="shared" si="47"/>
        <v>-2</v>
      </c>
      <c r="R275" s="5">
        <f t="shared" si="48"/>
        <v>-1</v>
      </c>
      <c r="S275" s="5">
        <f t="shared" si="49"/>
        <v>0</v>
      </c>
      <c r="T275" s="5">
        <f t="shared" si="50"/>
        <v>0</v>
      </c>
      <c r="U275" s="5">
        <f t="shared" si="51"/>
        <v>0</v>
      </c>
      <c r="V275" s="5">
        <f t="shared" si="52"/>
        <v>0</v>
      </c>
      <c r="W275" s="5">
        <f t="shared" si="53"/>
        <v>0</v>
      </c>
      <c r="X275" s="5">
        <f t="shared" si="54"/>
        <v>0</v>
      </c>
      <c r="Y275" s="5">
        <f t="shared" si="55"/>
        <v>0</v>
      </c>
    </row>
    <row r="276" spans="1:25">
      <c r="A276" s="2" t="s">
        <v>341</v>
      </c>
      <c r="B276" s="2" t="s">
        <v>342</v>
      </c>
      <c r="C276" s="2">
        <v>218</v>
      </c>
      <c r="D276" s="2">
        <v>215</v>
      </c>
      <c r="E276" s="2">
        <v>218</v>
      </c>
      <c r="F276" s="2">
        <v>218</v>
      </c>
      <c r="G276" s="2">
        <v>218</v>
      </c>
      <c r="H276" s="2">
        <v>217</v>
      </c>
      <c r="I276" s="2">
        <v>215</v>
      </c>
      <c r="J276" s="2">
        <v>215</v>
      </c>
      <c r="K276" s="2">
        <v>215</v>
      </c>
      <c r="L276" s="2">
        <v>215</v>
      </c>
      <c r="M276" s="26">
        <v>215</v>
      </c>
      <c r="O276" s="5">
        <f t="shared" si="45"/>
        <v>-3</v>
      </c>
      <c r="P276" s="5">
        <f t="shared" si="46"/>
        <v>3</v>
      </c>
      <c r="Q276" s="5">
        <f t="shared" si="47"/>
        <v>0</v>
      </c>
      <c r="R276" s="5">
        <f t="shared" si="48"/>
        <v>0</v>
      </c>
      <c r="S276" s="5">
        <f t="shared" si="49"/>
        <v>0</v>
      </c>
      <c r="T276" s="5">
        <f t="shared" si="50"/>
        <v>-1</v>
      </c>
      <c r="U276" s="5">
        <f t="shared" si="51"/>
        <v>-2</v>
      </c>
      <c r="V276" s="5">
        <f t="shared" si="52"/>
        <v>0</v>
      </c>
      <c r="W276" s="5">
        <f t="shared" si="53"/>
        <v>0</v>
      </c>
      <c r="X276" s="5">
        <f t="shared" si="54"/>
        <v>0</v>
      </c>
      <c r="Y276" s="5">
        <f t="shared" si="55"/>
        <v>0</v>
      </c>
    </row>
    <row r="277" spans="1:25">
      <c r="A277" s="2" t="s">
        <v>665</v>
      </c>
      <c r="B277" s="2" t="s">
        <v>666</v>
      </c>
      <c r="C277" s="2">
        <v>343</v>
      </c>
      <c r="D277" s="2">
        <v>343</v>
      </c>
      <c r="E277" s="2">
        <v>343</v>
      </c>
      <c r="F277" s="2">
        <v>340</v>
      </c>
      <c r="G277" s="2">
        <v>337</v>
      </c>
      <c r="H277" s="2">
        <v>337</v>
      </c>
      <c r="I277" s="2">
        <v>336</v>
      </c>
      <c r="J277" s="2">
        <v>335</v>
      </c>
      <c r="K277" s="2">
        <v>335</v>
      </c>
      <c r="L277" s="2">
        <v>335</v>
      </c>
      <c r="M277" s="26">
        <v>338</v>
      </c>
      <c r="N277" s="17"/>
      <c r="O277" s="5">
        <f t="shared" si="45"/>
        <v>0</v>
      </c>
      <c r="P277" s="5">
        <f t="shared" si="46"/>
        <v>0</v>
      </c>
      <c r="Q277" s="5">
        <f t="shared" si="47"/>
        <v>0</v>
      </c>
      <c r="R277" s="5">
        <f t="shared" si="48"/>
        <v>-3</v>
      </c>
      <c r="S277" s="5">
        <f t="shared" si="49"/>
        <v>-3</v>
      </c>
      <c r="T277" s="5">
        <f t="shared" si="50"/>
        <v>0</v>
      </c>
      <c r="U277" s="5">
        <f t="shared" si="51"/>
        <v>-1</v>
      </c>
      <c r="V277" s="5">
        <f t="shared" si="52"/>
        <v>-1</v>
      </c>
      <c r="W277" s="5">
        <f t="shared" si="53"/>
        <v>0</v>
      </c>
      <c r="X277" s="5">
        <f t="shared" si="54"/>
        <v>0</v>
      </c>
      <c r="Y277" s="5">
        <f t="shared" si="55"/>
        <v>3</v>
      </c>
    </row>
    <row r="278" spans="1:25">
      <c r="A278" s="2" t="s">
        <v>47</v>
      </c>
      <c r="B278" s="2" t="s">
        <v>634</v>
      </c>
      <c r="C278" s="2">
        <v>623</v>
      </c>
      <c r="D278" s="2">
        <v>622</v>
      </c>
      <c r="E278" s="2">
        <v>620</v>
      </c>
      <c r="F278" s="2">
        <v>615</v>
      </c>
      <c r="G278" s="2">
        <v>611</v>
      </c>
      <c r="H278" s="2">
        <v>602</v>
      </c>
      <c r="I278" s="2">
        <v>594</v>
      </c>
      <c r="J278" s="2">
        <v>590</v>
      </c>
      <c r="K278" s="2">
        <v>586</v>
      </c>
      <c r="L278" s="2">
        <v>584</v>
      </c>
      <c r="M278" s="26">
        <v>603</v>
      </c>
      <c r="O278" s="5">
        <f t="shared" si="45"/>
        <v>-1</v>
      </c>
      <c r="P278" s="5">
        <f t="shared" si="46"/>
        <v>-2</v>
      </c>
      <c r="Q278" s="5">
        <f t="shared" si="47"/>
        <v>-3</v>
      </c>
      <c r="R278" s="5">
        <f t="shared" si="48"/>
        <v>-5</v>
      </c>
      <c r="S278" s="5">
        <f t="shared" si="49"/>
        <v>-4</v>
      </c>
      <c r="T278" s="5">
        <f t="shared" si="50"/>
        <v>-9</v>
      </c>
      <c r="U278" s="5">
        <f t="shared" si="51"/>
        <v>-8</v>
      </c>
      <c r="V278" s="5">
        <f t="shared" si="52"/>
        <v>-4</v>
      </c>
      <c r="W278" s="5">
        <f t="shared" si="53"/>
        <v>-4</v>
      </c>
      <c r="X278" s="5">
        <f t="shared" si="54"/>
        <v>-2</v>
      </c>
      <c r="Y278" s="5">
        <f t="shared" si="55"/>
        <v>19</v>
      </c>
    </row>
    <row r="279" spans="1:25">
      <c r="A279" s="2" t="s">
        <v>713</v>
      </c>
      <c r="B279" s="2" t="s">
        <v>714</v>
      </c>
      <c r="C279" s="2">
        <v>118</v>
      </c>
      <c r="D279" s="2">
        <v>117</v>
      </c>
      <c r="E279" s="2">
        <v>119</v>
      </c>
      <c r="F279" s="2">
        <v>117</v>
      </c>
      <c r="G279" s="2">
        <v>118</v>
      </c>
      <c r="H279" s="2">
        <v>120</v>
      </c>
      <c r="I279" s="2">
        <v>117</v>
      </c>
      <c r="J279" s="2">
        <v>120</v>
      </c>
      <c r="K279" s="2">
        <v>120</v>
      </c>
      <c r="L279" s="2">
        <v>120</v>
      </c>
      <c r="M279" s="26">
        <v>119</v>
      </c>
      <c r="O279" s="5">
        <f t="shared" si="45"/>
        <v>-1</v>
      </c>
      <c r="P279" s="5">
        <f t="shared" si="46"/>
        <v>2</v>
      </c>
      <c r="Q279" s="5">
        <f t="shared" si="47"/>
        <v>1</v>
      </c>
      <c r="R279" s="5">
        <f t="shared" si="48"/>
        <v>-2</v>
      </c>
      <c r="S279" s="5">
        <f t="shared" si="49"/>
        <v>1</v>
      </c>
      <c r="T279" s="5">
        <f t="shared" si="50"/>
        <v>2</v>
      </c>
      <c r="U279" s="5">
        <f t="shared" si="51"/>
        <v>-3</v>
      </c>
      <c r="V279" s="5">
        <f t="shared" si="52"/>
        <v>3</v>
      </c>
      <c r="W279" s="5">
        <f t="shared" si="53"/>
        <v>0</v>
      </c>
      <c r="X279" s="5">
        <f t="shared" si="54"/>
        <v>0</v>
      </c>
      <c r="Y279" s="5">
        <f t="shared" si="55"/>
        <v>-1</v>
      </c>
    </row>
    <row r="280" spans="1:25">
      <c r="A280" s="2" t="s">
        <v>667</v>
      </c>
      <c r="B280" s="2" t="s">
        <v>692</v>
      </c>
      <c r="C280" s="2">
        <v>784</v>
      </c>
      <c r="D280" s="2">
        <v>784</v>
      </c>
      <c r="E280" s="2">
        <v>783</v>
      </c>
      <c r="F280" s="2">
        <v>778</v>
      </c>
      <c r="G280" s="2">
        <v>778</v>
      </c>
      <c r="H280" s="2">
        <v>775</v>
      </c>
      <c r="I280" s="2">
        <v>771</v>
      </c>
      <c r="J280" s="2">
        <v>768</v>
      </c>
      <c r="K280" s="2">
        <v>768</v>
      </c>
      <c r="L280" s="2">
        <v>766</v>
      </c>
      <c r="M280" s="26">
        <v>773</v>
      </c>
      <c r="O280" s="5">
        <f t="shared" si="45"/>
        <v>0</v>
      </c>
      <c r="P280" s="5">
        <f t="shared" si="46"/>
        <v>-1</v>
      </c>
      <c r="Q280" s="5">
        <f t="shared" si="47"/>
        <v>-1</v>
      </c>
      <c r="R280" s="5">
        <f t="shared" si="48"/>
        <v>-5</v>
      </c>
      <c r="S280" s="5">
        <f t="shared" si="49"/>
        <v>0</v>
      </c>
      <c r="T280" s="5">
        <f t="shared" si="50"/>
        <v>-3</v>
      </c>
      <c r="U280" s="5">
        <f t="shared" si="51"/>
        <v>-4</v>
      </c>
      <c r="V280" s="5">
        <f t="shared" si="52"/>
        <v>-3</v>
      </c>
      <c r="W280" s="5">
        <f t="shared" si="53"/>
        <v>0</v>
      </c>
      <c r="X280" s="5">
        <f t="shared" si="54"/>
        <v>-2</v>
      </c>
      <c r="Y280" s="5">
        <f t="shared" si="55"/>
        <v>7</v>
      </c>
    </row>
    <row r="281" spans="1:25">
      <c r="A281" s="2" t="s">
        <v>48</v>
      </c>
      <c r="B281" s="2" t="s">
        <v>343</v>
      </c>
      <c r="C281" s="2">
        <v>1432</v>
      </c>
      <c r="D281" s="2">
        <v>1432</v>
      </c>
      <c r="E281" s="2">
        <v>1421</v>
      </c>
      <c r="F281" s="2">
        <v>1409</v>
      </c>
      <c r="G281" s="2">
        <v>1398</v>
      </c>
      <c r="H281" s="2">
        <v>1382</v>
      </c>
      <c r="I281" s="2">
        <v>1380</v>
      </c>
      <c r="J281" s="2">
        <v>1372</v>
      </c>
      <c r="K281" s="2">
        <v>1366</v>
      </c>
      <c r="L281" s="2">
        <v>1361</v>
      </c>
      <c r="M281" s="26">
        <v>1389</v>
      </c>
      <c r="O281" s="5">
        <f t="shared" si="45"/>
        <v>0</v>
      </c>
      <c r="P281" s="5">
        <f t="shared" si="46"/>
        <v>-11</v>
      </c>
      <c r="Q281" s="5">
        <f t="shared" si="47"/>
        <v>-11</v>
      </c>
      <c r="R281" s="5">
        <f t="shared" si="48"/>
        <v>-12</v>
      </c>
      <c r="S281" s="5">
        <f t="shared" si="49"/>
        <v>-11</v>
      </c>
      <c r="T281" s="5">
        <f t="shared" si="50"/>
        <v>-16</v>
      </c>
      <c r="U281" s="5">
        <f t="shared" si="51"/>
        <v>-2</v>
      </c>
      <c r="V281" s="5">
        <f t="shared" si="52"/>
        <v>-8</v>
      </c>
      <c r="W281" s="5">
        <f t="shared" si="53"/>
        <v>-6</v>
      </c>
      <c r="X281" s="5">
        <f t="shared" si="54"/>
        <v>-5</v>
      </c>
      <c r="Y281" s="5">
        <f t="shared" si="55"/>
        <v>28</v>
      </c>
    </row>
    <row r="282" spans="1:25">
      <c r="A282" s="2" t="s">
        <v>132</v>
      </c>
      <c r="B282" s="2" t="s">
        <v>344</v>
      </c>
      <c r="C282" s="2">
        <v>449</v>
      </c>
      <c r="D282" s="2">
        <v>449</v>
      </c>
      <c r="E282" s="2">
        <v>449</v>
      </c>
      <c r="F282" s="2">
        <v>443</v>
      </c>
      <c r="G282" s="2">
        <v>441</v>
      </c>
      <c r="H282" s="2">
        <v>436</v>
      </c>
      <c r="I282" s="2">
        <v>436</v>
      </c>
      <c r="J282" s="2">
        <v>430</v>
      </c>
      <c r="K282" s="2">
        <v>429</v>
      </c>
      <c r="L282" s="2">
        <v>431</v>
      </c>
      <c r="M282" s="26">
        <v>440</v>
      </c>
      <c r="O282" s="5">
        <f t="shared" si="45"/>
        <v>0</v>
      </c>
      <c r="P282" s="5">
        <f t="shared" si="46"/>
        <v>0</v>
      </c>
      <c r="Q282" s="5">
        <f t="shared" si="47"/>
        <v>0</v>
      </c>
      <c r="R282" s="5">
        <f t="shared" si="48"/>
        <v>-6</v>
      </c>
      <c r="S282" s="5">
        <f t="shared" si="49"/>
        <v>-2</v>
      </c>
      <c r="T282" s="5">
        <f t="shared" si="50"/>
        <v>-5</v>
      </c>
      <c r="U282" s="5">
        <f t="shared" si="51"/>
        <v>0</v>
      </c>
      <c r="V282" s="5">
        <f t="shared" si="52"/>
        <v>-6</v>
      </c>
      <c r="W282" s="5">
        <f t="shared" si="53"/>
        <v>-1</v>
      </c>
      <c r="X282" s="5">
        <f t="shared" si="54"/>
        <v>2</v>
      </c>
      <c r="Y282" s="5">
        <f t="shared" si="55"/>
        <v>9</v>
      </c>
    </row>
    <row r="283" spans="1:25">
      <c r="A283" s="2" t="s">
        <v>49</v>
      </c>
      <c r="B283" s="2" t="s">
        <v>345</v>
      </c>
      <c r="C283" s="2">
        <v>760</v>
      </c>
      <c r="D283" s="2">
        <v>760</v>
      </c>
      <c r="E283" s="2">
        <v>760</v>
      </c>
      <c r="F283" s="2">
        <v>759</v>
      </c>
      <c r="G283" s="2">
        <v>756</v>
      </c>
      <c r="H283" s="2">
        <v>752</v>
      </c>
      <c r="I283" s="2">
        <v>747</v>
      </c>
      <c r="J283" s="2">
        <v>746</v>
      </c>
      <c r="K283" s="2">
        <v>743</v>
      </c>
      <c r="L283" s="2">
        <v>743</v>
      </c>
      <c r="M283" s="26">
        <v>751</v>
      </c>
      <c r="O283" s="5">
        <f t="shared" si="45"/>
        <v>0</v>
      </c>
      <c r="P283" s="5">
        <f t="shared" si="46"/>
        <v>0</v>
      </c>
      <c r="Q283" s="5">
        <f t="shared" si="47"/>
        <v>0</v>
      </c>
      <c r="R283" s="5">
        <f t="shared" si="48"/>
        <v>-1</v>
      </c>
      <c r="S283" s="5">
        <f t="shared" si="49"/>
        <v>-3</v>
      </c>
      <c r="T283" s="5">
        <f t="shared" si="50"/>
        <v>-4</v>
      </c>
      <c r="U283" s="5">
        <f t="shared" si="51"/>
        <v>-5</v>
      </c>
      <c r="V283" s="5">
        <f t="shared" si="52"/>
        <v>-1</v>
      </c>
      <c r="W283" s="5">
        <f t="shared" si="53"/>
        <v>-3</v>
      </c>
      <c r="X283" s="5">
        <f t="shared" si="54"/>
        <v>0</v>
      </c>
      <c r="Y283" s="5">
        <f t="shared" si="55"/>
        <v>8</v>
      </c>
    </row>
    <row r="284" spans="1:25">
      <c r="A284" s="2" t="s">
        <v>127</v>
      </c>
      <c r="B284" s="2" t="s">
        <v>346</v>
      </c>
      <c r="C284" s="2">
        <v>657</v>
      </c>
      <c r="D284" s="2">
        <v>657</v>
      </c>
      <c r="E284" s="2">
        <v>661</v>
      </c>
      <c r="F284" s="2">
        <v>663</v>
      </c>
      <c r="G284" s="2">
        <v>658</v>
      </c>
      <c r="H284" s="2">
        <v>648</v>
      </c>
      <c r="I284" s="2">
        <v>643</v>
      </c>
      <c r="J284" s="2">
        <v>643</v>
      </c>
      <c r="K284" s="2">
        <v>642</v>
      </c>
      <c r="L284" s="2">
        <v>640</v>
      </c>
      <c r="M284" s="26">
        <v>650</v>
      </c>
      <c r="O284" s="5">
        <f t="shared" si="45"/>
        <v>0</v>
      </c>
      <c r="P284" s="5">
        <f t="shared" si="46"/>
        <v>4</v>
      </c>
      <c r="Q284" s="5">
        <f t="shared" si="47"/>
        <v>4</v>
      </c>
      <c r="R284" s="5">
        <f t="shared" si="48"/>
        <v>2</v>
      </c>
      <c r="S284" s="5">
        <f t="shared" si="49"/>
        <v>-5</v>
      </c>
      <c r="T284" s="5">
        <f t="shared" si="50"/>
        <v>-10</v>
      </c>
      <c r="U284" s="5">
        <f t="shared" si="51"/>
        <v>-5</v>
      </c>
      <c r="V284" s="5">
        <f t="shared" si="52"/>
        <v>0</v>
      </c>
      <c r="W284" s="5">
        <f t="shared" si="53"/>
        <v>-1</v>
      </c>
      <c r="X284" s="5">
        <f t="shared" si="54"/>
        <v>-2</v>
      </c>
      <c r="Y284" s="5">
        <f t="shared" si="55"/>
        <v>10</v>
      </c>
    </row>
    <row r="285" spans="1:25">
      <c r="A285" s="2" t="s">
        <v>50</v>
      </c>
      <c r="B285" s="2" t="s">
        <v>347</v>
      </c>
      <c r="C285" s="2">
        <v>193</v>
      </c>
      <c r="D285" s="2">
        <v>193</v>
      </c>
      <c r="E285" s="2">
        <v>190</v>
      </c>
      <c r="F285" s="2">
        <v>193</v>
      </c>
      <c r="G285" s="2">
        <v>194</v>
      </c>
      <c r="H285" s="2">
        <v>190</v>
      </c>
      <c r="I285" s="2">
        <v>189</v>
      </c>
      <c r="J285" s="2">
        <v>189</v>
      </c>
      <c r="K285" s="2">
        <v>189</v>
      </c>
      <c r="L285" s="2">
        <v>189</v>
      </c>
      <c r="M285" s="26">
        <v>189</v>
      </c>
      <c r="O285" s="5">
        <f t="shared" si="45"/>
        <v>0</v>
      </c>
      <c r="P285" s="5">
        <f t="shared" si="46"/>
        <v>-3</v>
      </c>
      <c r="Q285" s="5">
        <f t="shared" si="47"/>
        <v>-3</v>
      </c>
      <c r="R285" s="5">
        <f t="shared" si="48"/>
        <v>3</v>
      </c>
      <c r="S285" s="5">
        <f t="shared" si="49"/>
        <v>1</v>
      </c>
      <c r="T285" s="5">
        <f t="shared" si="50"/>
        <v>-4</v>
      </c>
      <c r="U285" s="5">
        <f t="shared" si="51"/>
        <v>-1</v>
      </c>
      <c r="V285" s="5">
        <f t="shared" si="52"/>
        <v>0</v>
      </c>
      <c r="W285" s="5">
        <f t="shared" si="53"/>
        <v>0</v>
      </c>
      <c r="X285" s="5">
        <f t="shared" si="54"/>
        <v>0</v>
      </c>
      <c r="Y285" s="5">
        <f t="shared" si="55"/>
        <v>0</v>
      </c>
    </row>
    <row r="286" spans="1:25">
      <c r="A286" s="2" t="s">
        <v>51</v>
      </c>
      <c r="B286" s="2" t="s">
        <v>348</v>
      </c>
      <c r="C286" s="2">
        <v>418</v>
      </c>
      <c r="D286" s="2">
        <v>418</v>
      </c>
      <c r="E286" s="2">
        <v>412</v>
      </c>
      <c r="F286" s="2">
        <v>407</v>
      </c>
      <c r="G286" s="2">
        <v>407</v>
      </c>
      <c r="H286" s="2">
        <v>407</v>
      </c>
      <c r="I286" s="2">
        <v>406</v>
      </c>
      <c r="J286" s="2">
        <v>406</v>
      </c>
      <c r="K286" s="2">
        <v>406</v>
      </c>
      <c r="L286" s="2">
        <v>406</v>
      </c>
      <c r="M286" s="26">
        <v>407</v>
      </c>
      <c r="O286" s="5">
        <f t="shared" si="45"/>
        <v>0</v>
      </c>
      <c r="P286" s="5">
        <f t="shared" si="46"/>
        <v>-6</v>
      </c>
      <c r="Q286" s="5">
        <f t="shared" si="47"/>
        <v>-6</v>
      </c>
      <c r="R286" s="5">
        <f t="shared" si="48"/>
        <v>-5</v>
      </c>
      <c r="S286" s="5">
        <f t="shared" si="49"/>
        <v>0</v>
      </c>
      <c r="T286" s="5">
        <f t="shared" si="50"/>
        <v>0</v>
      </c>
      <c r="U286" s="5">
        <f t="shared" si="51"/>
        <v>-1</v>
      </c>
      <c r="V286" s="5">
        <f t="shared" si="52"/>
        <v>0</v>
      </c>
      <c r="W286" s="5">
        <f t="shared" si="53"/>
        <v>0</v>
      </c>
      <c r="X286" s="5">
        <f t="shared" si="54"/>
        <v>0</v>
      </c>
      <c r="Y286" s="5">
        <f t="shared" si="55"/>
        <v>1</v>
      </c>
    </row>
    <row r="287" spans="1:25">
      <c r="A287" s="2" t="s">
        <v>52</v>
      </c>
      <c r="B287" s="2" t="s">
        <v>349</v>
      </c>
      <c r="C287" s="2">
        <v>2190</v>
      </c>
      <c r="D287" s="2">
        <v>2190</v>
      </c>
      <c r="E287" s="2">
        <v>2190</v>
      </c>
      <c r="F287" s="2">
        <v>2183</v>
      </c>
      <c r="G287" s="2">
        <v>2178</v>
      </c>
      <c r="H287" s="2">
        <v>2170</v>
      </c>
      <c r="I287" s="2">
        <v>2166</v>
      </c>
      <c r="J287" s="2">
        <v>2164</v>
      </c>
      <c r="K287" s="2">
        <v>2159</v>
      </c>
      <c r="L287" s="2">
        <v>2160</v>
      </c>
      <c r="M287" s="26">
        <v>2173</v>
      </c>
      <c r="O287" s="5">
        <f t="shared" si="45"/>
        <v>0</v>
      </c>
      <c r="P287" s="5">
        <f t="shared" si="46"/>
        <v>0</v>
      </c>
      <c r="Q287" s="5">
        <f t="shared" si="47"/>
        <v>0</v>
      </c>
      <c r="R287" s="5">
        <f t="shared" si="48"/>
        <v>-7</v>
      </c>
      <c r="S287" s="5">
        <f t="shared" si="49"/>
        <v>-5</v>
      </c>
      <c r="T287" s="5">
        <f t="shared" si="50"/>
        <v>-8</v>
      </c>
      <c r="U287" s="5">
        <f t="shared" si="51"/>
        <v>-4</v>
      </c>
      <c r="V287" s="5">
        <f t="shared" si="52"/>
        <v>-2</v>
      </c>
      <c r="W287" s="5">
        <f t="shared" si="53"/>
        <v>-5</v>
      </c>
      <c r="X287" s="5">
        <f t="shared" si="54"/>
        <v>1</v>
      </c>
      <c r="Y287" s="5">
        <f t="shared" si="55"/>
        <v>13</v>
      </c>
    </row>
    <row r="288" spans="1:25">
      <c r="A288" s="2" t="s">
        <v>447</v>
      </c>
      <c r="B288" s="2" t="s">
        <v>448</v>
      </c>
      <c r="C288" s="2">
        <v>670</v>
      </c>
      <c r="D288" s="2">
        <v>670</v>
      </c>
      <c r="E288" s="2">
        <v>667</v>
      </c>
      <c r="F288" s="2">
        <v>662</v>
      </c>
      <c r="G288" s="2">
        <v>651</v>
      </c>
      <c r="H288" s="2">
        <v>637</v>
      </c>
      <c r="I288" s="2">
        <v>633</v>
      </c>
      <c r="J288" s="2">
        <v>633</v>
      </c>
      <c r="K288" s="2">
        <v>624</v>
      </c>
      <c r="L288" s="2">
        <v>625</v>
      </c>
      <c r="M288" s="26">
        <v>645</v>
      </c>
      <c r="O288" s="5">
        <f t="shared" si="45"/>
        <v>0</v>
      </c>
      <c r="P288" s="5">
        <f t="shared" si="46"/>
        <v>-3</v>
      </c>
      <c r="Q288" s="5">
        <f t="shared" si="47"/>
        <v>-3</v>
      </c>
      <c r="R288" s="5">
        <f t="shared" si="48"/>
        <v>-5</v>
      </c>
      <c r="S288" s="5">
        <f t="shared" si="49"/>
        <v>-11</v>
      </c>
      <c r="T288" s="5">
        <f t="shared" si="50"/>
        <v>-14</v>
      </c>
      <c r="U288" s="5">
        <f t="shared" si="51"/>
        <v>-4</v>
      </c>
      <c r="V288" s="5">
        <f t="shared" si="52"/>
        <v>0</v>
      </c>
      <c r="W288" s="5">
        <f t="shared" si="53"/>
        <v>-9</v>
      </c>
      <c r="X288" s="5">
        <f t="shared" si="54"/>
        <v>1</v>
      </c>
      <c r="Y288" s="5">
        <f t="shared" si="55"/>
        <v>20</v>
      </c>
    </row>
    <row r="289" spans="1:25">
      <c r="A289" s="2" t="s">
        <v>449</v>
      </c>
      <c r="B289" s="2" t="s">
        <v>450</v>
      </c>
      <c r="C289" s="2">
        <v>1161</v>
      </c>
      <c r="D289" s="2">
        <v>1162</v>
      </c>
      <c r="E289" s="2">
        <v>1179</v>
      </c>
      <c r="F289" s="2">
        <v>1174</v>
      </c>
      <c r="G289" s="2">
        <v>1166</v>
      </c>
      <c r="H289" s="2">
        <v>1152</v>
      </c>
      <c r="I289" s="2">
        <v>1156</v>
      </c>
      <c r="J289" s="2">
        <v>1152</v>
      </c>
      <c r="K289" s="2">
        <v>1147</v>
      </c>
      <c r="L289" s="2">
        <v>1142</v>
      </c>
      <c r="M289" s="26">
        <v>1158</v>
      </c>
      <c r="O289" s="5">
        <f t="shared" si="45"/>
        <v>1</v>
      </c>
      <c r="P289" s="5">
        <f t="shared" si="46"/>
        <v>17</v>
      </c>
      <c r="Q289" s="5">
        <f t="shared" si="47"/>
        <v>18</v>
      </c>
      <c r="R289" s="5">
        <f t="shared" si="48"/>
        <v>-5</v>
      </c>
      <c r="S289" s="5">
        <f t="shared" si="49"/>
        <v>-8</v>
      </c>
      <c r="T289" s="5">
        <f t="shared" si="50"/>
        <v>-14</v>
      </c>
      <c r="U289" s="5">
        <f t="shared" si="51"/>
        <v>4</v>
      </c>
      <c r="V289" s="5">
        <f t="shared" si="52"/>
        <v>-4</v>
      </c>
      <c r="W289" s="5">
        <f t="shared" si="53"/>
        <v>-5</v>
      </c>
      <c r="X289" s="5">
        <f t="shared" si="54"/>
        <v>-5</v>
      </c>
      <c r="Y289" s="5">
        <f t="shared" si="55"/>
        <v>16</v>
      </c>
    </row>
    <row r="290" spans="1:25">
      <c r="A290" s="2" t="s">
        <v>619</v>
      </c>
      <c r="B290" s="2" t="s">
        <v>620</v>
      </c>
      <c r="C290" s="2">
        <v>155</v>
      </c>
      <c r="D290" s="2">
        <v>155</v>
      </c>
      <c r="E290" s="2">
        <v>155</v>
      </c>
      <c r="F290" s="2">
        <v>158</v>
      </c>
      <c r="G290" s="2">
        <v>155</v>
      </c>
      <c r="H290" s="2">
        <v>153</v>
      </c>
      <c r="I290" s="2">
        <v>153</v>
      </c>
      <c r="J290" s="2">
        <v>153</v>
      </c>
      <c r="K290" s="2">
        <v>152</v>
      </c>
      <c r="L290" s="2">
        <v>152</v>
      </c>
      <c r="M290" s="26">
        <v>154</v>
      </c>
      <c r="O290" s="5">
        <f t="shared" si="45"/>
        <v>0</v>
      </c>
      <c r="P290" s="5">
        <f t="shared" si="46"/>
        <v>0</v>
      </c>
      <c r="Q290" s="5">
        <f t="shared" si="47"/>
        <v>0</v>
      </c>
      <c r="R290" s="5">
        <f t="shared" si="48"/>
        <v>3</v>
      </c>
      <c r="S290" s="5">
        <f t="shared" si="49"/>
        <v>-3</v>
      </c>
      <c r="T290" s="5">
        <f t="shared" si="50"/>
        <v>-2</v>
      </c>
      <c r="U290" s="5">
        <f t="shared" si="51"/>
        <v>0</v>
      </c>
      <c r="V290" s="5">
        <f t="shared" si="52"/>
        <v>0</v>
      </c>
      <c r="W290" s="5">
        <f t="shared" si="53"/>
        <v>-1</v>
      </c>
      <c r="X290" s="5">
        <f t="shared" si="54"/>
        <v>0</v>
      </c>
      <c r="Y290" s="5">
        <f t="shared" si="55"/>
        <v>2</v>
      </c>
    </row>
    <row r="291" spans="1:25">
      <c r="A291" s="2" t="s">
        <v>621</v>
      </c>
      <c r="B291" s="2" t="s">
        <v>649</v>
      </c>
      <c r="C291" s="2">
        <v>225</v>
      </c>
      <c r="D291" s="2">
        <v>222</v>
      </c>
      <c r="E291" s="2">
        <v>228</v>
      </c>
      <c r="F291" s="2">
        <v>222</v>
      </c>
      <c r="G291" s="2">
        <v>219</v>
      </c>
      <c r="H291" s="2">
        <v>213</v>
      </c>
      <c r="I291" s="2">
        <v>207</v>
      </c>
      <c r="J291" s="2">
        <v>204</v>
      </c>
      <c r="K291" s="2">
        <v>201</v>
      </c>
      <c r="L291" s="2">
        <v>199</v>
      </c>
      <c r="M291" s="26">
        <v>213</v>
      </c>
      <c r="O291" s="5">
        <f t="shared" si="45"/>
        <v>-3</v>
      </c>
      <c r="P291" s="5">
        <f t="shared" si="46"/>
        <v>6</v>
      </c>
      <c r="Q291" s="5">
        <f t="shared" si="47"/>
        <v>3</v>
      </c>
      <c r="R291" s="5">
        <f t="shared" si="48"/>
        <v>-6</v>
      </c>
      <c r="S291" s="5">
        <f t="shared" si="49"/>
        <v>-3</v>
      </c>
      <c r="T291" s="5">
        <f t="shared" si="50"/>
        <v>-6</v>
      </c>
      <c r="U291" s="5">
        <f t="shared" si="51"/>
        <v>-6</v>
      </c>
      <c r="V291" s="5">
        <f t="shared" si="52"/>
        <v>-3</v>
      </c>
      <c r="W291" s="5">
        <f t="shared" si="53"/>
        <v>-3</v>
      </c>
      <c r="X291" s="5">
        <f t="shared" si="54"/>
        <v>-2</v>
      </c>
      <c r="Y291" s="5">
        <f t="shared" si="55"/>
        <v>14</v>
      </c>
    </row>
    <row r="292" spans="1:25">
      <c r="A292" s="2" t="s">
        <v>53</v>
      </c>
      <c r="B292" s="2" t="s">
        <v>119</v>
      </c>
      <c r="C292" s="2">
        <v>953</v>
      </c>
      <c r="D292" s="2">
        <v>953</v>
      </c>
      <c r="E292" s="2">
        <v>951</v>
      </c>
      <c r="F292" s="2">
        <v>948</v>
      </c>
      <c r="G292" s="2">
        <v>946</v>
      </c>
      <c r="H292" s="2">
        <v>943</v>
      </c>
      <c r="I292" s="2">
        <v>942</v>
      </c>
      <c r="J292" s="2">
        <v>942</v>
      </c>
      <c r="K292" s="2">
        <v>940</v>
      </c>
      <c r="L292" s="2">
        <v>939</v>
      </c>
      <c r="M292" s="26">
        <v>944</v>
      </c>
      <c r="O292" s="5">
        <f t="shared" si="45"/>
        <v>0</v>
      </c>
      <c r="P292" s="5">
        <f t="shared" si="46"/>
        <v>-2</v>
      </c>
      <c r="Q292" s="5">
        <f t="shared" si="47"/>
        <v>-2</v>
      </c>
      <c r="R292" s="5">
        <f t="shared" si="48"/>
        <v>-3</v>
      </c>
      <c r="S292" s="5">
        <f t="shared" si="49"/>
        <v>-2</v>
      </c>
      <c r="T292" s="5">
        <f t="shared" si="50"/>
        <v>-3</v>
      </c>
      <c r="U292" s="5">
        <f t="shared" si="51"/>
        <v>-1</v>
      </c>
      <c r="V292" s="5">
        <f t="shared" si="52"/>
        <v>0</v>
      </c>
      <c r="W292" s="5">
        <f t="shared" si="53"/>
        <v>-2</v>
      </c>
      <c r="X292" s="5">
        <f t="shared" si="54"/>
        <v>-1</v>
      </c>
      <c r="Y292" s="5">
        <f t="shared" si="55"/>
        <v>5</v>
      </c>
    </row>
    <row r="293" spans="1:25">
      <c r="A293" s="2" t="s">
        <v>133</v>
      </c>
      <c r="B293" s="2" t="s">
        <v>136</v>
      </c>
      <c r="C293" s="2">
        <v>1320</v>
      </c>
      <c r="D293" s="2">
        <v>1320</v>
      </c>
      <c r="E293" s="2">
        <v>1305</v>
      </c>
      <c r="F293" s="2">
        <v>1292</v>
      </c>
      <c r="G293" s="2">
        <v>1283</v>
      </c>
      <c r="H293" s="2">
        <v>1272</v>
      </c>
      <c r="I293" s="2">
        <v>1260</v>
      </c>
      <c r="J293" s="2">
        <v>1253</v>
      </c>
      <c r="K293" s="2">
        <v>1249</v>
      </c>
      <c r="L293" s="2">
        <v>1248</v>
      </c>
      <c r="M293" s="26">
        <v>1277</v>
      </c>
      <c r="O293" s="5">
        <f t="shared" si="45"/>
        <v>0</v>
      </c>
      <c r="P293" s="5">
        <f t="shared" si="46"/>
        <v>-15</v>
      </c>
      <c r="Q293" s="5">
        <f t="shared" si="47"/>
        <v>-15</v>
      </c>
      <c r="R293" s="5">
        <f t="shared" si="48"/>
        <v>-13</v>
      </c>
      <c r="S293" s="5">
        <f t="shared" si="49"/>
        <v>-9</v>
      </c>
      <c r="T293" s="5">
        <f t="shared" si="50"/>
        <v>-11</v>
      </c>
      <c r="U293" s="5">
        <f t="shared" si="51"/>
        <v>-12</v>
      </c>
      <c r="V293" s="5">
        <f t="shared" si="52"/>
        <v>-7</v>
      </c>
      <c r="W293" s="5">
        <f t="shared" si="53"/>
        <v>-4</v>
      </c>
      <c r="X293" s="5">
        <f t="shared" si="54"/>
        <v>-1</v>
      </c>
      <c r="Y293" s="5">
        <f t="shared" si="55"/>
        <v>29</v>
      </c>
    </row>
    <row r="294" spans="1:25">
      <c r="A294" s="2" t="s">
        <v>54</v>
      </c>
      <c r="B294" s="2" t="s">
        <v>451</v>
      </c>
      <c r="C294" s="2">
        <v>447</v>
      </c>
      <c r="D294" s="2">
        <v>447</v>
      </c>
      <c r="E294" s="2">
        <v>448</v>
      </c>
      <c r="F294" s="2">
        <v>443</v>
      </c>
      <c r="G294" s="2">
        <v>442</v>
      </c>
      <c r="H294" s="2">
        <v>441</v>
      </c>
      <c r="I294" s="2">
        <v>440</v>
      </c>
      <c r="J294" s="2">
        <v>439</v>
      </c>
      <c r="K294" s="2">
        <v>436</v>
      </c>
      <c r="L294" s="2">
        <v>435</v>
      </c>
      <c r="M294" s="26">
        <v>440</v>
      </c>
      <c r="O294" s="5">
        <f t="shared" si="45"/>
        <v>0</v>
      </c>
      <c r="P294" s="5">
        <f t="shared" si="46"/>
        <v>1</v>
      </c>
      <c r="Q294" s="5">
        <f t="shared" si="47"/>
        <v>1</v>
      </c>
      <c r="R294" s="5">
        <f t="shared" si="48"/>
        <v>-5</v>
      </c>
      <c r="S294" s="5">
        <f t="shared" si="49"/>
        <v>-1</v>
      </c>
      <c r="T294" s="5">
        <f t="shared" si="50"/>
        <v>-1</v>
      </c>
      <c r="U294" s="5">
        <f t="shared" si="51"/>
        <v>-1</v>
      </c>
      <c r="V294" s="5">
        <f t="shared" si="52"/>
        <v>-1</v>
      </c>
      <c r="W294" s="5">
        <f t="shared" si="53"/>
        <v>-3</v>
      </c>
      <c r="X294" s="5">
        <f t="shared" si="54"/>
        <v>-1</v>
      </c>
      <c r="Y294" s="5">
        <f t="shared" si="55"/>
        <v>5</v>
      </c>
    </row>
    <row r="295" spans="1:25">
      <c r="A295" s="2" t="s">
        <v>55</v>
      </c>
      <c r="B295" s="2" t="s">
        <v>350</v>
      </c>
      <c r="C295" s="2">
        <v>410</v>
      </c>
      <c r="D295" s="2">
        <v>410</v>
      </c>
      <c r="E295" s="2">
        <v>410</v>
      </c>
      <c r="F295" s="2">
        <v>410</v>
      </c>
      <c r="G295" s="2">
        <v>409</v>
      </c>
      <c r="H295" s="2">
        <v>409</v>
      </c>
      <c r="I295" s="2">
        <v>409</v>
      </c>
      <c r="J295" s="2">
        <v>409</v>
      </c>
      <c r="K295" s="2">
        <v>409</v>
      </c>
      <c r="L295" s="2">
        <v>409</v>
      </c>
      <c r="M295" s="26">
        <v>409</v>
      </c>
      <c r="O295" s="5">
        <f t="shared" si="45"/>
        <v>0</v>
      </c>
      <c r="P295" s="5">
        <f t="shared" si="46"/>
        <v>0</v>
      </c>
      <c r="Q295" s="5">
        <f t="shared" si="47"/>
        <v>0</v>
      </c>
      <c r="R295" s="5">
        <f t="shared" si="48"/>
        <v>0</v>
      </c>
      <c r="S295" s="5">
        <f t="shared" si="49"/>
        <v>-1</v>
      </c>
      <c r="T295" s="5">
        <f t="shared" si="50"/>
        <v>0</v>
      </c>
      <c r="U295" s="5">
        <f t="shared" si="51"/>
        <v>0</v>
      </c>
      <c r="V295" s="5">
        <f t="shared" si="52"/>
        <v>0</v>
      </c>
      <c r="W295" s="5">
        <f t="shared" si="53"/>
        <v>0</v>
      </c>
      <c r="X295" s="5">
        <f t="shared" si="54"/>
        <v>0</v>
      </c>
      <c r="Y295" s="5">
        <f t="shared" si="55"/>
        <v>0</v>
      </c>
    </row>
    <row r="296" spans="1:25">
      <c r="A296" s="2" t="s">
        <v>56</v>
      </c>
      <c r="B296" s="2" t="s">
        <v>351</v>
      </c>
      <c r="C296" s="2">
        <v>631</v>
      </c>
      <c r="D296" s="2">
        <v>630</v>
      </c>
      <c r="E296" s="2">
        <v>631</v>
      </c>
      <c r="F296" s="2">
        <v>628</v>
      </c>
      <c r="G296" s="2">
        <v>627</v>
      </c>
      <c r="H296" s="2">
        <v>626</v>
      </c>
      <c r="I296" s="2">
        <v>625</v>
      </c>
      <c r="J296" s="2">
        <v>624</v>
      </c>
      <c r="K296" s="2">
        <v>625</v>
      </c>
      <c r="L296" s="2">
        <v>623</v>
      </c>
      <c r="M296" s="26">
        <v>627</v>
      </c>
      <c r="O296" s="5">
        <f t="shared" si="45"/>
        <v>-1</v>
      </c>
      <c r="P296" s="5">
        <f t="shared" si="46"/>
        <v>1</v>
      </c>
      <c r="Q296" s="5">
        <f t="shared" si="47"/>
        <v>0</v>
      </c>
      <c r="R296" s="5">
        <f t="shared" si="48"/>
        <v>-3</v>
      </c>
      <c r="S296" s="5">
        <f t="shared" si="49"/>
        <v>-1</v>
      </c>
      <c r="T296" s="5">
        <f t="shared" si="50"/>
        <v>-1</v>
      </c>
      <c r="U296" s="5">
        <f t="shared" si="51"/>
        <v>-1</v>
      </c>
      <c r="V296" s="5">
        <f t="shared" si="52"/>
        <v>-1</v>
      </c>
      <c r="W296" s="5">
        <f t="shared" si="53"/>
        <v>1</v>
      </c>
      <c r="X296" s="5">
        <f t="shared" si="54"/>
        <v>-2</v>
      </c>
      <c r="Y296" s="5">
        <f t="shared" si="55"/>
        <v>4</v>
      </c>
    </row>
    <row r="297" spans="1:25">
      <c r="A297" s="2" t="s">
        <v>57</v>
      </c>
      <c r="B297" s="2" t="s">
        <v>352</v>
      </c>
      <c r="C297" s="2">
        <v>1650</v>
      </c>
      <c r="D297" s="2">
        <v>1650</v>
      </c>
      <c r="E297" s="2">
        <v>1648</v>
      </c>
      <c r="F297" s="2">
        <v>1646</v>
      </c>
      <c r="G297" s="2">
        <v>1639</v>
      </c>
      <c r="H297" s="2">
        <v>1637</v>
      </c>
      <c r="I297" s="2">
        <v>1635</v>
      </c>
      <c r="J297" s="2">
        <v>1634</v>
      </c>
      <c r="K297" s="2">
        <v>1634</v>
      </c>
      <c r="L297" s="2">
        <v>1634</v>
      </c>
      <c r="M297" s="26">
        <v>1639</v>
      </c>
      <c r="O297" s="5">
        <f t="shared" si="45"/>
        <v>0</v>
      </c>
      <c r="P297" s="5">
        <f t="shared" si="46"/>
        <v>-2</v>
      </c>
      <c r="Q297" s="5">
        <f t="shared" si="47"/>
        <v>-2</v>
      </c>
      <c r="R297" s="5">
        <f t="shared" si="48"/>
        <v>-2</v>
      </c>
      <c r="S297" s="5">
        <f t="shared" si="49"/>
        <v>-7</v>
      </c>
      <c r="T297" s="5">
        <f t="shared" si="50"/>
        <v>-2</v>
      </c>
      <c r="U297" s="5">
        <f t="shared" si="51"/>
        <v>-2</v>
      </c>
      <c r="V297" s="5">
        <f t="shared" si="52"/>
        <v>-1</v>
      </c>
      <c r="W297" s="5">
        <f t="shared" si="53"/>
        <v>0</v>
      </c>
      <c r="X297" s="5">
        <f t="shared" si="54"/>
        <v>0</v>
      </c>
      <c r="Y297" s="5">
        <f t="shared" si="55"/>
        <v>5</v>
      </c>
    </row>
    <row r="298" spans="1:25">
      <c r="A298" s="2" t="s">
        <v>58</v>
      </c>
      <c r="B298" s="2" t="s">
        <v>353</v>
      </c>
      <c r="C298" s="2">
        <v>1241</v>
      </c>
      <c r="D298" s="2">
        <v>1241</v>
      </c>
      <c r="E298" s="2">
        <v>1245</v>
      </c>
      <c r="F298" s="2">
        <v>1240</v>
      </c>
      <c r="G298" s="2">
        <v>1239</v>
      </c>
      <c r="H298" s="2">
        <v>1228</v>
      </c>
      <c r="I298" s="2">
        <v>1226</v>
      </c>
      <c r="J298" s="2">
        <v>1225</v>
      </c>
      <c r="K298" s="2">
        <v>1222</v>
      </c>
      <c r="L298" s="2">
        <v>1222</v>
      </c>
      <c r="M298" s="26">
        <v>1231</v>
      </c>
      <c r="O298" s="5">
        <f t="shared" si="45"/>
        <v>0</v>
      </c>
      <c r="P298" s="5">
        <f t="shared" si="46"/>
        <v>4</v>
      </c>
      <c r="Q298" s="5">
        <f t="shared" si="47"/>
        <v>4</v>
      </c>
      <c r="R298" s="5">
        <f t="shared" si="48"/>
        <v>-5</v>
      </c>
      <c r="S298" s="5">
        <f t="shared" si="49"/>
        <v>-1</v>
      </c>
      <c r="T298" s="5">
        <f t="shared" si="50"/>
        <v>-11</v>
      </c>
      <c r="U298" s="5">
        <f t="shared" si="51"/>
        <v>-2</v>
      </c>
      <c r="V298" s="5">
        <f t="shared" si="52"/>
        <v>-1</v>
      </c>
      <c r="W298" s="5">
        <f t="shared" si="53"/>
        <v>-3</v>
      </c>
      <c r="X298" s="5">
        <f t="shared" si="54"/>
        <v>0</v>
      </c>
      <c r="Y298" s="5">
        <f t="shared" si="55"/>
        <v>9</v>
      </c>
    </row>
    <row r="299" spans="1:25">
      <c r="A299" s="2" t="s">
        <v>59</v>
      </c>
      <c r="B299" s="2" t="s">
        <v>354</v>
      </c>
      <c r="C299" s="2">
        <v>560</v>
      </c>
      <c r="D299" s="2">
        <v>560</v>
      </c>
      <c r="E299" s="2">
        <v>557</v>
      </c>
      <c r="F299" s="2">
        <v>553</v>
      </c>
      <c r="G299" s="2">
        <v>554</v>
      </c>
      <c r="H299" s="2">
        <v>551</v>
      </c>
      <c r="I299" s="2">
        <v>550</v>
      </c>
      <c r="J299" s="2">
        <v>550</v>
      </c>
      <c r="K299" s="2">
        <v>550</v>
      </c>
      <c r="L299" s="2">
        <v>550</v>
      </c>
      <c r="M299" s="26">
        <v>554</v>
      </c>
      <c r="O299" s="5">
        <f t="shared" si="45"/>
        <v>0</v>
      </c>
      <c r="P299" s="5">
        <f t="shared" si="46"/>
        <v>-3</v>
      </c>
      <c r="Q299" s="5">
        <f t="shared" si="47"/>
        <v>-3</v>
      </c>
      <c r="R299" s="5">
        <f t="shared" si="48"/>
        <v>-4</v>
      </c>
      <c r="S299" s="5">
        <f t="shared" si="49"/>
        <v>1</v>
      </c>
      <c r="T299" s="5">
        <f t="shared" si="50"/>
        <v>-3</v>
      </c>
      <c r="U299" s="5">
        <f t="shared" si="51"/>
        <v>-1</v>
      </c>
      <c r="V299" s="5">
        <f t="shared" si="52"/>
        <v>0</v>
      </c>
      <c r="W299" s="5">
        <f t="shared" si="53"/>
        <v>0</v>
      </c>
      <c r="X299" s="5">
        <f t="shared" si="54"/>
        <v>0</v>
      </c>
      <c r="Y299" s="5">
        <f t="shared" si="55"/>
        <v>4</v>
      </c>
    </row>
    <row r="300" spans="1:25">
      <c r="A300" s="2" t="s">
        <v>60</v>
      </c>
      <c r="B300" s="2" t="s">
        <v>355</v>
      </c>
      <c r="C300" s="2">
        <v>712</v>
      </c>
      <c r="D300" s="2">
        <v>712</v>
      </c>
      <c r="E300" s="2">
        <v>711</v>
      </c>
      <c r="F300" s="2">
        <v>708</v>
      </c>
      <c r="G300" s="2">
        <v>698</v>
      </c>
      <c r="H300" s="2">
        <v>686</v>
      </c>
      <c r="I300" s="2">
        <v>678</v>
      </c>
      <c r="J300" s="2">
        <v>678</v>
      </c>
      <c r="K300" s="2">
        <v>673</v>
      </c>
      <c r="L300" s="2">
        <v>674</v>
      </c>
      <c r="M300" s="26">
        <v>690</v>
      </c>
      <c r="O300" s="5">
        <f t="shared" si="45"/>
        <v>0</v>
      </c>
      <c r="P300" s="5">
        <f t="shared" si="46"/>
        <v>-1</v>
      </c>
      <c r="Q300" s="5">
        <f t="shared" si="47"/>
        <v>-1</v>
      </c>
      <c r="R300" s="5">
        <f t="shared" si="48"/>
        <v>-3</v>
      </c>
      <c r="S300" s="5">
        <f t="shared" si="49"/>
        <v>-10</v>
      </c>
      <c r="T300" s="5">
        <f t="shared" si="50"/>
        <v>-12</v>
      </c>
      <c r="U300" s="5">
        <f t="shared" si="51"/>
        <v>-8</v>
      </c>
      <c r="V300" s="5">
        <f t="shared" si="52"/>
        <v>0</v>
      </c>
      <c r="W300" s="5">
        <f t="shared" si="53"/>
        <v>-5</v>
      </c>
      <c r="X300" s="5">
        <f t="shared" si="54"/>
        <v>1</v>
      </c>
      <c r="Y300" s="5">
        <f t="shared" si="55"/>
        <v>16</v>
      </c>
    </row>
    <row r="301" spans="1:25">
      <c r="A301" s="2" t="s">
        <v>61</v>
      </c>
      <c r="B301" s="2" t="s">
        <v>356</v>
      </c>
      <c r="C301" s="2">
        <v>144</v>
      </c>
      <c r="D301" s="2">
        <v>144</v>
      </c>
      <c r="E301" s="2">
        <v>144</v>
      </c>
      <c r="F301" s="2">
        <v>144</v>
      </c>
      <c r="G301" s="2">
        <v>144</v>
      </c>
      <c r="H301" s="2">
        <v>144</v>
      </c>
      <c r="I301" s="2">
        <v>144</v>
      </c>
      <c r="J301" s="2">
        <v>144</v>
      </c>
      <c r="K301" s="2">
        <v>144</v>
      </c>
      <c r="L301" s="2">
        <v>144</v>
      </c>
      <c r="M301" s="26">
        <v>144</v>
      </c>
      <c r="O301" s="5">
        <f t="shared" si="45"/>
        <v>0</v>
      </c>
      <c r="P301" s="5">
        <f t="shared" si="46"/>
        <v>0</v>
      </c>
      <c r="Q301" s="5">
        <f t="shared" si="47"/>
        <v>0</v>
      </c>
      <c r="R301" s="5">
        <f t="shared" si="48"/>
        <v>0</v>
      </c>
      <c r="S301" s="5">
        <f t="shared" si="49"/>
        <v>0</v>
      </c>
      <c r="T301" s="5">
        <f t="shared" si="50"/>
        <v>0</v>
      </c>
      <c r="U301" s="5">
        <f t="shared" si="51"/>
        <v>0</v>
      </c>
      <c r="V301" s="5">
        <f t="shared" si="52"/>
        <v>0</v>
      </c>
      <c r="W301" s="5">
        <f t="shared" si="53"/>
        <v>0</v>
      </c>
      <c r="X301" s="5">
        <f t="shared" si="54"/>
        <v>0</v>
      </c>
      <c r="Y301" s="5">
        <f t="shared" si="55"/>
        <v>0</v>
      </c>
    </row>
    <row r="302" spans="1:25">
      <c r="A302" s="2" t="s">
        <v>62</v>
      </c>
      <c r="B302" s="2" t="s">
        <v>357</v>
      </c>
      <c r="C302" s="2">
        <v>547</v>
      </c>
      <c r="D302" s="2">
        <v>547</v>
      </c>
      <c r="E302" s="2">
        <v>550</v>
      </c>
      <c r="F302" s="2">
        <v>549</v>
      </c>
      <c r="G302" s="2">
        <v>547</v>
      </c>
      <c r="H302" s="2">
        <v>533</v>
      </c>
      <c r="I302" s="2">
        <v>525</v>
      </c>
      <c r="J302" s="2">
        <v>524</v>
      </c>
      <c r="K302" s="2">
        <v>523</v>
      </c>
      <c r="L302" s="2">
        <v>522</v>
      </c>
      <c r="M302" s="26">
        <v>537</v>
      </c>
      <c r="O302" s="5">
        <f t="shared" si="45"/>
        <v>0</v>
      </c>
      <c r="P302" s="5">
        <f t="shared" si="46"/>
        <v>3</v>
      </c>
      <c r="Q302" s="5">
        <f t="shared" si="47"/>
        <v>3</v>
      </c>
      <c r="R302" s="5">
        <f t="shared" si="48"/>
        <v>-1</v>
      </c>
      <c r="S302" s="5">
        <f t="shared" si="49"/>
        <v>-2</v>
      </c>
      <c r="T302" s="5">
        <f t="shared" si="50"/>
        <v>-14</v>
      </c>
      <c r="U302" s="5">
        <f t="shared" si="51"/>
        <v>-8</v>
      </c>
      <c r="V302" s="5">
        <f t="shared" si="52"/>
        <v>-1</v>
      </c>
      <c r="W302" s="5">
        <f t="shared" si="53"/>
        <v>-1</v>
      </c>
      <c r="X302" s="5">
        <f t="shared" si="54"/>
        <v>-1</v>
      </c>
      <c r="Y302" s="5">
        <f t="shared" si="55"/>
        <v>15</v>
      </c>
    </row>
    <row r="303" spans="1:25">
      <c r="A303" s="2" t="s">
        <v>63</v>
      </c>
      <c r="B303" s="2" t="s">
        <v>358</v>
      </c>
      <c r="C303" s="2">
        <v>660</v>
      </c>
      <c r="D303" s="2">
        <v>660</v>
      </c>
      <c r="E303" s="2">
        <v>662</v>
      </c>
      <c r="F303" s="2">
        <v>650</v>
      </c>
      <c r="G303" s="2">
        <v>649</v>
      </c>
      <c r="H303" s="2">
        <v>634</v>
      </c>
      <c r="I303" s="2">
        <v>632</v>
      </c>
      <c r="J303" s="2">
        <v>629</v>
      </c>
      <c r="K303" s="2">
        <v>629</v>
      </c>
      <c r="L303" s="2">
        <v>628</v>
      </c>
      <c r="M303" s="26">
        <v>641</v>
      </c>
      <c r="O303" s="5">
        <f t="shared" si="45"/>
        <v>0</v>
      </c>
      <c r="P303" s="5">
        <f t="shared" si="46"/>
        <v>2</v>
      </c>
      <c r="Q303" s="5">
        <f t="shared" si="47"/>
        <v>2</v>
      </c>
      <c r="R303" s="5">
        <f t="shared" si="48"/>
        <v>-12</v>
      </c>
      <c r="S303" s="5">
        <f t="shared" si="49"/>
        <v>-1</v>
      </c>
      <c r="T303" s="5">
        <f t="shared" si="50"/>
        <v>-15</v>
      </c>
      <c r="U303" s="5">
        <f t="shared" si="51"/>
        <v>-2</v>
      </c>
      <c r="V303" s="5">
        <f t="shared" si="52"/>
        <v>-3</v>
      </c>
      <c r="W303" s="5">
        <f t="shared" si="53"/>
        <v>0</v>
      </c>
      <c r="X303" s="5">
        <f t="shared" si="54"/>
        <v>-1</v>
      </c>
      <c r="Y303" s="5">
        <f t="shared" si="55"/>
        <v>13</v>
      </c>
    </row>
    <row r="304" spans="1:25">
      <c r="A304" s="2" t="s">
        <v>128</v>
      </c>
      <c r="B304" s="2" t="s">
        <v>359</v>
      </c>
      <c r="C304" s="2">
        <v>788</v>
      </c>
      <c r="D304" s="2">
        <v>788</v>
      </c>
      <c r="E304" s="2">
        <v>787</v>
      </c>
      <c r="F304" s="2">
        <v>786</v>
      </c>
      <c r="G304" s="2">
        <v>784</v>
      </c>
      <c r="H304" s="2">
        <v>782</v>
      </c>
      <c r="I304" s="2">
        <v>780</v>
      </c>
      <c r="J304" s="2">
        <v>779</v>
      </c>
      <c r="K304" s="2">
        <v>779</v>
      </c>
      <c r="L304" s="2">
        <v>778</v>
      </c>
      <c r="M304" s="26">
        <v>782</v>
      </c>
      <c r="O304" s="5">
        <f t="shared" si="45"/>
        <v>0</v>
      </c>
      <c r="P304" s="5">
        <f t="shared" si="46"/>
        <v>-1</v>
      </c>
      <c r="Q304" s="5">
        <f t="shared" si="47"/>
        <v>-1</v>
      </c>
      <c r="R304" s="5">
        <f t="shared" si="48"/>
        <v>-1</v>
      </c>
      <c r="S304" s="5">
        <f t="shared" si="49"/>
        <v>-2</v>
      </c>
      <c r="T304" s="5">
        <f t="shared" si="50"/>
        <v>-2</v>
      </c>
      <c r="U304" s="5">
        <f t="shared" si="51"/>
        <v>-2</v>
      </c>
      <c r="V304" s="5">
        <f t="shared" si="52"/>
        <v>-1</v>
      </c>
      <c r="W304" s="5">
        <f t="shared" si="53"/>
        <v>0</v>
      </c>
      <c r="X304" s="5">
        <f t="shared" si="54"/>
        <v>-1</v>
      </c>
      <c r="Y304" s="5">
        <f t="shared" si="55"/>
        <v>4</v>
      </c>
    </row>
    <row r="305" spans="1:25">
      <c r="A305" s="2" t="s">
        <v>360</v>
      </c>
      <c r="B305" s="2" t="s">
        <v>361</v>
      </c>
      <c r="C305" s="2">
        <v>1308</v>
      </c>
      <c r="D305" s="2">
        <v>1307</v>
      </c>
      <c r="E305" s="2">
        <v>1337</v>
      </c>
      <c r="F305" s="2">
        <v>1339</v>
      </c>
      <c r="G305" s="2">
        <v>1330</v>
      </c>
      <c r="H305" s="2">
        <v>1328</v>
      </c>
      <c r="I305" s="2">
        <v>1323</v>
      </c>
      <c r="J305" s="2">
        <v>1316</v>
      </c>
      <c r="K305" s="2">
        <v>1315</v>
      </c>
      <c r="L305" s="2">
        <v>1311</v>
      </c>
      <c r="M305" s="26">
        <v>1324</v>
      </c>
      <c r="O305" s="5">
        <f t="shared" si="45"/>
        <v>-1</v>
      </c>
      <c r="P305" s="5">
        <f t="shared" si="46"/>
        <v>30</v>
      </c>
      <c r="Q305" s="5">
        <f t="shared" si="47"/>
        <v>29</v>
      </c>
      <c r="R305" s="5">
        <f t="shared" si="48"/>
        <v>2</v>
      </c>
      <c r="S305" s="5">
        <f t="shared" si="49"/>
        <v>-9</v>
      </c>
      <c r="T305" s="5">
        <f t="shared" si="50"/>
        <v>-2</v>
      </c>
      <c r="U305" s="5">
        <f t="shared" si="51"/>
        <v>-5</v>
      </c>
      <c r="V305" s="5">
        <f t="shared" si="52"/>
        <v>-7</v>
      </c>
      <c r="W305" s="5">
        <f t="shared" si="53"/>
        <v>-1</v>
      </c>
      <c r="X305" s="5">
        <f t="shared" si="54"/>
        <v>-4</v>
      </c>
      <c r="Y305" s="5">
        <f t="shared" si="55"/>
        <v>13</v>
      </c>
    </row>
    <row r="306" spans="1:25">
      <c r="A306" s="2" t="s">
        <v>362</v>
      </c>
      <c r="B306" s="2" t="s">
        <v>363</v>
      </c>
      <c r="C306" s="2">
        <v>420</v>
      </c>
      <c r="D306" s="2">
        <v>420</v>
      </c>
      <c r="E306" s="2">
        <v>422</v>
      </c>
      <c r="F306" s="2">
        <v>421</v>
      </c>
      <c r="G306" s="2">
        <v>412</v>
      </c>
      <c r="H306" s="2">
        <v>403</v>
      </c>
      <c r="I306" s="2">
        <v>402</v>
      </c>
      <c r="J306" s="2">
        <v>396</v>
      </c>
      <c r="K306" s="2">
        <v>396</v>
      </c>
      <c r="L306" s="2">
        <v>395</v>
      </c>
      <c r="M306" s="26">
        <v>408</v>
      </c>
      <c r="O306" s="5">
        <f t="shared" si="45"/>
        <v>0</v>
      </c>
      <c r="P306" s="5">
        <f t="shared" si="46"/>
        <v>2</v>
      </c>
      <c r="Q306" s="5">
        <f t="shared" si="47"/>
        <v>2</v>
      </c>
      <c r="R306" s="5">
        <f t="shared" si="48"/>
        <v>-1</v>
      </c>
      <c r="S306" s="5">
        <f t="shared" si="49"/>
        <v>-9</v>
      </c>
      <c r="T306" s="5">
        <f t="shared" si="50"/>
        <v>-9</v>
      </c>
      <c r="U306" s="5">
        <f t="shared" si="51"/>
        <v>-1</v>
      </c>
      <c r="V306" s="5">
        <f t="shared" si="52"/>
        <v>-6</v>
      </c>
      <c r="W306" s="5">
        <f t="shared" si="53"/>
        <v>0</v>
      </c>
      <c r="X306" s="5">
        <f t="shared" si="54"/>
        <v>-1</v>
      </c>
      <c r="Y306" s="5">
        <f t="shared" si="55"/>
        <v>13</v>
      </c>
    </row>
    <row r="307" spans="1:25">
      <c r="A307" s="2" t="s">
        <v>395</v>
      </c>
      <c r="B307" s="2" t="s">
        <v>396</v>
      </c>
      <c r="C307" s="2">
        <v>763</v>
      </c>
      <c r="D307" s="2">
        <v>763</v>
      </c>
      <c r="E307" s="2">
        <v>755</v>
      </c>
      <c r="F307" s="2">
        <v>750</v>
      </c>
      <c r="G307" s="2">
        <v>744</v>
      </c>
      <c r="H307" s="2">
        <v>722</v>
      </c>
      <c r="I307" s="2">
        <v>719</v>
      </c>
      <c r="J307" s="2">
        <v>719</v>
      </c>
      <c r="K307" s="2">
        <v>714</v>
      </c>
      <c r="L307" s="2">
        <v>707</v>
      </c>
      <c r="M307" s="26">
        <v>732</v>
      </c>
      <c r="O307" s="5">
        <f t="shared" si="45"/>
        <v>0</v>
      </c>
      <c r="P307" s="5">
        <f t="shared" si="46"/>
        <v>-8</v>
      </c>
      <c r="Q307" s="5">
        <f t="shared" si="47"/>
        <v>-8</v>
      </c>
      <c r="R307" s="5">
        <f t="shared" si="48"/>
        <v>-5</v>
      </c>
      <c r="S307" s="5">
        <f t="shared" si="49"/>
        <v>-6</v>
      </c>
      <c r="T307" s="5">
        <f t="shared" si="50"/>
        <v>-22</v>
      </c>
      <c r="U307" s="5">
        <f t="shared" si="51"/>
        <v>-3</v>
      </c>
      <c r="V307" s="5">
        <f t="shared" si="52"/>
        <v>0</v>
      </c>
      <c r="W307" s="5">
        <f t="shared" si="53"/>
        <v>-5</v>
      </c>
      <c r="X307" s="5">
        <f t="shared" si="54"/>
        <v>-7</v>
      </c>
      <c r="Y307" s="5">
        <f t="shared" si="55"/>
        <v>25</v>
      </c>
    </row>
    <row r="308" spans="1:25">
      <c r="A308" s="2" t="s">
        <v>397</v>
      </c>
      <c r="B308" s="2" t="s">
        <v>693</v>
      </c>
      <c r="C308" s="2">
        <v>724</v>
      </c>
      <c r="D308" s="2">
        <v>721</v>
      </c>
      <c r="E308" s="2">
        <v>719</v>
      </c>
      <c r="F308" s="2">
        <v>716</v>
      </c>
      <c r="G308" s="2">
        <v>711</v>
      </c>
      <c r="H308" s="2">
        <v>702</v>
      </c>
      <c r="I308" s="2">
        <v>688</v>
      </c>
      <c r="J308" s="2">
        <v>689</v>
      </c>
      <c r="K308" s="2">
        <v>687</v>
      </c>
      <c r="L308" s="2">
        <v>682</v>
      </c>
      <c r="M308" s="26">
        <v>701</v>
      </c>
      <c r="O308" s="5">
        <f t="shared" si="45"/>
        <v>-3</v>
      </c>
      <c r="P308" s="5">
        <f t="shared" si="46"/>
        <v>-2</v>
      </c>
      <c r="Q308" s="5">
        <f t="shared" si="47"/>
        <v>-5</v>
      </c>
      <c r="R308" s="5">
        <f t="shared" si="48"/>
        <v>-3</v>
      </c>
      <c r="S308" s="5">
        <f t="shared" si="49"/>
        <v>-5</v>
      </c>
      <c r="T308" s="5">
        <f t="shared" si="50"/>
        <v>-9</v>
      </c>
      <c r="U308" s="5">
        <f t="shared" si="51"/>
        <v>-14</v>
      </c>
      <c r="V308" s="5">
        <f t="shared" si="52"/>
        <v>1</v>
      </c>
      <c r="W308" s="5">
        <f t="shared" si="53"/>
        <v>-2</v>
      </c>
      <c r="X308" s="5">
        <f t="shared" si="54"/>
        <v>-5</v>
      </c>
      <c r="Y308" s="5">
        <f t="shared" si="55"/>
        <v>19</v>
      </c>
    </row>
    <row r="309" spans="1:25">
      <c r="A309" s="2" t="s">
        <v>398</v>
      </c>
      <c r="B309" s="2" t="s">
        <v>399</v>
      </c>
      <c r="C309" s="2">
        <v>742</v>
      </c>
      <c r="D309" s="2">
        <v>742</v>
      </c>
      <c r="E309" s="2">
        <v>745</v>
      </c>
      <c r="F309" s="2">
        <v>746</v>
      </c>
      <c r="G309" s="2">
        <v>746</v>
      </c>
      <c r="H309" s="2">
        <v>742</v>
      </c>
      <c r="I309" s="2">
        <v>741</v>
      </c>
      <c r="J309" s="2">
        <v>737</v>
      </c>
      <c r="K309" s="2">
        <v>736</v>
      </c>
      <c r="L309" s="2">
        <v>736</v>
      </c>
      <c r="M309" s="26">
        <v>741</v>
      </c>
      <c r="O309" s="5">
        <f t="shared" si="45"/>
        <v>0</v>
      </c>
      <c r="P309" s="5">
        <f t="shared" si="46"/>
        <v>3</v>
      </c>
      <c r="Q309" s="5">
        <f t="shared" si="47"/>
        <v>3</v>
      </c>
      <c r="R309" s="5">
        <f t="shared" si="48"/>
        <v>1</v>
      </c>
      <c r="S309" s="5">
        <f t="shared" si="49"/>
        <v>0</v>
      </c>
      <c r="T309" s="5">
        <f t="shared" si="50"/>
        <v>-4</v>
      </c>
      <c r="U309" s="5">
        <f t="shared" si="51"/>
        <v>-1</v>
      </c>
      <c r="V309" s="5">
        <f t="shared" si="52"/>
        <v>-4</v>
      </c>
      <c r="W309" s="5">
        <f t="shared" si="53"/>
        <v>-1</v>
      </c>
      <c r="X309" s="5">
        <f t="shared" si="54"/>
        <v>0</v>
      </c>
      <c r="Y309" s="5">
        <f t="shared" si="55"/>
        <v>5</v>
      </c>
    </row>
    <row r="310" spans="1:25">
      <c r="A310" s="2" t="s">
        <v>64</v>
      </c>
      <c r="B310" s="2" t="s">
        <v>364</v>
      </c>
      <c r="C310" s="2">
        <v>138</v>
      </c>
      <c r="D310" s="2">
        <v>139</v>
      </c>
      <c r="E310" s="2">
        <v>144</v>
      </c>
      <c r="F310" s="2">
        <v>141</v>
      </c>
      <c r="G310" s="2">
        <v>141</v>
      </c>
      <c r="H310" s="2">
        <v>140</v>
      </c>
      <c r="I310" s="2">
        <v>142</v>
      </c>
      <c r="J310" s="2">
        <v>142</v>
      </c>
      <c r="K310" s="2">
        <v>140</v>
      </c>
      <c r="L310" s="2">
        <v>140</v>
      </c>
      <c r="M310" s="26">
        <v>142</v>
      </c>
      <c r="O310" s="5">
        <f t="shared" si="45"/>
        <v>1</v>
      </c>
      <c r="P310" s="5">
        <f t="shared" si="46"/>
        <v>5</v>
      </c>
      <c r="Q310" s="5">
        <f t="shared" si="47"/>
        <v>6</v>
      </c>
      <c r="R310" s="5">
        <f t="shared" si="48"/>
        <v>-3</v>
      </c>
      <c r="S310" s="5">
        <f t="shared" si="49"/>
        <v>0</v>
      </c>
      <c r="T310" s="5">
        <f t="shared" si="50"/>
        <v>-1</v>
      </c>
      <c r="U310" s="5">
        <f t="shared" si="51"/>
        <v>2</v>
      </c>
      <c r="V310" s="5">
        <f t="shared" si="52"/>
        <v>0</v>
      </c>
      <c r="W310" s="5">
        <f t="shared" si="53"/>
        <v>-2</v>
      </c>
      <c r="X310" s="5">
        <f t="shared" si="54"/>
        <v>0</v>
      </c>
      <c r="Y310" s="5">
        <f t="shared" si="55"/>
        <v>2</v>
      </c>
    </row>
    <row r="311" spans="1:25">
      <c r="A311" s="2" t="s">
        <v>431</v>
      </c>
      <c r="B311" s="2" t="s">
        <v>669</v>
      </c>
      <c r="C311" s="2">
        <v>474</v>
      </c>
      <c r="D311" s="2">
        <v>474</v>
      </c>
      <c r="E311" s="2">
        <v>483</v>
      </c>
      <c r="F311" s="2">
        <v>478</v>
      </c>
      <c r="G311" s="2">
        <v>471</v>
      </c>
      <c r="H311" s="2">
        <v>469</v>
      </c>
      <c r="I311" s="2">
        <v>467</v>
      </c>
      <c r="J311" s="2">
        <v>467</v>
      </c>
      <c r="K311" s="2">
        <v>463</v>
      </c>
      <c r="L311" s="2">
        <v>464</v>
      </c>
      <c r="M311" s="26">
        <v>470</v>
      </c>
      <c r="O311" s="5">
        <f t="shared" si="45"/>
        <v>0</v>
      </c>
      <c r="P311" s="5">
        <f t="shared" si="46"/>
        <v>9</v>
      </c>
      <c r="Q311" s="5">
        <f t="shared" si="47"/>
        <v>9</v>
      </c>
      <c r="R311" s="5">
        <f t="shared" si="48"/>
        <v>-5</v>
      </c>
      <c r="S311" s="5">
        <f t="shared" si="49"/>
        <v>-7</v>
      </c>
      <c r="T311" s="5">
        <f t="shared" si="50"/>
        <v>-2</v>
      </c>
      <c r="U311" s="5">
        <f t="shared" si="51"/>
        <v>-2</v>
      </c>
      <c r="V311" s="5">
        <f t="shared" si="52"/>
        <v>0</v>
      </c>
      <c r="W311" s="5">
        <f t="shared" si="53"/>
        <v>-4</v>
      </c>
      <c r="X311" s="5">
        <f t="shared" si="54"/>
        <v>1</v>
      </c>
      <c r="Y311" s="5">
        <f t="shared" si="55"/>
        <v>6</v>
      </c>
    </row>
    <row r="312" spans="1:25">
      <c r="A312" s="2" t="s">
        <v>452</v>
      </c>
      <c r="B312" s="2" t="s">
        <v>453</v>
      </c>
      <c r="C312" s="2">
        <v>206</v>
      </c>
      <c r="D312" s="2">
        <v>202</v>
      </c>
      <c r="E312" s="2">
        <v>249</v>
      </c>
      <c r="F312" s="2">
        <v>254</v>
      </c>
      <c r="G312" s="2">
        <v>246</v>
      </c>
      <c r="H312" s="2">
        <v>286</v>
      </c>
      <c r="I312" s="2">
        <v>283</v>
      </c>
      <c r="J312" s="2">
        <v>293</v>
      </c>
      <c r="K312" s="2">
        <v>308</v>
      </c>
      <c r="L312" s="2">
        <v>271</v>
      </c>
      <c r="M312" s="26">
        <v>263</v>
      </c>
      <c r="O312" s="5">
        <f t="shared" si="45"/>
        <v>-4</v>
      </c>
      <c r="P312" s="5">
        <f t="shared" si="46"/>
        <v>47</v>
      </c>
      <c r="Q312" s="5">
        <f t="shared" si="47"/>
        <v>43</v>
      </c>
      <c r="R312" s="5">
        <f t="shared" si="48"/>
        <v>5</v>
      </c>
      <c r="S312" s="5">
        <f t="shared" si="49"/>
        <v>-8</v>
      </c>
      <c r="T312" s="5">
        <f t="shared" si="50"/>
        <v>40</v>
      </c>
      <c r="U312" s="5">
        <f t="shared" si="51"/>
        <v>-3</v>
      </c>
      <c r="V312" s="5">
        <f t="shared" si="52"/>
        <v>10</v>
      </c>
      <c r="W312" s="5">
        <f t="shared" si="53"/>
        <v>15</v>
      </c>
      <c r="X312" s="5">
        <f t="shared" si="54"/>
        <v>-37</v>
      </c>
      <c r="Y312" s="5">
        <f t="shared" si="55"/>
        <v>-8</v>
      </c>
    </row>
    <row r="313" spans="1:25">
      <c r="A313" s="2" t="s">
        <v>464</v>
      </c>
      <c r="B313" s="2" t="s">
        <v>465</v>
      </c>
      <c r="C313" s="2">
        <v>776</v>
      </c>
      <c r="D313" s="2">
        <v>776</v>
      </c>
      <c r="E313" s="2">
        <v>777</v>
      </c>
      <c r="F313" s="2">
        <v>776</v>
      </c>
      <c r="G313" s="2">
        <v>773</v>
      </c>
      <c r="H313" s="2">
        <v>769</v>
      </c>
      <c r="I313" s="2">
        <v>767</v>
      </c>
      <c r="J313" s="2">
        <v>768</v>
      </c>
      <c r="K313" s="2">
        <v>763</v>
      </c>
      <c r="L313" s="2">
        <v>762</v>
      </c>
      <c r="M313" s="26">
        <v>769</v>
      </c>
      <c r="O313" s="5">
        <f t="shared" si="45"/>
        <v>0</v>
      </c>
      <c r="P313" s="5">
        <f t="shared" si="46"/>
        <v>1</v>
      </c>
      <c r="Q313" s="5">
        <f t="shared" si="47"/>
        <v>1</v>
      </c>
      <c r="R313" s="5">
        <f t="shared" si="48"/>
        <v>-1</v>
      </c>
      <c r="S313" s="5">
        <f t="shared" si="49"/>
        <v>-3</v>
      </c>
      <c r="T313" s="5">
        <f t="shared" si="50"/>
        <v>-4</v>
      </c>
      <c r="U313" s="5">
        <f t="shared" si="51"/>
        <v>-2</v>
      </c>
      <c r="V313" s="5">
        <f t="shared" si="52"/>
        <v>1</v>
      </c>
      <c r="W313" s="5">
        <f t="shared" si="53"/>
        <v>-5</v>
      </c>
      <c r="X313" s="5">
        <f t="shared" si="54"/>
        <v>-1</v>
      </c>
      <c r="Y313" s="5">
        <f t="shared" si="55"/>
        <v>7</v>
      </c>
    </row>
    <row r="314" spans="1:25">
      <c r="A314" s="2" t="s">
        <v>466</v>
      </c>
      <c r="B314" s="2" t="s">
        <v>694</v>
      </c>
      <c r="C314" s="2">
        <v>1267</v>
      </c>
      <c r="D314" s="2">
        <v>1267</v>
      </c>
      <c r="E314" s="2">
        <v>1264</v>
      </c>
      <c r="F314" s="2">
        <v>1263</v>
      </c>
      <c r="G314" s="2">
        <v>1262</v>
      </c>
      <c r="H314" s="2">
        <v>1261</v>
      </c>
      <c r="I314" s="2">
        <v>1260</v>
      </c>
      <c r="J314" s="2">
        <v>1256</v>
      </c>
      <c r="K314" s="2">
        <v>1255</v>
      </c>
      <c r="L314" s="2">
        <v>1255</v>
      </c>
      <c r="M314" s="26">
        <v>1260</v>
      </c>
      <c r="O314" s="5">
        <f t="shared" si="45"/>
        <v>0</v>
      </c>
      <c r="P314" s="5">
        <f t="shared" si="46"/>
        <v>-3</v>
      </c>
      <c r="Q314" s="5">
        <f t="shared" si="47"/>
        <v>-3</v>
      </c>
      <c r="R314" s="5">
        <f t="shared" si="48"/>
        <v>-1</v>
      </c>
      <c r="S314" s="5">
        <f t="shared" si="49"/>
        <v>-1</v>
      </c>
      <c r="T314" s="5">
        <f t="shared" si="50"/>
        <v>-1</v>
      </c>
      <c r="U314" s="5">
        <f t="shared" si="51"/>
        <v>-1</v>
      </c>
      <c r="V314" s="5">
        <f t="shared" si="52"/>
        <v>-4</v>
      </c>
      <c r="W314" s="5">
        <f t="shared" si="53"/>
        <v>-1</v>
      </c>
      <c r="X314" s="5">
        <f t="shared" si="54"/>
        <v>0</v>
      </c>
      <c r="Y314" s="5">
        <f t="shared" si="55"/>
        <v>5</v>
      </c>
    </row>
    <row r="315" spans="1:25">
      <c r="A315" s="2" t="s">
        <v>482</v>
      </c>
      <c r="B315" s="2" t="s">
        <v>483</v>
      </c>
      <c r="C315" s="2">
        <v>742</v>
      </c>
      <c r="D315" s="2">
        <v>742</v>
      </c>
      <c r="E315" s="2">
        <v>743</v>
      </c>
      <c r="F315" s="2">
        <v>741</v>
      </c>
      <c r="G315" s="2">
        <v>740</v>
      </c>
      <c r="H315" s="2">
        <v>738</v>
      </c>
      <c r="I315" s="2">
        <v>739</v>
      </c>
      <c r="J315" s="2">
        <v>739</v>
      </c>
      <c r="K315" s="2">
        <v>737</v>
      </c>
      <c r="L315" s="2">
        <v>736</v>
      </c>
      <c r="M315" s="26">
        <v>738</v>
      </c>
      <c r="O315" s="5">
        <f t="shared" si="45"/>
        <v>0</v>
      </c>
      <c r="P315" s="5">
        <f t="shared" si="46"/>
        <v>1</v>
      </c>
      <c r="Q315" s="5">
        <f t="shared" si="47"/>
        <v>1</v>
      </c>
      <c r="R315" s="5">
        <f t="shared" si="48"/>
        <v>-2</v>
      </c>
      <c r="S315" s="5">
        <f t="shared" si="49"/>
        <v>-1</v>
      </c>
      <c r="T315" s="5">
        <f t="shared" si="50"/>
        <v>-2</v>
      </c>
      <c r="U315" s="5">
        <f t="shared" si="51"/>
        <v>1</v>
      </c>
      <c r="V315" s="5">
        <f t="shared" si="52"/>
        <v>0</v>
      </c>
      <c r="W315" s="5">
        <f t="shared" si="53"/>
        <v>-2</v>
      </c>
      <c r="X315" s="5">
        <f t="shared" si="54"/>
        <v>-1</v>
      </c>
      <c r="Y315" s="5">
        <f t="shared" si="55"/>
        <v>2</v>
      </c>
    </row>
    <row r="316" spans="1:25">
      <c r="A316" s="2" t="s">
        <v>622</v>
      </c>
      <c r="B316" s="2" t="s">
        <v>650</v>
      </c>
      <c r="C316" s="2">
        <v>814</v>
      </c>
      <c r="D316" s="2">
        <v>814</v>
      </c>
      <c r="E316" s="2">
        <v>820</v>
      </c>
      <c r="F316" s="2">
        <v>813</v>
      </c>
      <c r="G316" s="2">
        <v>801</v>
      </c>
      <c r="H316" s="2">
        <v>793</v>
      </c>
      <c r="I316" s="2">
        <v>787</v>
      </c>
      <c r="J316" s="2">
        <v>783</v>
      </c>
      <c r="K316" s="2">
        <v>781</v>
      </c>
      <c r="L316" s="2">
        <v>777</v>
      </c>
      <c r="M316" s="26">
        <v>799</v>
      </c>
      <c r="O316" s="5">
        <f t="shared" si="45"/>
        <v>0</v>
      </c>
      <c r="P316" s="5">
        <f t="shared" si="46"/>
        <v>6</v>
      </c>
      <c r="Q316" s="5">
        <f t="shared" si="47"/>
        <v>6</v>
      </c>
      <c r="R316" s="5">
        <f t="shared" si="48"/>
        <v>-7</v>
      </c>
      <c r="S316" s="5">
        <f t="shared" si="49"/>
        <v>-12</v>
      </c>
      <c r="T316" s="5">
        <f t="shared" si="50"/>
        <v>-8</v>
      </c>
      <c r="U316" s="5">
        <f t="shared" si="51"/>
        <v>-6</v>
      </c>
      <c r="V316" s="5">
        <f t="shared" si="52"/>
        <v>-4</v>
      </c>
      <c r="W316" s="5">
        <f t="shared" si="53"/>
        <v>-2</v>
      </c>
      <c r="X316" s="5">
        <f t="shared" si="54"/>
        <v>-4</v>
      </c>
      <c r="Y316" s="5">
        <f t="shared" si="55"/>
        <v>22</v>
      </c>
    </row>
    <row r="317" spans="1:25">
      <c r="A317" s="2" t="s">
        <v>484</v>
      </c>
      <c r="B317" s="2" t="s">
        <v>651</v>
      </c>
      <c r="C317" s="2">
        <v>292</v>
      </c>
      <c r="D317" s="2">
        <v>292</v>
      </c>
      <c r="E317" s="2">
        <v>285</v>
      </c>
      <c r="F317" s="2">
        <v>282</v>
      </c>
      <c r="G317" s="2">
        <v>276</v>
      </c>
      <c r="H317" s="2">
        <v>266</v>
      </c>
      <c r="I317" s="2">
        <v>258</v>
      </c>
      <c r="J317" s="2">
        <v>256</v>
      </c>
      <c r="K317" s="2">
        <v>253</v>
      </c>
      <c r="L317" s="2">
        <v>253</v>
      </c>
      <c r="M317" s="26">
        <v>269</v>
      </c>
      <c r="O317" s="5">
        <f t="shared" si="45"/>
        <v>0</v>
      </c>
      <c r="P317" s="5">
        <f t="shared" si="46"/>
        <v>-7</v>
      </c>
      <c r="Q317" s="5">
        <f t="shared" si="47"/>
        <v>-7</v>
      </c>
      <c r="R317" s="5">
        <f t="shared" si="48"/>
        <v>-3</v>
      </c>
      <c r="S317" s="5">
        <f t="shared" si="49"/>
        <v>-6</v>
      </c>
      <c r="T317" s="5">
        <f t="shared" si="50"/>
        <v>-10</v>
      </c>
      <c r="U317" s="5">
        <f t="shared" si="51"/>
        <v>-8</v>
      </c>
      <c r="V317" s="5">
        <f t="shared" si="52"/>
        <v>-2</v>
      </c>
      <c r="W317" s="5">
        <f t="shared" si="53"/>
        <v>-3</v>
      </c>
      <c r="X317" s="5">
        <f t="shared" si="54"/>
        <v>0</v>
      </c>
      <c r="Y317" s="5">
        <f t="shared" si="55"/>
        <v>16</v>
      </c>
    </row>
    <row r="318" spans="1:25">
      <c r="A318" s="2" t="s">
        <v>652</v>
      </c>
      <c r="B318" s="2" t="s">
        <v>653</v>
      </c>
      <c r="C318" s="2">
        <v>630</v>
      </c>
      <c r="D318" s="2">
        <v>630</v>
      </c>
      <c r="E318" s="2">
        <v>626</v>
      </c>
      <c r="F318" s="2">
        <v>607</v>
      </c>
      <c r="G318" s="2">
        <v>590</v>
      </c>
      <c r="H318" s="2">
        <v>577</v>
      </c>
      <c r="I318" s="2">
        <v>569</v>
      </c>
      <c r="J318" s="2">
        <v>563</v>
      </c>
      <c r="K318" s="2">
        <v>562</v>
      </c>
      <c r="L318" s="2">
        <v>560</v>
      </c>
      <c r="M318" s="26">
        <v>588</v>
      </c>
      <c r="O318" s="5">
        <f t="shared" si="45"/>
        <v>0</v>
      </c>
      <c r="P318" s="5">
        <f t="shared" si="46"/>
        <v>-4</v>
      </c>
      <c r="Q318" s="5">
        <f t="shared" si="47"/>
        <v>-4</v>
      </c>
      <c r="R318" s="5">
        <f t="shared" si="48"/>
        <v>-19</v>
      </c>
      <c r="S318" s="5">
        <f t="shared" si="49"/>
        <v>-17</v>
      </c>
      <c r="T318" s="5">
        <f t="shared" si="50"/>
        <v>-13</v>
      </c>
      <c r="U318" s="5">
        <f t="shared" si="51"/>
        <v>-8</v>
      </c>
      <c r="V318" s="5">
        <f t="shared" si="52"/>
        <v>-6</v>
      </c>
      <c r="W318" s="5">
        <f t="shared" si="53"/>
        <v>-1</v>
      </c>
      <c r="X318" s="5">
        <f t="shared" si="54"/>
        <v>-2</v>
      </c>
      <c r="Y318" s="5">
        <f t="shared" si="55"/>
        <v>28</v>
      </c>
    </row>
    <row r="319" spans="1:25">
      <c r="A319" s="2" t="s">
        <v>668</v>
      </c>
      <c r="B319" s="2" t="s">
        <v>717</v>
      </c>
      <c r="C319" s="2">
        <v>420</v>
      </c>
      <c r="D319" s="2">
        <v>420</v>
      </c>
      <c r="E319" s="2">
        <v>454</v>
      </c>
      <c r="F319" s="2">
        <v>456</v>
      </c>
      <c r="G319" s="2">
        <v>460</v>
      </c>
      <c r="H319" s="2">
        <v>458</v>
      </c>
      <c r="I319" s="2">
        <v>459</v>
      </c>
      <c r="J319" s="2">
        <v>458</v>
      </c>
      <c r="K319" s="2">
        <v>454</v>
      </c>
      <c r="L319" s="2">
        <v>452</v>
      </c>
      <c r="M319" s="26">
        <v>452</v>
      </c>
      <c r="O319" s="5">
        <f t="shared" si="45"/>
        <v>0</v>
      </c>
      <c r="P319" s="5">
        <f t="shared" si="46"/>
        <v>34</v>
      </c>
      <c r="Q319" s="5">
        <f t="shared" si="47"/>
        <v>34</v>
      </c>
      <c r="R319" s="5">
        <f t="shared" si="48"/>
        <v>2</v>
      </c>
      <c r="S319" s="5">
        <f t="shared" si="49"/>
        <v>4</v>
      </c>
      <c r="T319" s="5">
        <f t="shared" si="50"/>
        <v>-2</v>
      </c>
      <c r="U319" s="5">
        <f t="shared" si="51"/>
        <v>1</v>
      </c>
      <c r="V319" s="5">
        <f t="shared" si="52"/>
        <v>-1</v>
      </c>
      <c r="W319" s="5">
        <f t="shared" si="53"/>
        <v>-4</v>
      </c>
      <c r="X319" s="5">
        <f t="shared" si="54"/>
        <v>-2</v>
      </c>
      <c r="Y319" s="5">
        <f t="shared" si="55"/>
        <v>0</v>
      </c>
    </row>
    <row r="320" spans="1:25">
      <c r="A320" s="2" t="s">
        <v>695</v>
      </c>
      <c r="B320" s="2" t="s">
        <v>696</v>
      </c>
      <c r="C320" s="2">
        <v>676</v>
      </c>
      <c r="D320" s="2">
        <v>676</v>
      </c>
      <c r="E320" s="2">
        <v>686</v>
      </c>
      <c r="F320" s="2">
        <v>688</v>
      </c>
      <c r="G320" s="2">
        <v>688</v>
      </c>
      <c r="H320" s="2">
        <v>683</v>
      </c>
      <c r="I320" s="2">
        <v>684</v>
      </c>
      <c r="J320" s="2">
        <v>684</v>
      </c>
      <c r="K320" s="2">
        <v>678</v>
      </c>
      <c r="L320" s="2">
        <v>675</v>
      </c>
      <c r="M320" s="26">
        <v>683</v>
      </c>
      <c r="O320" s="5">
        <f t="shared" si="45"/>
        <v>0</v>
      </c>
      <c r="P320" s="5">
        <f t="shared" si="46"/>
        <v>10</v>
      </c>
      <c r="Q320" s="5">
        <f t="shared" si="47"/>
        <v>10</v>
      </c>
      <c r="R320" s="5">
        <f t="shared" si="48"/>
        <v>2</v>
      </c>
      <c r="S320" s="5">
        <f t="shared" ref="S320" si="56">SUM(G320-F320)</f>
        <v>0</v>
      </c>
      <c r="T320" s="5">
        <f t="shared" ref="T320" si="57">SUM(H320-G320)</f>
        <v>-5</v>
      </c>
      <c r="U320" s="5">
        <f t="shared" ref="U320" si="58">SUM(I320-H320)</f>
        <v>1</v>
      </c>
      <c r="V320" s="5">
        <f t="shared" ref="V320" si="59">SUM(J320-I320)</f>
        <v>0</v>
      </c>
      <c r="W320" s="5">
        <f t="shared" ref="W320" si="60">SUM(K320-J320)</f>
        <v>-6</v>
      </c>
      <c r="X320" s="5">
        <f t="shared" ref="X320" si="61">SUM(L320-K320)</f>
        <v>-3</v>
      </c>
      <c r="Y320" s="5">
        <f t="shared" ref="Y320" si="62">SUM(M320-L320)</f>
        <v>8</v>
      </c>
    </row>
    <row r="321" spans="1:25">
      <c r="A321" s="2" t="s">
        <v>623</v>
      </c>
      <c r="B321" s="2" t="s">
        <v>624</v>
      </c>
      <c r="C321" s="2">
        <v>266</v>
      </c>
      <c r="D321" s="2">
        <v>266</v>
      </c>
      <c r="E321" s="2">
        <v>266</v>
      </c>
      <c r="F321" s="2">
        <v>261</v>
      </c>
      <c r="G321" s="2">
        <v>256</v>
      </c>
      <c r="H321" s="2">
        <v>253</v>
      </c>
      <c r="I321" s="2">
        <v>253</v>
      </c>
      <c r="J321" s="2">
        <v>251</v>
      </c>
      <c r="K321" s="2">
        <v>252</v>
      </c>
      <c r="L321" s="2">
        <v>251</v>
      </c>
      <c r="M321" s="26">
        <v>258</v>
      </c>
      <c r="O321" s="5">
        <f t="shared" ref="O321:O327" si="63">SUM(D321-C321)</f>
        <v>0</v>
      </c>
      <c r="P321" s="5">
        <f t="shared" si="46"/>
        <v>0</v>
      </c>
      <c r="Q321" s="5">
        <f t="shared" ref="Q321:Q327" si="64">SUM(E321-C321)</f>
        <v>0</v>
      </c>
      <c r="R321" s="5">
        <f t="shared" si="48"/>
        <v>-5</v>
      </c>
      <c r="S321" s="5">
        <f t="shared" si="49"/>
        <v>-5</v>
      </c>
      <c r="T321" s="5">
        <f t="shared" si="50"/>
        <v>-3</v>
      </c>
      <c r="U321" s="5">
        <f t="shared" si="51"/>
        <v>0</v>
      </c>
      <c r="V321" s="5">
        <f t="shared" si="52"/>
        <v>-2</v>
      </c>
      <c r="W321" s="5">
        <f t="shared" si="53"/>
        <v>1</v>
      </c>
      <c r="X321" s="5">
        <f t="shared" si="54"/>
        <v>-1</v>
      </c>
      <c r="Y321" s="5">
        <f t="shared" si="55"/>
        <v>7</v>
      </c>
    </row>
    <row r="322" spans="1:25">
      <c r="A322" s="2" t="s">
        <v>87</v>
      </c>
      <c r="B322" s="2" t="s">
        <v>366</v>
      </c>
      <c r="C322" s="2">
        <v>162</v>
      </c>
      <c r="D322" s="2">
        <v>162</v>
      </c>
      <c r="E322" s="2">
        <v>164</v>
      </c>
      <c r="F322" s="2">
        <v>161</v>
      </c>
      <c r="G322" s="2">
        <v>162</v>
      </c>
      <c r="H322" s="2">
        <v>162</v>
      </c>
      <c r="I322" s="2">
        <v>161</v>
      </c>
      <c r="J322" s="2">
        <v>159</v>
      </c>
      <c r="K322" s="2">
        <v>159</v>
      </c>
      <c r="L322" s="2">
        <v>159</v>
      </c>
      <c r="M322" s="26">
        <v>161</v>
      </c>
      <c r="O322" s="5">
        <f t="shared" si="63"/>
        <v>0</v>
      </c>
      <c r="P322" s="5">
        <f t="shared" si="46"/>
        <v>2</v>
      </c>
      <c r="Q322" s="5">
        <f t="shared" si="64"/>
        <v>2</v>
      </c>
      <c r="R322" s="5">
        <f t="shared" si="48"/>
        <v>-3</v>
      </c>
      <c r="S322" s="5">
        <f t="shared" si="49"/>
        <v>1</v>
      </c>
      <c r="T322" s="5">
        <f t="shared" si="50"/>
        <v>0</v>
      </c>
      <c r="U322" s="5">
        <f t="shared" si="51"/>
        <v>-1</v>
      </c>
      <c r="V322" s="5">
        <f t="shared" si="52"/>
        <v>-2</v>
      </c>
      <c r="W322" s="5">
        <f t="shared" si="53"/>
        <v>0</v>
      </c>
      <c r="X322" s="5">
        <f t="shared" si="54"/>
        <v>0</v>
      </c>
      <c r="Y322" s="5">
        <f t="shared" si="55"/>
        <v>2</v>
      </c>
    </row>
    <row r="323" spans="1:25">
      <c r="A323" s="2" t="s">
        <v>65</v>
      </c>
      <c r="B323" s="2" t="s">
        <v>367</v>
      </c>
      <c r="C323" s="2">
        <v>256</v>
      </c>
      <c r="D323" s="2">
        <v>256</v>
      </c>
      <c r="E323" s="2">
        <v>254</v>
      </c>
      <c r="F323" s="2">
        <v>251</v>
      </c>
      <c r="G323" s="2">
        <v>250</v>
      </c>
      <c r="H323" s="2">
        <v>244</v>
      </c>
      <c r="I323" s="2">
        <v>239</v>
      </c>
      <c r="J323" s="2">
        <v>238</v>
      </c>
      <c r="K323" s="2">
        <v>235</v>
      </c>
      <c r="L323" s="2">
        <v>235</v>
      </c>
      <c r="M323" s="26">
        <v>245</v>
      </c>
      <c r="O323" s="5">
        <f t="shared" si="63"/>
        <v>0</v>
      </c>
      <c r="P323" s="5">
        <f t="shared" si="46"/>
        <v>-2</v>
      </c>
      <c r="Q323" s="5">
        <f t="shared" si="64"/>
        <v>-2</v>
      </c>
      <c r="R323" s="5">
        <f t="shared" si="48"/>
        <v>-3</v>
      </c>
      <c r="S323" s="5">
        <f t="shared" si="49"/>
        <v>-1</v>
      </c>
      <c r="T323" s="5">
        <f t="shared" si="50"/>
        <v>-6</v>
      </c>
      <c r="U323" s="5">
        <f t="shared" si="51"/>
        <v>-5</v>
      </c>
      <c r="V323" s="5">
        <f t="shared" si="52"/>
        <v>-1</v>
      </c>
      <c r="W323" s="5">
        <f t="shared" si="53"/>
        <v>-3</v>
      </c>
      <c r="X323" s="5">
        <f t="shared" si="54"/>
        <v>0</v>
      </c>
      <c r="Y323" s="5">
        <f t="shared" si="55"/>
        <v>10</v>
      </c>
    </row>
    <row r="324" spans="1:25">
      <c r="A324" s="2" t="s">
        <v>400</v>
      </c>
      <c r="B324" s="2" t="s">
        <v>401</v>
      </c>
      <c r="C324" s="2">
        <v>932</v>
      </c>
      <c r="D324" s="2">
        <v>932</v>
      </c>
      <c r="E324" s="2">
        <v>943</v>
      </c>
      <c r="F324" s="2">
        <v>931</v>
      </c>
      <c r="G324" s="2">
        <v>920</v>
      </c>
      <c r="H324" s="2">
        <v>892</v>
      </c>
      <c r="I324" s="2">
        <v>883</v>
      </c>
      <c r="J324" s="2">
        <v>874</v>
      </c>
      <c r="K324" s="2">
        <v>864</v>
      </c>
      <c r="L324" s="2">
        <v>861</v>
      </c>
      <c r="M324" s="26">
        <v>901</v>
      </c>
      <c r="O324" s="5">
        <f t="shared" si="63"/>
        <v>0</v>
      </c>
      <c r="P324" s="5">
        <f t="shared" ref="P324:P326" si="65">SUM(E324-D324)</f>
        <v>11</v>
      </c>
      <c r="Q324" s="5">
        <f t="shared" si="64"/>
        <v>11</v>
      </c>
      <c r="R324" s="5">
        <f t="shared" ref="R324:Y326" si="66">SUM(F324-E324)</f>
        <v>-12</v>
      </c>
      <c r="S324" s="5">
        <f t="shared" si="66"/>
        <v>-11</v>
      </c>
      <c r="T324" s="5">
        <f t="shared" si="66"/>
        <v>-28</v>
      </c>
      <c r="U324" s="5">
        <f t="shared" si="66"/>
        <v>-9</v>
      </c>
      <c r="V324" s="5">
        <f t="shared" si="66"/>
        <v>-9</v>
      </c>
      <c r="W324" s="5">
        <f t="shared" si="66"/>
        <v>-10</v>
      </c>
      <c r="X324" s="5">
        <f t="shared" si="66"/>
        <v>-3</v>
      </c>
      <c r="Y324" s="5">
        <f t="shared" si="66"/>
        <v>40</v>
      </c>
    </row>
    <row r="325" spans="1:25">
      <c r="A325" s="2" t="s">
        <v>715</v>
      </c>
      <c r="B325" s="2" t="s">
        <v>716</v>
      </c>
      <c r="C325" s="2">
        <v>187</v>
      </c>
      <c r="D325" s="2">
        <v>187</v>
      </c>
      <c r="E325" s="2">
        <v>190</v>
      </c>
      <c r="F325" s="2">
        <v>185</v>
      </c>
      <c r="G325" s="2">
        <v>176</v>
      </c>
      <c r="H325" s="2">
        <v>167</v>
      </c>
      <c r="I325" s="2">
        <v>162</v>
      </c>
      <c r="J325" s="2">
        <v>161</v>
      </c>
      <c r="K325" s="2">
        <v>158</v>
      </c>
      <c r="L325" s="2">
        <v>158</v>
      </c>
      <c r="M325" s="26">
        <v>172</v>
      </c>
      <c r="O325" s="5">
        <f t="shared" si="63"/>
        <v>0</v>
      </c>
      <c r="P325" s="5">
        <f t="shared" si="65"/>
        <v>3</v>
      </c>
      <c r="Q325" s="5">
        <f t="shared" si="64"/>
        <v>3</v>
      </c>
      <c r="R325" s="5">
        <f t="shared" si="66"/>
        <v>-5</v>
      </c>
      <c r="S325" s="5">
        <f t="shared" si="66"/>
        <v>-9</v>
      </c>
      <c r="T325" s="5">
        <f t="shared" si="66"/>
        <v>-9</v>
      </c>
      <c r="U325" s="5">
        <f t="shared" si="66"/>
        <v>-5</v>
      </c>
      <c r="V325" s="5">
        <f t="shared" si="66"/>
        <v>-1</v>
      </c>
      <c r="W325" s="5">
        <f t="shared" si="66"/>
        <v>-3</v>
      </c>
      <c r="X325" s="5">
        <f t="shared" si="66"/>
        <v>0</v>
      </c>
      <c r="Y325" s="5">
        <f t="shared" si="66"/>
        <v>14</v>
      </c>
    </row>
    <row r="326" spans="1:25">
      <c r="A326" s="2" t="s">
        <v>66</v>
      </c>
      <c r="B326" s="2" t="s">
        <v>368</v>
      </c>
      <c r="C326" s="2">
        <v>1250</v>
      </c>
      <c r="D326" s="2">
        <v>1250</v>
      </c>
      <c r="E326" s="2">
        <v>1244</v>
      </c>
      <c r="F326" s="2">
        <v>1230</v>
      </c>
      <c r="G326" s="2">
        <v>1222</v>
      </c>
      <c r="H326" s="2">
        <v>1207</v>
      </c>
      <c r="I326" s="2">
        <v>1190</v>
      </c>
      <c r="J326" s="2">
        <v>1180</v>
      </c>
      <c r="K326" s="2">
        <v>1167</v>
      </c>
      <c r="L326" s="2">
        <v>1159</v>
      </c>
      <c r="M326" s="26">
        <v>1204</v>
      </c>
      <c r="O326" s="5">
        <f t="shared" si="63"/>
        <v>0</v>
      </c>
      <c r="P326" s="5">
        <f t="shared" si="65"/>
        <v>-6</v>
      </c>
      <c r="Q326" s="5">
        <f t="shared" si="64"/>
        <v>-6</v>
      </c>
      <c r="R326" s="5">
        <f t="shared" si="66"/>
        <v>-14</v>
      </c>
      <c r="S326" s="5">
        <f t="shared" si="66"/>
        <v>-8</v>
      </c>
      <c r="T326" s="5">
        <f t="shared" si="66"/>
        <v>-15</v>
      </c>
      <c r="U326" s="5">
        <f t="shared" si="66"/>
        <v>-17</v>
      </c>
      <c r="V326" s="5">
        <f t="shared" si="66"/>
        <v>-10</v>
      </c>
      <c r="W326" s="5">
        <f t="shared" si="66"/>
        <v>-13</v>
      </c>
      <c r="X326" s="5">
        <f t="shared" si="66"/>
        <v>-8</v>
      </c>
      <c r="Y326" s="5">
        <f t="shared" si="66"/>
        <v>45</v>
      </c>
    </row>
    <row r="327" spans="1:25">
      <c r="A327" s="2" t="s">
        <v>402</v>
      </c>
      <c r="B327" s="2" t="s">
        <v>403</v>
      </c>
      <c r="C327" s="2">
        <v>739</v>
      </c>
      <c r="D327" s="2">
        <v>739</v>
      </c>
      <c r="E327" s="2">
        <v>741</v>
      </c>
      <c r="F327" s="2">
        <v>738</v>
      </c>
      <c r="G327" s="2">
        <v>732</v>
      </c>
      <c r="H327" s="2">
        <v>726</v>
      </c>
      <c r="I327" s="2">
        <v>715</v>
      </c>
      <c r="J327" s="2">
        <v>710</v>
      </c>
      <c r="K327" s="2">
        <v>704</v>
      </c>
      <c r="L327" s="2">
        <v>700</v>
      </c>
      <c r="M327" s="26">
        <v>722</v>
      </c>
      <c r="O327" s="5">
        <f t="shared" si="63"/>
        <v>0</v>
      </c>
      <c r="P327" s="5">
        <f t="shared" ref="P327:P334" si="67">SUM(E327-D327)</f>
        <v>2</v>
      </c>
      <c r="Q327" s="5">
        <f t="shared" si="64"/>
        <v>2</v>
      </c>
      <c r="R327" s="5">
        <f t="shared" ref="R327:R334" si="68">SUM(F327-E327)</f>
        <v>-3</v>
      </c>
      <c r="S327" s="5">
        <f t="shared" ref="S327:S334" si="69">SUM(G327-F327)</f>
        <v>-6</v>
      </c>
      <c r="T327" s="5">
        <f t="shared" ref="T327:T334" si="70">SUM(H327-G327)</f>
        <v>-6</v>
      </c>
      <c r="U327" s="5">
        <f t="shared" ref="U327:U334" si="71">SUM(I327-H327)</f>
        <v>-11</v>
      </c>
      <c r="V327" s="5">
        <f t="shared" ref="V327:V334" si="72">SUM(J327-I327)</f>
        <v>-5</v>
      </c>
      <c r="W327" s="5">
        <f t="shared" ref="W327:W334" si="73">SUM(K327-J327)</f>
        <v>-6</v>
      </c>
      <c r="X327" s="5">
        <f t="shared" ref="X327:X334" si="74">SUM(L327-K327)</f>
        <v>-4</v>
      </c>
      <c r="Y327" s="5">
        <f t="shared" ref="Y327:Y334" si="75">SUM(M327-L327)</f>
        <v>22</v>
      </c>
    </row>
    <row r="328" spans="1:25">
      <c r="A328" s="2" t="s">
        <v>485</v>
      </c>
      <c r="B328" s="2" t="s">
        <v>654</v>
      </c>
      <c r="C328" s="2">
        <v>285</v>
      </c>
      <c r="D328" s="2">
        <v>285</v>
      </c>
      <c r="E328" s="2">
        <v>282</v>
      </c>
      <c r="F328" s="2">
        <v>281</v>
      </c>
      <c r="G328" s="2">
        <v>278</v>
      </c>
      <c r="H328" s="2">
        <v>277</v>
      </c>
      <c r="I328" s="2">
        <v>276</v>
      </c>
      <c r="J328" s="2">
        <v>276</v>
      </c>
      <c r="K328" s="2">
        <v>276</v>
      </c>
      <c r="L328" s="2">
        <v>276</v>
      </c>
      <c r="M328" s="26">
        <v>278</v>
      </c>
      <c r="O328" s="5">
        <f t="shared" ref="O328:O334" si="76">SUM(D328-C328)</f>
        <v>0</v>
      </c>
      <c r="P328" s="5">
        <f t="shared" si="67"/>
        <v>-3</v>
      </c>
      <c r="Q328" s="5">
        <f t="shared" ref="Q328:Q334" si="77">SUM(E328-C328)</f>
        <v>-3</v>
      </c>
      <c r="R328" s="5">
        <f t="shared" si="68"/>
        <v>-1</v>
      </c>
      <c r="S328" s="5">
        <f t="shared" si="69"/>
        <v>-3</v>
      </c>
      <c r="T328" s="5">
        <f t="shared" si="70"/>
        <v>-1</v>
      </c>
      <c r="U328" s="5">
        <f t="shared" si="71"/>
        <v>-1</v>
      </c>
      <c r="V328" s="5">
        <f t="shared" si="72"/>
        <v>0</v>
      </c>
      <c r="W328" s="5">
        <f t="shared" si="73"/>
        <v>0</v>
      </c>
      <c r="X328" s="5">
        <f t="shared" si="74"/>
        <v>0</v>
      </c>
      <c r="Y328" s="5">
        <f t="shared" si="75"/>
        <v>2</v>
      </c>
    </row>
    <row r="329" spans="1:25">
      <c r="A329" s="2" t="s">
        <v>697</v>
      </c>
      <c r="B329" s="2" t="s">
        <v>698</v>
      </c>
      <c r="C329" s="2">
        <v>84</v>
      </c>
      <c r="D329" s="2">
        <v>83</v>
      </c>
      <c r="E329" s="2">
        <v>83</v>
      </c>
      <c r="F329" s="2">
        <v>82</v>
      </c>
      <c r="G329" s="2">
        <v>82</v>
      </c>
      <c r="H329" s="2">
        <v>81</v>
      </c>
      <c r="I329" s="2">
        <v>81</v>
      </c>
      <c r="J329" s="2">
        <v>81</v>
      </c>
      <c r="K329" s="2">
        <v>81</v>
      </c>
      <c r="L329" s="2">
        <v>81</v>
      </c>
      <c r="M329" s="26">
        <v>81</v>
      </c>
      <c r="O329" s="5">
        <f t="shared" si="76"/>
        <v>-1</v>
      </c>
      <c r="P329" s="5">
        <f t="shared" si="67"/>
        <v>0</v>
      </c>
      <c r="Q329" s="5">
        <f t="shared" si="77"/>
        <v>-1</v>
      </c>
      <c r="R329" s="5">
        <f t="shared" si="68"/>
        <v>-1</v>
      </c>
      <c r="S329" s="5">
        <f t="shared" si="69"/>
        <v>0</v>
      </c>
      <c r="T329" s="5">
        <f t="shared" si="70"/>
        <v>-1</v>
      </c>
      <c r="U329" s="5">
        <f t="shared" si="71"/>
        <v>0</v>
      </c>
      <c r="V329" s="5">
        <f t="shared" si="72"/>
        <v>0</v>
      </c>
      <c r="W329" s="5">
        <f t="shared" si="73"/>
        <v>0</v>
      </c>
      <c r="X329" s="5">
        <f t="shared" si="74"/>
        <v>0</v>
      </c>
      <c r="Y329" s="5">
        <f t="shared" si="75"/>
        <v>0</v>
      </c>
    </row>
    <row r="330" spans="1:25">
      <c r="A330" s="2" t="s">
        <v>456</v>
      </c>
      <c r="B330" s="2" t="s">
        <v>457</v>
      </c>
      <c r="C330" s="2">
        <v>59</v>
      </c>
      <c r="D330" s="2">
        <v>59</v>
      </c>
      <c r="E330" s="2">
        <v>59</v>
      </c>
      <c r="F330" s="2">
        <v>58</v>
      </c>
      <c r="G330" s="2">
        <v>58</v>
      </c>
      <c r="H330" s="2">
        <v>57</v>
      </c>
      <c r="I330" s="2">
        <v>57</v>
      </c>
      <c r="J330" s="2">
        <v>57</v>
      </c>
      <c r="K330" s="2">
        <v>57</v>
      </c>
      <c r="L330" s="2">
        <v>57</v>
      </c>
      <c r="M330" s="26">
        <v>57</v>
      </c>
      <c r="O330" s="5">
        <f t="shared" si="76"/>
        <v>0</v>
      </c>
      <c r="P330" s="5">
        <f t="shared" si="67"/>
        <v>0</v>
      </c>
      <c r="Q330" s="5">
        <f t="shared" si="77"/>
        <v>0</v>
      </c>
      <c r="R330" s="5">
        <f t="shared" si="68"/>
        <v>-1</v>
      </c>
      <c r="S330" s="5">
        <f t="shared" si="69"/>
        <v>0</v>
      </c>
      <c r="T330" s="5">
        <f t="shared" si="70"/>
        <v>-1</v>
      </c>
      <c r="U330" s="5">
        <f t="shared" si="71"/>
        <v>0</v>
      </c>
      <c r="V330" s="5">
        <f t="shared" si="72"/>
        <v>0</v>
      </c>
      <c r="W330" s="5">
        <f t="shared" si="73"/>
        <v>0</v>
      </c>
      <c r="X330" s="5">
        <f t="shared" si="74"/>
        <v>0</v>
      </c>
      <c r="Y330" s="5">
        <f t="shared" si="75"/>
        <v>0</v>
      </c>
    </row>
    <row r="331" spans="1:25">
      <c r="A331" s="2" t="s">
        <v>655</v>
      </c>
      <c r="B331" s="2" t="s">
        <v>718</v>
      </c>
      <c r="C331" s="2">
        <v>133</v>
      </c>
      <c r="D331" s="2">
        <v>133</v>
      </c>
      <c r="E331" s="2">
        <v>133</v>
      </c>
      <c r="F331" s="2">
        <v>133</v>
      </c>
      <c r="G331" s="2">
        <v>132</v>
      </c>
      <c r="H331" s="2">
        <v>130</v>
      </c>
      <c r="I331" s="2">
        <v>123</v>
      </c>
      <c r="J331" s="2">
        <v>129</v>
      </c>
      <c r="K331" s="2">
        <v>126</v>
      </c>
      <c r="L331" s="2">
        <v>125</v>
      </c>
      <c r="M331" s="26">
        <v>130</v>
      </c>
      <c r="O331" s="5">
        <f t="shared" si="76"/>
        <v>0</v>
      </c>
      <c r="P331" s="5">
        <f t="shared" si="67"/>
        <v>0</v>
      </c>
      <c r="Q331" s="5">
        <f t="shared" si="77"/>
        <v>0</v>
      </c>
      <c r="R331" s="5">
        <f t="shared" si="68"/>
        <v>0</v>
      </c>
      <c r="S331" s="5">
        <f t="shared" ref="S331" si="78">SUM(G331-F331)</f>
        <v>-1</v>
      </c>
      <c r="T331" s="5">
        <f t="shared" ref="T331" si="79">SUM(H331-G331)</f>
        <v>-2</v>
      </c>
      <c r="U331" s="5">
        <f t="shared" ref="U331" si="80">SUM(I331-H331)</f>
        <v>-7</v>
      </c>
      <c r="V331" s="5">
        <f t="shared" ref="V331" si="81">SUM(J331-I331)</f>
        <v>6</v>
      </c>
      <c r="W331" s="5">
        <f t="shared" ref="W331" si="82">SUM(K331-J331)</f>
        <v>-3</v>
      </c>
      <c r="X331" s="5">
        <f t="shared" ref="X331" si="83">SUM(L331-K331)</f>
        <v>-1</v>
      </c>
      <c r="Y331" s="5">
        <f t="shared" ref="Y331" si="84">SUM(M331-L331)</f>
        <v>5</v>
      </c>
    </row>
    <row r="332" spans="1:25">
      <c r="A332" s="2" t="s">
        <v>486</v>
      </c>
      <c r="B332" s="2" t="s">
        <v>487</v>
      </c>
      <c r="C332" s="2">
        <v>197</v>
      </c>
      <c r="D332" s="2">
        <v>197</v>
      </c>
      <c r="E332" s="2">
        <v>196</v>
      </c>
      <c r="F332" s="2">
        <v>191</v>
      </c>
      <c r="G332" s="2">
        <v>188</v>
      </c>
      <c r="H332" s="2">
        <v>187</v>
      </c>
      <c r="I332" s="2">
        <v>183</v>
      </c>
      <c r="J332" s="2">
        <v>181</v>
      </c>
      <c r="K332" s="2">
        <v>181</v>
      </c>
      <c r="L332" s="2">
        <v>181</v>
      </c>
      <c r="M332" s="26">
        <v>188</v>
      </c>
      <c r="O332" s="5">
        <f t="shared" si="76"/>
        <v>0</v>
      </c>
      <c r="P332" s="5">
        <f t="shared" si="67"/>
        <v>-1</v>
      </c>
      <c r="Q332" s="5">
        <f t="shared" si="77"/>
        <v>-1</v>
      </c>
      <c r="R332" s="5">
        <f t="shared" si="68"/>
        <v>-5</v>
      </c>
      <c r="S332" s="5">
        <f t="shared" si="69"/>
        <v>-3</v>
      </c>
      <c r="T332" s="5">
        <f t="shared" si="70"/>
        <v>-1</v>
      </c>
      <c r="U332" s="5">
        <f t="shared" si="71"/>
        <v>-4</v>
      </c>
      <c r="V332" s="5">
        <f t="shared" si="72"/>
        <v>-2</v>
      </c>
      <c r="W332" s="5">
        <f t="shared" si="73"/>
        <v>0</v>
      </c>
      <c r="X332" s="5">
        <f t="shared" si="74"/>
        <v>0</v>
      </c>
      <c r="Y332" s="5">
        <f t="shared" si="75"/>
        <v>7</v>
      </c>
    </row>
    <row r="333" spans="1:25">
      <c r="A333" s="2" t="s">
        <v>699</v>
      </c>
      <c r="B333" s="2" t="s">
        <v>700</v>
      </c>
      <c r="C333" s="2">
        <v>67</v>
      </c>
      <c r="D333" s="2">
        <v>67</v>
      </c>
      <c r="E333" s="2">
        <v>66</v>
      </c>
      <c r="F333" s="2">
        <v>64</v>
      </c>
      <c r="G333" s="2">
        <v>65</v>
      </c>
      <c r="H333" s="2">
        <v>66</v>
      </c>
      <c r="I333" s="2">
        <v>69</v>
      </c>
      <c r="J333" s="2">
        <v>69</v>
      </c>
      <c r="K333" s="2">
        <v>68</v>
      </c>
      <c r="L333" s="2">
        <v>69</v>
      </c>
      <c r="M333" s="26">
        <v>67</v>
      </c>
      <c r="O333" s="5">
        <f t="shared" si="76"/>
        <v>0</v>
      </c>
      <c r="P333" s="5">
        <f t="shared" si="67"/>
        <v>-1</v>
      </c>
      <c r="Q333" s="5">
        <f t="shared" si="77"/>
        <v>-1</v>
      </c>
      <c r="R333" s="5">
        <f t="shared" si="68"/>
        <v>-2</v>
      </c>
      <c r="S333" s="5">
        <f t="shared" si="69"/>
        <v>1</v>
      </c>
      <c r="T333" s="5">
        <f t="shared" si="70"/>
        <v>1</v>
      </c>
      <c r="U333" s="5">
        <f t="shared" si="71"/>
        <v>3</v>
      </c>
      <c r="V333" s="5">
        <f t="shared" si="72"/>
        <v>0</v>
      </c>
      <c r="W333" s="5">
        <f t="shared" si="73"/>
        <v>-1</v>
      </c>
      <c r="X333" s="5">
        <f t="shared" si="74"/>
        <v>1</v>
      </c>
      <c r="Y333" s="5">
        <f t="shared" si="75"/>
        <v>-2</v>
      </c>
    </row>
    <row r="334" spans="1:25">
      <c r="A334" s="2" t="s">
        <v>463</v>
      </c>
      <c r="B334" s="2" t="s">
        <v>656</v>
      </c>
      <c r="C334" s="2">
        <v>119</v>
      </c>
      <c r="D334" s="2">
        <v>119</v>
      </c>
      <c r="E334" s="2">
        <v>117</v>
      </c>
      <c r="F334" s="2">
        <v>117</v>
      </c>
      <c r="G334" s="2">
        <v>117</v>
      </c>
      <c r="H334" s="2">
        <v>116</v>
      </c>
      <c r="I334" s="2">
        <v>116</v>
      </c>
      <c r="J334" s="2">
        <v>115</v>
      </c>
      <c r="K334" s="2">
        <v>114</v>
      </c>
      <c r="L334" s="2">
        <v>114</v>
      </c>
      <c r="M334" s="26">
        <v>116</v>
      </c>
      <c r="O334" s="5">
        <f t="shared" si="76"/>
        <v>0</v>
      </c>
      <c r="P334" s="5">
        <f t="shared" si="67"/>
        <v>-2</v>
      </c>
      <c r="Q334" s="5">
        <f t="shared" si="77"/>
        <v>-2</v>
      </c>
      <c r="R334" s="5">
        <f t="shared" si="68"/>
        <v>0</v>
      </c>
      <c r="S334" s="5">
        <f t="shared" si="69"/>
        <v>0</v>
      </c>
      <c r="T334" s="5">
        <f t="shared" si="70"/>
        <v>-1</v>
      </c>
      <c r="U334" s="5">
        <f t="shared" si="71"/>
        <v>0</v>
      </c>
      <c r="V334" s="5">
        <f t="shared" si="72"/>
        <v>-1</v>
      </c>
      <c r="W334" s="5">
        <f t="shared" si="73"/>
        <v>-1</v>
      </c>
      <c r="X334" s="5">
        <f t="shared" si="74"/>
        <v>0</v>
      </c>
      <c r="Y334" s="5">
        <f t="shared" si="75"/>
        <v>2</v>
      </c>
    </row>
    <row r="335" spans="1:25">
      <c r="A335" s="2" t="s">
        <v>701</v>
      </c>
      <c r="B335" s="2" t="s">
        <v>702</v>
      </c>
      <c r="C335" s="2">
        <v>78</v>
      </c>
      <c r="D335" s="2">
        <v>78</v>
      </c>
      <c r="E335" s="2">
        <v>76</v>
      </c>
      <c r="F335" s="2">
        <v>75</v>
      </c>
      <c r="G335" s="2">
        <v>74</v>
      </c>
      <c r="H335" s="2">
        <v>72</v>
      </c>
      <c r="I335" s="2">
        <v>71</v>
      </c>
      <c r="J335" s="2">
        <v>71</v>
      </c>
      <c r="K335" s="2">
        <v>70</v>
      </c>
      <c r="L335" s="2">
        <v>70</v>
      </c>
      <c r="M335" s="26">
        <v>73</v>
      </c>
      <c r="O335" s="5">
        <f t="shared" ref="O335:O336" si="85">SUM(D335-C335)</f>
        <v>0</v>
      </c>
      <c r="P335" s="5">
        <f t="shared" ref="P335:P336" si="86">SUM(E335-D335)</f>
        <v>-2</v>
      </c>
      <c r="Q335" s="5">
        <f t="shared" ref="Q335:Q336" si="87">SUM(E335-C335)</f>
        <v>-2</v>
      </c>
      <c r="R335" s="5">
        <f t="shared" ref="R335:R336" si="88">SUM(F335-E335)</f>
        <v>-1</v>
      </c>
      <c r="S335" s="5">
        <f t="shared" ref="S335:S336" si="89">SUM(G335-F335)</f>
        <v>-1</v>
      </c>
      <c r="T335" s="5">
        <f t="shared" ref="T335:T336" si="90">SUM(H335-G335)</f>
        <v>-2</v>
      </c>
      <c r="U335" s="5">
        <f t="shared" ref="U335:U336" si="91">SUM(I335-H335)</f>
        <v>-1</v>
      </c>
      <c r="V335" s="5">
        <f t="shared" ref="V335:V336" si="92">SUM(J335-I335)</f>
        <v>0</v>
      </c>
      <c r="W335" s="5">
        <f t="shared" ref="W335:W336" si="93">SUM(K335-J335)</f>
        <v>-1</v>
      </c>
      <c r="X335" s="5">
        <f t="shared" ref="X335:X336" si="94">SUM(L335-K335)</f>
        <v>0</v>
      </c>
      <c r="Y335" s="5">
        <f t="shared" ref="Y335:Y336" si="95">SUM(M335-L335)</f>
        <v>3</v>
      </c>
    </row>
    <row r="336" spans="1:25">
      <c r="A336" s="2" t="s">
        <v>365</v>
      </c>
      <c r="B336" s="2" t="s">
        <v>657</v>
      </c>
      <c r="C336" s="2">
        <v>124</v>
      </c>
      <c r="D336" s="2">
        <v>124</v>
      </c>
      <c r="E336" s="2">
        <v>124</v>
      </c>
      <c r="F336" s="2">
        <v>122</v>
      </c>
      <c r="G336" s="2">
        <v>121</v>
      </c>
      <c r="H336" s="2">
        <v>121</v>
      </c>
      <c r="I336" s="2">
        <v>122</v>
      </c>
      <c r="J336" s="2">
        <v>121</v>
      </c>
      <c r="K336" s="2">
        <v>121</v>
      </c>
      <c r="L336" s="2">
        <v>121</v>
      </c>
      <c r="M336" s="26">
        <v>122</v>
      </c>
      <c r="O336" s="5">
        <f t="shared" si="85"/>
        <v>0</v>
      </c>
      <c r="P336" s="5">
        <f t="shared" si="86"/>
        <v>0</v>
      </c>
      <c r="Q336" s="5">
        <f t="shared" si="87"/>
        <v>0</v>
      </c>
      <c r="R336" s="5">
        <f t="shared" si="88"/>
        <v>-2</v>
      </c>
      <c r="S336" s="5">
        <f t="shared" si="89"/>
        <v>-1</v>
      </c>
      <c r="T336" s="5">
        <f t="shared" si="90"/>
        <v>0</v>
      </c>
      <c r="U336" s="5">
        <f t="shared" si="91"/>
        <v>1</v>
      </c>
      <c r="V336" s="5">
        <f t="shared" si="92"/>
        <v>-1</v>
      </c>
      <c r="W336" s="5">
        <f t="shared" si="93"/>
        <v>0</v>
      </c>
      <c r="X336" s="5">
        <f t="shared" si="94"/>
        <v>0</v>
      </c>
      <c r="Y336" s="5">
        <f t="shared" si="95"/>
        <v>1</v>
      </c>
    </row>
    <row r="337" spans="1:25">
      <c r="A337" s="2"/>
      <c r="D337" s="2"/>
      <c r="X337" s="5"/>
    </row>
    <row r="338" spans="1:25" ht="13.8" thickBot="1">
      <c r="C338" s="21">
        <f>SUM(C2:C336)</f>
        <v>1504424</v>
      </c>
      <c r="D338" s="21">
        <f t="shared" ref="D338:N338" si="96">SUM(D2:D336)</f>
        <v>1503629</v>
      </c>
      <c r="E338" s="21">
        <f t="shared" si="96"/>
        <v>1518735</v>
      </c>
      <c r="F338" s="21">
        <f t="shared" si="96"/>
        <v>1518801</v>
      </c>
      <c r="G338" s="21">
        <f t="shared" si="96"/>
        <v>1516240</v>
      </c>
      <c r="H338" s="21">
        <f t="shared" si="96"/>
        <v>1509993</v>
      </c>
      <c r="I338" s="21">
        <f t="shared" si="96"/>
        <v>1506880</v>
      </c>
      <c r="J338" s="21">
        <f t="shared" si="96"/>
        <v>1504973</v>
      </c>
      <c r="K338" s="21">
        <f t="shared" si="96"/>
        <v>1504016</v>
      </c>
      <c r="L338" s="21">
        <f t="shared" si="96"/>
        <v>1503752</v>
      </c>
      <c r="M338" s="21">
        <f t="shared" si="96"/>
        <v>1508246</v>
      </c>
      <c r="N338" s="21">
        <f t="shared" si="96"/>
        <v>0</v>
      </c>
      <c r="O338" s="21">
        <f>SUM(O2:O336)</f>
        <v>-767</v>
      </c>
      <c r="P338" s="21">
        <f t="shared" ref="P338:Y338" si="97">SUM(P2:P336)</f>
        <v>15106</v>
      </c>
      <c r="Q338" s="21">
        <f t="shared" si="97"/>
        <v>14311</v>
      </c>
      <c r="R338" s="21">
        <f t="shared" si="97"/>
        <v>66</v>
      </c>
      <c r="S338" s="21" t="e">
        <f t="shared" si="97"/>
        <v>#REF!</v>
      </c>
      <c r="T338" s="21" t="e">
        <f t="shared" si="97"/>
        <v>#REF!</v>
      </c>
      <c r="U338" s="21">
        <f t="shared" si="97"/>
        <v>-3113</v>
      </c>
      <c r="V338" s="21">
        <f t="shared" si="97"/>
        <v>-1907</v>
      </c>
      <c r="W338" s="21">
        <f t="shared" si="97"/>
        <v>-957</v>
      </c>
      <c r="X338" s="21">
        <f t="shared" si="97"/>
        <v>-264</v>
      </c>
      <c r="Y338" s="21">
        <f t="shared" si="97"/>
        <v>4494</v>
      </c>
    </row>
    <row r="339" spans="1:25" ht="13.8" thickTop="1">
      <c r="D339" s="2"/>
    </row>
    <row r="340" spans="1:25">
      <c r="B340" s="16"/>
    </row>
    <row r="341" spans="1:25">
      <c r="B341" s="16"/>
    </row>
  </sheetData>
  <phoneticPr fontId="0" type="noConversion"/>
  <pageMargins left="0.75" right="0.75" top="1" bottom="1" header="0.5" footer="0.5"/>
  <pageSetup scale="78" fitToHeight="999" orientation="landscape" horizontalDpi="4294967292" r:id="rId1"/>
  <headerFooter alignWithMargins="0">
    <oddHeader xml:space="preserve">&amp;CADM_MLD by Unit </oddHeader>
    <oddFooter>&amp;LNCDPI
Division of School Business
Information Analysis and Reporting
&amp;F</oddFooter>
  </headerFooter>
  <customProperties>
    <customPr name="LastActive" r:id="rId2"/>
  </customProperties>
  <ignoredErrors>
    <ignoredError sqref="A2:A33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S344"/>
  <sheetViews>
    <sheetView topLeftCell="B1" zoomScale="80" zoomScaleNormal="80" workbookViewId="0">
      <selection activeCell="V20" sqref="V20"/>
    </sheetView>
  </sheetViews>
  <sheetFormatPr defaultColWidth="9.21875" defaultRowHeight="13.2"/>
  <cols>
    <col min="1" max="1" width="6.44140625" style="20" customWidth="1"/>
    <col min="2" max="2" width="42.88671875" style="16" bestFit="1" customWidth="1"/>
    <col min="3" max="3" width="13.44140625" style="19" bestFit="1" customWidth="1"/>
    <col min="4" max="6" width="13.5546875" style="19" bestFit="1" customWidth="1"/>
    <col min="7" max="7" width="13.44140625" style="19" bestFit="1" customWidth="1"/>
    <col min="8" max="8" width="13.5546875" style="19" bestFit="1" customWidth="1"/>
    <col min="9" max="10" width="13.44140625" style="19" bestFit="1" customWidth="1"/>
    <col min="11" max="11" width="13.5546875" style="19" bestFit="1" customWidth="1"/>
    <col min="12" max="13" width="13.5546875" style="18" bestFit="1" customWidth="1"/>
    <col min="14" max="14" width="9.21875" style="12"/>
    <col min="15" max="15" width="12" style="12" bestFit="1" customWidth="1"/>
    <col min="16" max="16" width="10.77734375" style="12" bestFit="1" customWidth="1"/>
    <col min="17" max="18" width="7.77734375" style="12" customWidth="1"/>
    <col min="19" max="20" width="8" style="12" bestFit="1" customWidth="1"/>
    <col min="21" max="21" width="9.21875" style="12"/>
    <col min="22" max="22" width="10.44140625" style="12" customWidth="1"/>
    <col min="23" max="16384" width="9.21875" style="12"/>
  </cols>
  <sheetData>
    <row r="1" spans="1:45">
      <c r="A1" s="13" t="s">
        <v>67</v>
      </c>
      <c r="B1" s="14" t="s">
        <v>68</v>
      </c>
      <c r="C1" s="14" t="s">
        <v>69</v>
      </c>
      <c r="D1" s="14" t="s">
        <v>721</v>
      </c>
      <c r="E1" s="14" t="s">
        <v>70</v>
      </c>
      <c r="F1" s="14" t="s">
        <v>71</v>
      </c>
      <c r="G1" s="14" t="s">
        <v>72</v>
      </c>
      <c r="H1" s="14" t="s">
        <v>73</v>
      </c>
      <c r="I1" s="14" t="s">
        <v>74</v>
      </c>
      <c r="J1" s="14" t="s">
        <v>75</v>
      </c>
      <c r="K1" s="14" t="s">
        <v>76</v>
      </c>
      <c r="L1" s="15" t="s">
        <v>77</v>
      </c>
      <c r="M1" s="15" t="s">
        <v>114</v>
      </c>
      <c r="O1" s="18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16"/>
      <c r="AS1" s="16"/>
    </row>
    <row r="2" spans="1:45">
      <c r="A2" s="20" t="s">
        <v>488</v>
      </c>
      <c r="B2" s="9" t="s">
        <v>137</v>
      </c>
      <c r="C2" s="2">
        <v>22171</v>
      </c>
      <c r="D2" s="2">
        <v>22151</v>
      </c>
      <c r="E2" s="2">
        <v>22212</v>
      </c>
      <c r="F2" s="2">
        <v>22276</v>
      </c>
      <c r="G2" s="2">
        <v>22355</v>
      </c>
      <c r="H2" s="2">
        <v>22234</v>
      </c>
      <c r="I2" s="2">
        <v>22200</v>
      </c>
      <c r="J2" s="2">
        <v>22236</v>
      </c>
      <c r="K2" s="2">
        <v>22210</v>
      </c>
      <c r="L2" s="2">
        <v>22230</v>
      </c>
      <c r="M2" s="2">
        <v>22230</v>
      </c>
      <c r="N2" s="2"/>
      <c r="O2" s="16"/>
      <c r="P2" s="16"/>
      <c r="Q2" s="16"/>
      <c r="R2" s="16"/>
      <c r="S2" s="16"/>
      <c r="T2" s="16"/>
      <c r="U2" s="16"/>
      <c r="V2" s="16"/>
    </row>
    <row r="3" spans="1:45">
      <c r="A3" s="20" t="s">
        <v>489</v>
      </c>
      <c r="B3" s="9" t="s">
        <v>138</v>
      </c>
      <c r="C3" s="2">
        <v>4274</v>
      </c>
      <c r="D3" s="2">
        <v>4265</v>
      </c>
      <c r="E3" s="2">
        <v>4269</v>
      </c>
      <c r="F3" s="2">
        <v>4265</v>
      </c>
      <c r="G3" s="2">
        <v>4244</v>
      </c>
      <c r="H3" s="2">
        <v>4253</v>
      </c>
      <c r="I3" s="2">
        <v>4238</v>
      </c>
      <c r="J3" s="2">
        <v>4218</v>
      </c>
      <c r="K3" s="2">
        <v>4218</v>
      </c>
      <c r="L3" s="2">
        <v>4218</v>
      </c>
      <c r="M3" s="2">
        <v>4218</v>
      </c>
      <c r="N3" s="2"/>
      <c r="O3" s="16"/>
      <c r="P3" s="16"/>
      <c r="Q3" s="16"/>
      <c r="R3" s="16"/>
      <c r="S3" s="16"/>
      <c r="T3" s="16"/>
      <c r="U3" s="16"/>
      <c r="V3" s="16"/>
    </row>
    <row r="4" spans="1:45">
      <c r="A4" s="20" t="s">
        <v>490</v>
      </c>
      <c r="B4" s="9" t="s">
        <v>139</v>
      </c>
      <c r="C4" s="2">
        <v>1324</v>
      </c>
      <c r="D4" s="2">
        <v>1322</v>
      </c>
      <c r="E4" s="2">
        <v>1347</v>
      </c>
      <c r="F4" s="2">
        <v>1342</v>
      </c>
      <c r="G4" s="2">
        <v>1331</v>
      </c>
      <c r="H4" s="2">
        <v>1304</v>
      </c>
      <c r="I4" s="2">
        <v>1309</v>
      </c>
      <c r="J4" s="2">
        <v>1301</v>
      </c>
      <c r="K4" s="2">
        <v>1304</v>
      </c>
      <c r="L4" s="2">
        <v>1297</v>
      </c>
      <c r="M4" s="2">
        <v>1297</v>
      </c>
      <c r="N4" s="2"/>
      <c r="O4" s="16"/>
      <c r="P4" s="16"/>
      <c r="Q4" s="16"/>
      <c r="R4" s="16"/>
      <c r="S4" s="16"/>
      <c r="T4" s="16"/>
      <c r="U4" s="16"/>
      <c r="V4" s="16"/>
    </row>
    <row r="5" spans="1:45">
      <c r="A5" s="20" t="s">
        <v>491</v>
      </c>
      <c r="B5" s="9" t="s">
        <v>140</v>
      </c>
      <c r="C5" s="2">
        <v>2912</v>
      </c>
      <c r="D5" s="2">
        <v>2912</v>
      </c>
      <c r="E5" s="2">
        <v>2922</v>
      </c>
      <c r="F5" s="2">
        <v>2898</v>
      </c>
      <c r="G5" s="2">
        <v>2889</v>
      </c>
      <c r="H5" s="2">
        <v>2899</v>
      </c>
      <c r="I5" s="2">
        <v>2892</v>
      </c>
      <c r="J5" s="2">
        <v>2894</v>
      </c>
      <c r="K5" s="2">
        <v>2896</v>
      </c>
      <c r="L5" s="2">
        <v>2890</v>
      </c>
      <c r="M5" s="2">
        <v>2890</v>
      </c>
      <c r="N5" s="2"/>
      <c r="O5" s="16"/>
      <c r="P5" s="16"/>
      <c r="Q5" s="16"/>
      <c r="R5" s="16"/>
      <c r="S5" s="16"/>
      <c r="T5" s="16"/>
      <c r="U5" s="16"/>
      <c r="V5" s="16"/>
    </row>
    <row r="6" spans="1:45">
      <c r="A6" s="20" t="s">
        <v>492</v>
      </c>
      <c r="B6" s="9" t="s">
        <v>141</v>
      </c>
      <c r="C6" s="2">
        <v>2635</v>
      </c>
      <c r="D6" s="2">
        <v>2628</v>
      </c>
      <c r="E6" s="2">
        <v>2624</v>
      </c>
      <c r="F6" s="2">
        <v>2621</v>
      </c>
      <c r="G6" s="2">
        <v>2624</v>
      </c>
      <c r="H6" s="2">
        <v>2607</v>
      </c>
      <c r="I6" s="2">
        <v>2606</v>
      </c>
      <c r="J6" s="2">
        <v>2602</v>
      </c>
      <c r="K6" s="2">
        <v>2598</v>
      </c>
      <c r="L6" s="2">
        <v>2597</v>
      </c>
      <c r="M6" s="2">
        <v>2597</v>
      </c>
      <c r="N6" s="2"/>
      <c r="O6" s="16"/>
      <c r="P6" s="16"/>
      <c r="Q6" s="16"/>
      <c r="R6" s="16"/>
      <c r="S6" s="16"/>
      <c r="T6" s="16"/>
      <c r="U6" s="16"/>
      <c r="V6" s="16"/>
    </row>
    <row r="7" spans="1:45">
      <c r="A7" s="20" t="s">
        <v>493</v>
      </c>
      <c r="B7" s="9" t="s">
        <v>142</v>
      </c>
      <c r="C7" s="2">
        <v>1769</v>
      </c>
      <c r="D7" s="2">
        <v>1767</v>
      </c>
      <c r="E7" s="2">
        <v>1763</v>
      </c>
      <c r="F7" s="2">
        <v>1775</v>
      </c>
      <c r="G7" s="2">
        <v>1774</v>
      </c>
      <c r="H7" s="2">
        <v>1755</v>
      </c>
      <c r="I7" s="2">
        <v>1758</v>
      </c>
      <c r="J7" s="2">
        <v>1763</v>
      </c>
      <c r="K7" s="2">
        <v>1763</v>
      </c>
      <c r="L7" s="2">
        <v>1759</v>
      </c>
      <c r="M7" s="2">
        <v>1759</v>
      </c>
      <c r="N7" s="2"/>
      <c r="O7" s="16"/>
      <c r="P7" s="16"/>
      <c r="Q7" s="16"/>
      <c r="R7" s="16"/>
      <c r="S7" s="16"/>
      <c r="T7" s="16"/>
      <c r="U7" s="16"/>
      <c r="V7" s="16"/>
    </row>
    <row r="8" spans="1:45">
      <c r="A8" s="20" t="s">
        <v>494</v>
      </c>
      <c r="B8" s="9" t="s">
        <v>143</v>
      </c>
      <c r="C8" s="2">
        <v>5649</v>
      </c>
      <c r="D8" s="2">
        <v>5643</v>
      </c>
      <c r="E8" s="2">
        <v>5655</v>
      </c>
      <c r="F8" s="2">
        <v>5663</v>
      </c>
      <c r="G8" s="2">
        <v>5640</v>
      </c>
      <c r="H8" s="2">
        <v>5573</v>
      </c>
      <c r="I8" s="2">
        <v>5556</v>
      </c>
      <c r="J8" s="2">
        <v>5537</v>
      </c>
      <c r="K8" s="2">
        <v>5529</v>
      </c>
      <c r="L8" s="2">
        <v>5533</v>
      </c>
      <c r="M8" s="2">
        <v>5533</v>
      </c>
      <c r="N8" s="2"/>
      <c r="O8" s="16"/>
      <c r="P8" s="16"/>
      <c r="Q8" s="16"/>
      <c r="R8" s="16"/>
      <c r="S8" s="16"/>
      <c r="T8" s="16"/>
      <c r="U8" s="16"/>
      <c r="V8" s="16"/>
    </row>
    <row r="9" spans="1:45">
      <c r="A9" s="20" t="s">
        <v>495</v>
      </c>
      <c r="B9" s="9" t="s">
        <v>144</v>
      </c>
      <c r="C9" s="2">
        <v>1688</v>
      </c>
      <c r="D9" s="2">
        <v>1683</v>
      </c>
      <c r="E9" s="2">
        <v>1699</v>
      </c>
      <c r="F9" s="2">
        <v>1699</v>
      </c>
      <c r="G9" s="2">
        <v>1688</v>
      </c>
      <c r="H9" s="2">
        <v>1668</v>
      </c>
      <c r="I9" s="2">
        <v>1670</v>
      </c>
      <c r="J9" s="2">
        <v>1662</v>
      </c>
      <c r="K9" s="2">
        <v>1665</v>
      </c>
      <c r="L9" s="2">
        <v>1669</v>
      </c>
      <c r="M9" s="2">
        <v>1669</v>
      </c>
      <c r="N9" s="2"/>
      <c r="O9" s="16"/>
      <c r="P9" s="16"/>
      <c r="Q9" s="16"/>
      <c r="R9" s="16"/>
      <c r="S9" s="16"/>
      <c r="T9" s="16"/>
      <c r="U9" s="16"/>
      <c r="V9" s="16"/>
    </row>
    <row r="10" spans="1:45">
      <c r="A10" s="20" t="s">
        <v>496</v>
      </c>
      <c r="B10" s="9" t="s">
        <v>369</v>
      </c>
      <c r="C10" s="2">
        <v>3861</v>
      </c>
      <c r="D10" s="2">
        <v>3860</v>
      </c>
      <c r="E10" s="2">
        <v>3842</v>
      </c>
      <c r="F10" s="2">
        <v>3840</v>
      </c>
      <c r="G10" s="2">
        <v>3823</v>
      </c>
      <c r="H10" s="2">
        <v>3829</v>
      </c>
      <c r="I10" s="2">
        <v>3816</v>
      </c>
      <c r="J10" s="2">
        <v>3806</v>
      </c>
      <c r="K10" s="2">
        <v>3801</v>
      </c>
      <c r="L10" s="2">
        <v>3797</v>
      </c>
      <c r="M10" s="2">
        <v>3797</v>
      </c>
      <c r="N10" s="2"/>
      <c r="O10" s="16"/>
      <c r="P10" s="16"/>
      <c r="Q10" s="16"/>
      <c r="R10" s="16"/>
      <c r="S10" s="16"/>
      <c r="T10" s="16"/>
      <c r="U10" s="16"/>
      <c r="V10" s="16"/>
    </row>
    <row r="11" spans="1:45">
      <c r="A11" s="9" t="s">
        <v>497</v>
      </c>
      <c r="B11" s="9" t="s">
        <v>145</v>
      </c>
      <c r="C11" s="2">
        <v>13238</v>
      </c>
      <c r="D11" s="2">
        <v>13218</v>
      </c>
      <c r="E11" s="2">
        <v>13229</v>
      </c>
      <c r="F11" s="2">
        <v>13223</v>
      </c>
      <c r="G11" s="2">
        <v>13117</v>
      </c>
      <c r="H11" s="2">
        <v>13071</v>
      </c>
      <c r="I11" s="2">
        <v>13055</v>
      </c>
      <c r="J11" s="2">
        <v>13036</v>
      </c>
      <c r="K11" s="2">
        <v>13040</v>
      </c>
      <c r="L11" s="2">
        <v>13050</v>
      </c>
      <c r="M11" s="2">
        <v>13050</v>
      </c>
      <c r="N11" s="2"/>
      <c r="O11" s="16"/>
      <c r="P11" s="16"/>
      <c r="Q11" s="16"/>
      <c r="R11" s="16"/>
      <c r="S11" s="16"/>
      <c r="T11" s="16"/>
      <c r="U11" s="16"/>
      <c r="V11" s="16"/>
    </row>
    <row r="12" spans="1:45">
      <c r="A12" s="9" t="s">
        <v>498</v>
      </c>
      <c r="B12" s="9" t="s">
        <v>146</v>
      </c>
      <c r="C12" s="2">
        <v>22045</v>
      </c>
      <c r="D12" s="2">
        <v>22032</v>
      </c>
      <c r="E12" s="2">
        <v>22088</v>
      </c>
      <c r="F12" s="2">
        <v>22090</v>
      </c>
      <c r="G12" s="2">
        <v>22110</v>
      </c>
      <c r="H12" s="2">
        <v>21892</v>
      </c>
      <c r="I12" s="2">
        <v>21842</v>
      </c>
      <c r="J12" s="2">
        <v>21791</v>
      </c>
      <c r="K12" s="2">
        <v>21774</v>
      </c>
      <c r="L12" s="2">
        <v>21786</v>
      </c>
      <c r="M12" s="2">
        <v>21786</v>
      </c>
      <c r="N12" s="2"/>
      <c r="O12" s="16"/>
      <c r="P12" s="16"/>
      <c r="Q12" s="16"/>
      <c r="R12" s="16"/>
      <c r="S12" s="16"/>
      <c r="T12" s="16"/>
      <c r="U12" s="16"/>
      <c r="V12" s="16"/>
    </row>
    <row r="13" spans="1:45">
      <c r="A13" s="9" t="s">
        <v>499</v>
      </c>
      <c r="B13" s="9" t="s">
        <v>147</v>
      </c>
      <c r="C13" s="2">
        <v>3890</v>
      </c>
      <c r="D13" s="2">
        <v>3885</v>
      </c>
      <c r="E13" s="2">
        <v>3905</v>
      </c>
      <c r="F13" s="2">
        <v>3896</v>
      </c>
      <c r="G13" s="2">
        <v>3901</v>
      </c>
      <c r="H13" s="2">
        <v>3852</v>
      </c>
      <c r="I13" s="2">
        <v>3852</v>
      </c>
      <c r="J13" s="2">
        <v>3842</v>
      </c>
      <c r="K13" s="2">
        <v>3839</v>
      </c>
      <c r="L13" s="2">
        <v>3835</v>
      </c>
      <c r="M13" s="2">
        <v>3835</v>
      </c>
      <c r="N13" s="2"/>
      <c r="O13" s="16"/>
      <c r="P13" s="16"/>
      <c r="Q13" s="16"/>
      <c r="R13" s="16"/>
      <c r="S13" s="16"/>
      <c r="T13" s="16"/>
      <c r="U13" s="16"/>
      <c r="V13" s="16"/>
    </row>
    <row r="14" spans="1:45">
      <c r="A14" s="9" t="s">
        <v>500</v>
      </c>
      <c r="B14" s="9" t="s">
        <v>148</v>
      </c>
      <c r="C14" s="2">
        <v>11274</v>
      </c>
      <c r="D14" s="2">
        <v>11258</v>
      </c>
      <c r="E14" s="2">
        <v>11260</v>
      </c>
      <c r="F14" s="2">
        <v>11266</v>
      </c>
      <c r="G14" s="2">
        <v>11162</v>
      </c>
      <c r="H14" s="2">
        <v>11182</v>
      </c>
      <c r="I14" s="2">
        <v>11149</v>
      </c>
      <c r="J14" s="2">
        <v>11121</v>
      </c>
      <c r="K14" s="2">
        <v>11123</v>
      </c>
      <c r="L14" s="2">
        <v>11118</v>
      </c>
      <c r="M14" s="2">
        <v>11118</v>
      </c>
      <c r="N14" s="2"/>
      <c r="O14" s="16"/>
      <c r="P14" s="16"/>
      <c r="Q14" s="16"/>
      <c r="R14" s="16"/>
      <c r="S14" s="16"/>
      <c r="T14" s="16"/>
      <c r="U14" s="16"/>
      <c r="V14" s="16"/>
    </row>
    <row r="15" spans="1:45">
      <c r="A15" s="9" t="s">
        <v>501</v>
      </c>
      <c r="B15" s="9" t="s">
        <v>149</v>
      </c>
      <c r="C15" s="2">
        <v>34877</v>
      </c>
      <c r="D15" s="2">
        <v>34856</v>
      </c>
      <c r="E15" s="2">
        <v>35055</v>
      </c>
      <c r="F15" s="2">
        <v>35118</v>
      </c>
      <c r="G15" s="2">
        <v>35205</v>
      </c>
      <c r="H15" s="2">
        <v>35100</v>
      </c>
      <c r="I15" s="2">
        <v>35106</v>
      </c>
      <c r="J15" s="2">
        <v>35098</v>
      </c>
      <c r="K15" s="2">
        <v>35083</v>
      </c>
      <c r="L15" s="2">
        <v>35070</v>
      </c>
      <c r="M15" s="2">
        <v>35070</v>
      </c>
      <c r="N15" s="2"/>
      <c r="O15" s="16"/>
      <c r="P15" s="16"/>
      <c r="Q15" s="16"/>
      <c r="R15" s="16"/>
      <c r="S15" s="16"/>
      <c r="T15" s="16"/>
      <c r="U15" s="16"/>
      <c r="V15" s="16"/>
    </row>
    <row r="16" spans="1:45">
      <c r="A16" s="9" t="s">
        <v>502</v>
      </c>
      <c r="B16" s="9" t="s">
        <v>150</v>
      </c>
      <c r="C16" s="2">
        <v>5358</v>
      </c>
      <c r="D16" s="2">
        <v>5342</v>
      </c>
      <c r="E16" s="2">
        <v>5376</v>
      </c>
      <c r="F16" s="2">
        <v>5371</v>
      </c>
      <c r="G16" s="2">
        <v>5376</v>
      </c>
      <c r="H16" s="2">
        <v>5333</v>
      </c>
      <c r="I16" s="2">
        <v>5349</v>
      </c>
      <c r="J16" s="2">
        <v>5333</v>
      </c>
      <c r="K16" s="2">
        <v>5328</v>
      </c>
      <c r="L16" s="2">
        <v>5319</v>
      </c>
      <c r="M16" s="2">
        <v>5319</v>
      </c>
      <c r="N16" s="2"/>
      <c r="O16" s="16"/>
      <c r="P16" s="16"/>
      <c r="Q16" s="16"/>
      <c r="R16" s="16"/>
      <c r="S16" s="16"/>
      <c r="T16" s="16"/>
      <c r="U16" s="16"/>
      <c r="V16" s="16"/>
    </row>
    <row r="17" spans="1:22">
      <c r="A17" s="9" t="s">
        <v>503</v>
      </c>
      <c r="B17" s="9" t="s">
        <v>151</v>
      </c>
      <c r="C17" s="2">
        <v>10384</v>
      </c>
      <c r="D17" s="2">
        <v>10380</v>
      </c>
      <c r="E17" s="2">
        <v>10398</v>
      </c>
      <c r="F17" s="2">
        <v>10367</v>
      </c>
      <c r="G17" s="2">
        <v>10321</v>
      </c>
      <c r="H17" s="2">
        <v>10280</v>
      </c>
      <c r="I17" s="2">
        <v>10260</v>
      </c>
      <c r="J17" s="2">
        <v>10251</v>
      </c>
      <c r="K17" s="2">
        <v>10228</v>
      </c>
      <c r="L17" s="2">
        <v>10239</v>
      </c>
      <c r="M17" s="2">
        <v>10239</v>
      </c>
      <c r="N17" s="2"/>
      <c r="O17" s="16"/>
      <c r="P17" s="16"/>
      <c r="Q17" s="16"/>
      <c r="R17" s="16"/>
      <c r="S17" s="16"/>
      <c r="T17" s="16"/>
      <c r="U17" s="16"/>
      <c r="V17" s="16"/>
    </row>
    <row r="18" spans="1:22">
      <c r="A18" s="9" t="s">
        <v>504</v>
      </c>
      <c r="B18" s="9" t="s">
        <v>152</v>
      </c>
      <c r="C18" s="2">
        <v>1926</v>
      </c>
      <c r="D18" s="2">
        <v>1926</v>
      </c>
      <c r="E18" s="2">
        <v>1921</v>
      </c>
      <c r="F18" s="2">
        <v>1919</v>
      </c>
      <c r="G18" s="2">
        <v>1916</v>
      </c>
      <c r="H18" s="2">
        <v>1886</v>
      </c>
      <c r="I18" s="2">
        <v>1886</v>
      </c>
      <c r="J18" s="2">
        <v>1893</v>
      </c>
      <c r="K18" s="2">
        <v>1888</v>
      </c>
      <c r="L18" s="2">
        <v>1888</v>
      </c>
      <c r="M18" s="2">
        <v>1888</v>
      </c>
      <c r="N18" s="2"/>
      <c r="O18" s="16"/>
      <c r="P18" s="16"/>
      <c r="Q18" s="16"/>
      <c r="R18" s="16"/>
      <c r="S18" s="16"/>
      <c r="T18" s="16"/>
      <c r="U18" s="16"/>
      <c r="V18" s="16"/>
    </row>
    <row r="19" spans="1:22">
      <c r="A19" s="9" t="s">
        <v>505</v>
      </c>
      <c r="B19" s="9" t="s">
        <v>153</v>
      </c>
      <c r="C19" s="2">
        <v>7926</v>
      </c>
      <c r="D19" s="2">
        <v>7915</v>
      </c>
      <c r="E19" s="2">
        <v>7916</v>
      </c>
      <c r="F19" s="2">
        <v>7901</v>
      </c>
      <c r="G19" s="2">
        <v>7892</v>
      </c>
      <c r="H19" s="2">
        <v>7791</v>
      </c>
      <c r="I19" s="2">
        <v>7780</v>
      </c>
      <c r="J19" s="2">
        <v>7771</v>
      </c>
      <c r="K19" s="2">
        <v>7743</v>
      </c>
      <c r="L19" s="2">
        <v>7739</v>
      </c>
      <c r="M19" s="2">
        <v>7739</v>
      </c>
      <c r="N19" s="2"/>
      <c r="O19" s="16"/>
      <c r="P19" s="16"/>
      <c r="Q19" s="16"/>
      <c r="R19" s="16"/>
      <c r="S19" s="16"/>
      <c r="T19" s="16"/>
      <c r="U19" s="16"/>
      <c r="V19" s="16"/>
    </row>
    <row r="20" spans="1:22">
      <c r="A20" s="9" t="s">
        <v>506</v>
      </c>
      <c r="B20" s="9" t="s">
        <v>154</v>
      </c>
      <c r="C20" s="2">
        <v>2092</v>
      </c>
      <c r="D20" s="2">
        <v>2086</v>
      </c>
      <c r="E20" s="2">
        <v>2097</v>
      </c>
      <c r="F20" s="2">
        <v>2084</v>
      </c>
      <c r="G20" s="2">
        <v>2070</v>
      </c>
      <c r="H20" s="2">
        <v>2018</v>
      </c>
      <c r="I20" s="2">
        <v>2015</v>
      </c>
      <c r="J20" s="2">
        <v>2014</v>
      </c>
      <c r="K20" s="2">
        <v>2019</v>
      </c>
      <c r="L20" s="2">
        <v>2030</v>
      </c>
      <c r="M20" s="2">
        <v>2030</v>
      </c>
      <c r="N20" s="2"/>
      <c r="O20" s="16"/>
      <c r="P20" s="16"/>
      <c r="Q20" s="16"/>
      <c r="R20" s="16"/>
      <c r="S20" s="16"/>
      <c r="T20" s="16"/>
      <c r="U20" s="16"/>
      <c r="V20" s="16"/>
    </row>
    <row r="21" spans="1:22">
      <c r="A21" s="9" t="s">
        <v>507</v>
      </c>
      <c r="B21" s="9" t="s">
        <v>155</v>
      </c>
      <c r="C21" s="2">
        <v>15629</v>
      </c>
      <c r="D21" s="2">
        <v>15611</v>
      </c>
      <c r="E21" s="2">
        <v>15639</v>
      </c>
      <c r="F21" s="2">
        <v>15635</v>
      </c>
      <c r="G21" s="2">
        <v>15638</v>
      </c>
      <c r="H21" s="2">
        <v>15597</v>
      </c>
      <c r="I21" s="2">
        <v>15624</v>
      </c>
      <c r="J21" s="2">
        <v>15609</v>
      </c>
      <c r="K21" s="2">
        <v>15631</v>
      </c>
      <c r="L21" s="2">
        <v>15627</v>
      </c>
      <c r="M21" s="2">
        <v>15627</v>
      </c>
      <c r="N21" s="2"/>
      <c r="O21" s="16"/>
      <c r="P21" s="16"/>
      <c r="Q21" s="16"/>
      <c r="R21" s="16"/>
      <c r="S21" s="16"/>
      <c r="T21" s="16"/>
      <c r="U21" s="16"/>
      <c r="V21" s="16"/>
    </row>
    <row r="22" spans="1:22">
      <c r="A22" s="20" t="s">
        <v>508</v>
      </c>
      <c r="B22" s="9" t="s">
        <v>156</v>
      </c>
      <c r="C22" s="2">
        <v>3704</v>
      </c>
      <c r="D22" s="2">
        <v>3697</v>
      </c>
      <c r="E22" s="2">
        <v>3684</v>
      </c>
      <c r="F22" s="2">
        <v>3676</v>
      </c>
      <c r="G22" s="2">
        <v>3621</v>
      </c>
      <c r="H22" s="2">
        <v>3627</v>
      </c>
      <c r="I22" s="2">
        <v>3646</v>
      </c>
      <c r="J22" s="2">
        <v>3638</v>
      </c>
      <c r="K22" s="2">
        <v>3656</v>
      </c>
      <c r="L22" s="2">
        <v>3651</v>
      </c>
      <c r="M22" s="2">
        <v>3651</v>
      </c>
      <c r="N22" s="2"/>
      <c r="O22" s="16"/>
      <c r="P22" s="16"/>
      <c r="Q22" s="16"/>
      <c r="R22" s="16"/>
      <c r="S22" s="16"/>
      <c r="T22" s="16"/>
      <c r="U22" s="16"/>
      <c r="V22" s="16"/>
    </row>
    <row r="23" spans="1:22">
      <c r="A23" s="9" t="s">
        <v>509</v>
      </c>
      <c r="B23" s="9" t="s">
        <v>157</v>
      </c>
      <c r="C23" s="2">
        <v>2604</v>
      </c>
      <c r="D23" s="2">
        <v>2601</v>
      </c>
      <c r="E23" s="2">
        <v>2588</v>
      </c>
      <c r="F23" s="2">
        <v>2590</v>
      </c>
      <c r="G23" s="2">
        <v>2577</v>
      </c>
      <c r="H23" s="2">
        <v>2555</v>
      </c>
      <c r="I23" s="2">
        <v>2563</v>
      </c>
      <c r="J23" s="2">
        <v>2556</v>
      </c>
      <c r="K23" s="2">
        <v>2543</v>
      </c>
      <c r="L23" s="2">
        <v>2543</v>
      </c>
      <c r="M23" s="2">
        <v>2543</v>
      </c>
      <c r="N23" s="2"/>
      <c r="O23" s="16"/>
      <c r="P23" s="16"/>
      <c r="Q23" s="16"/>
      <c r="R23" s="16"/>
      <c r="S23" s="16"/>
      <c r="T23" s="16"/>
      <c r="U23" s="16"/>
      <c r="V23" s="16"/>
    </row>
    <row r="24" spans="1:22">
      <c r="A24" s="9" t="s">
        <v>510</v>
      </c>
      <c r="B24" s="9" t="s">
        <v>158</v>
      </c>
      <c r="C24" s="2">
        <v>8830</v>
      </c>
      <c r="D24" s="2">
        <v>8822</v>
      </c>
      <c r="E24" s="2">
        <v>8851</v>
      </c>
      <c r="F24" s="2">
        <v>8884</v>
      </c>
      <c r="G24" s="2">
        <v>8876</v>
      </c>
      <c r="H24" s="2">
        <v>8839</v>
      </c>
      <c r="I24" s="2">
        <v>8827</v>
      </c>
      <c r="J24" s="2">
        <v>8838</v>
      </c>
      <c r="K24" s="2">
        <v>8845</v>
      </c>
      <c r="L24" s="2">
        <v>8845</v>
      </c>
      <c r="M24" s="2">
        <v>8845</v>
      </c>
      <c r="N24" s="2"/>
      <c r="O24" s="16"/>
      <c r="P24" s="16"/>
      <c r="Q24" s="16"/>
      <c r="R24" s="16"/>
      <c r="S24" s="16"/>
      <c r="T24" s="16"/>
      <c r="U24" s="16"/>
      <c r="V24" s="16"/>
    </row>
    <row r="25" spans="1:22">
      <c r="A25" s="9" t="s">
        <v>511</v>
      </c>
      <c r="B25" s="9" t="s">
        <v>159</v>
      </c>
      <c r="C25" s="2">
        <v>3000</v>
      </c>
      <c r="D25" s="2">
        <v>2996</v>
      </c>
      <c r="E25" s="2">
        <v>2990</v>
      </c>
      <c r="F25" s="2">
        <v>2988</v>
      </c>
      <c r="G25" s="2">
        <v>2997</v>
      </c>
      <c r="H25" s="2">
        <v>2955</v>
      </c>
      <c r="I25" s="2">
        <v>2938</v>
      </c>
      <c r="J25" s="2">
        <v>2931</v>
      </c>
      <c r="K25" s="2">
        <v>2943</v>
      </c>
      <c r="L25" s="2">
        <v>2945</v>
      </c>
      <c r="M25" s="2">
        <v>2945</v>
      </c>
      <c r="N25" s="2"/>
      <c r="O25" s="16"/>
      <c r="P25" s="16"/>
      <c r="Q25" s="16"/>
      <c r="R25" s="16"/>
      <c r="S25" s="16"/>
      <c r="T25" s="16"/>
      <c r="U25" s="16"/>
      <c r="V25" s="16"/>
    </row>
    <row r="26" spans="1:22">
      <c r="A26" s="9" t="s">
        <v>512</v>
      </c>
      <c r="B26" s="9" t="s">
        <v>160</v>
      </c>
      <c r="C26" s="2">
        <v>1743</v>
      </c>
      <c r="D26" s="2">
        <v>1740</v>
      </c>
      <c r="E26" s="2">
        <v>1737</v>
      </c>
      <c r="F26" s="2">
        <v>1740</v>
      </c>
      <c r="G26" s="2">
        <v>1731</v>
      </c>
      <c r="H26" s="2">
        <v>1706</v>
      </c>
      <c r="I26" s="2">
        <v>1718</v>
      </c>
      <c r="J26" s="2">
        <v>1712</v>
      </c>
      <c r="K26" s="2">
        <v>1710</v>
      </c>
      <c r="L26" s="2">
        <v>1709</v>
      </c>
      <c r="M26" s="2">
        <v>1709</v>
      </c>
      <c r="N26" s="2"/>
      <c r="O26" s="16"/>
      <c r="P26" s="16"/>
      <c r="Q26" s="16"/>
      <c r="R26" s="16"/>
      <c r="S26" s="16"/>
      <c r="T26" s="16"/>
      <c r="U26" s="16"/>
      <c r="V26" s="16"/>
    </row>
    <row r="27" spans="1:22">
      <c r="A27" s="9" t="s">
        <v>513</v>
      </c>
      <c r="B27" s="9" t="s">
        <v>161</v>
      </c>
      <c r="C27" s="2">
        <v>1229</v>
      </c>
      <c r="D27" s="2">
        <v>1228</v>
      </c>
      <c r="E27" s="2">
        <v>1234</v>
      </c>
      <c r="F27" s="2">
        <v>1239</v>
      </c>
      <c r="G27" s="2">
        <v>1243</v>
      </c>
      <c r="H27" s="2">
        <v>1236</v>
      </c>
      <c r="I27" s="2">
        <v>1237</v>
      </c>
      <c r="J27" s="2">
        <v>1239</v>
      </c>
      <c r="K27" s="2">
        <v>1238</v>
      </c>
      <c r="L27" s="2">
        <v>1238</v>
      </c>
      <c r="M27" s="2">
        <v>1238</v>
      </c>
      <c r="N27" s="2"/>
      <c r="O27" s="16"/>
      <c r="P27" s="16"/>
      <c r="Q27" s="16"/>
      <c r="R27" s="16"/>
      <c r="S27" s="16"/>
      <c r="T27" s="16"/>
      <c r="U27" s="16"/>
      <c r="V27" s="16"/>
    </row>
    <row r="28" spans="1:22">
      <c r="A28" s="9" t="s">
        <v>514</v>
      </c>
      <c r="B28" s="9" t="s">
        <v>162</v>
      </c>
      <c r="C28" s="2">
        <v>14017</v>
      </c>
      <c r="D28" s="2">
        <v>13985</v>
      </c>
      <c r="E28" s="2">
        <v>14020</v>
      </c>
      <c r="F28" s="2">
        <v>14001</v>
      </c>
      <c r="G28" s="2">
        <v>13968</v>
      </c>
      <c r="H28" s="2">
        <v>13812</v>
      </c>
      <c r="I28" s="2">
        <v>13824</v>
      </c>
      <c r="J28" s="2">
        <v>13797</v>
      </c>
      <c r="K28" s="2">
        <v>13779</v>
      </c>
      <c r="L28" s="2">
        <v>13762</v>
      </c>
      <c r="M28" s="2">
        <v>13762</v>
      </c>
      <c r="N28" s="2"/>
      <c r="O28" s="16"/>
      <c r="P28" s="16"/>
      <c r="Q28" s="16"/>
      <c r="R28" s="16"/>
      <c r="S28" s="16"/>
      <c r="T28" s="16"/>
      <c r="U28" s="16"/>
      <c r="V28" s="16"/>
    </row>
    <row r="29" spans="1:22">
      <c r="A29" s="9" t="s">
        <v>515</v>
      </c>
      <c r="B29" s="9" t="s">
        <v>163</v>
      </c>
      <c r="C29" s="2">
        <v>5175</v>
      </c>
      <c r="D29" s="2">
        <v>5169</v>
      </c>
      <c r="E29" s="2">
        <v>5169</v>
      </c>
      <c r="F29" s="2">
        <v>5176</v>
      </c>
      <c r="G29" s="2">
        <v>5172</v>
      </c>
      <c r="H29" s="2">
        <v>5094</v>
      </c>
      <c r="I29" s="2">
        <v>5096</v>
      </c>
      <c r="J29" s="2">
        <v>5084</v>
      </c>
      <c r="K29" s="2">
        <v>5091</v>
      </c>
      <c r="L29" s="2">
        <v>5086</v>
      </c>
      <c r="M29" s="2">
        <v>5086</v>
      </c>
      <c r="N29" s="2"/>
      <c r="O29" s="16"/>
      <c r="P29" s="16"/>
      <c r="Q29" s="16"/>
      <c r="R29" s="16"/>
      <c r="S29" s="16"/>
      <c r="T29" s="16"/>
      <c r="U29" s="16"/>
      <c r="V29" s="16"/>
    </row>
    <row r="30" spans="1:22">
      <c r="A30" s="9" t="s">
        <v>516</v>
      </c>
      <c r="B30" s="9" t="s">
        <v>164</v>
      </c>
      <c r="C30" s="2">
        <v>1998</v>
      </c>
      <c r="D30" s="2">
        <v>1995</v>
      </c>
      <c r="E30" s="2">
        <v>2009</v>
      </c>
      <c r="F30" s="2">
        <v>1997</v>
      </c>
      <c r="G30" s="2">
        <v>1992</v>
      </c>
      <c r="H30" s="2">
        <v>1985</v>
      </c>
      <c r="I30" s="2">
        <v>1972</v>
      </c>
      <c r="J30" s="2">
        <v>1985</v>
      </c>
      <c r="K30" s="2">
        <v>1967</v>
      </c>
      <c r="L30" s="2">
        <v>1967</v>
      </c>
      <c r="M30" s="2">
        <v>1967</v>
      </c>
      <c r="N30" s="2"/>
      <c r="O30" s="16"/>
      <c r="P30" s="16"/>
      <c r="Q30" s="16"/>
      <c r="R30" s="16"/>
      <c r="S30" s="16"/>
      <c r="T30" s="16"/>
      <c r="U30" s="16"/>
      <c r="V30" s="16"/>
    </row>
    <row r="31" spans="1:22">
      <c r="A31" s="20" t="s">
        <v>517</v>
      </c>
      <c r="B31" s="9" t="s">
        <v>165</v>
      </c>
      <c r="C31" s="2">
        <v>12410</v>
      </c>
      <c r="D31" s="2">
        <v>12400</v>
      </c>
      <c r="E31" s="2">
        <v>12379</v>
      </c>
      <c r="F31" s="2">
        <v>12337</v>
      </c>
      <c r="G31" s="2">
        <v>12231</v>
      </c>
      <c r="H31" s="2">
        <v>12177</v>
      </c>
      <c r="I31" s="2">
        <v>12169</v>
      </c>
      <c r="J31" s="2">
        <v>12148</v>
      </c>
      <c r="K31" s="2">
        <v>12151</v>
      </c>
      <c r="L31" s="2">
        <v>12117</v>
      </c>
      <c r="M31" s="2">
        <v>12117</v>
      </c>
      <c r="N31" s="2"/>
      <c r="O31" s="16"/>
      <c r="P31" s="16"/>
      <c r="Q31" s="16"/>
      <c r="R31" s="16"/>
      <c r="S31" s="16"/>
      <c r="T31" s="16"/>
      <c r="U31" s="16"/>
      <c r="V31" s="16"/>
    </row>
    <row r="32" spans="1:22">
      <c r="A32" s="9" t="s">
        <v>518</v>
      </c>
      <c r="B32" s="9" t="s">
        <v>166</v>
      </c>
      <c r="C32" s="2">
        <v>48468</v>
      </c>
      <c r="D32" s="2">
        <v>48313</v>
      </c>
      <c r="E32" s="2">
        <v>48512</v>
      </c>
      <c r="F32" s="2">
        <v>48525</v>
      </c>
      <c r="G32" s="2">
        <v>48329</v>
      </c>
      <c r="H32" s="2">
        <v>47976</v>
      </c>
      <c r="I32" s="2">
        <v>48022</v>
      </c>
      <c r="J32" s="2">
        <v>47932</v>
      </c>
      <c r="K32" s="2">
        <v>47961</v>
      </c>
      <c r="L32" s="2">
        <v>47935</v>
      </c>
      <c r="M32" s="2">
        <v>47935</v>
      </c>
      <c r="N32" s="2"/>
      <c r="O32" s="16"/>
      <c r="P32" s="16"/>
      <c r="Q32" s="16"/>
      <c r="R32" s="16"/>
      <c r="S32" s="16"/>
      <c r="T32" s="16"/>
      <c r="U32" s="16"/>
      <c r="V32" s="16"/>
    </row>
    <row r="33" spans="1:22">
      <c r="A33" s="9" t="s">
        <v>519</v>
      </c>
      <c r="B33" s="9" t="s">
        <v>167</v>
      </c>
      <c r="C33" s="2">
        <v>4506</v>
      </c>
      <c r="D33" s="2">
        <v>4506</v>
      </c>
      <c r="E33" s="2">
        <v>4495</v>
      </c>
      <c r="F33" s="2">
        <v>4495</v>
      </c>
      <c r="G33" s="2">
        <v>4518</v>
      </c>
      <c r="H33" s="2">
        <v>4485</v>
      </c>
      <c r="I33" s="2">
        <v>4486</v>
      </c>
      <c r="J33" s="2">
        <v>4483</v>
      </c>
      <c r="K33" s="2">
        <v>4485</v>
      </c>
      <c r="L33" s="2">
        <v>4496</v>
      </c>
      <c r="M33" s="2">
        <v>4496</v>
      </c>
      <c r="N33" s="2"/>
      <c r="O33" s="16"/>
      <c r="P33" s="16"/>
      <c r="Q33" s="16"/>
      <c r="R33" s="16"/>
      <c r="S33" s="16"/>
      <c r="T33" s="16"/>
      <c r="U33" s="16"/>
      <c r="V33" s="16"/>
    </row>
    <row r="34" spans="1:22">
      <c r="A34" s="9" t="s">
        <v>520</v>
      </c>
      <c r="B34" s="9" t="s">
        <v>168</v>
      </c>
      <c r="C34" s="2">
        <v>4965</v>
      </c>
      <c r="D34" s="2">
        <v>4963</v>
      </c>
      <c r="E34" s="2">
        <v>4960</v>
      </c>
      <c r="F34" s="2">
        <v>4975</v>
      </c>
      <c r="G34" s="2">
        <v>4966</v>
      </c>
      <c r="H34" s="2">
        <v>4895</v>
      </c>
      <c r="I34" s="2">
        <v>4900</v>
      </c>
      <c r="J34" s="2">
        <v>4889</v>
      </c>
      <c r="K34" s="2">
        <v>4889</v>
      </c>
      <c r="L34" s="2">
        <v>4884</v>
      </c>
      <c r="M34" s="2">
        <v>4884</v>
      </c>
      <c r="N34" s="2"/>
      <c r="O34" s="16"/>
      <c r="P34" s="16"/>
      <c r="Q34" s="16"/>
      <c r="R34" s="16"/>
      <c r="S34" s="16"/>
      <c r="T34" s="16"/>
      <c r="U34" s="16"/>
      <c r="V34" s="16"/>
    </row>
    <row r="35" spans="1:22">
      <c r="A35" s="9" t="s">
        <v>521</v>
      </c>
      <c r="B35" s="9" t="s">
        <v>169</v>
      </c>
      <c r="C35" s="2">
        <v>17709</v>
      </c>
      <c r="D35" s="2">
        <v>17696</v>
      </c>
      <c r="E35" s="2">
        <v>17706</v>
      </c>
      <c r="F35" s="2">
        <v>17707</v>
      </c>
      <c r="G35" s="2">
        <v>17713</v>
      </c>
      <c r="H35" s="2">
        <v>17595</v>
      </c>
      <c r="I35" s="2">
        <v>17588</v>
      </c>
      <c r="J35" s="2">
        <v>17591</v>
      </c>
      <c r="K35" s="2">
        <v>17552</v>
      </c>
      <c r="L35" s="2">
        <v>17552</v>
      </c>
      <c r="M35" s="2">
        <v>17552</v>
      </c>
      <c r="N35" s="2"/>
      <c r="O35" s="16"/>
      <c r="P35" s="16"/>
      <c r="Q35" s="16"/>
      <c r="R35" s="16"/>
      <c r="S35" s="16"/>
      <c r="T35" s="16"/>
      <c r="U35" s="16"/>
      <c r="V35" s="16"/>
    </row>
    <row r="36" spans="1:22">
      <c r="A36" s="9" t="s">
        <v>522</v>
      </c>
      <c r="B36" s="9" t="s">
        <v>170</v>
      </c>
      <c r="C36" s="2">
        <v>2842</v>
      </c>
      <c r="D36" s="2">
        <v>2837</v>
      </c>
      <c r="E36" s="2">
        <v>2853</v>
      </c>
      <c r="F36" s="2">
        <v>2860</v>
      </c>
      <c r="G36" s="2">
        <v>2871</v>
      </c>
      <c r="H36" s="2">
        <v>2902</v>
      </c>
      <c r="I36" s="2">
        <v>2882</v>
      </c>
      <c r="J36" s="2">
        <v>2873</v>
      </c>
      <c r="K36" s="2">
        <v>2877</v>
      </c>
      <c r="L36" s="2">
        <v>2893</v>
      </c>
      <c r="M36" s="2">
        <v>2893</v>
      </c>
      <c r="N36" s="2"/>
      <c r="O36" s="16"/>
      <c r="P36" s="16"/>
      <c r="Q36" s="16"/>
      <c r="R36" s="16"/>
      <c r="S36" s="16"/>
      <c r="T36" s="16"/>
      <c r="U36" s="16"/>
      <c r="V36" s="16"/>
    </row>
    <row r="37" spans="1:22">
      <c r="A37" s="9" t="s">
        <v>523</v>
      </c>
      <c r="B37" s="9" t="s">
        <v>171</v>
      </c>
      <c r="C37" s="2">
        <v>2104</v>
      </c>
      <c r="D37" s="2">
        <v>2103</v>
      </c>
      <c r="E37" s="2">
        <v>2119</v>
      </c>
      <c r="F37" s="2">
        <v>2134</v>
      </c>
      <c r="G37" s="2">
        <v>2125</v>
      </c>
      <c r="H37" s="2">
        <v>2125</v>
      </c>
      <c r="I37" s="2">
        <v>2112</v>
      </c>
      <c r="J37" s="2">
        <v>2105</v>
      </c>
      <c r="K37" s="2">
        <v>2100</v>
      </c>
      <c r="L37" s="2">
        <v>2093</v>
      </c>
      <c r="M37" s="2">
        <v>2093</v>
      </c>
      <c r="N37" s="2"/>
      <c r="O37" s="16"/>
      <c r="P37" s="16"/>
      <c r="Q37" s="16"/>
      <c r="R37" s="16"/>
      <c r="S37" s="16"/>
      <c r="T37" s="16"/>
      <c r="U37" s="16"/>
      <c r="V37" s="16"/>
    </row>
    <row r="38" spans="1:22">
      <c r="A38" s="9" t="s">
        <v>524</v>
      </c>
      <c r="B38" s="9" t="s">
        <v>172</v>
      </c>
      <c r="C38" s="2">
        <v>6010</v>
      </c>
      <c r="D38" s="2">
        <v>6000</v>
      </c>
      <c r="E38" s="2">
        <v>6005</v>
      </c>
      <c r="F38" s="2">
        <v>6007</v>
      </c>
      <c r="G38" s="2">
        <v>6005</v>
      </c>
      <c r="H38" s="2">
        <v>5973</v>
      </c>
      <c r="I38" s="2">
        <v>5967</v>
      </c>
      <c r="J38" s="2">
        <v>5946</v>
      </c>
      <c r="K38" s="2">
        <v>5952</v>
      </c>
      <c r="L38" s="2">
        <v>5947</v>
      </c>
      <c r="M38" s="2">
        <v>5947</v>
      </c>
      <c r="N38" s="2"/>
      <c r="O38" s="16"/>
      <c r="P38" s="16"/>
      <c r="Q38" s="16"/>
      <c r="R38" s="16"/>
      <c r="S38" s="16"/>
      <c r="T38" s="16"/>
      <c r="U38" s="16"/>
      <c r="V38" s="16"/>
    </row>
    <row r="39" spans="1:22">
      <c r="A39" s="20" t="s">
        <v>525</v>
      </c>
      <c r="B39" s="9" t="s">
        <v>173</v>
      </c>
      <c r="C39" s="2">
        <v>9539</v>
      </c>
      <c r="D39" s="2">
        <v>9530</v>
      </c>
      <c r="E39" s="2">
        <v>9552</v>
      </c>
      <c r="F39" s="2">
        <v>9556</v>
      </c>
      <c r="G39" s="2">
        <v>9489</v>
      </c>
      <c r="H39" s="2">
        <v>9531</v>
      </c>
      <c r="I39" s="2">
        <v>9520</v>
      </c>
      <c r="J39" s="2">
        <v>9498</v>
      </c>
      <c r="K39" s="2">
        <v>9501</v>
      </c>
      <c r="L39" s="2">
        <v>9497</v>
      </c>
      <c r="M39" s="2">
        <v>9497</v>
      </c>
      <c r="N39" s="2"/>
      <c r="O39" s="16"/>
      <c r="P39" s="16"/>
      <c r="Q39" s="16"/>
      <c r="R39" s="16"/>
      <c r="S39" s="16"/>
      <c r="T39" s="16"/>
      <c r="U39" s="16"/>
      <c r="V39" s="16"/>
    </row>
    <row r="40" spans="1:22">
      <c r="A40" s="9" t="s">
        <v>526</v>
      </c>
      <c r="B40" s="9" t="s">
        <v>174</v>
      </c>
      <c r="C40" s="2">
        <v>30901</v>
      </c>
      <c r="D40" s="2">
        <v>30844</v>
      </c>
      <c r="E40" s="2">
        <v>31031</v>
      </c>
      <c r="F40" s="2">
        <v>31042</v>
      </c>
      <c r="G40" s="2">
        <v>31152</v>
      </c>
      <c r="H40" s="2">
        <v>31042</v>
      </c>
      <c r="I40" s="2">
        <v>31082</v>
      </c>
      <c r="J40" s="2">
        <v>31035</v>
      </c>
      <c r="K40" s="2">
        <v>30939</v>
      </c>
      <c r="L40" s="2">
        <v>31060</v>
      </c>
      <c r="M40" s="2">
        <v>31060</v>
      </c>
      <c r="N40" s="2"/>
      <c r="O40" s="16"/>
      <c r="P40" s="16"/>
      <c r="Q40" s="16"/>
      <c r="R40" s="16"/>
      <c r="S40" s="16"/>
      <c r="T40" s="16"/>
      <c r="U40" s="16"/>
      <c r="V40" s="16"/>
    </row>
    <row r="41" spans="1:22">
      <c r="A41" s="9" t="s">
        <v>527</v>
      </c>
      <c r="B41" s="9" t="s">
        <v>175</v>
      </c>
      <c r="C41" s="2">
        <v>5156</v>
      </c>
      <c r="D41" s="2">
        <v>5152</v>
      </c>
      <c r="E41" s="2">
        <v>5167</v>
      </c>
      <c r="F41" s="2">
        <v>5152</v>
      </c>
      <c r="G41" s="2">
        <v>5108</v>
      </c>
      <c r="H41" s="2">
        <v>5111</v>
      </c>
      <c r="I41" s="2">
        <v>5111</v>
      </c>
      <c r="J41" s="2">
        <v>5127</v>
      </c>
      <c r="K41" s="2">
        <v>5146</v>
      </c>
      <c r="L41" s="2">
        <v>5142</v>
      </c>
      <c r="M41" s="2">
        <v>5142</v>
      </c>
      <c r="N41" s="2"/>
      <c r="O41" s="16"/>
      <c r="P41" s="16"/>
      <c r="Q41" s="16"/>
      <c r="R41" s="16"/>
      <c r="S41" s="16"/>
      <c r="T41" s="16"/>
      <c r="U41" s="16"/>
      <c r="V41" s="16"/>
    </row>
    <row r="42" spans="1:22">
      <c r="A42" s="9" t="s">
        <v>528</v>
      </c>
      <c r="B42" s="9" t="s">
        <v>176</v>
      </c>
      <c r="C42" s="2">
        <v>51304</v>
      </c>
      <c r="D42" s="2">
        <v>51240</v>
      </c>
      <c r="E42" s="2">
        <v>51372</v>
      </c>
      <c r="F42" s="2">
        <v>51356</v>
      </c>
      <c r="G42" s="2">
        <v>51264</v>
      </c>
      <c r="H42" s="2">
        <v>50931</v>
      </c>
      <c r="I42" s="2">
        <v>50908</v>
      </c>
      <c r="J42" s="2">
        <v>50847</v>
      </c>
      <c r="K42" s="2">
        <v>50779</v>
      </c>
      <c r="L42" s="2">
        <v>50711</v>
      </c>
      <c r="M42" s="2">
        <v>50711</v>
      </c>
      <c r="N42" s="2"/>
      <c r="O42" s="16"/>
      <c r="P42" s="16"/>
      <c r="Q42" s="16"/>
      <c r="R42" s="16"/>
      <c r="S42" s="16"/>
      <c r="T42" s="16"/>
      <c r="U42" s="16"/>
      <c r="V42" s="16"/>
    </row>
    <row r="43" spans="1:22">
      <c r="A43" s="9" t="s">
        <v>529</v>
      </c>
      <c r="B43" s="9" t="s">
        <v>177</v>
      </c>
      <c r="C43" s="2">
        <v>7870</v>
      </c>
      <c r="D43" s="2">
        <v>7854</v>
      </c>
      <c r="E43" s="2">
        <v>7877</v>
      </c>
      <c r="F43" s="2">
        <v>7890</v>
      </c>
      <c r="G43" s="2">
        <v>7884</v>
      </c>
      <c r="H43" s="2">
        <v>7893</v>
      </c>
      <c r="I43" s="2">
        <v>7845</v>
      </c>
      <c r="J43" s="2">
        <v>7860</v>
      </c>
      <c r="K43" s="2">
        <v>7854</v>
      </c>
      <c r="L43" s="2">
        <v>7868</v>
      </c>
      <c r="M43" s="2">
        <v>7868</v>
      </c>
      <c r="N43" s="2"/>
      <c r="O43" s="16"/>
      <c r="P43" s="16"/>
      <c r="Q43" s="16"/>
      <c r="R43" s="16"/>
      <c r="S43" s="16"/>
      <c r="T43" s="16"/>
      <c r="U43" s="16"/>
      <c r="V43" s="16"/>
    </row>
    <row r="44" spans="1:22">
      <c r="A44" s="9" t="s">
        <v>530</v>
      </c>
      <c r="B44" s="9" t="s">
        <v>178</v>
      </c>
      <c r="C44" s="2">
        <v>29937</v>
      </c>
      <c r="D44" s="2">
        <v>29883</v>
      </c>
      <c r="E44" s="2">
        <v>30004</v>
      </c>
      <c r="F44" s="2">
        <v>29905</v>
      </c>
      <c r="G44" s="2">
        <v>29887</v>
      </c>
      <c r="H44" s="2">
        <v>29709</v>
      </c>
      <c r="I44" s="2">
        <v>29765</v>
      </c>
      <c r="J44" s="2">
        <v>29847</v>
      </c>
      <c r="K44" s="2">
        <v>29863</v>
      </c>
      <c r="L44" s="2">
        <v>29873</v>
      </c>
      <c r="M44" s="2">
        <v>29873</v>
      </c>
      <c r="N44" s="2"/>
      <c r="O44" s="16"/>
      <c r="P44" s="16"/>
      <c r="Q44" s="16"/>
      <c r="R44" s="16"/>
      <c r="S44" s="16"/>
      <c r="T44" s="16"/>
      <c r="U44" s="16"/>
      <c r="V44" s="16"/>
    </row>
    <row r="45" spans="1:22">
      <c r="A45" s="9" t="s">
        <v>531</v>
      </c>
      <c r="B45" s="9" t="s">
        <v>179</v>
      </c>
      <c r="C45" s="2">
        <v>1405</v>
      </c>
      <c r="D45" s="2">
        <v>1404</v>
      </c>
      <c r="E45" s="2">
        <v>1403</v>
      </c>
      <c r="F45" s="2">
        <v>1397</v>
      </c>
      <c r="G45" s="2">
        <v>1399</v>
      </c>
      <c r="H45" s="2">
        <v>1370</v>
      </c>
      <c r="I45" s="2">
        <v>1367</v>
      </c>
      <c r="J45" s="2">
        <v>1366</v>
      </c>
      <c r="K45" s="2">
        <v>1361</v>
      </c>
      <c r="L45" s="2">
        <v>1360</v>
      </c>
      <c r="M45" s="2">
        <v>1360</v>
      </c>
      <c r="N45" s="2"/>
      <c r="O45" s="16"/>
      <c r="P45" s="16"/>
      <c r="Q45" s="16"/>
      <c r="R45" s="16"/>
      <c r="S45" s="16"/>
      <c r="T45" s="16"/>
      <c r="U45" s="16"/>
      <c r="V45" s="16"/>
    </row>
    <row r="46" spans="1:22">
      <c r="A46" s="9" t="s">
        <v>532</v>
      </c>
      <c r="B46" s="9" t="s">
        <v>180</v>
      </c>
      <c r="C46" s="2">
        <v>1073</v>
      </c>
      <c r="D46" s="2">
        <v>1073</v>
      </c>
      <c r="E46" s="2">
        <v>1063</v>
      </c>
      <c r="F46" s="2">
        <v>1063</v>
      </c>
      <c r="G46" s="2">
        <v>1058</v>
      </c>
      <c r="H46" s="2">
        <v>1050</v>
      </c>
      <c r="I46" s="2">
        <v>1050</v>
      </c>
      <c r="J46" s="2">
        <v>1043</v>
      </c>
      <c r="K46" s="2">
        <v>1037</v>
      </c>
      <c r="L46" s="2">
        <v>1042</v>
      </c>
      <c r="M46" s="2">
        <v>1042</v>
      </c>
      <c r="N46" s="2"/>
      <c r="O46" s="16"/>
      <c r="P46" s="16"/>
      <c r="Q46" s="16"/>
      <c r="R46" s="16"/>
      <c r="S46" s="16"/>
      <c r="T46" s="16"/>
      <c r="U46" s="16"/>
      <c r="V46" s="16"/>
    </row>
    <row r="47" spans="1:22">
      <c r="A47" s="9" t="s">
        <v>533</v>
      </c>
      <c r="B47" s="9" t="s">
        <v>181</v>
      </c>
      <c r="C47" s="2">
        <v>6458</v>
      </c>
      <c r="D47" s="2">
        <v>6451</v>
      </c>
      <c r="E47" s="2">
        <v>6478</v>
      </c>
      <c r="F47" s="2">
        <v>6446</v>
      </c>
      <c r="G47" s="2">
        <v>6418</v>
      </c>
      <c r="H47" s="2">
        <v>6392</v>
      </c>
      <c r="I47" s="2">
        <v>6396</v>
      </c>
      <c r="J47" s="2">
        <v>6393</v>
      </c>
      <c r="K47" s="2">
        <v>6385</v>
      </c>
      <c r="L47" s="2">
        <v>6386</v>
      </c>
      <c r="M47" s="2">
        <v>6386</v>
      </c>
      <c r="N47" s="2"/>
      <c r="O47" s="16"/>
      <c r="P47" s="16"/>
      <c r="Q47" s="16"/>
      <c r="R47" s="16"/>
      <c r="S47" s="16"/>
      <c r="T47" s="16"/>
      <c r="U47" s="16"/>
      <c r="V47" s="16"/>
    </row>
    <row r="48" spans="1:22">
      <c r="A48" s="9" t="s">
        <v>534</v>
      </c>
      <c r="B48" s="9" t="s">
        <v>182</v>
      </c>
      <c r="C48" s="2">
        <v>2694</v>
      </c>
      <c r="D48" s="2">
        <v>2687</v>
      </c>
      <c r="E48" s="2">
        <v>2704</v>
      </c>
      <c r="F48" s="2">
        <v>2704</v>
      </c>
      <c r="G48" s="2">
        <v>2696</v>
      </c>
      <c r="H48" s="2">
        <v>2651</v>
      </c>
      <c r="I48" s="2">
        <v>2647</v>
      </c>
      <c r="J48" s="2">
        <v>2657</v>
      </c>
      <c r="K48" s="2">
        <v>2656</v>
      </c>
      <c r="L48" s="2">
        <v>2657</v>
      </c>
      <c r="M48" s="2">
        <v>2657</v>
      </c>
      <c r="N48" s="2"/>
      <c r="O48" s="16"/>
      <c r="P48" s="16"/>
      <c r="Q48" s="16"/>
      <c r="R48" s="16"/>
      <c r="S48" s="16"/>
      <c r="T48" s="16"/>
      <c r="U48" s="16"/>
      <c r="V48" s="16"/>
    </row>
    <row r="49" spans="1:22">
      <c r="A49" s="9" t="s">
        <v>535</v>
      </c>
      <c r="B49" s="9" t="s">
        <v>183</v>
      </c>
      <c r="C49" s="2">
        <v>66486</v>
      </c>
      <c r="D49" s="2">
        <v>66372</v>
      </c>
      <c r="E49" s="2">
        <v>66622</v>
      </c>
      <c r="F49" s="2">
        <v>66500</v>
      </c>
      <c r="G49" s="2">
        <v>66507</v>
      </c>
      <c r="H49" s="2">
        <v>66066</v>
      </c>
      <c r="I49" s="2">
        <v>66423</v>
      </c>
      <c r="J49" s="2">
        <v>66147</v>
      </c>
      <c r="K49" s="2">
        <v>66108</v>
      </c>
      <c r="L49" s="2">
        <v>66303</v>
      </c>
      <c r="M49" s="2">
        <v>66303</v>
      </c>
      <c r="N49" s="2"/>
      <c r="O49" s="16"/>
      <c r="P49" s="16"/>
      <c r="Q49" s="16"/>
      <c r="R49" s="16"/>
      <c r="S49" s="16"/>
      <c r="T49" s="16"/>
      <c r="U49" s="16"/>
      <c r="V49" s="16"/>
    </row>
    <row r="50" spans="1:22">
      <c r="A50" s="9" t="s">
        <v>536</v>
      </c>
      <c r="B50" s="9" t="s">
        <v>184</v>
      </c>
      <c r="C50" s="2">
        <v>2065</v>
      </c>
      <c r="D50" s="2">
        <v>2060</v>
      </c>
      <c r="E50" s="2">
        <v>2077</v>
      </c>
      <c r="F50" s="2">
        <v>2084</v>
      </c>
      <c r="G50" s="2">
        <v>2057</v>
      </c>
      <c r="H50" s="2">
        <v>2058</v>
      </c>
      <c r="I50" s="2">
        <v>2052</v>
      </c>
      <c r="J50" s="2">
        <v>2039</v>
      </c>
      <c r="K50" s="2">
        <v>2046</v>
      </c>
      <c r="L50" s="2">
        <v>2060</v>
      </c>
      <c r="M50" s="2">
        <v>2060</v>
      </c>
      <c r="N50" s="2"/>
      <c r="O50" s="16"/>
      <c r="P50" s="16"/>
      <c r="Q50" s="16"/>
      <c r="R50" s="16"/>
      <c r="S50" s="16"/>
      <c r="T50" s="16"/>
      <c r="U50" s="16"/>
      <c r="V50" s="16"/>
    </row>
    <row r="51" spans="1:22">
      <c r="A51" s="9" t="s">
        <v>537</v>
      </c>
      <c r="B51" s="9" t="s">
        <v>185</v>
      </c>
      <c r="C51" s="2">
        <v>2632</v>
      </c>
      <c r="D51" s="2">
        <v>2628</v>
      </c>
      <c r="E51" s="2">
        <v>2622</v>
      </c>
      <c r="F51" s="2">
        <v>2619</v>
      </c>
      <c r="G51" s="2">
        <v>2622</v>
      </c>
      <c r="H51" s="2">
        <v>2600</v>
      </c>
      <c r="I51" s="2">
        <v>2601</v>
      </c>
      <c r="J51" s="2">
        <v>2598</v>
      </c>
      <c r="K51" s="2">
        <v>2591</v>
      </c>
      <c r="L51" s="2">
        <v>2590</v>
      </c>
      <c r="M51" s="2">
        <v>2590</v>
      </c>
      <c r="N51" s="2"/>
      <c r="O51" s="16"/>
      <c r="P51" s="16"/>
      <c r="Q51" s="16"/>
      <c r="R51" s="16"/>
      <c r="S51" s="16"/>
      <c r="T51" s="16"/>
      <c r="U51" s="16"/>
      <c r="V51" s="16"/>
    </row>
    <row r="52" spans="1:22">
      <c r="A52" s="9" t="s">
        <v>538</v>
      </c>
      <c r="B52" s="9" t="s">
        <v>186</v>
      </c>
      <c r="C52" s="2">
        <v>672</v>
      </c>
      <c r="D52" s="2">
        <v>668</v>
      </c>
      <c r="E52" s="2">
        <v>674</v>
      </c>
      <c r="F52" s="2">
        <v>680</v>
      </c>
      <c r="G52" s="2">
        <v>691</v>
      </c>
      <c r="H52" s="2">
        <v>687</v>
      </c>
      <c r="I52" s="2">
        <v>693</v>
      </c>
      <c r="J52" s="2">
        <v>687</v>
      </c>
      <c r="K52" s="2">
        <v>698</v>
      </c>
      <c r="L52" s="2">
        <v>695</v>
      </c>
      <c r="M52" s="2">
        <v>695</v>
      </c>
      <c r="N52" s="2"/>
      <c r="O52" s="16"/>
      <c r="P52" s="16"/>
      <c r="Q52" s="16"/>
      <c r="R52" s="16"/>
      <c r="S52" s="16"/>
      <c r="T52" s="16"/>
      <c r="U52" s="16"/>
      <c r="V52" s="16"/>
    </row>
    <row r="53" spans="1:22">
      <c r="A53" s="9" t="s">
        <v>539</v>
      </c>
      <c r="B53" s="9" t="s">
        <v>187</v>
      </c>
      <c r="C53" s="2">
        <v>19763</v>
      </c>
      <c r="D53" s="2">
        <v>19708</v>
      </c>
      <c r="E53" s="2">
        <v>19757</v>
      </c>
      <c r="F53" s="2">
        <v>19743</v>
      </c>
      <c r="G53" s="2">
        <v>19740</v>
      </c>
      <c r="H53" s="2">
        <v>19521</v>
      </c>
      <c r="I53" s="2">
        <v>19472</v>
      </c>
      <c r="J53" s="2">
        <v>19456</v>
      </c>
      <c r="K53" s="2">
        <v>19395</v>
      </c>
      <c r="L53" s="2">
        <v>19406</v>
      </c>
      <c r="M53" s="2">
        <v>19406</v>
      </c>
      <c r="N53" s="2"/>
      <c r="O53" s="16"/>
      <c r="P53" s="16"/>
      <c r="Q53" s="16"/>
      <c r="R53" s="16"/>
      <c r="S53" s="16"/>
      <c r="T53" s="16"/>
      <c r="U53" s="16"/>
      <c r="V53" s="16"/>
    </row>
    <row r="54" spans="1:22">
      <c r="A54" s="9" t="s">
        <v>540</v>
      </c>
      <c r="B54" s="9" t="s">
        <v>188</v>
      </c>
      <c r="C54" s="2">
        <v>6481</v>
      </c>
      <c r="D54" s="2">
        <v>6477</v>
      </c>
      <c r="E54" s="2">
        <v>6469</v>
      </c>
      <c r="F54" s="2">
        <v>6476</v>
      </c>
      <c r="G54" s="2">
        <v>6469</v>
      </c>
      <c r="H54" s="2">
        <v>6421</v>
      </c>
      <c r="I54" s="2">
        <v>6405</v>
      </c>
      <c r="J54" s="2">
        <v>6412</v>
      </c>
      <c r="K54" s="2">
        <v>6397</v>
      </c>
      <c r="L54" s="2">
        <v>6403</v>
      </c>
      <c r="M54" s="2">
        <v>6403</v>
      </c>
      <c r="N54" s="2"/>
      <c r="O54" s="16"/>
      <c r="P54" s="16"/>
      <c r="Q54" s="16"/>
      <c r="R54" s="16"/>
      <c r="S54" s="16"/>
      <c r="T54" s="16"/>
      <c r="U54" s="16"/>
      <c r="V54" s="16"/>
    </row>
    <row r="55" spans="1:22">
      <c r="A55" s="9" t="s">
        <v>541</v>
      </c>
      <c r="B55" s="9" t="s">
        <v>189</v>
      </c>
      <c r="C55" s="2">
        <v>12623</v>
      </c>
      <c r="D55" s="2">
        <v>12610</v>
      </c>
      <c r="E55" s="2">
        <v>12659</v>
      </c>
      <c r="F55" s="2">
        <v>12619</v>
      </c>
      <c r="G55" s="2">
        <v>12602</v>
      </c>
      <c r="H55" s="2">
        <v>12511</v>
      </c>
      <c r="I55" s="2">
        <v>12502</v>
      </c>
      <c r="J55" s="2">
        <v>12480</v>
      </c>
      <c r="K55" s="2">
        <v>12505</v>
      </c>
      <c r="L55" s="2">
        <v>12521</v>
      </c>
      <c r="M55" s="2">
        <v>12521</v>
      </c>
      <c r="N55" s="2"/>
      <c r="O55" s="16"/>
      <c r="P55" s="16"/>
      <c r="Q55" s="16"/>
      <c r="R55" s="16"/>
      <c r="S55" s="16"/>
      <c r="T55" s="16"/>
      <c r="U55" s="16"/>
      <c r="V55" s="16"/>
    </row>
    <row r="56" spans="1:22">
      <c r="A56" s="9" t="s">
        <v>542</v>
      </c>
      <c r="B56" s="9" t="s">
        <v>190</v>
      </c>
      <c r="C56" s="2">
        <v>2336</v>
      </c>
      <c r="D56" s="2">
        <v>2335</v>
      </c>
      <c r="E56" s="2">
        <v>2333</v>
      </c>
      <c r="F56" s="2">
        <v>2306</v>
      </c>
      <c r="G56" s="2">
        <v>2307</v>
      </c>
      <c r="H56" s="2">
        <v>2284</v>
      </c>
      <c r="I56" s="2">
        <v>2268</v>
      </c>
      <c r="J56" s="2">
        <v>2265</v>
      </c>
      <c r="K56" s="2">
        <v>2251</v>
      </c>
      <c r="L56" s="2">
        <v>2300</v>
      </c>
      <c r="M56" s="2">
        <v>2300</v>
      </c>
      <c r="N56" s="2"/>
      <c r="O56" s="16"/>
      <c r="P56" s="16"/>
      <c r="Q56" s="16"/>
      <c r="R56" s="16"/>
      <c r="S56" s="16"/>
      <c r="T56" s="16"/>
      <c r="U56" s="16"/>
      <c r="V56" s="16"/>
    </row>
    <row r="57" spans="1:22">
      <c r="A57" s="9" t="s">
        <v>543</v>
      </c>
      <c r="B57" s="9" t="s">
        <v>191</v>
      </c>
      <c r="C57" s="2">
        <v>8521</v>
      </c>
      <c r="D57" s="2">
        <v>8515</v>
      </c>
      <c r="E57" s="2">
        <v>8558</v>
      </c>
      <c r="F57" s="2">
        <v>8548</v>
      </c>
      <c r="G57" s="2">
        <v>8465</v>
      </c>
      <c r="H57" s="2">
        <v>8473</v>
      </c>
      <c r="I57" s="2">
        <v>8466</v>
      </c>
      <c r="J57" s="2">
        <v>8440</v>
      </c>
      <c r="K57" s="2">
        <v>8448</v>
      </c>
      <c r="L57" s="2">
        <v>8446</v>
      </c>
      <c r="M57" s="2">
        <v>8446</v>
      </c>
      <c r="N57" s="2"/>
      <c r="O57" s="16"/>
      <c r="P57" s="16"/>
      <c r="Q57" s="16"/>
      <c r="R57" s="16"/>
      <c r="S57" s="16"/>
      <c r="T57" s="16"/>
      <c r="U57" s="16"/>
      <c r="V57" s="16"/>
    </row>
    <row r="58" spans="1:22">
      <c r="A58" s="9" t="s">
        <v>544</v>
      </c>
      <c r="B58" s="9" t="s">
        <v>192</v>
      </c>
      <c r="C58" s="2">
        <v>453</v>
      </c>
      <c r="D58" s="2">
        <v>453</v>
      </c>
      <c r="E58" s="2">
        <v>451</v>
      </c>
      <c r="F58" s="2">
        <v>453</v>
      </c>
      <c r="G58" s="2">
        <v>449</v>
      </c>
      <c r="H58" s="2">
        <v>449</v>
      </c>
      <c r="I58" s="2">
        <v>446</v>
      </c>
      <c r="J58" s="2">
        <v>448</v>
      </c>
      <c r="K58" s="2">
        <v>446</v>
      </c>
      <c r="L58" s="2">
        <v>449</v>
      </c>
      <c r="M58" s="2">
        <v>449</v>
      </c>
      <c r="N58" s="2"/>
      <c r="O58" s="16"/>
      <c r="P58" s="16"/>
      <c r="Q58" s="16"/>
      <c r="R58" s="16"/>
      <c r="S58" s="16"/>
      <c r="T58" s="16"/>
      <c r="U58" s="16"/>
      <c r="V58" s="16"/>
    </row>
    <row r="59" spans="1:22">
      <c r="A59" s="9" t="s">
        <v>545</v>
      </c>
      <c r="B59" s="9" t="s">
        <v>193</v>
      </c>
      <c r="C59" s="2">
        <v>20499</v>
      </c>
      <c r="D59" s="2">
        <v>20481</v>
      </c>
      <c r="E59" s="2">
        <v>20542</v>
      </c>
      <c r="F59" s="2">
        <v>20541</v>
      </c>
      <c r="G59" s="2">
        <v>20549</v>
      </c>
      <c r="H59" s="2">
        <v>20449</v>
      </c>
      <c r="I59" s="2">
        <v>20468</v>
      </c>
      <c r="J59" s="2">
        <v>20477</v>
      </c>
      <c r="K59" s="2">
        <v>20526</v>
      </c>
      <c r="L59" s="2">
        <v>20516</v>
      </c>
      <c r="M59" s="2">
        <v>20516</v>
      </c>
      <c r="N59" s="2"/>
      <c r="O59" s="16"/>
      <c r="P59" s="16"/>
      <c r="Q59" s="16"/>
      <c r="R59" s="16"/>
      <c r="S59" s="16"/>
      <c r="T59" s="16"/>
      <c r="U59" s="16"/>
      <c r="V59" s="16"/>
    </row>
    <row r="60" spans="1:22">
      <c r="A60" s="9" t="s">
        <v>546</v>
      </c>
      <c r="B60" s="9" t="s">
        <v>194</v>
      </c>
      <c r="C60" s="2">
        <v>5738</v>
      </c>
      <c r="D60" s="2">
        <v>5736</v>
      </c>
      <c r="E60" s="2">
        <v>5756</v>
      </c>
      <c r="F60" s="2">
        <v>5759</v>
      </c>
      <c r="G60" s="2">
        <v>5751</v>
      </c>
      <c r="H60" s="2">
        <v>5692</v>
      </c>
      <c r="I60" s="2">
        <v>5712</v>
      </c>
      <c r="J60" s="2">
        <v>5745</v>
      </c>
      <c r="K60" s="2">
        <v>5769</v>
      </c>
      <c r="L60" s="2">
        <v>5776</v>
      </c>
      <c r="M60" s="2">
        <v>5776</v>
      </c>
      <c r="N60" s="2"/>
      <c r="O60" s="16"/>
      <c r="P60" s="16"/>
      <c r="Q60" s="16"/>
      <c r="R60" s="16"/>
      <c r="S60" s="16"/>
      <c r="T60" s="16"/>
      <c r="U60" s="16"/>
      <c r="V60" s="16"/>
    </row>
    <row r="61" spans="1:22">
      <c r="A61" s="9" t="s">
        <v>547</v>
      </c>
      <c r="B61" s="9" t="s">
        <v>432</v>
      </c>
      <c r="C61" s="2">
        <v>3428</v>
      </c>
      <c r="D61" s="2">
        <v>3424</v>
      </c>
      <c r="E61" s="2">
        <v>3403</v>
      </c>
      <c r="F61" s="2">
        <v>3396</v>
      </c>
      <c r="G61" s="2">
        <v>3382</v>
      </c>
      <c r="H61" s="2">
        <v>3392</v>
      </c>
      <c r="I61" s="2">
        <v>3326</v>
      </c>
      <c r="J61" s="2">
        <v>3330</v>
      </c>
      <c r="K61" s="2">
        <v>3315</v>
      </c>
      <c r="L61" s="2">
        <v>3311</v>
      </c>
      <c r="M61" s="2">
        <v>3311</v>
      </c>
      <c r="N61" s="2"/>
      <c r="O61" s="16"/>
      <c r="P61" s="16"/>
      <c r="Q61" s="16"/>
      <c r="R61" s="16"/>
      <c r="S61" s="16"/>
      <c r="T61" s="16"/>
      <c r="U61" s="16"/>
      <c r="V61" s="16"/>
    </row>
    <row r="62" spans="1:22">
      <c r="A62" s="9" t="s">
        <v>548</v>
      </c>
      <c r="B62" s="9" t="s">
        <v>195</v>
      </c>
      <c r="C62" s="2">
        <v>36879</v>
      </c>
      <c r="D62" s="2">
        <v>36838</v>
      </c>
      <c r="E62" s="2">
        <v>36989</v>
      </c>
      <c r="F62" s="2">
        <v>37036</v>
      </c>
      <c r="G62" s="2">
        <v>36954</v>
      </c>
      <c r="H62" s="2">
        <v>36689</v>
      </c>
      <c r="I62" s="2">
        <v>36748</v>
      </c>
      <c r="J62" s="2">
        <v>36758</v>
      </c>
      <c r="K62" s="2">
        <v>36748</v>
      </c>
      <c r="L62" s="2">
        <v>36775</v>
      </c>
      <c r="M62" s="2">
        <v>36775</v>
      </c>
      <c r="N62" s="2"/>
      <c r="O62" s="16"/>
      <c r="P62" s="16"/>
      <c r="Q62" s="16"/>
      <c r="R62" s="16"/>
      <c r="S62" s="16"/>
      <c r="T62" s="16"/>
      <c r="U62" s="16"/>
      <c r="V62" s="16"/>
    </row>
    <row r="63" spans="1:22">
      <c r="A63" s="20" t="s">
        <v>549</v>
      </c>
      <c r="B63" s="9" t="s">
        <v>196</v>
      </c>
      <c r="C63" s="2">
        <v>986</v>
      </c>
      <c r="D63" s="2">
        <v>986</v>
      </c>
      <c r="E63" s="2">
        <v>986</v>
      </c>
      <c r="F63" s="2">
        <v>991</v>
      </c>
      <c r="G63" s="2">
        <v>985</v>
      </c>
      <c r="H63" s="2">
        <v>988</v>
      </c>
      <c r="I63" s="2">
        <v>981</v>
      </c>
      <c r="J63" s="2">
        <v>989</v>
      </c>
      <c r="K63" s="2">
        <v>992</v>
      </c>
      <c r="L63" s="2">
        <v>989</v>
      </c>
      <c r="M63" s="2">
        <v>989</v>
      </c>
      <c r="N63" s="2"/>
      <c r="O63" s="16"/>
      <c r="P63" s="16"/>
      <c r="Q63" s="16"/>
      <c r="R63" s="16"/>
      <c r="S63" s="16"/>
      <c r="T63" s="16"/>
      <c r="U63" s="16"/>
      <c r="V63" s="16"/>
    </row>
    <row r="64" spans="1:22">
      <c r="A64" s="9" t="s">
        <v>550</v>
      </c>
      <c r="B64" s="9" t="s">
        <v>197</v>
      </c>
      <c r="C64" s="2">
        <v>8965</v>
      </c>
      <c r="D64" s="2">
        <v>8938</v>
      </c>
      <c r="E64" s="2">
        <v>8984</v>
      </c>
      <c r="F64" s="2">
        <v>9007</v>
      </c>
      <c r="G64" s="2">
        <v>9050</v>
      </c>
      <c r="H64" s="2">
        <v>9017</v>
      </c>
      <c r="I64" s="2">
        <v>9017</v>
      </c>
      <c r="J64" s="2">
        <v>9018</v>
      </c>
      <c r="K64" s="2">
        <v>9021</v>
      </c>
      <c r="L64" s="2">
        <v>9031</v>
      </c>
      <c r="M64" s="2">
        <v>9031</v>
      </c>
      <c r="N64" s="2"/>
      <c r="O64" s="16"/>
      <c r="P64" s="16"/>
      <c r="Q64" s="16"/>
      <c r="R64" s="16"/>
      <c r="S64" s="16"/>
      <c r="T64" s="16"/>
      <c r="U64" s="16"/>
      <c r="V64" s="16"/>
    </row>
    <row r="65" spans="1:22">
      <c r="A65" s="9" t="s">
        <v>551</v>
      </c>
      <c r="B65" s="9" t="s">
        <v>198</v>
      </c>
      <c r="C65" s="2">
        <v>8217</v>
      </c>
      <c r="D65" s="2">
        <v>8213</v>
      </c>
      <c r="E65" s="2">
        <v>8249</v>
      </c>
      <c r="F65" s="2">
        <v>8229</v>
      </c>
      <c r="G65" s="2">
        <v>8079</v>
      </c>
      <c r="H65" s="2">
        <v>8053</v>
      </c>
      <c r="I65" s="2">
        <v>8085</v>
      </c>
      <c r="J65" s="2">
        <v>8068</v>
      </c>
      <c r="K65" s="2">
        <v>8043</v>
      </c>
      <c r="L65" s="2">
        <v>8045</v>
      </c>
      <c r="M65" s="2">
        <v>8045</v>
      </c>
      <c r="N65" s="2"/>
      <c r="O65" s="16"/>
      <c r="P65" s="16"/>
      <c r="Q65" s="16"/>
      <c r="R65" s="16"/>
      <c r="S65" s="16"/>
      <c r="T65" s="16"/>
      <c r="U65" s="16"/>
      <c r="V65" s="16"/>
    </row>
    <row r="66" spans="1:22">
      <c r="A66" s="9" t="s">
        <v>552</v>
      </c>
      <c r="B66" s="9" t="s">
        <v>199</v>
      </c>
      <c r="C66" s="2">
        <v>11402</v>
      </c>
      <c r="D66" s="2">
        <v>11398</v>
      </c>
      <c r="E66" s="2">
        <v>11427</v>
      </c>
      <c r="F66" s="2">
        <v>11441</v>
      </c>
      <c r="G66" s="2">
        <v>11453</v>
      </c>
      <c r="H66" s="2">
        <v>11421</v>
      </c>
      <c r="I66" s="2">
        <v>11429</v>
      </c>
      <c r="J66" s="2">
        <v>11411</v>
      </c>
      <c r="K66" s="2">
        <v>11399</v>
      </c>
      <c r="L66" s="2">
        <v>11404</v>
      </c>
      <c r="M66" s="2">
        <v>11404</v>
      </c>
      <c r="N66" s="2"/>
      <c r="O66" s="16"/>
      <c r="P66" s="16"/>
      <c r="Q66" s="16"/>
      <c r="R66" s="16"/>
      <c r="S66" s="16"/>
      <c r="T66" s="16"/>
      <c r="U66" s="16"/>
      <c r="V66" s="16"/>
    </row>
    <row r="67" spans="1:22">
      <c r="A67" s="9" t="s">
        <v>553</v>
      </c>
      <c r="B67" s="9" t="s">
        <v>200</v>
      </c>
      <c r="C67" s="2">
        <v>4393</v>
      </c>
      <c r="D67" s="2">
        <v>4391</v>
      </c>
      <c r="E67" s="2">
        <v>4394</v>
      </c>
      <c r="F67" s="2">
        <v>4402</v>
      </c>
      <c r="G67" s="2">
        <v>4411</v>
      </c>
      <c r="H67" s="2">
        <v>4369</v>
      </c>
      <c r="I67" s="2">
        <v>4346</v>
      </c>
      <c r="J67" s="2">
        <v>4334</v>
      </c>
      <c r="K67" s="2">
        <v>4331</v>
      </c>
      <c r="L67" s="2">
        <v>4335</v>
      </c>
      <c r="M67" s="2">
        <v>4335</v>
      </c>
      <c r="N67" s="2"/>
      <c r="O67" s="16"/>
      <c r="P67" s="16"/>
      <c r="Q67" s="16"/>
      <c r="R67" s="16"/>
      <c r="S67" s="16"/>
      <c r="T67" s="16"/>
      <c r="U67" s="16"/>
      <c r="V67" s="16"/>
    </row>
    <row r="68" spans="1:22">
      <c r="A68" s="9" t="s">
        <v>554</v>
      </c>
      <c r="B68" s="9" t="s">
        <v>201</v>
      </c>
      <c r="C68" s="2">
        <v>2130</v>
      </c>
      <c r="D68" s="2">
        <v>2128</v>
      </c>
      <c r="E68" s="2">
        <v>2123</v>
      </c>
      <c r="F68" s="2">
        <v>2116</v>
      </c>
      <c r="G68" s="2">
        <v>2121</v>
      </c>
      <c r="H68" s="2">
        <v>2081</v>
      </c>
      <c r="I68" s="2">
        <v>2076</v>
      </c>
      <c r="J68" s="2">
        <v>2065</v>
      </c>
      <c r="K68" s="2">
        <v>2064</v>
      </c>
      <c r="L68" s="2">
        <v>2063</v>
      </c>
      <c r="M68" s="2">
        <v>2063</v>
      </c>
      <c r="N68" s="2"/>
      <c r="O68" s="16"/>
      <c r="P68" s="16"/>
      <c r="Q68" s="16"/>
      <c r="R68" s="16"/>
      <c r="S68" s="16"/>
      <c r="T68" s="16"/>
      <c r="U68" s="16"/>
      <c r="V68" s="16"/>
    </row>
    <row r="69" spans="1:22">
      <c r="A69" s="9" t="s">
        <v>555</v>
      </c>
      <c r="B69" s="9" t="s">
        <v>202</v>
      </c>
      <c r="C69" s="2">
        <v>2510</v>
      </c>
      <c r="D69" s="2">
        <v>2506</v>
      </c>
      <c r="E69" s="2">
        <v>2507</v>
      </c>
      <c r="F69" s="2">
        <v>2513</v>
      </c>
      <c r="G69" s="2">
        <v>2516</v>
      </c>
      <c r="H69" s="2">
        <v>2493</v>
      </c>
      <c r="I69" s="2">
        <v>2501</v>
      </c>
      <c r="J69" s="2">
        <v>2494</v>
      </c>
      <c r="K69" s="2">
        <v>2487</v>
      </c>
      <c r="L69" s="2">
        <v>2499</v>
      </c>
      <c r="M69" s="2">
        <v>2499</v>
      </c>
      <c r="N69" s="2"/>
      <c r="O69" s="16"/>
      <c r="P69" s="16"/>
      <c r="Q69" s="16"/>
      <c r="R69" s="16"/>
      <c r="S69" s="16"/>
      <c r="T69" s="16"/>
      <c r="U69" s="16"/>
      <c r="V69" s="16"/>
    </row>
    <row r="70" spans="1:22">
      <c r="A70" s="9" t="s">
        <v>556</v>
      </c>
      <c r="B70" s="9" t="s">
        <v>203</v>
      </c>
      <c r="C70" s="2">
        <v>5452</v>
      </c>
      <c r="D70" s="2">
        <v>5445</v>
      </c>
      <c r="E70" s="2">
        <v>5452</v>
      </c>
      <c r="F70" s="2">
        <v>5457</v>
      </c>
      <c r="G70" s="2">
        <v>5440</v>
      </c>
      <c r="H70" s="2">
        <v>5451</v>
      </c>
      <c r="I70" s="2">
        <v>5441</v>
      </c>
      <c r="J70" s="2">
        <v>5433</v>
      </c>
      <c r="K70" s="2">
        <v>5397</v>
      </c>
      <c r="L70" s="2">
        <v>5398</v>
      </c>
      <c r="M70" s="2">
        <v>5398</v>
      </c>
      <c r="N70" s="2"/>
      <c r="O70" s="16"/>
      <c r="P70" s="16"/>
      <c r="Q70" s="16"/>
      <c r="R70" s="16"/>
      <c r="S70" s="16"/>
      <c r="T70" s="16"/>
      <c r="U70" s="16"/>
      <c r="V70" s="16"/>
    </row>
    <row r="71" spans="1:22">
      <c r="A71" s="9" t="s">
        <v>557</v>
      </c>
      <c r="B71" s="9" t="s">
        <v>204</v>
      </c>
      <c r="C71" s="2">
        <v>140836</v>
      </c>
      <c r="D71" s="2">
        <v>140551</v>
      </c>
      <c r="E71" s="2">
        <v>141393</v>
      </c>
      <c r="F71" s="2">
        <v>141545</v>
      </c>
      <c r="G71" s="2">
        <v>141588</v>
      </c>
      <c r="H71" s="2">
        <v>141166</v>
      </c>
      <c r="I71" s="2">
        <v>141302</v>
      </c>
      <c r="J71" s="2">
        <v>141097</v>
      </c>
      <c r="K71" s="2">
        <v>141170</v>
      </c>
      <c r="L71" s="2">
        <v>141085</v>
      </c>
      <c r="M71" s="2">
        <v>141085</v>
      </c>
      <c r="N71" s="2"/>
      <c r="O71" s="16"/>
      <c r="P71" s="16"/>
      <c r="Q71" s="16"/>
      <c r="R71" s="16"/>
      <c r="S71" s="16"/>
      <c r="T71" s="16"/>
      <c r="U71" s="16"/>
      <c r="V71" s="16"/>
    </row>
    <row r="72" spans="1:22">
      <c r="A72" s="9" t="s">
        <v>558</v>
      </c>
      <c r="B72" s="9" t="s">
        <v>205</v>
      </c>
      <c r="C72" s="2">
        <v>1705</v>
      </c>
      <c r="D72" s="2">
        <v>1705</v>
      </c>
      <c r="E72" s="2">
        <v>1709</v>
      </c>
      <c r="F72" s="2">
        <v>1705</v>
      </c>
      <c r="G72" s="2">
        <v>1702</v>
      </c>
      <c r="H72" s="2">
        <v>1695</v>
      </c>
      <c r="I72" s="2">
        <v>1687</v>
      </c>
      <c r="J72" s="2">
        <v>1698</v>
      </c>
      <c r="K72" s="2">
        <v>1703</v>
      </c>
      <c r="L72" s="2">
        <v>1701</v>
      </c>
      <c r="M72" s="2">
        <v>1701</v>
      </c>
      <c r="N72" s="2"/>
      <c r="O72" s="16"/>
      <c r="P72" s="16"/>
      <c r="Q72" s="16"/>
      <c r="R72" s="16"/>
      <c r="S72" s="16"/>
      <c r="T72" s="16"/>
      <c r="U72" s="16"/>
      <c r="V72" s="16"/>
    </row>
    <row r="73" spans="1:22">
      <c r="A73" s="25" t="s">
        <v>559</v>
      </c>
      <c r="B73" s="25" t="s">
        <v>206</v>
      </c>
      <c r="C73" s="2">
        <v>3490</v>
      </c>
      <c r="D73" s="2">
        <v>3490</v>
      </c>
      <c r="E73" s="2">
        <v>3477</v>
      </c>
      <c r="F73" s="2">
        <v>3479</v>
      </c>
      <c r="G73" s="2">
        <v>3461</v>
      </c>
      <c r="H73" s="2">
        <v>3485</v>
      </c>
      <c r="I73" s="2">
        <v>3482</v>
      </c>
      <c r="J73" s="2">
        <v>3477</v>
      </c>
      <c r="K73" s="2">
        <v>3469</v>
      </c>
      <c r="L73" s="2">
        <v>3480</v>
      </c>
      <c r="M73" s="2">
        <v>3480</v>
      </c>
      <c r="N73" s="2"/>
      <c r="O73" s="16"/>
      <c r="P73" s="16"/>
      <c r="Q73" s="16"/>
      <c r="R73" s="16"/>
      <c r="S73" s="16"/>
      <c r="T73" s="16"/>
      <c r="U73" s="16"/>
      <c r="V73" s="16"/>
    </row>
    <row r="74" spans="1:22">
      <c r="A74" s="9" t="s">
        <v>560</v>
      </c>
      <c r="B74" s="9" t="s">
        <v>207</v>
      </c>
      <c r="C74" s="2">
        <v>12889</v>
      </c>
      <c r="D74" s="2">
        <v>12869</v>
      </c>
      <c r="E74" s="2">
        <v>12868</v>
      </c>
      <c r="F74" s="2">
        <v>12888</v>
      </c>
      <c r="G74" s="2">
        <v>12903</v>
      </c>
      <c r="H74" s="2">
        <v>12829</v>
      </c>
      <c r="I74" s="2">
        <v>12809</v>
      </c>
      <c r="J74" s="2">
        <v>12785</v>
      </c>
      <c r="K74" s="2">
        <v>12756</v>
      </c>
      <c r="L74" s="2">
        <v>12748</v>
      </c>
      <c r="M74" s="2">
        <v>12748</v>
      </c>
      <c r="N74" s="2"/>
      <c r="O74" s="16"/>
      <c r="P74" s="16"/>
      <c r="Q74" s="16"/>
      <c r="R74" s="16"/>
      <c r="S74" s="16"/>
      <c r="T74" s="16"/>
      <c r="U74" s="16"/>
      <c r="V74" s="16"/>
    </row>
    <row r="75" spans="1:22">
      <c r="A75" s="9" t="s">
        <v>561</v>
      </c>
      <c r="B75" s="9" t="s">
        <v>208</v>
      </c>
      <c r="C75" s="2">
        <v>14318</v>
      </c>
      <c r="D75" s="2">
        <v>14301</v>
      </c>
      <c r="E75" s="2">
        <v>14350</v>
      </c>
      <c r="F75" s="2">
        <v>14343</v>
      </c>
      <c r="G75" s="2">
        <v>14332</v>
      </c>
      <c r="H75" s="2">
        <v>14250</v>
      </c>
      <c r="I75" s="2">
        <v>14240</v>
      </c>
      <c r="J75" s="2">
        <v>14261</v>
      </c>
      <c r="K75" s="2">
        <v>14238</v>
      </c>
      <c r="L75" s="2">
        <v>14225</v>
      </c>
      <c r="M75" s="2">
        <v>14225</v>
      </c>
      <c r="N75" s="2"/>
      <c r="O75" s="16"/>
      <c r="P75" s="16"/>
      <c r="Q75" s="16"/>
      <c r="R75" s="16"/>
      <c r="S75" s="16"/>
      <c r="T75" s="16"/>
      <c r="U75" s="16"/>
      <c r="V75" s="16"/>
    </row>
    <row r="76" spans="1:22">
      <c r="A76" s="9" t="s">
        <v>562</v>
      </c>
      <c r="B76" s="9" t="s">
        <v>209</v>
      </c>
      <c r="C76" s="2">
        <v>24881</v>
      </c>
      <c r="D76" s="2">
        <v>24868</v>
      </c>
      <c r="E76" s="2">
        <v>24911</v>
      </c>
      <c r="F76" s="2">
        <v>24915</v>
      </c>
      <c r="G76" s="2">
        <v>24876</v>
      </c>
      <c r="H76" s="2">
        <v>24793</v>
      </c>
      <c r="I76" s="2">
        <v>24757</v>
      </c>
      <c r="J76" s="2">
        <v>24705</v>
      </c>
      <c r="K76" s="2">
        <v>24666</v>
      </c>
      <c r="L76" s="2">
        <v>24654</v>
      </c>
      <c r="M76" s="2">
        <v>24654</v>
      </c>
      <c r="N76" s="2"/>
      <c r="O76" s="16"/>
      <c r="P76" s="16"/>
      <c r="Q76" s="16"/>
      <c r="R76" s="16"/>
      <c r="S76" s="16"/>
      <c r="T76" s="16"/>
      <c r="U76" s="16"/>
      <c r="V76" s="16"/>
    </row>
    <row r="77" spans="1:22">
      <c r="A77" s="9" t="s">
        <v>563</v>
      </c>
      <c r="B77" s="9" t="s">
        <v>210</v>
      </c>
      <c r="C77" s="2">
        <v>1222</v>
      </c>
      <c r="D77" s="2">
        <v>1218</v>
      </c>
      <c r="E77" s="2">
        <v>1206</v>
      </c>
      <c r="F77" s="2">
        <v>1219</v>
      </c>
      <c r="G77" s="2">
        <v>1215</v>
      </c>
      <c r="H77" s="2">
        <v>1215</v>
      </c>
      <c r="I77" s="2">
        <v>1215</v>
      </c>
      <c r="J77" s="2">
        <v>1207</v>
      </c>
      <c r="K77" s="2">
        <v>1206</v>
      </c>
      <c r="L77" s="2">
        <v>1213</v>
      </c>
      <c r="M77" s="2">
        <v>1213</v>
      </c>
      <c r="N77" s="2"/>
      <c r="O77" s="16"/>
      <c r="P77" s="16"/>
      <c r="Q77" s="16"/>
      <c r="R77" s="16"/>
      <c r="S77" s="16"/>
      <c r="T77" s="16"/>
      <c r="U77" s="16"/>
      <c r="V77" s="16"/>
    </row>
    <row r="78" spans="1:22">
      <c r="A78" s="20" t="s">
        <v>564</v>
      </c>
      <c r="B78" s="9" t="s">
        <v>211</v>
      </c>
      <c r="C78" s="2">
        <v>27378</v>
      </c>
      <c r="D78" s="2">
        <v>27341</v>
      </c>
      <c r="E78" s="2">
        <v>27399</v>
      </c>
      <c r="F78" s="2">
        <v>27398</v>
      </c>
      <c r="G78" s="2">
        <v>27253</v>
      </c>
      <c r="H78" s="2">
        <v>26930</v>
      </c>
      <c r="I78" s="2">
        <v>26873</v>
      </c>
      <c r="J78" s="2">
        <v>26791</v>
      </c>
      <c r="K78" s="2">
        <v>26733</v>
      </c>
      <c r="L78" s="2">
        <v>26683</v>
      </c>
      <c r="M78" s="2">
        <v>26683</v>
      </c>
      <c r="N78" s="2"/>
      <c r="O78" s="16"/>
      <c r="P78" s="16"/>
      <c r="Q78" s="16"/>
      <c r="R78" s="16"/>
      <c r="S78" s="16"/>
      <c r="T78" s="16"/>
      <c r="U78" s="16"/>
      <c r="V78" s="16"/>
    </row>
    <row r="79" spans="1:22">
      <c r="A79" s="9" t="s">
        <v>565</v>
      </c>
      <c r="B79" s="9" t="s">
        <v>212</v>
      </c>
      <c r="C79" s="2">
        <v>6981</v>
      </c>
      <c r="D79" s="2">
        <v>6980</v>
      </c>
      <c r="E79" s="2">
        <v>6990</v>
      </c>
      <c r="F79" s="2">
        <v>7006</v>
      </c>
      <c r="G79" s="2">
        <v>6997</v>
      </c>
      <c r="H79" s="2">
        <v>6981</v>
      </c>
      <c r="I79" s="2">
        <v>6978</v>
      </c>
      <c r="J79" s="2">
        <v>6997</v>
      </c>
      <c r="K79" s="2">
        <v>7009</v>
      </c>
      <c r="L79" s="2">
        <v>7006</v>
      </c>
      <c r="M79" s="2">
        <v>7006</v>
      </c>
      <c r="N79" s="2"/>
      <c r="O79" s="16"/>
      <c r="P79" s="16"/>
      <c r="Q79" s="16"/>
      <c r="R79" s="16"/>
      <c r="S79" s="16"/>
      <c r="T79" s="16"/>
      <c r="U79" s="16"/>
      <c r="V79" s="16"/>
    </row>
    <row r="80" spans="1:22">
      <c r="A80" s="9" t="s">
        <v>566</v>
      </c>
      <c r="B80" s="9" t="s">
        <v>213</v>
      </c>
      <c r="C80" s="2">
        <v>11219</v>
      </c>
      <c r="D80" s="2">
        <v>11214</v>
      </c>
      <c r="E80" s="2">
        <v>11248</v>
      </c>
      <c r="F80" s="2">
        <v>11285</v>
      </c>
      <c r="G80" s="2">
        <v>11315</v>
      </c>
      <c r="H80" s="2">
        <v>11327</v>
      </c>
      <c r="I80" s="2">
        <v>11319</v>
      </c>
      <c r="J80" s="2">
        <v>11315</v>
      </c>
      <c r="K80" s="2">
        <v>11332</v>
      </c>
      <c r="L80" s="2">
        <v>11340</v>
      </c>
      <c r="M80" s="2">
        <v>11340</v>
      </c>
      <c r="N80" s="2"/>
      <c r="O80" s="16"/>
      <c r="P80" s="16"/>
      <c r="Q80" s="16"/>
      <c r="R80" s="16"/>
      <c r="S80" s="16"/>
      <c r="T80" s="16"/>
      <c r="U80" s="16"/>
      <c r="V80" s="16"/>
    </row>
    <row r="81" spans="1:22">
      <c r="A81" s="9" t="s">
        <v>567</v>
      </c>
      <c r="B81" s="9" t="s">
        <v>214</v>
      </c>
      <c r="C81" s="2">
        <v>1178</v>
      </c>
      <c r="D81" s="2">
        <v>1177</v>
      </c>
      <c r="E81" s="2">
        <v>1169</v>
      </c>
      <c r="F81" s="2">
        <v>1167</v>
      </c>
      <c r="G81" s="2">
        <v>1146</v>
      </c>
      <c r="H81" s="2">
        <v>1151</v>
      </c>
      <c r="I81" s="2">
        <v>1145</v>
      </c>
      <c r="J81" s="2">
        <v>1141</v>
      </c>
      <c r="K81" s="2">
        <v>1136</v>
      </c>
      <c r="L81" s="2">
        <v>1134</v>
      </c>
      <c r="M81" s="2">
        <v>1134</v>
      </c>
      <c r="N81" s="2"/>
      <c r="O81" s="16"/>
      <c r="P81" s="16"/>
      <c r="Q81" s="16"/>
      <c r="R81" s="16"/>
      <c r="S81" s="16"/>
      <c r="T81" s="16"/>
      <c r="U81" s="16"/>
      <c r="V81" s="16"/>
    </row>
    <row r="82" spans="1:22">
      <c r="A82" s="9" t="s">
        <v>568</v>
      </c>
      <c r="B82" s="9" t="s">
        <v>215</v>
      </c>
      <c r="C82" s="2">
        <v>4587</v>
      </c>
      <c r="D82" s="2">
        <v>4577</v>
      </c>
      <c r="E82" s="2">
        <v>4603</v>
      </c>
      <c r="F82" s="2">
        <v>4621</v>
      </c>
      <c r="G82" s="2">
        <v>4602</v>
      </c>
      <c r="H82" s="2">
        <v>4553</v>
      </c>
      <c r="I82" s="2">
        <v>4565</v>
      </c>
      <c r="J82" s="2">
        <v>4572</v>
      </c>
      <c r="K82" s="2">
        <v>4576</v>
      </c>
      <c r="L82" s="2">
        <v>4570</v>
      </c>
      <c r="M82" s="2">
        <v>4570</v>
      </c>
      <c r="N82" s="2"/>
      <c r="O82" s="16"/>
      <c r="P82" s="16"/>
      <c r="Q82" s="16"/>
      <c r="R82" s="16"/>
      <c r="S82" s="16"/>
      <c r="T82" s="16"/>
      <c r="U82" s="16"/>
      <c r="V82" s="16"/>
    </row>
    <row r="83" spans="1:22">
      <c r="A83" s="20" t="s">
        <v>569</v>
      </c>
      <c r="B83" s="9" t="s">
        <v>216</v>
      </c>
      <c r="C83" s="2">
        <v>10832</v>
      </c>
      <c r="D83" s="2">
        <v>10828</v>
      </c>
      <c r="E83" s="2">
        <v>10838</v>
      </c>
      <c r="F83" s="2">
        <v>10851</v>
      </c>
      <c r="G83" s="2">
        <v>10744</v>
      </c>
      <c r="H83" s="2">
        <v>10767</v>
      </c>
      <c r="I83" s="2">
        <v>10753</v>
      </c>
      <c r="J83" s="2">
        <v>10756</v>
      </c>
      <c r="K83" s="2">
        <v>10735</v>
      </c>
      <c r="L83" s="2">
        <v>10754</v>
      </c>
      <c r="M83" s="2">
        <v>10754</v>
      </c>
      <c r="N83" s="2"/>
      <c r="O83" s="16"/>
      <c r="P83" s="16"/>
      <c r="Q83" s="16"/>
      <c r="R83" s="16"/>
      <c r="S83" s="16"/>
      <c r="T83" s="16"/>
      <c r="U83" s="16"/>
      <c r="V83" s="16"/>
    </row>
    <row r="84" spans="1:22">
      <c r="A84" s="9" t="s">
        <v>570</v>
      </c>
      <c r="B84" s="9" t="s">
        <v>217</v>
      </c>
      <c r="C84" s="2">
        <v>1653</v>
      </c>
      <c r="D84" s="2">
        <v>1654</v>
      </c>
      <c r="E84" s="2">
        <v>1661</v>
      </c>
      <c r="F84" s="2">
        <v>1646</v>
      </c>
      <c r="G84" s="2">
        <v>1646</v>
      </c>
      <c r="H84" s="2">
        <v>1651</v>
      </c>
      <c r="I84" s="2">
        <v>1650</v>
      </c>
      <c r="J84" s="2">
        <v>1641</v>
      </c>
      <c r="K84" s="2">
        <v>1640</v>
      </c>
      <c r="L84" s="2">
        <v>1642</v>
      </c>
      <c r="M84" s="2">
        <v>1642</v>
      </c>
      <c r="N84" s="2"/>
      <c r="O84" s="16"/>
      <c r="P84" s="16"/>
      <c r="Q84" s="16"/>
      <c r="R84" s="16"/>
      <c r="S84" s="16"/>
      <c r="T84" s="16"/>
      <c r="U84" s="16"/>
      <c r="V84" s="16"/>
    </row>
    <row r="85" spans="1:22">
      <c r="A85" s="9" t="s">
        <v>571</v>
      </c>
      <c r="B85" s="9" t="s">
        <v>218</v>
      </c>
      <c r="C85" s="2">
        <v>4294</v>
      </c>
      <c r="D85" s="2">
        <v>4291</v>
      </c>
      <c r="E85" s="2">
        <v>4289</v>
      </c>
      <c r="F85" s="2">
        <v>4299</v>
      </c>
      <c r="G85" s="2">
        <v>4311</v>
      </c>
      <c r="H85" s="2">
        <v>4298</v>
      </c>
      <c r="I85" s="2">
        <v>4319</v>
      </c>
      <c r="J85" s="2">
        <v>4339</v>
      </c>
      <c r="K85" s="2">
        <v>4318</v>
      </c>
      <c r="L85" s="2">
        <v>4324</v>
      </c>
      <c r="M85" s="2">
        <v>4324</v>
      </c>
      <c r="N85" s="2"/>
      <c r="O85" s="16"/>
      <c r="P85" s="16"/>
      <c r="Q85" s="16"/>
      <c r="R85" s="16"/>
      <c r="S85" s="16"/>
      <c r="T85" s="16"/>
      <c r="U85" s="16"/>
      <c r="V85" s="16"/>
    </row>
    <row r="86" spans="1:22">
      <c r="A86" s="9" t="s">
        <v>572</v>
      </c>
      <c r="B86" s="9" t="s">
        <v>219</v>
      </c>
      <c r="C86" s="2">
        <v>23837</v>
      </c>
      <c r="D86" s="2">
        <v>23776</v>
      </c>
      <c r="E86" s="2">
        <v>23761</v>
      </c>
      <c r="F86" s="2">
        <v>23757</v>
      </c>
      <c r="G86" s="2">
        <v>23748</v>
      </c>
      <c r="H86" s="2">
        <v>23680</v>
      </c>
      <c r="I86" s="2">
        <v>23670</v>
      </c>
      <c r="J86" s="2">
        <v>23696</v>
      </c>
      <c r="K86" s="2">
        <v>23673</v>
      </c>
      <c r="L86" s="2">
        <v>23687</v>
      </c>
      <c r="M86" s="2">
        <v>23687</v>
      </c>
      <c r="N86" s="2"/>
      <c r="O86" s="16"/>
      <c r="P86" s="16"/>
      <c r="Q86" s="16"/>
      <c r="R86" s="16"/>
      <c r="S86" s="16"/>
      <c r="T86" s="16"/>
      <c r="U86" s="16"/>
      <c r="V86" s="16"/>
    </row>
    <row r="87" spans="1:22">
      <c r="A87" s="9" t="s">
        <v>573</v>
      </c>
      <c r="B87" s="9" t="s">
        <v>220</v>
      </c>
      <c r="C87" s="2">
        <v>2037</v>
      </c>
      <c r="D87" s="2">
        <v>2036</v>
      </c>
      <c r="E87" s="2">
        <v>2036</v>
      </c>
      <c r="F87" s="2">
        <v>2038</v>
      </c>
      <c r="G87" s="2">
        <v>2020</v>
      </c>
      <c r="H87" s="2">
        <v>2004</v>
      </c>
      <c r="I87" s="2">
        <v>2012</v>
      </c>
      <c r="J87" s="2">
        <v>2003</v>
      </c>
      <c r="K87" s="2">
        <v>2004</v>
      </c>
      <c r="L87" s="2">
        <v>2000</v>
      </c>
      <c r="M87" s="2">
        <v>2000</v>
      </c>
      <c r="N87" s="2"/>
      <c r="O87" s="16"/>
      <c r="P87" s="16"/>
      <c r="Q87" s="16"/>
      <c r="R87" s="16"/>
      <c r="S87" s="16"/>
      <c r="T87" s="16"/>
      <c r="U87" s="16"/>
      <c r="V87" s="16"/>
    </row>
    <row r="88" spans="1:22">
      <c r="A88" s="9" t="s">
        <v>574</v>
      </c>
      <c r="B88" s="9" t="s">
        <v>433</v>
      </c>
      <c r="C88" s="2">
        <v>15059</v>
      </c>
      <c r="D88" s="2">
        <v>15041</v>
      </c>
      <c r="E88" s="2">
        <v>15069</v>
      </c>
      <c r="F88" s="2">
        <v>15058</v>
      </c>
      <c r="G88" s="2">
        <v>15037</v>
      </c>
      <c r="H88" s="2">
        <v>14941</v>
      </c>
      <c r="I88" s="2">
        <v>14917</v>
      </c>
      <c r="J88" s="2">
        <v>14903</v>
      </c>
      <c r="K88" s="2">
        <v>14875</v>
      </c>
      <c r="L88" s="2">
        <v>14853</v>
      </c>
      <c r="M88" s="2">
        <v>14853</v>
      </c>
      <c r="N88" s="2"/>
      <c r="O88" s="16"/>
      <c r="P88" s="16"/>
      <c r="Q88" s="16"/>
      <c r="R88" s="16"/>
      <c r="S88" s="16"/>
      <c r="T88" s="16"/>
      <c r="U88" s="16"/>
      <c r="V88" s="16"/>
    </row>
    <row r="89" spans="1:22">
      <c r="A89" s="9" t="s">
        <v>575</v>
      </c>
      <c r="B89" s="9" t="s">
        <v>221</v>
      </c>
      <c r="C89" s="2">
        <v>4363</v>
      </c>
      <c r="D89" s="2">
        <v>4350</v>
      </c>
      <c r="E89" s="2">
        <v>4352</v>
      </c>
      <c r="F89" s="2">
        <v>4352</v>
      </c>
      <c r="G89" s="2">
        <v>4368</v>
      </c>
      <c r="H89" s="2">
        <v>4374</v>
      </c>
      <c r="I89" s="2">
        <v>4373</v>
      </c>
      <c r="J89" s="2">
        <v>4387</v>
      </c>
      <c r="K89" s="2">
        <v>4381</v>
      </c>
      <c r="L89" s="2">
        <v>4371</v>
      </c>
      <c r="M89" s="2">
        <v>4371</v>
      </c>
      <c r="N89" s="2"/>
      <c r="O89" s="16"/>
      <c r="P89" s="16"/>
      <c r="Q89" s="16"/>
      <c r="R89" s="16"/>
      <c r="S89" s="16"/>
      <c r="T89" s="16"/>
      <c r="U89" s="16"/>
      <c r="V89" s="16"/>
    </row>
    <row r="90" spans="1:22">
      <c r="A90" s="9" t="s">
        <v>576</v>
      </c>
      <c r="B90" s="9" t="s">
        <v>222</v>
      </c>
      <c r="C90" s="2">
        <v>6477</v>
      </c>
      <c r="D90" s="2">
        <v>6472</v>
      </c>
      <c r="E90" s="2">
        <v>6477</v>
      </c>
      <c r="F90" s="2">
        <v>6496</v>
      </c>
      <c r="G90" s="2">
        <v>6469</v>
      </c>
      <c r="H90" s="2">
        <v>6419</v>
      </c>
      <c r="I90" s="2">
        <v>6421</v>
      </c>
      <c r="J90" s="2">
        <v>6400</v>
      </c>
      <c r="K90" s="2">
        <v>6396</v>
      </c>
      <c r="L90" s="2">
        <v>6385</v>
      </c>
      <c r="M90" s="2">
        <v>6385</v>
      </c>
      <c r="N90" s="2"/>
      <c r="O90" s="16"/>
      <c r="P90" s="16"/>
      <c r="Q90" s="16"/>
      <c r="R90" s="16"/>
      <c r="S90" s="16"/>
      <c r="T90" s="16"/>
      <c r="U90" s="16"/>
      <c r="V90" s="16"/>
    </row>
    <row r="91" spans="1:22">
      <c r="A91" s="20" t="s">
        <v>577</v>
      </c>
      <c r="B91" s="9" t="s">
        <v>223</v>
      </c>
      <c r="C91" s="2">
        <v>20549</v>
      </c>
      <c r="D91" s="2">
        <v>20524</v>
      </c>
      <c r="E91" s="2">
        <v>20561</v>
      </c>
      <c r="F91" s="2">
        <v>20536</v>
      </c>
      <c r="G91" s="2">
        <v>20489</v>
      </c>
      <c r="H91" s="2">
        <v>20391</v>
      </c>
      <c r="I91" s="2">
        <v>20407</v>
      </c>
      <c r="J91" s="2">
        <v>20338</v>
      </c>
      <c r="K91" s="2">
        <v>20306</v>
      </c>
      <c r="L91" s="2">
        <v>20294</v>
      </c>
      <c r="M91" s="2">
        <v>20294</v>
      </c>
      <c r="N91" s="2"/>
      <c r="O91" s="16"/>
      <c r="P91" s="16"/>
      <c r="Q91" s="16"/>
      <c r="R91" s="16"/>
      <c r="S91" s="16"/>
      <c r="T91" s="16"/>
      <c r="U91" s="16"/>
      <c r="V91" s="16"/>
    </row>
    <row r="92" spans="1:22">
      <c r="A92" s="9" t="s">
        <v>578</v>
      </c>
      <c r="B92" s="9" t="s">
        <v>224</v>
      </c>
      <c r="C92" s="2">
        <v>11184</v>
      </c>
      <c r="D92" s="2">
        <v>11170</v>
      </c>
      <c r="E92" s="2">
        <v>11161</v>
      </c>
      <c r="F92" s="2">
        <v>11124</v>
      </c>
      <c r="G92" s="2">
        <v>11080</v>
      </c>
      <c r="H92" s="2">
        <v>10992</v>
      </c>
      <c r="I92" s="2">
        <v>10986</v>
      </c>
      <c r="J92" s="2">
        <v>10970</v>
      </c>
      <c r="K92" s="2">
        <v>10943</v>
      </c>
      <c r="L92" s="2">
        <v>10944</v>
      </c>
      <c r="M92" s="2">
        <v>10944</v>
      </c>
      <c r="N92" s="2"/>
      <c r="O92" s="16"/>
      <c r="P92" s="16"/>
      <c r="Q92" s="16"/>
      <c r="R92" s="16"/>
      <c r="S92" s="16"/>
      <c r="T92" s="16"/>
      <c r="U92" s="16"/>
      <c r="V92" s="16"/>
    </row>
    <row r="93" spans="1:22">
      <c r="A93" s="9" t="s">
        <v>579</v>
      </c>
      <c r="B93" s="9" t="s">
        <v>225</v>
      </c>
      <c r="C93" s="2">
        <v>17897</v>
      </c>
      <c r="D93" s="2">
        <v>17863</v>
      </c>
      <c r="E93" s="2">
        <v>17909</v>
      </c>
      <c r="F93" s="2">
        <v>17906</v>
      </c>
      <c r="G93" s="2">
        <v>17904</v>
      </c>
      <c r="H93" s="2">
        <v>17687</v>
      </c>
      <c r="I93" s="2">
        <v>17612</v>
      </c>
      <c r="J93" s="2">
        <v>17627</v>
      </c>
      <c r="K93" s="2">
        <v>17630</v>
      </c>
      <c r="L93" s="2">
        <v>17689</v>
      </c>
      <c r="M93" s="2">
        <v>17689</v>
      </c>
      <c r="N93" s="2"/>
      <c r="O93" s="16"/>
      <c r="P93" s="16"/>
      <c r="Q93" s="16"/>
      <c r="R93" s="16"/>
      <c r="S93" s="16"/>
      <c r="T93" s="16"/>
      <c r="U93" s="16"/>
      <c r="V93" s="16"/>
    </row>
    <row r="94" spans="1:22">
      <c r="A94" s="9" t="s">
        <v>580</v>
      </c>
      <c r="B94" s="9" t="s">
        <v>226</v>
      </c>
      <c r="C94" s="2">
        <v>7164</v>
      </c>
      <c r="D94" s="2">
        <v>7155</v>
      </c>
      <c r="E94" s="2">
        <v>7158</v>
      </c>
      <c r="F94" s="2">
        <v>7125</v>
      </c>
      <c r="G94" s="2">
        <v>7133</v>
      </c>
      <c r="H94" s="2">
        <v>7079</v>
      </c>
      <c r="I94" s="2">
        <v>7046</v>
      </c>
      <c r="J94" s="2">
        <v>7026</v>
      </c>
      <c r="K94" s="2">
        <v>7029</v>
      </c>
      <c r="L94" s="2">
        <v>7031</v>
      </c>
      <c r="M94" s="2">
        <v>7031</v>
      </c>
      <c r="N94" s="2"/>
      <c r="O94" s="16"/>
      <c r="P94" s="16"/>
      <c r="Q94" s="16"/>
      <c r="R94" s="16"/>
      <c r="S94" s="16"/>
      <c r="T94" s="16"/>
      <c r="U94" s="16"/>
      <c r="V94" s="16"/>
    </row>
    <row r="95" spans="1:22">
      <c r="A95" s="9" t="s">
        <v>581</v>
      </c>
      <c r="B95" s="9" t="s">
        <v>227</v>
      </c>
      <c r="C95" s="2">
        <v>7880</v>
      </c>
      <c r="D95" s="2">
        <v>7877</v>
      </c>
      <c r="E95" s="2">
        <v>7901</v>
      </c>
      <c r="F95" s="2">
        <v>7896</v>
      </c>
      <c r="G95" s="2">
        <v>7866</v>
      </c>
      <c r="H95" s="2">
        <v>7800</v>
      </c>
      <c r="I95" s="2">
        <v>7800</v>
      </c>
      <c r="J95" s="2">
        <v>7801</v>
      </c>
      <c r="K95" s="2">
        <v>7811</v>
      </c>
      <c r="L95" s="2">
        <v>7812</v>
      </c>
      <c r="M95" s="2">
        <v>7812</v>
      </c>
      <c r="N95" s="2"/>
      <c r="O95" s="16"/>
      <c r="P95" s="16"/>
      <c r="Q95" s="16"/>
      <c r="R95" s="16"/>
      <c r="S95" s="16"/>
      <c r="T95" s="16"/>
      <c r="U95" s="16"/>
      <c r="V95" s="16"/>
    </row>
    <row r="96" spans="1:22">
      <c r="A96" s="20" t="s">
        <v>582</v>
      </c>
      <c r="B96" s="9" t="s">
        <v>228</v>
      </c>
      <c r="C96" s="2">
        <v>2875</v>
      </c>
      <c r="D96" s="2">
        <v>2869</v>
      </c>
      <c r="E96" s="2">
        <v>2864</v>
      </c>
      <c r="F96" s="2">
        <v>2866</v>
      </c>
      <c r="G96" s="2">
        <v>2871</v>
      </c>
      <c r="H96" s="2">
        <v>2852</v>
      </c>
      <c r="I96" s="2">
        <v>2855</v>
      </c>
      <c r="J96" s="2">
        <v>2839</v>
      </c>
      <c r="K96" s="2">
        <v>2832</v>
      </c>
      <c r="L96" s="2">
        <v>2830</v>
      </c>
      <c r="M96" s="2">
        <v>2830</v>
      </c>
      <c r="N96" s="2"/>
      <c r="O96" s="16"/>
      <c r="P96" s="16"/>
      <c r="Q96" s="16"/>
      <c r="R96" s="16"/>
      <c r="S96" s="16"/>
      <c r="T96" s="16"/>
      <c r="U96" s="16"/>
      <c r="V96" s="16"/>
    </row>
    <row r="97" spans="1:22">
      <c r="A97" s="9" t="s">
        <v>583</v>
      </c>
      <c r="B97" s="9" t="s">
        <v>229</v>
      </c>
      <c r="C97" s="2">
        <v>5368</v>
      </c>
      <c r="D97" s="2">
        <v>5369</v>
      </c>
      <c r="E97" s="2">
        <v>5378</v>
      </c>
      <c r="F97" s="2">
        <v>5353</v>
      </c>
      <c r="G97" s="2">
        <v>5355</v>
      </c>
      <c r="H97" s="2">
        <v>5275</v>
      </c>
      <c r="I97" s="2">
        <v>5229</v>
      </c>
      <c r="J97" s="2">
        <v>5241</v>
      </c>
      <c r="K97" s="2">
        <v>5232</v>
      </c>
      <c r="L97" s="2">
        <v>5270</v>
      </c>
      <c r="M97" s="2">
        <v>5270</v>
      </c>
      <c r="N97" s="2"/>
      <c r="O97" s="16"/>
      <c r="P97" s="16"/>
      <c r="Q97" s="16"/>
      <c r="R97" s="16"/>
      <c r="S97" s="16"/>
      <c r="T97" s="16"/>
      <c r="U97" s="16"/>
      <c r="V97" s="16"/>
    </row>
    <row r="98" spans="1:22">
      <c r="A98" s="9" t="s">
        <v>584</v>
      </c>
      <c r="B98" s="9" t="s">
        <v>230</v>
      </c>
      <c r="C98" s="2">
        <v>8718</v>
      </c>
      <c r="D98" s="2">
        <v>8702</v>
      </c>
      <c r="E98" s="2">
        <v>8722</v>
      </c>
      <c r="F98" s="2">
        <v>8703</v>
      </c>
      <c r="G98" s="2">
        <v>8690</v>
      </c>
      <c r="H98" s="2">
        <v>8604</v>
      </c>
      <c r="I98" s="2">
        <v>8599</v>
      </c>
      <c r="J98" s="2">
        <v>8602</v>
      </c>
      <c r="K98" s="2">
        <v>8590</v>
      </c>
      <c r="L98" s="2">
        <v>8581</v>
      </c>
      <c r="M98" s="2">
        <v>8581</v>
      </c>
      <c r="N98" s="2"/>
      <c r="O98" s="16"/>
      <c r="P98" s="16"/>
      <c r="Q98" s="16"/>
      <c r="R98" s="16"/>
      <c r="S98" s="16"/>
      <c r="T98" s="16"/>
      <c r="U98" s="16"/>
      <c r="V98" s="16"/>
    </row>
    <row r="99" spans="1:22">
      <c r="A99" s="9" t="s">
        <v>585</v>
      </c>
      <c r="B99" s="9" t="s">
        <v>231</v>
      </c>
      <c r="C99" s="2">
        <v>5495</v>
      </c>
      <c r="D99" s="2">
        <v>5490</v>
      </c>
      <c r="E99" s="2">
        <v>5483</v>
      </c>
      <c r="F99" s="2">
        <v>5483</v>
      </c>
      <c r="G99" s="2">
        <v>5468</v>
      </c>
      <c r="H99" s="2">
        <v>5420</v>
      </c>
      <c r="I99" s="2">
        <v>5420</v>
      </c>
      <c r="J99" s="2">
        <v>5405</v>
      </c>
      <c r="K99" s="2">
        <v>5397</v>
      </c>
      <c r="L99" s="2">
        <v>5390</v>
      </c>
      <c r="M99" s="2">
        <v>5390</v>
      </c>
      <c r="N99" s="2"/>
      <c r="O99" s="16"/>
      <c r="P99" s="16"/>
      <c r="Q99" s="16"/>
      <c r="R99" s="16"/>
      <c r="S99" s="16"/>
      <c r="T99" s="16"/>
      <c r="U99" s="16"/>
      <c r="V99" s="16"/>
    </row>
    <row r="100" spans="1:22">
      <c r="A100" s="9" t="s">
        <v>586</v>
      </c>
      <c r="B100" s="9" t="s">
        <v>232</v>
      </c>
      <c r="C100" s="2">
        <v>7156</v>
      </c>
      <c r="D100" s="2">
        <v>7153</v>
      </c>
      <c r="E100" s="2">
        <v>7162</v>
      </c>
      <c r="F100" s="2">
        <v>7147</v>
      </c>
      <c r="G100" s="2">
        <v>7165</v>
      </c>
      <c r="H100" s="2">
        <v>7096</v>
      </c>
      <c r="I100" s="2">
        <v>7105</v>
      </c>
      <c r="J100" s="2">
        <v>7085</v>
      </c>
      <c r="K100" s="2">
        <v>7067</v>
      </c>
      <c r="L100" s="2">
        <v>7052</v>
      </c>
      <c r="M100" s="2">
        <v>7052</v>
      </c>
      <c r="N100" s="2"/>
      <c r="O100" s="16"/>
      <c r="P100" s="16"/>
      <c r="Q100" s="16"/>
      <c r="R100" s="16"/>
      <c r="S100" s="16"/>
      <c r="T100" s="16"/>
      <c r="U100" s="16"/>
      <c r="V100" s="16"/>
    </row>
    <row r="101" spans="1:22">
      <c r="A101" s="9" t="s">
        <v>587</v>
      </c>
      <c r="B101" s="9" t="s">
        <v>233</v>
      </c>
      <c r="C101" s="2">
        <v>1218</v>
      </c>
      <c r="D101" s="2">
        <v>1216</v>
      </c>
      <c r="E101" s="2">
        <v>1220</v>
      </c>
      <c r="F101" s="2">
        <v>1219</v>
      </c>
      <c r="G101" s="2">
        <v>1223</v>
      </c>
      <c r="H101" s="2">
        <v>1227</v>
      </c>
      <c r="I101" s="2">
        <v>1226</v>
      </c>
      <c r="J101" s="2">
        <v>1235</v>
      </c>
      <c r="K101" s="2">
        <v>1234</v>
      </c>
      <c r="L101" s="2">
        <v>1235</v>
      </c>
      <c r="M101" s="2">
        <v>1235</v>
      </c>
      <c r="N101" s="2"/>
      <c r="O101" s="16"/>
      <c r="P101" s="16"/>
      <c r="Q101" s="16"/>
      <c r="R101" s="16"/>
      <c r="S101" s="16"/>
      <c r="T101" s="16"/>
      <c r="U101" s="16"/>
      <c r="V101" s="16"/>
    </row>
    <row r="102" spans="1:22">
      <c r="A102" s="9" t="s">
        <v>588</v>
      </c>
      <c r="B102" s="9" t="s">
        <v>234</v>
      </c>
      <c r="C102" s="2">
        <v>1713</v>
      </c>
      <c r="D102" s="2">
        <v>1711</v>
      </c>
      <c r="E102" s="2">
        <v>1710</v>
      </c>
      <c r="F102" s="2">
        <v>1704</v>
      </c>
      <c r="G102" s="2">
        <v>1698</v>
      </c>
      <c r="H102" s="2">
        <v>1683</v>
      </c>
      <c r="I102" s="2">
        <v>1688</v>
      </c>
      <c r="J102" s="2">
        <v>1686</v>
      </c>
      <c r="K102" s="2">
        <v>1687</v>
      </c>
      <c r="L102" s="2">
        <v>1691</v>
      </c>
      <c r="M102" s="2">
        <v>1691</v>
      </c>
      <c r="N102" s="2"/>
      <c r="O102" s="16"/>
      <c r="P102" s="16"/>
      <c r="Q102" s="16"/>
      <c r="R102" s="16"/>
      <c r="S102" s="16"/>
      <c r="T102" s="16"/>
      <c r="U102" s="16"/>
      <c r="V102" s="16"/>
    </row>
    <row r="103" spans="1:22">
      <c r="A103" s="9" t="s">
        <v>589</v>
      </c>
      <c r="B103" s="9" t="s">
        <v>235</v>
      </c>
      <c r="C103" s="2">
        <v>1807</v>
      </c>
      <c r="D103" s="2">
        <v>1806</v>
      </c>
      <c r="E103" s="2">
        <v>1804</v>
      </c>
      <c r="F103" s="2">
        <v>1802</v>
      </c>
      <c r="G103" s="2">
        <v>1801</v>
      </c>
      <c r="H103" s="2">
        <v>1775</v>
      </c>
      <c r="I103" s="2">
        <v>1769</v>
      </c>
      <c r="J103" s="2">
        <v>1762</v>
      </c>
      <c r="K103" s="2">
        <v>1754</v>
      </c>
      <c r="L103" s="2">
        <v>1744</v>
      </c>
      <c r="M103" s="2">
        <v>1744</v>
      </c>
      <c r="N103" s="2"/>
      <c r="O103" s="16"/>
      <c r="P103" s="16"/>
      <c r="Q103" s="16"/>
      <c r="R103" s="16"/>
      <c r="S103" s="16"/>
      <c r="T103" s="16"/>
      <c r="U103" s="16"/>
      <c r="V103" s="16"/>
    </row>
    <row r="104" spans="1:22">
      <c r="A104" s="9" t="s">
        <v>590</v>
      </c>
      <c r="B104" s="9" t="s">
        <v>236</v>
      </c>
      <c r="C104" s="2">
        <v>3224</v>
      </c>
      <c r="D104" s="2">
        <v>3219</v>
      </c>
      <c r="E104" s="2">
        <v>3208</v>
      </c>
      <c r="F104" s="2">
        <v>3209</v>
      </c>
      <c r="G104" s="2">
        <v>3190</v>
      </c>
      <c r="H104" s="2">
        <v>3154</v>
      </c>
      <c r="I104" s="2">
        <v>3150</v>
      </c>
      <c r="J104" s="2">
        <v>3139</v>
      </c>
      <c r="K104" s="2">
        <v>3129</v>
      </c>
      <c r="L104" s="2">
        <v>3132</v>
      </c>
      <c r="M104" s="2">
        <v>3132</v>
      </c>
      <c r="N104" s="2"/>
      <c r="O104" s="16"/>
      <c r="P104" s="16"/>
      <c r="Q104" s="16"/>
      <c r="R104" s="16"/>
      <c r="S104" s="16"/>
      <c r="T104" s="16"/>
      <c r="U104" s="16"/>
      <c r="V104" s="16"/>
    </row>
    <row r="105" spans="1:22">
      <c r="A105" s="9" t="s">
        <v>591</v>
      </c>
      <c r="B105" s="9" t="s">
        <v>237</v>
      </c>
      <c r="C105" s="2">
        <v>447</v>
      </c>
      <c r="D105" s="2">
        <v>445</v>
      </c>
      <c r="E105" s="2">
        <v>446</v>
      </c>
      <c r="F105" s="2">
        <v>448</v>
      </c>
      <c r="G105" s="2">
        <v>447</v>
      </c>
      <c r="H105" s="2">
        <v>438</v>
      </c>
      <c r="I105" s="2">
        <v>437</v>
      </c>
      <c r="J105" s="2">
        <v>434</v>
      </c>
      <c r="K105" s="2">
        <v>436</v>
      </c>
      <c r="L105" s="2">
        <v>433</v>
      </c>
      <c r="M105" s="2">
        <v>433</v>
      </c>
      <c r="N105" s="2"/>
      <c r="O105" s="16"/>
      <c r="P105" s="16"/>
      <c r="Q105" s="16"/>
      <c r="R105" s="16"/>
      <c r="S105" s="16"/>
      <c r="T105" s="16"/>
      <c r="U105" s="16"/>
      <c r="V105" s="16"/>
    </row>
    <row r="106" spans="1:22">
      <c r="A106" s="9" t="s">
        <v>592</v>
      </c>
      <c r="B106" s="9" t="s">
        <v>238</v>
      </c>
      <c r="C106" s="2">
        <v>41386</v>
      </c>
      <c r="D106" s="2">
        <v>41352</v>
      </c>
      <c r="E106" s="2">
        <v>41381</v>
      </c>
      <c r="F106" s="2">
        <v>41422</v>
      </c>
      <c r="G106" s="2">
        <v>41535</v>
      </c>
      <c r="H106" s="2">
        <v>41464</v>
      </c>
      <c r="I106" s="2">
        <v>41482</v>
      </c>
      <c r="J106" s="2">
        <v>41485</v>
      </c>
      <c r="K106" s="2">
        <v>41491</v>
      </c>
      <c r="L106" s="2">
        <v>41498</v>
      </c>
      <c r="M106" s="2">
        <v>41498</v>
      </c>
      <c r="N106" s="2"/>
      <c r="O106" s="16"/>
      <c r="P106" s="16"/>
      <c r="Q106" s="16"/>
      <c r="R106" s="16"/>
      <c r="S106" s="16"/>
      <c r="T106" s="16"/>
      <c r="U106" s="16"/>
      <c r="V106" s="16"/>
    </row>
    <row r="107" spans="1:22">
      <c r="A107" s="9" t="s">
        <v>593</v>
      </c>
      <c r="B107" s="9" t="s">
        <v>239</v>
      </c>
      <c r="C107" s="2">
        <v>5097</v>
      </c>
      <c r="D107" s="2">
        <v>5086</v>
      </c>
      <c r="E107" s="2">
        <v>5123</v>
      </c>
      <c r="F107" s="2">
        <v>5114</v>
      </c>
      <c r="G107" s="2">
        <v>5106</v>
      </c>
      <c r="H107" s="2">
        <v>5132</v>
      </c>
      <c r="I107" s="2">
        <v>5141</v>
      </c>
      <c r="J107" s="2">
        <v>5143</v>
      </c>
      <c r="K107" s="2">
        <v>5122</v>
      </c>
      <c r="L107" s="2">
        <v>5130</v>
      </c>
      <c r="M107" s="2">
        <v>5130</v>
      </c>
      <c r="N107" s="2"/>
      <c r="O107" s="16"/>
      <c r="P107" s="16"/>
      <c r="Q107" s="16"/>
      <c r="R107" s="16"/>
      <c r="S107" s="16"/>
      <c r="T107" s="16"/>
      <c r="U107" s="16"/>
      <c r="V107" s="16"/>
    </row>
    <row r="108" spans="1:22">
      <c r="A108" s="9" t="s">
        <v>594</v>
      </c>
      <c r="B108" s="9" t="s">
        <v>240</v>
      </c>
      <c r="C108" s="2">
        <v>159827</v>
      </c>
      <c r="D108" s="2">
        <v>159677</v>
      </c>
      <c r="E108" s="2">
        <v>160633</v>
      </c>
      <c r="F108" s="2">
        <v>160835</v>
      </c>
      <c r="G108" s="2">
        <v>160696</v>
      </c>
      <c r="H108" s="2">
        <v>160396</v>
      </c>
      <c r="I108" s="2">
        <v>160603</v>
      </c>
      <c r="J108" s="2">
        <v>160511</v>
      </c>
      <c r="K108" s="2">
        <v>160440</v>
      </c>
      <c r="L108" s="2">
        <v>160718</v>
      </c>
      <c r="M108" s="2">
        <v>160718</v>
      </c>
      <c r="N108" s="2"/>
      <c r="O108" s="16"/>
      <c r="P108" s="16"/>
      <c r="Q108" s="16"/>
      <c r="R108" s="16"/>
      <c r="S108" s="16"/>
      <c r="T108" s="16"/>
      <c r="U108" s="16"/>
      <c r="V108" s="16"/>
    </row>
    <row r="109" spans="1:22">
      <c r="A109" s="9" t="s">
        <v>595</v>
      </c>
      <c r="B109" s="9" t="s">
        <v>241</v>
      </c>
      <c r="C109" s="2">
        <v>1609</v>
      </c>
      <c r="D109" s="2">
        <v>1606</v>
      </c>
      <c r="E109" s="2">
        <v>1626</v>
      </c>
      <c r="F109" s="2">
        <v>1620</v>
      </c>
      <c r="G109" s="2">
        <v>1606</v>
      </c>
      <c r="H109" s="2">
        <v>1586</v>
      </c>
      <c r="I109" s="2">
        <v>1588</v>
      </c>
      <c r="J109" s="2">
        <v>1568</v>
      </c>
      <c r="K109" s="2">
        <v>1557</v>
      </c>
      <c r="L109" s="2">
        <v>1480</v>
      </c>
      <c r="M109" s="2">
        <v>1480</v>
      </c>
      <c r="N109" s="2"/>
      <c r="O109" s="16"/>
      <c r="P109" s="16"/>
      <c r="Q109" s="16"/>
      <c r="R109" s="16"/>
      <c r="S109" s="16"/>
      <c r="T109" s="16"/>
      <c r="U109" s="16"/>
      <c r="V109" s="16"/>
    </row>
    <row r="110" spans="1:22">
      <c r="A110" s="9" t="s">
        <v>596</v>
      </c>
      <c r="B110" s="9" t="s">
        <v>242</v>
      </c>
      <c r="C110" s="2">
        <v>995</v>
      </c>
      <c r="D110" s="2">
        <v>998</v>
      </c>
      <c r="E110" s="2">
        <v>1007</v>
      </c>
      <c r="F110" s="2">
        <v>1012</v>
      </c>
      <c r="G110" s="2">
        <v>1013</v>
      </c>
      <c r="H110" s="2">
        <v>1002</v>
      </c>
      <c r="I110" s="2">
        <v>1001</v>
      </c>
      <c r="J110" s="2">
        <v>995</v>
      </c>
      <c r="K110" s="2">
        <v>1004</v>
      </c>
      <c r="L110" s="2">
        <v>1000</v>
      </c>
      <c r="M110" s="2">
        <v>1000</v>
      </c>
      <c r="N110" s="2"/>
      <c r="O110" s="16"/>
      <c r="P110" s="16"/>
      <c r="Q110" s="16"/>
      <c r="R110" s="16"/>
      <c r="S110" s="16"/>
      <c r="T110" s="16"/>
      <c r="U110" s="16"/>
      <c r="V110" s="16"/>
    </row>
    <row r="111" spans="1:22">
      <c r="A111" s="9" t="s">
        <v>597</v>
      </c>
      <c r="B111" s="9" t="s">
        <v>243</v>
      </c>
      <c r="C111" s="2">
        <v>4632</v>
      </c>
      <c r="D111" s="2">
        <v>4630</v>
      </c>
      <c r="E111" s="2">
        <v>4627</v>
      </c>
      <c r="F111" s="2">
        <v>4632</v>
      </c>
      <c r="G111" s="2">
        <v>4612</v>
      </c>
      <c r="H111" s="2">
        <v>4550</v>
      </c>
      <c r="I111" s="2">
        <v>4544</v>
      </c>
      <c r="J111" s="2">
        <v>4542</v>
      </c>
      <c r="K111" s="2">
        <v>4538</v>
      </c>
      <c r="L111" s="2">
        <v>4529</v>
      </c>
      <c r="M111" s="2">
        <v>4529</v>
      </c>
      <c r="N111" s="2"/>
      <c r="O111" s="16"/>
      <c r="P111" s="16"/>
      <c r="Q111" s="16"/>
      <c r="R111" s="16"/>
      <c r="S111" s="16"/>
      <c r="T111" s="16"/>
      <c r="U111" s="16"/>
      <c r="V111" s="16"/>
    </row>
    <row r="112" spans="1:22">
      <c r="A112" s="9" t="s">
        <v>598</v>
      </c>
      <c r="B112" s="9" t="s">
        <v>244</v>
      </c>
      <c r="C112" s="2">
        <v>17169</v>
      </c>
      <c r="D112" s="2">
        <v>17154</v>
      </c>
      <c r="E112" s="2">
        <v>17196</v>
      </c>
      <c r="F112" s="2">
        <v>17209</v>
      </c>
      <c r="G112" s="2">
        <v>17158</v>
      </c>
      <c r="H112" s="2">
        <v>16942</v>
      </c>
      <c r="I112" s="2">
        <v>16921</v>
      </c>
      <c r="J112" s="2">
        <v>16879</v>
      </c>
      <c r="K112" s="2">
        <v>16844</v>
      </c>
      <c r="L112" s="2">
        <v>16826</v>
      </c>
      <c r="M112" s="2">
        <v>16826</v>
      </c>
      <c r="N112" s="2"/>
      <c r="O112" s="16"/>
      <c r="P112" s="16"/>
      <c r="Q112" s="16"/>
      <c r="R112" s="16"/>
      <c r="S112" s="16"/>
      <c r="T112" s="16"/>
      <c r="U112" s="16"/>
      <c r="V112" s="16"/>
    </row>
    <row r="113" spans="1:22">
      <c r="A113" s="9" t="s">
        <v>599</v>
      </c>
      <c r="B113" s="9" t="s">
        <v>245</v>
      </c>
      <c r="C113" s="2">
        <v>8270</v>
      </c>
      <c r="D113" s="2">
        <v>8263</v>
      </c>
      <c r="E113" s="2">
        <v>8262</v>
      </c>
      <c r="F113" s="2">
        <v>8263</v>
      </c>
      <c r="G113" s="2">
        <v>8281</v>
      </c>
      <c r="H113" s="2">
        <v>8152</v>
      </c>
      <c r="I113" s="2">
        <v>8131</v>
      </c>
      <c r="J113" s="2">
        <v>8134</v>
      </c>
      <c r="K113" s="2">
        <v>8123</v>
      </c>
      <c r="L113" s="2">
        <v>8106</v>
      </c>
      <c r="M113" s="2">
        <v>8106</v>
      </c>
      <c r="N113" s="2"/>
      <c r="O113" s="16"/>
      <c r="P113" s="16"/>
      <c r="Q113" s="16"/>
      <c r="R113" s="16"/>
      <c r="S113" s="16"/>
      <c r="T113" s="16"/>
      <c r="U113" s="16"/>
      <c r="V113" s="16"/>
    </row>
    <row r="114" spans="1:22">
      <c r="A114" s="9" t="s">
        <v>600</v>
      </c>
      <c r="B114" s="9" t="s">
        <v>246</v>
      </c>
      <c r="C114" s="2">
        <v>10123</v>
      </c>
      <c r="D114" s="2">
        <v>10112</v>
      </c>
      <c r="E114" s="2">
        <v>10113</v>
      </c>
      <c r="F114" s="2">
        <v>10117</v>
      </c>
      <c r="G114" s="2">
        <v>10077</v>
      </c>
      <c r="H114" s="2">
        <v>10075</v>
      </c>
      <c r="I114" s="2">
        <v>10101</v>
      </c>
      <c r="J114" s="2">
        <v>10098</v>
      </c>
      <c r="K114" s="2">
        <v>10104</v>
      </c>
      <c r="L114" s="2">
        <v>10093</v>
      </c>
      <c r="M114" s="2">
        <v>10093</v>
      </c>
      <c r="N114" s="2"/>
      <c r="O114" s="16"/>
      <c r="P114" s="16"/>
      <c r="Q114" s="16"/>
      <c r="R114" s="16"/>
      <c r="S114" s="16"/>
      <c r="T114" s="16"/>
      <c r="U114" s="16"/>
      <c r="V114" s="16"/>
    </row>
    <row r="115" spans="1:22">
      <c r="A115" s="9" t="s">
        <v>601</v>
      </c>
      <c r="B115" s="9" t="s">
        <v>247</v>
      </c>
      <c r="C115" s="2">
        <v>5001</v>
      </c>
      <c r="D115" s="2">
        <v>4989</v>
      </c>
      <c r="E115" s="2">
        <v>4993</v>
      </c>
      <c r="F115" s="2">
        <v>5011</v>
      </c>
      <c r="G115" s="2">
        <v>5002</v>
      </c>
      <c r="H115" s="2">
        <v>4933</v>
      </c>
      <c r="I115" s="2">
        <v>4920</v>
      </c>
      <c r="J115" s="2">
        <v>4928</v>
      </c>
      <c r="K115" s="2">
        <v>4924</v>
      </c>
      <c r="L115" s="2">
        <v>4903</v>
      </c>
      <c r="M115" s="2">
        <v>4903</v>
      </c>
      <c r="N115" s="2"/>
      <c r="O115" s="16"/>
      <c r="P115" s="16"/>
      <c r="Q115" s="16"/>
      <c r="R115" s="16"/>
      <c r="S115" s="16"/>
      <c r="T115" s="16"/>
      <c r="U115" s="16"/>
      <c r="V115" s="16"/>
    </row>
    <row r="116" spans="1:22">
      <c r="A116" s="9" t="s">
        <v>602</v>
      </c>
      <c r="B116" s="9" t="s">
        <v>248</v>
      </c>
      <c r="C116" s="2">
        <v>2022</v>
      </c>
      <c r="D116" s="2">
        <v>2022</v>
      </c>
      <c r="E116" s="2">
        <v>2016</v>
      </c>
      <c r="F116" s="2">
        <v>2017</v>
      </c>
      <c r="G116" s="2">
        <v>2005</v>
      </c>
      <c r="H116" s="2">
        <v>2005</v>
      </c>
      <c r="I116" s="2">
        <v>2013</v>
      </c>
      <c r="J116" s="2">
        <v>2009</v>
      </c>
      <c r="K116" s="2">
        <v>2007</v>
      </c>
      <c r="L116" s="2">
        <v>2009</v>
      </c>
      <c r="M116" s="2">
        <v>2009</v>
      </c>
      <c r="N116" s="2"/>
      <c r="O116" s="16"/>
      <c r="P116" s="16"/>
      <c r="Q116" s="16"/>
      <c r="R116" s="16"/>
      <c r="S116" s="16"/>
      <c r="T116" s="16"/>
      <c r="U116" s="16"/>
      <c r="V116" s="16"/>
    </row>
    <row r="117" spans="1:22">
      <c r="A117" s="2" t="s">
        <v>404</v>
      </c>
      <c r="B117" s="2" t="s">
        <v>626</v>
      </c>
      <c r="C117" s="2">
        <v>2523</v>
      </c>
      <c r="D117" s="2">
        <v>2501</v>
      </c>
      <c r="E117" s="2">
        <v>2485</v>
      </c>
      <c r="F117" s="2">
        <v>2375</v>
      </c>
      <c r="G117" s="2">
        <v>2470</v>
      </c>
      <c r="H117" s="2">
        <v>2518</v>
      </c>
      <c r="I117" s="2">
        <v>2464</v>
      </c>
      <c r="J117" s="2">
        <v>2430</v>
      </c>
      <c r="K117" s="2">
        <v>2410</v>
      </c>
      <c r="L117" s="2">
        <v>2408</v>
      </c>
      <c r="M117" s="2">
        <v>2408</v>
      </c>
      <c r="N117" s="2"/>
      <c r="O117" s="16"/>
      <c r="P117" s="16"/>
      <c r="Q117" s="16"/>
      <c r="R117" s="16"/>
      <c r="S117" s="16"/>
      <c r="T117" s="16"/>
      <c r="U117" s="16"/>
      <c r="V117" s="16"/>
    </row>
    <row r="118" spans="1:22">
      <c r="A118" s="2" t="s">
        <v>405</v>
      </c>
      <c r="B118" s="2" t="s">
        <v>406</v>
      </c>
      <c r="C118" s="2">
        <v>2959</v>
      </c>
      <c r="D118" s="2">
        <v>2957</v>
      </c>
      <c r="E118" s="2">
        <v>3047</v>
      </c>
      <c r="F118" s="2">
        <v>3072</v>
      </c>
      <c r="G118" s="2">
        <v>3077</v>
      </c>
      <c r="H118" s="2">
        <v>3131</v>
      </c>
      <c r="I118" s="2">
        <v>3057</v>
      </c>
      <c r="J118" s="2">
        <v>3001</v>
      </c>
      <c r="K118" s="2">
        <v>2951</v>
      </c>
      <c r="L118" s="2">
        <v>2937</v>
      </c>
      <c r="M118" s="2">
        <v>2937</v>
      </c>
      <c r="N118" s="2"/>
      <c r="O118" s="16"/>
      <c r="P118" s="16"/>
    </row>
    <row r="119" spans="1:22">
      <c r="A119" s="2" t="s">
        <v>0</v>
      </c>
      <c r="B119" s="2" t="s">
        <v>249</v>
      </c>
      <c r="C119" s="2">
        <v>768</v>
      </c>
      <c r="D119" s="2">
        <v>768</v>
      </c>
      <c r="E119" s="2">
        <v>763</v>
      </c>
      <c r="F119" s="2">
        <v>760</v>
      </c>
      <c r="G119" s="2">
        <v>754</v>
      </c>
      <c r="H119" s="2">
        <v>754</v>
      </c>
      <c r="I119" s="2">
        <v>750</v>
      </c>
      <c r="J119" s="2">
        <v>748</v>
      </c>
      <c r="K119" s="2">
        <v>746</v>
      </c>
      <c r="L119" s="2">
        <v>744</v>
      </c>
      <c r="M119" s="2">
        <v>744</v>
      </c>
      <c r="N119" s="2"/>
      <c r="O119" s="16"/>
      <c r="P119" s="16"/>
      <c r="Q119" s="16"/>
      <c r="R119" s="16"/>
      <c r="S119" s="16"/>
      <c r="T119" s="16"/>
      <c r="U119" s="16"/>
      <c r="V119" s="16"/>
    </row>
    <row r="120" spans="1:22">
      <c r="A120" s="2" t="s">
        <v>1</v>
      </c>
      <c r="B120" s="2" t="s">
        <v>250</v>
      </c>
      <c r="C120" s="2">
        <v>950</v>
      </c>
      <c r="D120" s="2">
        <v>950</v>
      </c>
      <c r="E120" s="2">
        <v>946</v>
      </c>
      <c r="F120" s="2">
        <v>942</v>
      </c>
      <c r="G120" s="2">
        <v>939</v>
      </c>
      <c r="H120" s="2">
        <v>928</v>
      </c>
      <c r="I120" s="2">
        <v>924</v>
      </c>
      <c r="J120" s="2">
        <v>915</v>
      </c>
      <c r="K120" s="2">
        <v>907</v>
      </c>
      <c r="L120" s="2">
        <v>908</v>
      </c>
      <c r="M120" s="2">
        <v>908</v>
      </c>
      <c r="N120" s="2"/>
      <c r="O120" s="16"/>
      <c r="P120" s="16"/>
      <c r="V120" s="16"/>
    </row>
    <row r="121" spans="1:22">
      <c r="A121" s="2" t="s">
        <v>78</v>
      </c>
      <c r="B121" s="2" t="s">
        <v>134</v>
      </c>
      <c r="C121" s="2">
        <v>601</v>
      </c>
      <c r="D121" s="2">
        <v>602</v>
      </c>
      <c r="E121" s="2">
        <v>597</v>
      </c>
      <c r="F121" s="2">
        <v>595</v>
      </c>
      <c r="G121" s="2">
        <v>586</v>
      </c>
      <c r="H121" s="2">
        <v>581</v>
      </c>
      <c r="I121" s="2">
        <v>575</v>
      </c>
      <c r="J121" s="2">
        <v>572</v>
      </c>
      <c r="K121" s="2">
        <v>568</v>
      </c>
      <c r="L121" s="2">
        <v>568</v>
      </c>
      <c r="M121" s="2">
        <v>568</v>
      </c>
      <c r="N121" s="2"/>
      <c r="O121" s="16"/>
      <c r="P121" s="16"/>
      <c r="V121" s="16"/>
    </row>
    <row r="122" spans="1:22">
      <c r="A122" s="2" t="s">
        <v>635</v>
      </c>
      <c r="B122" s="2" t="s">
        <v>636</v>
      </c>
      <c r="C122" s="2">
        <v>633</v>
      </c>
      <c r="D122" s="2">
        <v>633</v>
      </c>
      <c r="E122" s="2">
        <v>623</v>
      </c>
      <c r="F122" s="2">
        <v>614</v>
      </c>
      <c r="G122" s="2">
        <v>612</v>
      </c>
      <c r="H122" s="2">
        <v>599</v>
      </c>
      <c r="I122" s="2">
        <v>593</v>
      </c>
      <c r="J122" s="2">
        <v>590</v>
      </c>
      <c r="K122" s="2">
        <v>587</v>
      </c>
      <c r="L122" s="2">
        <v>586</v>
      </c>
      <c r="M122" s="2">
        <v>586</v>
      </c>
      <c r="N122" s="2"/>
      <c r="O122" s="16"/>
      <c r="P122" s="16"/>
      <c r="V122" s="16"/>
    </row>
    <row r="123" spans="1:22">
      <c r="A123" s="2" t="s">
        <v>2</v>
      </c>
      <c r="B123" s="2" t="s">
        <v>671</v>
      </c>
      <c r="C123" s="2">
        <v>110</v>
      </c>
      <c r="D123" s="2">
        <v>107</v>
      </c>
      <c r="E123" s="2">
        <v>107</v>
      </c>
      <c r="F123" s="2">
        <v>115</v>
      </c>
      <c r="G123" s="2">
        <v>115</v>
      </c>
      <c r="H123" s="2">
        <v>105</v>
      </c>
      <c r="I123" s="2">
        <v>104</v>
      </c>
      <c r="J123" s="2">
        <v>114</v>
      </c>
      <c r="K123" s="2">
        <v>110</v>
      </c>
      <c r="L123" s="2">
        <v>111</v>
      </c>
      <c r="M123" s="2">
        <v>111</v>
      </c>
      <c r="N123" s="2"/>
      <c r="O123" s="16"/>
      <c r="P123" s="16"/>
      <c r="V123" s="16"/>
    </row>
    <row r="124" spans="1:22">
      <c r="A124" s="2" t="s">
        <v>3</v>
      </c>
      <c r="B124" s="2" t="s">
        <v>251</v>
      </c>
      <c r="C124" s="2">
        <v>413</v>
      </c>
      <c r="D124" s="2">
        <v>413</v>
      </c>
      <c r="E124" s="2">
        <v>412</v>
      </c>
      <c r="F124" s="2">
        <v>411</v>
      </c>
      <c r="G124" s="2">
        <v>407</v>
      </c>
      <c r="H124" s="2">
        <v>408</v>
      </c>
      <c r="I124" s="2">
        <v>408</v>
      </c>
      <c r="J124" s="2">
        <v>407</v>
      </c>
      <c r="K124" s="2">
        <v>407</v>
      </c>
      <c r="L124" s="2">
        <v>405</v>
      </c>
      <c r="M124" s="2">
        <v>405</v>
      </c>
      <c r="N124" s="2"/>
      <c r="O124" s="16"/>
      <c r="P124" s="16"/>
      <c r="V124" s="16"/>
    </row>
    <row r="125" spans="1:22">
      <c r="A125" s="2" t="s">
        <v>252</v>
      </c>
      <c r="B125" s="2" t="s">
        <v>434</v>
      </c>
      <c r="C125" s="2">
        <v>213</v>
      </c>
      <c r="D125" s="2">
        <v>196</v>
      </c>
      <c r="E125" s="2">
        <v>208</v>
      </c>
      <c r="F125" s="2">
        <v>210</v>
      </c>
      <c r="G125" s="2">
        <v>218</v>
      </c>
      <c r="H125" s="2">
        <v>223</v>
      </c>
      <c r="I125" s="2">
        <v>230</v>
      </c>
      <c r="J125" s="2">
        <v>217</v>
      </c>
      <c r="K125" s="2">
        <v>214</v>
      </c>
      <c r="L125" s="2">
        <v>203</v>
      </c>
      <c r="M125" s="2">
        <v>203</v>
      </c>
      <c r="N125" s="2"/>
      <c r="O125" s="16"/>
      <c r="P125" s="16"/>
      <c r="V125" s="16"/>
    </row>
    <row r="126" spans="1:22">
      <c r="A126" s="2" t="s">
        <v>454</v>
      </c>
      <c r="B126" s="2" t="s">
        <v>455</v>
      </c>
      <c r="C126" s="2">
        <v>581</v>
      </c>
      <c r="D126" s="2">
        <v>580</v>
      </c>
      <c r="E126" s="2">
        <v>573</v>
      </c>
      <c r="F126" s="2">
        <v>569</v>
      </c>
      <c r="G126" s="2">
        <v>569</v>
      </c>
      <c r="H126" s="2">
        <v>566</v>
      </c>
      <c r="I126" s="2">
        <v>565</v>
      </c>
      <c r="J126" s="2">
        <v>565</v>
      </c>
      <c r="K126" s="2">
        <v>564</v>
      </c>
      <c r="L126" s="2">
        <v>564</v>
      </c>
      <c r="M126" s="2">
        <v>564</v>
      </c>
      <c r="N126" s="2"/>
      <c r="O126" s="16"/>
      <c r="P126" s="16"/>
      <c r="V126" s="16"/>
    </row>
    <row r="127" spans="1:22">
      <c r="A127" s="2" t="s">
        <v>4</v>
      </c>
      <c r="B127" s="2" t="s">
        <v>672</v>
      </c>
      <c r="C127" s="2">
        <v>969</v>
      </c>
      <c r="D127" s="2">
        <v>968</v>
      </c>
      <c r="E127" s="2">
        <v>958</v>
      </c>
      <c r="F127" s="2">
        <v>956</v>
      </c>
      <c r="G127" s="2">
        <v>953</v>
      </c>
      <c r="H127" s="2">
        <v>942</v>
      </c>
      <c r="I127" s="2">
        <v>927</v>
      </c>
      <c r="J127" s="2">
        <v>916</v>
      </c>
      <c r="K127" s="2">
        <v>911</v>
      </c>
      <c r="L127" s="2">
        <v>912</v>
      </c>
      <c r="M127" s="2">
        <v>912</v>
      </c>
      <c r="N127" s="2"/>
      <c r="O127" s="16"/>
      <c r="P127" s="16"/>
      <c r="V127" s="16"/>
    </row>
    <row r="128" spans="1:22">
      <c r="A128" s="2" t="s">
        <v>370</v>
      </c>
      <c r="B128" s="2" t="s">
        <v>673</v>
      </c>
      <c r="C128" s="2">
        <v>605</v>
      </c>
      <c r="D128" s="2">
        <v>605</v>
      </c>
      <c r="E128" s="2">
        <v>583</v>
      </c>
      <c r="F128" s="2">
        <v>580</v>
      </c>
      <c r="G128" s="2">
        <v>572</v>
      </c>
      <c r="H128" s="2">
        <v>567</v>
      </c>
      <c r="I128" s="2">
        <v>563</v>
      </c>
      <c r="J128" s="2">
        <v>555</v>
      </c>
      <c r="K128" s="2">
        <v>553</v>
      </c>
      <c r="L128" s="2">
        <v>552</v>
      </c>
      <c r="M128" s="2">
        <v>552</v>
      </c>
      <c r="N128" s="2"/>
      <c r="O128" s="16"/>
      <c r="P128" s="16"/>
      <c r="V128" s="16"/>
    </row>
    <row r="129" spans="1:22">
      <c r="A129" s="2" t="s">
        <v>5</v>
      </c>
      <c r="B129" s="2" t="s">
        <v>253</v>
      </c>
      <c r="C129" s="2">
        <v>437</v>
      </c>
      <c r="D129" s="2">
        <v>437</v>
      </c>
      <c r="E129" s="2">
        <v>438</v>
      </c>
      <c r="F129" s="2">
        <v>439</v>
      </c>
      <c r="G129" s="2">
        <v>441</v>
      </c>
      <c r="H129" s="2">
        <v>439</v>
      </c>
      <c r="I129" s="2">
        <v>435</v>
      </c>
      <c r="J129" s="2">
        <v>434</v>
      </c>
      <c r="K129" s="2">
        <v>433</v>
      </c>
      <c r="L129" s="2">
        <v>433</v>
      </c>
      <c r="M129" s="2">
        <v>433</v>
      </c>
      <c r="N129" s="2"/>
      <c r="O129" s="16"/>
      <c r="P129" s="16"/>
      <c r="V129" s="16"/>
    </row>
    <row r="130" spans="1:22">
      <c r="A130" s="2" t="s">
        <v>6</v>
      </c>
      <c r="B130" s="2" t="s">
        <v>254</v>
      </c>
      <c r="C130" s="2">
        <v>410</v>
      </c>
      <c r="D130" s="2">
        <v>410</v>
      </c>
      <c r="E130" s="2">
        <v>407</v>
      </c>
      <c r="F130" s="2">
        <v>406</v>
      </c>
      <c r="G130" s="2">
        <v>404</v>
      </c>
      <c r="H130" s="2">
        <v>401</v>
      </c>
      <c r="I130" s="2">
        <v>399</v>
      </c>
      <c r="J130" s="2">
        <v>398</v>
      </c>
      <c r="K130" s="2">
        <v>397</v>
      </c>
      <c r="L130" s="2">
        <v>397</v>
      </c>
      <c r="M130" s="2">
        <v>397</v>
      </c>
      <c r="N130" s="2"/>
      <c r="O130" s="16"/>
      <c r="P130" s="16"/>
      <c r="V130" s="16"/>
    </row>
    <row r="131" spans="1:22">
      <c r="A131" s="2" t="s">
        <v>371</v>
      </c>
      <c r="B131" s="2" t="s">
        <v>372</v>
      </c>
      <c r="C131" s="2">
        <v>1218</v>
      </c>
      <c r="D131" s="2">
        <v>1217</v>
      </c>
      <c r="E131" s="2">
        <v>1212</v>
      </c>
      <c r="F131" s="2">
        <v>1207</v>
      </c>
      <c r="G131" s="2">
        <v>1204</v>
      </c>
      <c r="H131" s="2">
        <v>1202</v>
      </c>
      <c r="I131" s="2">
        <v>1197</v>
      </c>
      <c r="J131" s="2">
        <v>1192</v>
      </c>
      <c r="K131" s="2">
        <v>1190</v>
      </c>
      <c r="L131" s="2">
        <v>1188</v>
      </c>
      <c r="M131" s="2">
        <v>1188</v>
      </c>
      <c r="N131" s="2"/>
      <c r="O131" s="16"/>
      <c r="P131" s="16"/>
      <c r="V131" s="16"/>
    </row>
    <row r="132" spans="1:22">
      <c r="A132" s="2" t="s">
        <v>373</v>
      </c>
      <c r="B132" s="2" t="s">
        <v>374</v>
      </c>
      <c r="C132" s="2">
        <v>706</v>
      </c>
      <c r="D132" s="2">
        <v>705</v>
      </c>
      <c r="E132" s="2">
        <v>704</v>
      </c>
      <c r="F132" s="2">
        <v>700</v>
      </c>
      <c r="G132" s="2">
        <v>696</v>
      </c>
      <c r="H132" s="2">
        <v>694</v>
      </c>
      <c r="I132" s="2">
        <v>693</v>
      </c>
      <c r="J132" s="2">
        <v>688</v>
      </c>
      <c r="K132" s="2">
        <v>685</v>
      </c>
      <c r="L132" s="2">
        <v>684</v>
      </c>
      <c r="M132" s="2">
        <v>684</v>
      </c>
      <c r="N132" s="2"/>
      <c r="O132" s="16"/>
      <c r="P132" s="16"/>
      <c r="V132" s="16"/>
    </row>
    <row r="133" spans="1:22">
      <c r="A133" s="2" t="s">
        <v>659</v>
      </c>
      <c r="B133" s="2" t="s">
        <v>660</v>
      </c>
      <c r="C133" s="2">
        <v>168</v>
      </c>
      <c r="D133" s="2">
        <v>168</v>
      </c>
      <c r="E133" s="2">
        <v>163</v>
      </c>
      <c r="F133" s="2">
        <v>157</v>
      </c>
      <c r="G133" s="2">
        <v>153</v>
      </c>
      <c r="H133" s="2">
        <v>152</v>
      </c>
      <c r="I133" s="2">
        <v>150</v>
      </c>
      <c r="J133" s="2">
        <v>150</v>
      </c>
      <c r="K133" s="2">
        <v>148</v>
      </c>
      <c r="L133" s="2">
        <v>148</v>
      </c>
      <c r="M133" s="2">
        <v>148</v>
      </c>
      <c r="N133" s="2"/>
      <c r="O133" s="16"/>
      <c r="P133" s="16"/>
      <c r="V133" s="16"/>
    </row>
    <row r="134" spans="1:22">
      <c r="A134" s="2" t="s">
        <v>7</v>
      </c>
      <c r="B134" s="2" t="s">
        <v>255</v>
      </c>
      <c r="C134" s="2">
        <v>193</v>
      </c>
      <c r="D134" s="2">
        <v>193</v>
      </c>
      <c r="E134" s="2">
        <v>194</v>
      </c>
      <c r="F134" s="2">
        <v>192</v>
      </c>
      <c r="G134" s="2">
        <v>192</v>
      </c>
      <c r="H134" s="2">
        <v>190</v>
      </c>
      <c r="I134" s="2">
        <v>190</v>
      </c>
      <c r="J134" s="2">
        <v>190</v>
      </c>
      <c r="K134" s="2">
        <v>190</v>
      </c>
      <c r="L134" s="2">
        <v>190</v>
      </c>
      <c r="M134" s="2">
        <v>190</v>
      </c>
      <c r="N134" s="2"/>
      <c r="O134" s="16"/>
      <c r="P134" s="16"/>
      <c r="V134" s="16"/>
    </row>
    <row r="135" spans="1:22">
      <c r="A135" s="2" t="s">
        <v>703</v>
      </c>
      <c r="B135" s="2" t="s">
        <v>704</v>
      </c>
      <c r="C135" s="2">
        <v>102</v>
      </c>
      <c r="D135" s="2">
        <v>102</v>
      </c>
      <c r="E135" s="2">
        <v>102</v>
      </c>
      <c r="F135" s="2">
        <v>99</v>
      </c>
      <c r="G135" s="2">
        <v>97</v>
      </c>
      <c r="H135" s="2">
        <v>98</v>
      </c>
      <c r="I135" s="2">
        <v>97</v>
      </c>
      <c r="J135" s="2">
        <v>96</v>
      </c>
      <c r="K135" s="2">
        <v>96</v>
      </c>
      <c r="L135" s="2">
        <v>96</v>
      </c>
      <c r="M135" s="2">
        <v>96</v>
      </c>
      <c r="N135" s="2"/>
      <c r="O135" s="16"/>
      <c r="P135" s="16"/>
      <c r="V135" s="16"/>
    </row>
    <row r="136" spans="1:22">
      <c r="A136" s="2" t="s">
        <v>8</v>
      </c>
      <c r="B136" s="2" t="s">
        <v>256</v>
      </c>
      <c r="C136" s="2">
        <v>556</v>
      </c>
      <c r="D136" s="2">
        <v>556</v>
      </c>
      <c r="E136" s="2">
        <v>558</v>
      </c>
      <c r="F136" s="2">
        <v>555</v>
      </c>
      <c r="G136" s="2">
        <v>554</v>
      </c>
      <c r="H136" s="2">
        <v>553</v>
      </c>
      <c r="I136" s="2">
        <v>552</v>
      </c>
      <c r="J136" s="2">
        <v>546</v>
      </c>
      <c r="K136" s="2">
        <v>542</v>
      </c>
      <c r="L136" s="2">
        <v>542</v>
      </c>
      <c r="M136" s="2">
        <v>542</v>
      </c>
      <c r="N136" s="2"/>
      <c r="O136" s="16"/>
      <c r="P136" s="16"/>
      <c r="V136" s="16"/>
    </row>
    <row r="137" spans="1:22">
      <c r="A137" s="2" t="s">
        <v>79</v>
      </c>
      <c r="B137" s="2" t="s">
        <v>257</v>
      </c>
      <c r="C137" s="2">
        <v>769</v>
      </c>
      <c r="D137" s="2">
        <v>766</v>
      </c>
      <c r="E137" s="2">
        <v>761</v>
      </c>
      <c r="F137" s="2">
        <v>740</v>
      </c>
      <c r="G137" s="2">
        <v>739</v>
      </c>
      <c r="H137" s="2">
        <v>728</v>
      </c>
      <c r="I137" s="2">
        <v>721</v>
      </c>
      <c r="J137" s="2">
        <v>722</v>
      </c>
      <c r="K137" s="2">
        <v>719</v>
      </c>
      <c r="L137" s="2">
        <v>718</v>
      </c>
      <c r="M137" s="2">
        <v>718</v>
      </c>
      <c r="N137" s="2"/>
      <c r="O137" s="16"/>
      <c r="P137" s="16"/>
      <c r="V137" s="16"/>
    </row>
    <row r="138" spans="1:22">
      <c r="A138" s="2" t="s">
        <v>258</v>
      </c>
      <c r="B138" s="2" t="s">
        <v>259</v>
      </c>
      <c r="C138" s="2">
        <v>804</v>
      </c>
      <c r="D138" s="2">
        <v>801</v>
      </c>
      <c r="E138" s="2">
        <v>805</v>
      </c>
      <c r="F138" s="2">
        <v>804</v>
      </c>
      <c r="G138" s="2">
        <v>778</v>
      </c>
      <c r="H138" s="2">
        <v>767</v>
      </c>
      <c r="I138" s="2">
        <v>752</v>
      </c>
      <c r="J138" s="2">
        <v>735</v>
      </c>
      <c r="K138" s="2">
        <v>727</v>
      </c>
      <c r="L138" s="2">
        <v>725</v>
      </c>
      <c r="M138" s="2">
        <v>725</v>
      </c>
      <c r="N138" s="2"/>
      <c r="O138" s="16"/>
      <c r="P138" s="16"/>
      <c r="V138" s="16"/>
    </row>
    <row r="139" spans="1:22">
      <c r="A139" s="2" t="s">
        <v>375</v>
      </c>
      <c r="B139" s="2" t="s">
        <v>376</v>
      </c>
      <c r="C139" s="2">
        <v>438</v>
      </c>
      <c r="D139" s="2">
        <v>438</v>
      </c>
      <c r="E139" s="2">
        <v>436</v>
      </c>
      <c r="F139" s="2">
        <v>432</v>
      </c>
      <c r="G139" s="2">
        <v>431</v>
      </c>
      <c r="H139" s="2">
        <v>428</v>
      </c>
      <c r="I139" s="2">
        <v>425</v>
      </c>
      <c r="J139" s="2">
        <v>428</v>
      </c>
      <c r="K139" s="2">
        <v>426</v>
      </c>
      <c r="L139" s="2">
        <v>426</v>
      </c>
      <c r="M139" s="2">
        <v>426</v>
      </c>
      <c r="N139" s="2"/>
      <c r="O139" s="16"/>
      <c r="P139" s="16"/>
      <c r="V139" s="16"/>
    </row>
    <row r="140" spans="1:22">
      <c r="A140" s="2" t="s">
        <v>435</v>
      </c>
      <c r="B140" s="2" t="s">
        <v>625</v>
      </c>
      <c r="C140" s="2">
        <v>708</v>
      </c>
      <c r="D140" s="2">
        <v>705</v>
      </c>
      <c r="E140" s="2">
        <v>698</v>
      </c>
      <c r="F140" s="2">
        <v>681</v>
      </c>
      <c r="G140" s="2">
        <v>678</v>
      </c>
      <c r="H140" s="2">
        <v>673</v>
      </c>
      <c r="I140" s="2">
        <v>660</v>
      </c>
      <c r="J140" s="2">
        <v>655</v>
      </c>
      <c r="K140" s="2">
        <v>645</v>
      </c>
      <c r="L140" s="2">
        <v>645</v>
      </c>
      <c r="M140" s="2">
        <v>645</v>
      </c>
      <c r="N140" s="2"/>
      <c r="O140" s="16"/>
      <c r="P140" s="16"/>
      <c r="V140" s="16"/>
    </row>
    <row r="141" spans="1:22">
      <c r="A141" s="2" t="s">
        <v>674</v>
      </c>
      <c r="B141" s="2" t="s">
        <v>675</v>
      </c>
      <c r="C141" s="2">
        <v>207</v>
      </c>
      <c r="D141" s="2">
        <v>207</v>
      </c>
      <c r="E141" s="2">
        <v>206</v>
      </c>
      <c r="F141" s="2">
        <v>205</v>
      </c>
      <c r="G141" s="2">
        <v>204</v>
      </c>
      <c r="H141" s="2">
        <v>204</v>
      </c>
      <c r="I141" s="2">
        <v>204</v>
      </c>
      <c r="J141" s="2">
        <v>202</v>
      </c>
      <c r="K141" s="2">
        <v>201</v>
      </c>
      <c r="L141" s="2">
        <v>201</v>
      </c>
      <c r="M141" s="2">
        <v>201</v>
      </c>
      <c r="N141" s="2"/>
      <c r="O141" s="16"/>
      <c r="P141" s="16"/>
      <c r="V141" s="16"/>
    </row>
    <row r="142" spans="1:22">
      <c r="A142" s="2" t="s">
        <v>9</v>
      </c>
      <c r="B142" s="2" t="s">
        <v>260</v>
      </c>
      <c r="C142" s="2">
        <v>201</v>
      </c>
      <c r="D142" s="2">
        <v>201</v>
      </c>
      <c r="E142" s="2">
        <v>202</v>
      </c>
      <c r="F142" s="2">
        <v>202</v>
      </c>
      <c r="G142" s="2">
        <v>199</v>
      </c>
      <c r="H142" s="2">
        <v>193</v>
      </c>
      <c r="I142" s="2">
        <v>193</v>
      </c>
      <c r="J142" s="2">
        <v>189</v>
      </c>
      <c r="K142" s="2">
        <v>191</v>
      </c>
      <c r="L142" s="2">
        <v>191</v>
      </c>
      <c r="M142" s="2">
        <v>191</v>
      </c>
      <c r="N142" s="2"/>
      <c r="O142" s="16"/>
      <c r="P142" s="16"/>
      <c r="V142" s="16"/>
    </row>
    <row r="143" spans="1:22">
      <c r="A143" s="2" t="s">
        <v>10</v>
      </c>
      <c r="B143" s="2" t="s">
        <v>261</v>
      </c>
      <c r="C143" s="2">
        <v>583</v>
      </c>
      <c r="D143" s="2">
        <v>583</v>
      </c>
      <c r="E143" s="2">
        <v>581</v>
      </c>
      <c r="F143" s="2">
        <v>580</v>
      </c>
      <c r="G143" s="2">
        <v>578</v>
      </c>
      <c r="H143" s="2">
        <v>576</v>
      </c>
      <c r="I143" s="2">
        <v>578</v>
      </c>
      <c r="J143" s="2">
        <v>578</v>
      </c>
      <c r="K143" s="2">
        <v>578</v>
      </c>
      <c r="L143" s="2">
        <v>578</v>
      </c>
      <c r="M143" s="2">
        <v>578</v>
      </c>
      <c r="N143" s="2"/>
      <c r="O143" s="16"/>
      <c r="P143" s="16"/>
      <c r="V143" s="16"/>
    </row>
    <row r="144" spans="1:22">
      <c r="A144" s="2" t="s">
        <v>11</v>
      </c>
      <c r="B144" s="2" t="s">
        <v>262</v>
      </c>
      <c r="C144" s="2">
        <v>512</v>
      </c>
      <c r="D144" s="2">
        <v>512</v>
      </c>
      <c r="E144" s="2">
        <v>511</v>
      </c>
      <c r="F144" s="2">
        <v>508</v>
      </c>
      <c r="G144" s="2">
        <v>508</v>
      </c>
      <c r="H144" s="2">
        <v>508</v>
      </c>
      <c r="I144" s="2">
        <v>508</v>
      </c>
      <c r="J144" s="2">
        <v>508</v>
      </c>
      <c r="K144" s="2">
        <v>508</v>
      </c>
      <c r="L144" s="2">
        <v>507</v>
      </c>
      <c r="M144" s="2">
        <v>507</v>
      </c>
      <c r="N144" s="2"/>
      <c r="O144" s="16"/>
      <c r="P144" s="16"/>
      <c r="V144" s="16"/>
    </row>
    <row r="145" spans="1:22">
      <c r="A145" s="2" t="s">
        <v>263</v>
      </c>
      <c r="B145" s="2" t="s">
        <v>264</v>
      </c>
      <c r="C145" s="2">
        <v>273</v>
      </c>
      <c r="D145" s="2">
        <v>273</v>
      </c>
      <c r="E145" s="2">
        <v>271</v>
      </c>
      <c r="F145" s="2">
        <v>272</v>
      </c>
      <c r="G145" s="2">
        <v>272</v>
      </c>
      <c r="H145" s="2">
        <v>272</v>
      </c>
      <c r="I145" s="2">
        <v>270</v>
      </c>
      <c r="J145" s="2">
        <v>270</v>
      </c>
      <c r="K145" s="2">
        <v>270</v>
      </c>
      <c r="L145" s="2">
        <v>270</v>
      </c>
      <c r="M145" s="2">
        <v>270</v>
      </c>
      <c r="N145" s="2"/>
      <c r="O145" s="16"/>
      <c r="P145" s="16"/>
      <c r="V145" s="16"/>
    </row>
    <row r="146" spans="1:22">
      <c r="A146" s="2" t="s">
        <v>705</v>
      </c>
      <c r="B146" s="2" t="s">
        <v>706</v>
      </c>
      <c r="C146" s="2">
        <v>49</v>
      </c>
      <c r="D146" s="2">
        <v>49</v>
      </c>
      <c r="E146" s="2">
        <v>50</v>
      </c>
      <c r="F146" s="2">
        <v>48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48</v>
      </c>
      <c r="N146" s="2"/>
      <c r="O146" s="16"/>
      <c r="P146" s="16"/>
      <c r="V146" s="16"/>
    </row>
    <row r="147" spans="1:22">
      <c r="A147" s="2" t="s">
        <v>265</v>
      </c>
      <c r="B147" s="2" t="s">
        <v>266</v>
      </c>
      <c r="C147" s="2">
        <v>1165</v>
      </c>
      <c r="D147" s="2">
        <v>1165</v>
      </c>
      <c r="E147" s="2">
        <v>1159</v>
      </c>
      <c r="F147" s="2">
        <v>1156</v>
      </c>
      <c r="G147" s="2">
        <v>1148</v>
      </c>
      <c r="H147" s="2">
        <v>1131</v>
      </c>
      <c r="I147" s="2">
        <v>1122</v>
      </c>
      <c r="J147" s="2">
        <v>1117</v>
      </c>
      <c r="K147" s="2">
        <v>1105</v>
      </c>
      <c r="L147" s="2">
        <v>1103</v>
      </c>
      <c r="M147" s="2">
        <v>1103</v>
      </c>
      <c r="N147" s="2"/>
      <c r="O147" s="16"/>
      <c r="P147" s="16"/>
      <c r="V147" s="16"/>
    </row>
    <row r="148" spans="1:22">
      <c r="A148" s="2" t="s">
        <v>267</v>
      </c>
      <c r="B148" s="2" t="s">
        <v>627</v>
      </c>
      <c r="C148" s="2">
        <v>70</v>
      </c>
      <c r="D148" s="2">
        <v>70</v>
      </c>
      <c r="E148" s="2">
        <v>73</v>
      </c>
      <c r="F148" s="2">
        <v>72</v>
      </c>
      <c r="G148" s="2">
        <v>79</v>
      </c>
      <c r="H148" s="2">
        <v>77</v>
      </c>
      <c r="I148" s="2">
        <v>78</v>
      </c>
      <c r="J148" s="2">
        <v>80</v>
      </c>
      <c r="K148" s="2">
        <v>77</v>
      </c>
      <c r="L148" s="2">
        <v>80</v>
      </c>
      <c r="M148" s="2">
        <v>80</v>
      </c>
      <c r="N148" s="2"/>
      <c r="O148" s="16"/>
      <c r="P148" s="16"/>
      <c r="V148" s="16"/>
    </row>
    <row r="149" spans="1:22">
      <c r="A149" s="2" t="s">
        <v>130</v>
      </c>
      <c r="B149" s="2" t="s">
        <v>676</v>
      </c>
      <c r="C149" s="2">
        <v>892</v>
      </c>
      <c r="D149" s="2">
        <v>888</v>
      </c>
      <c r="E149" s="2">
        <v>883</v>
      </c>
      <c r="F149" s="2">
        <v>867</v>
      </c>
      <c r="G149" s="2">
        <v>856</v>
      </c>
      <c r="H149" s="2">
        <v>846</v>
      </c>
      <c r="I149" s="2">
        <v>835</v>
      </c>
      <c r="J149" s="2">
        <v>816</v>
      </c>
      <c r="K149" s="2">
        <v>812</v>
      </c>
      <c r="L149" s="2">
        <v>811</v>
      </c>
      <c r="M149" s="2">
        <v>811</v>
      </c>
      <c r="N149" s="2"/>
      <c r="O149" s="16"/>
      <c r="P149" s="16"/>
      <c r="V149" s="16"/>
    </row>
    <row r="150" spans="1:22">
      <c r="A150" s="2" t="s">
        <v>12</v>
      </c>
      <c r="B150" s="2" t="s">
        <v>268</v>
      </c>
      <c r="C150" s="2">
        <v>1043</v>
      </c>
      <c r="D150" s="2">
        <v>1041</v>
      </c>
      <c r="E150" s="2">
        <v>1028</v>
      </c>
      <c r="F150" s="2">
        <v>1012</v>
      </c>
      <c r="G150" s="2">
        <v>993</v>
      </c>
      <c r="H150" s="2">
        <v>976</v>
      </c>
      <c r="I150" s="2">
        <v>964</v>
      </c>
      <c r="J150" s="2">
        <v>953</v>
      </c>
      <c r="K150" s="2">
        <v>948</v>
      </c>
      <c r="L150" s="2">
        <v>948</v>
      </c>
      <c r="M150" s="2">
        <v>948</v>
      </c>
      <c r="N150" s="2"/>
      <c r="O150" s="16"/>
      <c r="P150" s="16"/>
      <c r="V150" s="16"/>
    </row>
    <row r="151" spans="1:22">
      <c r="A151" s="2" t="s">
        <v>377</v>
      </c>
      <c r="B151" s="2" t="s">
        <v>378</v>
      </c>
      <c r="C151" s="2">
        <v>832</v>
      </c>
      <c r="D151" s="2">
        <v>829</v>
      </c>
      <c r="E151" s="2">
        <v>814</v>
      </c>
      <c r="F151" s="2">
        <v>814</v>
      </c>
      <c r="G151" s="2">
        <v>789</v>
      </c>
      <c r="H151" s="2">
        <v>757</v>
      </c>
      <c r="I151" s="2">
        <v>747</v>
      </c>
      <c r="J151" s="2">
        <v>736</v>
      </c>
      <c r="K151" s="2">
        <v>733</v>
      </c>
      <c r="L151" s="2">
        <v>729</v>
      </c>
      <c r="M151" s="2">
        <v>729</v>
      </c>
      <c r="N151" s="2"/>
      <c r="O151" s="16"/>
      <c r="P151" s="16"/>
      <c r="V151" s="16"/>
    </row>
    <row r="152" spans="1:22">
      <c r="A152" s="2" t="s">
        <v>269</v>
      </c>
      <c r="B152" s="2" t="s">
        <v>270</v>
      </c>
      <c r="C152" s="2">
        <v>40</v>
      </c>
      <c r="D152" s="2">
        <v>40</v>
      </c>
      <c r="E152" s="2">
        <v>41</v>
      </c>
      <c r="F152" s="2">
        <v>43</v>
      </c>
      <c r="G152" s="2">
        <v>43</v>
      </c>
      <c r="H152" s="2">
        <v>43</v>
      </c>
      <c r="I152" s="2">
        <v>43</v>
      </c>
      <c r="J152" s="2">
        <v>42</v>
      </c>
      <c r="K152" s="2">
        <v>42</v>
      </c>
      <c r="L152" s="2">
        <v>42</v>
      </c>
      <c r="M152" s="2">
        <v>42</v>
      </c>
      <c r="N152" s="2"/>
      <c r="O152" s="16"/>
      <c r="P152" s="16"/>
      <c r="V152" s="16"/>
    </row>
    <row r="153" spans="1:22">
      <c r="A153" s="2" t="s">
        <v>468</v>
      </c>
      <c r="B153" s="2" t="s">
        <v>637</v>
      </c>
      <c r="C153" s="2">
        <v>611</v>
      </c>
      <c r="D153" s="2">
        <v>606</v>
      </c>
      <c r="E153" s="2">
        <v>603</v>
      </c>
      <c r="F153" s="2">
        <v>585</v>
      </c>
      <c r="G153" s="2">
        <v>574</v>
      </c>
      <c r="H153" s="2">
        <v>567</v>
      </c>
      <c r="I153" s="2">
        <v>565</v>
      </c>
      <c r="J153" s="2">
        <v>559</v>
      </c>
      <c r="K153" s="2">
        <v>558</v>
      </c>
      <c r="L153" s="2">
        <v>558</v>
      </c>
      <c r="M153" s="2">
        <v>558</v>
      </c>
      <c r="N153" s="2"/>
      <c r="O153" s="16"/>
      <c r="P153" s="16"/>
      <c r="V153" s="16"/>
    </row>
    <row r="154" spans="1:22">
      <c r="A154" s="2" t="s">
        <v>13</v>
      </c>
      <c r="B154" s="2" t="s">
        <v>271</v>
      </c>
      <c r="C154" s="2">
        <v>634</v>
      </c>
      <c r="D154" s="2">
        <v>634</v>
      </c>
      <c r="E154" s="2">
        <v>628</v>
      </c>
      <c r="F154" s="2">
        <v>623</v>
      </c>
      <c r="G154" s="2">
        <v>618</v>
      </c>
      <c r="H154" s="2">
        <v>610</v>
      </c>
      <c r="I154" s="2">
        <v>605</v>
      </c>
      <c r="J154" s="2">
        <v>603</v>
      </c>
      <c r="K154" s="2">
        <v>601</v>
      </c>
      <c r="L154" s="2">
        <v>598</v>
      </c>
      <c r="M154" s="2">
        <v>598</v>
      </c>
      <c r="N154" s="2"/>
      <c r="O154" s="16"/>
      <c r="P154" s="16"/>
      <c r="V154" s="16"/>
    </row>
    <row r="155" spans="1:22">
      <c r="A155" s="2" t="s">
        <v>14</v>
      </c>
      <c r="B155" s="2" t="s">
        <v>272</v>
      </c>
      <c r="C155" s="2">
        <v>777</v>
      </c>
      <c r="D155" s="2">
        <v>776</v>
      </c>
      <c r="E155" s="2">
        <v>769</v>
      </c>
      <c r="F155" s="2">
        <v>766</v>
      </c>
      <c r="G155" s="2">
        <v>759</v>
      </c>
      <c r="H155" s="2">
        <v>758</v>
      </c>
      <c r="I155" s="2">
        <v>756</v>
      </c>
      <c r="J155" s="2">
        <v>754</v>
      </c>
      <c r="K155" s="2">
        <v>754</v>
      </c>
      <c r="L155" s="2">
        <v>753</v>
      </c>
      <c r="M155" s="2">
        <v>753</v>
      </c>
      <c r="N155" s="2"/>
      <c r="O155" s="16"/>
      <c r="P155" s="16"/>
      <c r="V155" s="16"/>
    </row>
    <row r="156" spans="1:22">
      <c r="A156" s="2" t="s">
        <v>15</v>
      </c>
      <c r="B156" s="2" t="s">
        <v>677</v>
      </c>
      <c r="C156" s="2">
        <v>181</v>
      </c>
      <c r="D156" s="2">
        <v>181</v>
      </c>
      <c r="E156" s="2">
        <v>182</v>
      </c>
      <c r="F156" s="2">
        <v>181</v>
      </c>
      <c r="G156" s="2">
        <v>180</v>
      </c>
      <c r="H156" s="2">
        <v>179</v>
      </c>
      <c r="I156" s="2">
        <v>177</v>
      </c>
      <c r="J156" s="2">
        <v>174</v>
      </c>
      <c r="K156" s="2">
        <v>173</v>
      </c>
      <c r="L156" s="2">
        <v>174</v>
      </c>
      <c r="M156" s="2">
        <v>174</v>
      </c>
      <c r="N156" s="2"/>
      <c r="O156" s="16"/>
      <c r="P156" s="16"/>
      <c r="V156" s="16"/>
    </row>
    <row r="157" spans="1:22">
      <c r="A157" s="2" t="s">
        <v>16</v>
      </c>
      <c r="B157" s="2" t="s">
        <v>273</v>
      </c>
      <c r="C157" s="2">
        <v>440</v>
      </c>
      <c r="D157" s="2">
        <v>440</v>
      </c>
      <c r="E157" s="2">
        <v>442</v>
      </c>
      <c r="F157" s="2">
        <v>442</v>
      </c>
      <c r="G157" s="2">
        <v>443</v>
      </c>
      <c r="H157" s="2">
        <v>441</v>
      </c>
      <c r="I157" s="2">
        <v>439</v>
      </c>
      <c r="J157" s="2">
        <v>439</v>
      </c>
      <c r="K157" s="2">
        <v>436</v>
      </c>
      <c r="L157" s="2">
        <v>434</v>
      </c>
      <c r="M157" s="2">
        <v>434</v>
      </c>
      <c r="N157" s="2"/>
      <c r="O157" s="16"/>
      <c r="P157" s="16"/>
      <c r="V157" s="16"/>
    </row>
    <row r="158" spans="1:22">
      <c r="A158" s="2" t="s">
        <v>17</v>
      </c>
      <c r="B158" s="2" t="s">
        <v>274</v>
      </c>
      <c r="C158" s="2">
        <v>727</v>
      </c>
      <c r="D158" s="2">
        <v>726</v>
      </c>
      <c r="E158" s="2">
        <v>732</v>
      </c>
      <c r="F158" s="2">
        <v>736</v>
      </c>
      <c r="G158" s="2">
        <v>734</v>
      </c>
      <c r="H158" s="2">
        <v>726</v>
      </c>
      <c r="I158" s="2">
        <v>717</v>
      </c>
      <c r="J158" s="2">
        <v>712</v>
      </c>
      <c r="K158" s="2">
        <v>710</v>
      </c>
      <c r="L158" s="2">
        <v>711</v>
      </c>
      <c r="M158" s="2">
        <v>711</v>
      </c>
      <c r="N158" s="2"/>
      <c r="O158" s="16"/>
      <c r="P158" s="16"/>
      <c r="V158" s="16"/>
    </row>
    <row r="159" spans="1:22">
      <c r="A159" s="2" t="s">
        <v>18</v>
      </c>
      <c r="B159" s="2" t="s">
        <v>275</v>
      </c>
      <c r="C159" s="2">
        <v>609</v>
      </c>
      <c r="D159" s="2">
        <v>605</v>
      </c>
      <c r="E159" s="2">
        <v>604</v>
      </c>
      <c r="F159" s="2">
        <v>592</v>
      </c>
      <c r="G159" s="2">
        <v>594</v>
      </c>
      <c r="H159" s="2">
        <v>590</v>
      </c>
      <c r="I159" s="2">
        <v>586</v>
      </c>
      <c r="J159" s="2">
        <v>589</v>
      </c>
      <c r="K159" s="2">
        <v>586</v>
      </c>
      <c r="L159" s="2">
        <v>586</v>
      </c>
      <c r="M159" s="2">
        <v>586</v>
      </c>
      <c r="N159" s="2"/>
      <c r="O159" s="16"/>
      <c r="P159" s="16"/>
      <c r="V159" s="16"/>
    </row>
    <row r="160" spans="1:22">
      <c r="A160" s="2" t="s">
        <v>121</v>
      </c>
      <c r="B160" s="2" t="s">
        <v>276</v>
      </c>
      <c r="C160" s="2">
        <v>1363</v>
      </c>
      <c r="D160" s="2">
        <v>1363</v>
      </c>
      <c r="E160" s="2">
        <v>1358</v>
      </c>
      <c r="F160" s="2">
        <v>1355</v>
      </c>
      <c r="G160" s="2">
        <v>1353</v>
      </c>
      <c r="H160" s="2">
        <v>1338</v>
      </c>
      <c r="I160" s="2">
        <v>1336</v>
      </c>
      <c r="J160" s="2">
        <v>1334</v>
      </c>
      <c r="K160" s="2">
        <v>1333</v>
      </c>
      <c r="L160" s="2">
        <v>1333</v>
      </c>
      <c r="M160" s="2">
        <v>1333</v>
      </c>
      <c r="N160" s="2"/>
      <c r="O160" s="16"/>
      <c r="P160" s="16"/>
      <c r="V160" s="16"/>
    </row>
    <row r="161" spans="1:22">
      <c r="A161" s="2" t="s">
        <v>277</v>
      </c>
      <c r="B161" s="2" t="s">
        <v>278</v>
      </c>
      <c r="C161" s="2">
        <v>202</v>
      </c>
      <c r="D161" s="2">
        <v>197</v>
      </c>
      <c r="E161" s="2">
        <v>197</v>
      </c>
      <c r="F161" s="2">
        <v>198</v>
      </c>
      <c r="G161" s="2">
        <v>199</v>
      </c>
      <c r="H161" s="2">
        <v>194</v>
      </c>
      <c r="I161" s="2">
        <v>192</v>
      </c>
      <c r="J161" s="2">
        <v>195</v>
      </c>
      <c r="K161" s="2">
        <v>197</v>
      </c>
      <c r="L161" s="2">
        <v>197</v>
      </c>
      <c r="M161" s="2">
        <v>197</v>
      </c>
      <c r="N161" s="2"/>
      <c r="O161" s="16"/>
      <c r="P161" s="16"/>
      <c r="V161" s="16"/>
    </row>
    <row r="162" spans="1:22">
      <c r="A162" s="2" t="s">
        <v>279</v>
      </c>
      <c r="B162" s="2" t="s">
        <v>280</v>
      </c>
      <c r="C162" s="2">
        <v>564</v>
      </c>
      <c r="D162" s="2">
        <v>564</v>
      </c>
      <c r="E162" s="2">
        <v>564</v>
      </c>
      <c r="F162" s="2">
        <v>559</v>
      </c>
      <c r="G162" s="2">
        <v>559</v>
      </c>
      <c r="H162" s="2">
        <v>557</v>
      </c>
      <c r="I162" s="2">
        <v>554</v>
      </c>
      <c r="J162" s="2">
        <v>554</v>
      </c>
      <c r="K162" s="2">
        <v>554</v>
      </c>
      <c r="L162" s="2">
        <v>554</v>
      </c>
      <c r="M162" s="2">
        <v>554</v>
      </c>
      <c r="N162" s="2"/>
      <c r="O162" s="16"/>
      <c r="P162" s="16"/>
      <c r="V162" s="16"/>
    </row>
    <row r="163" spans="1:22">
      <c r="A163" s="2" t="s">
        <v>281</v>
      </c>
      <c r="B163" s="2" t="s">
        <v>282</v>
      </c>
      <c r="C163" s="2">
        <v>412</v>
      </c>
      <c r="D163" s="2">
        <v>409</v>
      </c>
      <c r="E163" s="2">
        <v>410</v>
      </c>
      <c r="F163" s="2">
        <v>406</v>
      </c>
      <c r="G163" s="2">
        <v>399</v>
      </c>
      <c r="H163" s="2">
        <v>386</v>
      </c>
      <c r="I163" s="2">
        <v>383</v>
      </c>
      <c r="J163" s="2">
        <v>378</v>
      </c>
      <c r="K163" s="2">
        <v>376</v>
      </c>
      <c r="L163" s="2">
        <v>374</v>
      </c>
      <c r="M163" s="2">
        <v>374</v>
      </c>
      <c r="N163" s="2"/>
      <c r="O163" s="16"/>
      <c r="P163" s="16"/>
      <c r="V163" s="16"/>
    </row>
    <row r="164" spans="1:22">
      <c r="A164" s="2" t="s">
        <v>379</v>
      </c>
      <c r="B164" s="2" t="s">
        <v>380</v>
      </c>
      <c r="C164" s="2">
        <v>384</v>
      </c>
      <c r="D164" s="2">
        <v>383</v>
      </c>
      <c r="E164" s="2">
        <v>382</v>
      </c>
      <c r="F164" s="2">
        <v>382</v>
      </c>
      <c r="G164" s="2">
        <v>378</v>
      </c>
      <c r="H164" s="2">
        <v>374</v>
      </c>
      <c r="I164" s="2">
        <v>370</v>
      </c>
      <c r="J164" s="2">
        <v>369</v>
      </c>
      <c r="K164" s="2">
        <v>369</v>
      </c>
      <c r="L164" s="2">
        <v>367</v>
      </c>
      <c r="M164" s="2">
        <v>367</v>
      </c>
      <c r="N164" s="2"/>
      <c r="O164" s="16"/>
      <c r="P164" s="16"/>
      <c r="V164" s="16"/>
    </row>
    <row r="165" spans="1:22">
      <c r="A165" s="2" t="s">
        <v>407</v>
      </c>
      <c r="B165" s="2" t="s">
        <v>408</v>
      </c>
      <c r="C165" s="2">
        <v>1029</v>
      </c>
      <c r="D165" s="2">
        <v>1029</v>
      </c>
      <c r="E165" s="2">
        <v>1029</v>
      </c>
      <c r="F165" s="2">
        <v>1024</v>
      </c>
      <c r="G165" s="2">
        <v>1016</v>
      </c>
      <c r="H165" s="2">
        <v>1013</v>
      </c>
      <c r="I165" s="2">
        <v>1010</v>
      </c>
      <c r="J165" s="2">
        <v>1006</v>
      </c>
      <c r="K165" s="2">
        <v>1002</v>
      </c>
      <c r="L165" s="2">
        <v>1001</v>
      </c>
      <c r="M165" s="2">
        <v>1001</v>
      </c>
      <c r="N165" s="2"/>
      <c r="O165" s="16"/>
      <c r="P165" s="16"/>
      <c r="V165" s="16"/>
    </row>
    <row r="166" spans="1:22">
      <c r="A166" s="2" t="s">
        <v>409</v>
      </c>
      <c r="B166" s="2" t="s">
        <v>410</v>
      </c>
      <c r="C166" s="2">
        <v>365</v>
      </c>
      <c r="D166" s="2">
        <v>366</v>
      </c>
      <c r="E166" s="2">
        <v>373</v>
      </c>
      <c r="F166" s="2">
        <v>368</v>
      </c>
      <c r="G166" s="2">
        <v>363</v>
      </c>
      <c r="H166" s="2">
        <v>361</v>
      </c>
      <c r="I166" s="2">
        <v>350</v>
      </c>
      <c r="J166" s="2">
        <v>346</v>
      </c>
      <c r="K166" s="2">
        <v>340</v>
      </c>
      <c r="L166" s="2">
        <v>345</v>
      </c>
      <c r="M166" s="2">
        <v>345</v>
      </c>
      <c r="N166" s="2"/>
      <c r="O166" s="16"/>
      <c r="P166" s="16"/>
      <c r="V166" s="16"/>
    </row>
    <row r="167" spans="1:22">
      <c r="A167" s="2" t="s">
        <v>603</v>
      </c>
      <c r="B167" s="2" t="s">
        <v>604</v>
      </c>
      <c r="C167" s="2">
        <v>412</v>
      </c>
      <c r="D167" s="2">
        <v>412</v>
      </c>
      <c r="E167" s="2">
        <v>410</v>
      </c>
      <c r="F167" s="2">
        <v>407</v>
      </c>
      <c r="G167" s="2">
        <v>406</v>
      </c>
      <c r="H167" s="2">
        <v>402</v>
      </c>
      <c r="I167" s="2">
        <v>399</v>
      </c>
      <c r="J167" s="2">
        <v>396</v>
      </c>
      <c r="K167" s="2">
        <v>395</v>
      </c>
      <c r="L167" s="2">
        <v>395</v>
      </c>
      <c r="M167" s="2">
        <v>395</v>
      </c>
      <c r="N167" s="2"/>
      <c r="O167" s="16"/>
      <c r="P167" s="16"/>
      <c r="V167" s="16"/>
    </row>
    <row r="168" spans="1:22">
      <c r="A168" s="2" t="s">
        <v>283</v>
      </c>
      <c r="B168" s="2" t="s">
        <v>284</v>
      </c>
      <c r="C168" s="2">
        <v>1020</v>
      </c>
      <c r="D168" s="2">
        <v>1018</v>
      </c>
      <c r="E168" s="2">
        <v>1025</v>
      </c>
      <c r="F168" s="2">
        <v>1019</v>
      </c>
      <c r="G168" s="2">
        <v>1012</v>
      </c>
      <c r="H168" s="2">
        <v>1012</v>
      </c>
      <c r="I168" s="2">
        <v>1004</v>
      </c>
      <c r="J168" s="2">
        <v>992</v>
      </c>
      <c r="K168" s="2">
        <v>989</v>
      </c>
      <c r="L168" s="2">
        <v>991</v>
      </c>
      <c r="M168" s="2">
        <v>991</v>
      </c>
      <c r="N168" s="2"/>
      <c r="O168" s="16"/>
      <c r="P168" s="16"/>
      <c r="V168" s="16"/>
    </row>
    <row r="169" spans="1:22">
      <c r="A169" s="2" t="s">
        <v>19</v>
      </c>
      <c r="B169" s="2" t="s">
        <v>285</v>
      </c>
      <c r="C169" s="2">
        <v>667</v>
      </c>
      <c r="D169" s="2">
        <v>666</v>
      </c>
      <c r="E169" s="2">
        <v>670</v>
      </c>
      <c r="F169" s="2">
        <v>661</v>
      </c>
      <c r="G169" s="2">
        <v>653</v>
      </c>
      <c r="H169" s="2">
        <v>644</v>
      </c>
      <c r="I169" s="2">
        <v>646</v>
      </c>
      <c r="J169" s="2">
        <v>641</v>
      </c>
      <c r="K169" s="2">
        <v>640</v>
      </c>
      <c r="L169" s="2">
        <v>640</v>
      </c>
      <c r="M169" s="2">
        <v>640</v>
      </c>
      <c r="N169" s="2"/>
      <c r="O169" s="16"/>
      <c r="P169" s="16"/>
      <c r="V169" s="16"/>
    </row>
    <row r="170" spans="1:22">
      <c r="A170" s="2" t="s">
        <v>20</v>
      </c>
      <c r="B170" s="2" t="s">
        <v>286</v>
      </c>
      <c r="C170" s="2">
        <v>522</v>
      </c>
      <c r="D170" s="2">
        <v>520</v>
      </c>
      <c r="E170" s="2">
        <v>516</v>
      </c>
      <c r="F170" s="2">
        <v>507</v>
      </c>
      <c r="G170" s="2">
        <v>493</v>
      </c>
      <c r="H170" s="2">
        <v>494</v>
      </c>
      <c r="I170" s="2">
        <v>490</v>
      </c>
      <c r="J170" s="2">
        <v>480</v>
      </c>
      <c r="K170" s="2">
        <v>477</v>
      </c>
      <c r="L170" s="2">
        <v>477</v>
      </c>
      <c r="M170" s="2">
        <v>477</v>
      </c>
      <c r="N170" s="2"/>
      <c r="O170" s="16"/>
      <c r="P170" s="16"/>
      <c r="V170" s="16"/>
    </row>
    <row r="171" spans="1:22">
      <c r="A171" s="2" t="s">
        <v>21</v>
      </c>
      <c r="B171" s="2" t="s">
        <v>287</v>
      </c>
      <c r="C171" s="2">
        <v>769</v>
      </c>
      <c r="D171" s="2">
        <v>768</v>
      </c>
      <c r="E171" s="2">
        <v>762</v>
      </c>
      <c r="F171" s="2">
        <v>762</v>
      </c>
      <c r="G171" s="2">
        <v>754</v>
      </c>
      <c r="H171" s="2">
        <v>739</v>
      </c>
      <c r="I171" s="2">
        <v>726</v>
      </c>
      <c r="J171" s="2">
        <v>718</v>
      </c>
      <c r="K171" s="2">
        <v>721</v>
      </c>
      <c r="L171" s="2">
        <v>719</v>
      </c>
      <c r="M171" s="2">
        <v>719</v>
      </c>
      <c r="N171" s="2"/>
      <c r="O171" s="16"/>
      <c r="P171" s="16"/>
      <c r="V171" s="16"/>
    </row>
    <row r="172" spans="1:22">
      <c r="A172" s="2" t="s">
        <v>22</v>
      </c>
      <c r="B172" s="2" t="s">
        <v>411</v>
      </c>
      <c r="C172" s="2">
        <v>611</v>
      </c>
      <c r="D172" s="2">
        <v>611</v>
      </c>
      <c r="E172" s="2">
        <v>609</v>
      </c>
      <c r="F172" s="2">
        <v>608</v>
      </c>
      <c r="G172" s="2">
        <v>608</v>
      </c>
      <c r="H172" s="2">
        <v>609</v>
      </c>
      <c r="I172" s="2">
        <v>609</v>
      </c>
      <c r="J172" s="2">
        <v>602</v>
      </c>
      <c r="K172" s="2">
        <v>602</v>
      </c>
      <c r="L172" s="2">
        <v>602</v>
      </c>
      <c r="M172" s="2">
        <v>602</v>
      </c>
      <c r="N172" s="2"/>
      <c r="O172" s="16"/>
      <c r="P172" s="16"/>
      <c r="V172" s="16"/>
    </row>
    <row r="173" spans="1:22">
      <c r="A173" s="2" t="s">
        <v>288</v>
      </c>
      <c r="B173" s="2" t="s">
        <v>628</v>
      </c>
      <c r="C173" s="2">
        <v>1170</v>
      </c>
      <c r="D173" s="2">
        <v>1164</v>
      </c>
      <c r="E173" s="2">
        <v>1162</v>
      </c>
      <c r="F173" s="2">
        <v>1155</v>
      </c>
      <c r="G173" s="2">
        <v>1150</v>
      </c>
      <c r="H173" s="2">
        <v>1150</v>
      </c>
      <c r="I173" s="2">
        <v>1149</v>
      </c>
      <c r="J173" s="2">
        <v>1148</v>
      </c>
      <c r="K173" s="2">
        <v>1147</v>
      </c>
      <c r="L173" s="2">
        <v>1146</v>
      </c>
      <c r="M173" s="2">
        <v>1146</v>
      </c>
      <c r="N173" s="2"/>
      <c r="O173" s="16"/>
      <c r="P173" s="16"/>
      <c r="V173" s="16"/>
    </row>
    <row r="174" spans="1:22">
      <c r="A174" s="2" t="s">
        <v>23</v>
      </c>
      <c r="B174" s="2" t="s">
        <v>289</v>
      </c>
      <c r="C174" s="2">
        <v>401</v>
      </c>
      <c r="D174" s="2">
        <v>399</v>
      </c>
      <c r="E174" s="2">
        <v>398</v>
      </c>
      <c r="F174" s="2">
        <v>391</v>
      </c>
      <c r="G174" s="2">
        <v>388</v>
      </c>
      <c r="H174" s="2">
        <v>386</v>
      </c>
      <c r="I174" s="2">
        <v>385</v>
      </c>
      <c r="J174" s="2">
        <v>382</v>
      </c>
      <c r="K174" s="2">
        <v>380</v>
      </c>
      <c r="L174" s="2">
        <v>378</v>
      </c>
      <c r="M174" s="2">
        <v>378</v>
      </c>
      <c r="N174" s="2"/>
      <c r="O174" s="16"/>
      <c r="P174" s="16"/>
      <c r="V174" s="16"/>
    </row>
    <row r="175" spans="1:22">
      <c r="A175" s="2" t="s">
        <v>412</v>
      </c>
      <c r="B175" s="2" t="s">
        <v>413</v>
      </c>
      <c r="C175" s="2">
        <v>556</v>
      </c>
      <c r="D175" s="2">
        <v>556</v>
      </c>
      <c r="E175" s="2">
        <v>550</v>
      </c>
      <c r="F175" s="2">
        <v>549</v>
      </c>
      <c r="G175" s="2">
        <v>541</v>
      </c>
      <c r="H175" s="2">
        <v>539</v>
      </c>
      <c r="I175" s="2">
        <v>536</v>
      </c>
      <c r="J175" s="2">
        <v>530</v>
      </c>
      <c r="K175" s="2">
        <v>526</v>
      </c>
      <c r="L175" s="2">
        <v>526</v>
      </c>
      <c r="M175" s="2">
        <v>526</v>
      </c>
      <c r="N175" s="2"/>
      <c r="O175" s="16"/>
      <c r="P175" s="16"/>
      <c r="V175" s="16"/>
    </row>
    <row r="176" spans="1:22">
      <c r="A176" s="2" t="s">
        <v>678</v>
      </c>
      <c r="B176" s="2" t="s">
        <v>679</v>
      </c>
      <c r="C176" s="2">
        <v>2203</v>
      </c>
      <c r="D176" s="2">
        <v>2196</v>
      </c>
      <c r="E176" s="2">
        <v>2188</v>
      </c>
      <c r="F176" s="2">
        <v>2179</v>
      </c>
      <c r="G176" s="2">
        <v>2158</v>
      </c>
      <c r="H176" s="2">
        <v>2125</v>
      </c>
      <c r="I176" s="2">
        <v>2111</v>
      </c>
      <c r="J176" s="2">
        <v>2102</v>
      </c>
      <c r="K176" s="2">
        <v>2094</v>
      </c>
      <c r="L176" s="2">
        <v>2091</v>
      </c>
      <c r="M176" s="2">
        <v>2091</v>
      </c>
      <c r="N176" s="2"/>
      <c r="O176" s="16"/>
      <c r="P176" s="16"/>
      <c r="V176" s="16"/>
    </row>
    <row r="177" spans="1:22">
      <c r="A177" s="2" t="s">
        <v>24</v>
      </c>
      <c r="B177" s="2" t="s">
        <v>290</v>
      </c>
      <c r="C177" s="2">
        <v>1940</v>
      </c>
      <c r="D177" s="2">
        <v>1940</v>
      </c>
      <c r="E177" s="2">
        <v>1929</v>
      </c>
      <c r="F177" s="2">
        <v>1924</v>
      </c>
      <c r="G177" s="2">
        <v>1919</v>
      </c>
      <c r="H177" s="2">
        <v>1898</v>
      </c>
      <c r="I177" s="2">
        <v>1894</v>
      </c>
      <c r="J177" s="2">
        <v>1880</v>
      </c>
      <c r="K177" s="2">
        <v>1878</v>
      </c>
      <c r="L177" s="2">
        <v>1878</v>
      </c>
      <c r="M177" s="2">
        <v>1878</v>
      </c>
      <c r="N177" s="2"/>
      <c r="O177" s="16"/>
      <c r="P177" s="16"/>
      <c r="V177" s="16"/>
    </row>
    <row r="178" spans="1:22">
      <c r="A178" s="2" t="s">
        <v>131</v>
      </c>
      <c r="B178" s="2" t="s">
        <v>291</v>
      </c>
      <c r="C178" s="2">
        <v>1746</v>
      </c>
      <c r="D178" s="2">
        <v>1745</v>
      </c>
      <c r="E178" s="2">
        <v>1741</v>
      </c>
      <c r="F178" s="2">
        <v>1735</v>
      </c>
      <c r="G178" s="2">
        <v>1734</v>
      </c>
      <c r="H178" s="2">
        <v>1728</v>
      </c>
      <c r="I178" s="2">
        <v>1722</v>
      </c>
      <c r="J178" s="2">
        <v>1719</v>
      </c>
      <c r="K178" s="2">
        <v>1717</v>
      </c>
      <c r="L178" s="2">
        <v>1715</v>
      </c>
      <c r="M178" s="2">
        <v>1715</v>
      </c>
      <c r="N178" s="2"/>
      <c r="O178" s="16"/>
      <c r="P178" s="16"/>
      <c r="V178" s="16"/>
    </row>
    <row r="179" spans="1:22">
      <c r="A179" s="2" t="s">
        <v>605</v>
      </c>
      <c r="B179" s="2" t="s">
        <v>606</v>
      </c>
      <c r="C179" s="2">
        <v>300</v>
      </c>
      <c r="D179" s="2">
        <v>299</v>
      </c>
      <c r="E179" s="2">
        <v>307</v>
      </c>
      <c r="F179" s="2">
        <v>299</v>
      </c>
      <c r="G179" s="2">
        <v>282</v>
      </c>
      <c r="H179" s="2">
        <v>279</v>
      </c>
      <c r="I179" s="2">
        <v>278</v>
      </c>
      <c r="J179" s="2">
        <v>270</v>
      </c>
      <c r="K179" s="2">
        <v>263</v>
      </c>
      <c r="L179" s="2">
        <v>264</v>
      </c>
      <c r="M179" s="2">
        <v>264</v>
      </c>
      <c r="N179" s="2"/>
      <c r="O179" s="16"/>
      <c r="P179" s="16"/>
      <c r="V179" s="16"/>
    </row>
    <row r="180" spans="1:22">
      <c r="A180" s="2" t="s">
        <v>607</v>
      </c>
      <c r="B180" s="2" t="s">
        <v>680</v>
      </c>
      <c r="C180" s="2">
        <v>755</v>
      </c>
      <c r="D180" s="2">
        <v>755</v>
      </c>
      <c r="E180" s="2">
        <v>746</v>
      </c>
      <c r="F180" s="2">
        <v>741</v>
      </c>
      <c r="G180" s="2">
        <v>740</v>
      </c>
      <c r="H180" s="2">
        <v>740</v>
      </c>
      <c r="I180" s="2">
        <v>734</v>
      </c>
      <c r="J180" s="2">
        <v>732</v>
      </c>
      <c r="K180" s="2">
        <v>732</v>
      </c>
      <c r="L180" s="2">
        <v>732</v>
      </c>
      <c r="M180" s="2">
        <v>732</v>
      </c>
      <c r="N180" s="2"/>
      <c r="O180" s="16"/>
      <c r="P180" s="16"/>
      <c r="V180" s="16"/>
    </row>
    <row r="181" spans="1:22">
      <c r="A181" s="2" t="s">
        <v>292</v>
      </c>
      <c r="B181" s="2" t="s">
        <v>293</v>
      </c>
      <c r="C181" s="2">
        <v>1116</v>
      </c>
      <c r="D181" s="2">
        <v>1116</v>
      </c>
      <c r="E181" s="2">
        <v>1111</v>
      </c>
      <c r="F181" s="2">
        <v>1109</v>
      </c>
      <c r="G181" s="2">
        <v>1107</v>
      </c>
      <c r="H181" s="2">
        <v>1103</v>
      </c>
      <c r="I181" s="2">
        <v>1103</v>
      </c>
      <c r="J181" s="2">
        <v>1099</v>
      </c>
      <c r="K181" s="2">
        <v>1098</v>
      </c>
      <c r="L181" s="2">
        <v>1097</v>
      </c>
      <c r="M181" s="2">
        <v>1097</v>
      </c>
      <c r="N181" s="2"/>
      <c r="O181" s="16"/>
      <c r="P181" s="16"/>
      <c r="V181" s="16"/>
    </row>
    <row r="182" spans="1:22">
      <c r="A182" s="2" t="s">
        <v>294</v>
      </c>
      <c r="B182" s="2" t="s">
        <v>638</v>
      </c>
      <c r="C182" s="2">
        <v>851</v>
      </c>
      <c r="D182" s="2">
        <v>851</v>
      </c>
      <c r="E182" s="2">
        <v>849</v>
      </c>
      <c r="F182" s="2">
        <v>847</v>
      </c>
      <c r="G182" s="2">
        <v>843</v>
      </c>
      <c r="H182" s="2">
        <v>837</v>
      </c>
      <c r="I182" s="2">
        <v>835</v>
      </c>
      <c r="J182" s="2">
        <v>834</v>
      </c>
      <c r="K182" s="2">
        <v>832</v>
      </c>
      <c r="L182" s="2">
        <v>829</v>
      </c>
      <c r="M182" s="2">
        <v>829</v>
      </c>
      <c r="N182" s="2"/>
      <c r="O182" s="16"/>
      <c r="P182" s="16"/>
      <c r="V182" s="16"/>
    </row>
    <row r="183" spans="1:22">
      <c r="A183" s="2" t="s">
        <v>25</v>
      </c>
      <c r="B183" s="2" t="s">
        <v>295</v>
      </c>
      <c r="C183" s="2">
        <v>768</v>
      </c>
      <c r="D183" s="2">
        <v>768</v>
      </c>
      <c r="E183" s="2">
        <v>766</v>
      </c>
      <c r="F183" s="2">
        <v>765</v>
      </c>
      <c r="G183" s="2">
        <v>765</v>
      </c>
      <c r="H183" s="2">
        <v>763</v>
      </c>
      <c r="I183" s="2">
        <v>763</v>
      </c>
      <c r="J183" s="2">
        <v>762</v>
      </c>
      <c r="K183" s="2">
        <v>762</v>
      </c>
      <c r="L183" s="2">
        <v>759</v>
      </c>
      <c r="M183" s="2">
        <v>759</v>
      </c>
      <c r="N183" s="2"/>
      <c r="O183" s="16"/>
      <c r="P183" s="16"/>
      <c r="V183" s="16"/>
    </row>
    <row r="184" spans="1:22">
      <c r="A184" s="2" t="s">
        <v>26</v>
      </c>
      <c r="B184" s="2" t="s">
        <v>296</v>
      </c>
      <c r="C184" s="2">
        <v>607</v>
      </c>
      <c r="D184" s="2">
        <v>604</v>
      </c>
      <c r="E184" s="2">
        <v>603</v>
      </c>
      <c r="F184" s="2">
        <v>600</v>
      </c>
      <c r="G184" s="2">
        <v>598</v>
      </c>
      <c r="H184" s="2">
        <v>592</v>
      </c>
      <c r="I184" s="2">
        <v>584</v>
      </c>
      <c r="J184" s="2">
        <v>584</v>
      </c>
      <c r="K184" s="2">
        <v>583</v>
      </c>
      <c r="L184" s="2">
        <v>583</v>
      </c>
      <c r="M184" s="2">
        <v>583</v>
      </c>
      <c r="N184" s="2"/>
      <c r="O184" s="16"/>
      <c r="P184" s="16"/>
      <c r="V184" s="16"/>
    </row>
    <row r="185" spans="1:22">
      <c r="A185" s="2" t="s">
        <v>27</v>
      </c>
      <c r="B185" s="2" t="s">
        <v>297</v>
      </c>
      <c r="C185" s="2">
        <v>1508</v>
      </c>
      <c r="D185" s="2">
        <v>1506</v>
      </c>
      <c r="E185" s="2">
        <v>1502</v>
      </c>
      <c r="F185" s="2">
        <v>1497</v>
      </c>
      <c r="G185" s="2">
        <v>1486</v>
      </c>
      <c r="H185" s="2">
        <v>1474</v>
      </c>
      <c r="I185" s="2">
        <v>1469</v>
      </c>
      <c r="J185" s="2">
        <v>1464</v>
      </c>
      <c r="K185" s="2">
        <v>1452</v>
      </c>
      <c r="L185" s="2">
        <v>1452</v>
      </c>
      <c r="M185" s="2">
        <v>1452</v>
      </c>
      <c r="N185" s="2"/>
      <c r="O185" s="16"/>
      <c r="P185" s="16"/>
      <c r="V185" s="16"/>
    </row>
    <row r="186" spans="1:22">
      <c r="A186" s="2" t="s">
        <v>129</v>
      </c>
      <c r="B186" s="2" t="s">
        <v>298</v>
      </c>
      <c r="C186" s="2">
        <v>1330</v>
      </c>
      <c r="D186" s="2">
        <v>1329</v>
      </c>
      <c r="E186" s="2">
        <v>1323</v>
      </c>
      <c r="F186" s="2">
        <v>1308</v>
      </c>
      <c r="G186" s="2">
        <v>1297</v>
      </c>
      <c r="H186" s="2">
        <v>1275</v>
      </c>
      <c r="I186" s="2">
        <v>1270</v>
      </c>
      <c r="J186" s="2">
        <v>1266</v>
      </c>
      <c r="K186" s="2">
        <v>1265</v>
      </c>
      <c r="L186" s="2">
        <v>1258</v>
      </c>
      <c r="M186" s="2">
        <v>1258</v>
      </c>
      <c r="N186" s="2"/>
      <c r="O186" s="16"/>
      <c r="P186" s="16"/>
      <c r="V186" s="16"/>
    </row>
    <row r="187" spans="1:22">
      <c r="A187" s="2" t="s">
        <v>299</v>
      </c>
      <c r="B187" s="2" t="s">
        <v>300</v>
      </c>
      <c r="C187" s="2">
        <v>1342</v>
      </c>
      <c r="D187" s="2">
        <v>1342</v>
      </c>
      <c r="E187" s="2">
        <v>1341</v>
      </c>
      <c r="F187" s="2">
        <v>1344</v>
      </c>
      <c r="G187" s="2">
        <v>1343</v>
      </c>
      <c r="H187" s="2">
        <v>1340</v>
      </c>
      <c r="I187" s="2">
        <v>1337</v>
      </c>
      <c r="J187" s="2">
        <v>1337</v>
      </c>
      <c r="K187" s="2">
        <v>1337</v>
      </c>
      <c r="L187" s="2">
        <v>1337</v>
      </c>
      <c r="M187" s="2">
        <v>1337</v>
      </c>
      <c r="N187" s="2"/>
      <c r="O187" s="16"/>
      <c r="P187" s="16"/>
      <c r="V187" s="16"/>
    </row>
    <row r="188" spans="1:22">
      <c r="A188" s="2" t="s">
        <v>301</v>
      </c>
      <c r="B188" s="2" t="s">
        <v>302</v>
      </c>
      <c r="C188" s="2">
        <v>868</v>
      </c>
      <c r="D188" s="2">
        <v>866</v>
      </c>
      <c r="E188" s="2">
        <v>866</v>
      </c>
      <c r="F188" s="2">
        <v>855</v>
      </c>
      <c r="G188" s="2">
        <v>850</v>
      </c>
      <c r="H188" s="2">
        <v>836</v>
      </c>
      <c r="I188" s="2">
        <v>832</v>
      </c>
      <c r="J188" s="2">
        <v>824</v>
      </c>
      <c r="K188" s="2">
        <v>821</v>
      </c>
      <c r="L188" s="2">
        <v>821</v>
      </c>
      <c r="M188" s="2">
        <v>821</v>
      </c>
      <c r="N188" s="2"/>
      <c r="O188" s="16"/>
      <c r="P188" s="16"/>
      <c r="V188" s="16"/>
    </row>
    <row r="189" spans="1:22">
      <c r="A189" s="2" t="s">
        <v>303</v>
      </c>
      <c r="B189" s="2" t="s">
        <v>304</v>
      </c>
      <c r="C189" s="2">
        <v>787</v>
      </c>
      <c r="D189" s="2">
        <v>787</v>
      </c>
      <c r="E189" s="2">
        <v>786</v>
      </c>
      <c r="F189" s="2">
        <v>785</v>
      </c>
      <c r="G189" s="2">
        <v>783</v>
      </c>
      <c r="H189" s="2">
        <v>783</v>
      </c>
      <c r="I189" s="2">
        <v>783</v>
      </c>
      <c r="J189" s="2">
        <v>784</v>
      </c>
      <c r="K189" s="2">
        <v>783</v>
      </c>
      <c r="L189" s="2">
        <v>783</v>
      </c>
      <c r="M189" s="2">
        <v>783</v>
      </c>
      <c r="N189" s="2"/>
      <c r="O189" s="16"/>
      <c r="P189" s="16"/>
      <c r="V189" s="16"/>
    </row>
    <row r="190" spans="1:22">
      <c r="A190" s="2" t="s">
        <v>414</v>
      </c>
      <c r="B190" s="2" t="s">
        <v>415</v>
      </c>
      <c r="C190" s="2">
        <v>466</v>
      </c>
      <c r="D190" s="2">
        <v>465</v>
      </c>
      <c r="E190" s="2">
        <v>456</v>
      </c>
      <c r="F190" s="2">
        <v>445</v>
      </c>
      <c r="G190" s="2">
        <v>437</v>
      </c>
      <c r="H190" s="2">
        <v>439</v>
      </c>
      <c r="I190" s="2">
        <v>434</v>
      </c>
      <c r="J190" s="2">
        <v>433</v>
      </c>
      <c r="K190" s="2">
        <v>433</v>
      </c>
      <c r="L190" s="2">
        <v>432</v>
      </c>
      <c r="M190" s="2">
        <v>432</v>
      </c>
      <c r="N190" s="2"/>
      <c r="O190" s="16"/>
      <c r="P190" s="16"/>
      <c r="V190" s="16"/>
    </row>
    <row r="191" spans="1:22">
      <c r="A191" s="2" t="s">
        <v>436</v>
      </c>
      <c r="B191" s="2" t="s">
        <v>437</v>
      </c>
      <c r="C191" s="2">
        <v>729</v>
      </c>
      <c r="D191" s="2">
        <v>725</v>
      </c>
      <c r="E191" s="2">
        <v>715</v>
      </c>
      <c r="F191" s="2">
        <v>707</v>
      </c>
      <c r="G191" s="2">
        <v>696</v>
      </c>
      <c r="H191" s="2">
        <v>680</v>
      </c>
      <c r="I191" s="2">
        <v>674</v>
      </c>
      <c r="J191" s="2">
        <v>675</v>
      </c>
      <c r="K191" s="2">
        <v>672</v>
      </c>
      <c r="L191" s="2">
        <v>665</v>
      </c>
      <c r="M191" s="2">
        <v>665</v>
      </c>
      <c r="N191" s="2"/>
      <c r="O191" s="16"/>
      <c r="P191" s="16"/>
      <c r="V191" s="16"/>
    </row>
    <row r="192" spans="1:22">
      <c r="A192" s="2" t="s">
        <v>469</v>
      </c>
      <c r="B192" s="2" t="s">
        <v>470</v>
      </c>
      <c r="C192" s="2">
        <v>419</v>
      </c>
      <c r="D192" s="2">
        <v>415</v>
      </c>
      <c r="E192" s="2">
        <v>417</v>
      </c>
      <c r="F192" s="2">
        <v>416</v>
      </c>
      <c r="G192" s="2">
        <v>420</v>
      </c>
      <c r="H192" s="2">
        <v>414</v>
      </c>
      <c r="I192" s="2">
        <v>410</v>
      </c>
      <c r="J192" s="2">
        <v>409</v>
      </c>
      <c r="K192" s="2">
        <v>408</v>
      </c>
      <c r="L192" s="2">
        <v>408</v>
      </c>
      <c r="M192" s="2">
        <v>408</v>
      </c>
      <c r="N192" s="2"/>
      <c r="O192" s="16"/>
      <c r="P192" s="16"/>
      <c r="V192" s="16"/>
    </row>
    <row r="193" spans="1:22">
      <c r="A193" s="2" t="s">
        <v>471</v>
      </c>
      <c r="B193" s="2" t="s">
        <v>472</v>
      </c>
      <c r="C193" s="2">
        <v>267</v>
      </c>
      <c r="D193" s="2">
        <v>267</v>
      </c>
      <c r="E193" s="2">
        <v>264</v>
      </c>
      <c r="F193" s="2">
        <v>262</v>
      </c>
      <c r="G193" s="2">
        <v>260</v>
      </c>
      <c r="H193" s="2">
        <v>255</v>
      </c>
      <c r="I193" s="2">
        <v>254</v>
      </c>
      <c r="J193" s="2">
        <v>254</v>
      </c>
      <c r="K193" s="2">
        <v>253</v>
      </c>
      <c r="L193" s="2">
        <v>252</v>
      </c>
      <c r="M193" s="2">
        <v>252</v>
      </c>
      <c r="N193" s="2"/>
      <c r="O193" s="16"/>
      <c r="P193" s="16"/>
      <c r="V193" s="16"/>
    </row>
    <row r="194" spans="1:22">
      <c r="A194" s="2" t="s">
        <v>639</v>
      </c>
      <c r="B194" s="2" t="s">
        <v>640</v>
      </c>
      <c r="C194" s="2">
        <v>726</v>
      </c>
      <c r="D194" s="2">
        <v>725</v>
      </c>
      <c r="E194" s="2">
        <v>729</v>
      </c>
      <c r="F194" s="2">
        <v>729</v>
      </c>
      <c r="G194" s="2">
        <v>727</v>
      </c>
      <c r="H194" s="2">
        <v>727</v>
      </c>
      <c r="I194" s="2">
        <v>725</v>
      </c>
      <c r="J194" s="2">
        <v>722</v>
      </c>
      <c r="K194" s="2">
        <v>721</v>
      </c>
      <c r="L194" s="2">
        <v>720</v>
      </c>
      <c r="M194" s="2">
        <v>720</v>
      </c>
      <c r="N194" s="2"/>
      <c r="O194" s="16"/>
      <c r="P194" s="16"/>
      <c r="V194" s="16"/>
    </row>
    <row r="195" spans="1:22">
      <c r="A195" s="2" t="s">
        <v>661</v>
      </c>
      <c r="B195" s="2" t="s">
        <v>662</v>
      </c>
      <c r="C195" s="2">
        <v>706</v>
      </c>
      <c r="D195" s="2">
        <v>704</v>
      </c>
      <c r="E195" s="2">
        <v>690</v>
      </c>
      <c r="F195" s="2">
        <v>684</v>
      </c>
      <c r="G195" s="2">
        <v>665</v>
      </c>
      <c r="H195" s="2">
        <v>647</v>
      </c>
      <c r="I195" s="2">
        <v>644</v>
      </c>
      <c r="J195" s="2">
        <v>642</v>
      </c>
      <c r="K195" s="2">
        <v>635</v>
      </c>
      <c r="L195" s="2">
        <v>634</v>
      </c>
      <c r="M195" s="2">
        <v>634</v>
      </c>
      <c r="N195" s="2"/>
      <c r="O195" s="16"/>
      <c r="P195" s="16"/>
      <c r="V195" s="16"/>
    </row>
    <row r="196" spans="1:22">
      <c r="A196" s="2" t="s">
        <v>381</v>
      </c>
      <c r="B196" s="2" t="s">
        <v>382</v>
      </c>
      <c r="C196" s="2">
        <v>542</v>
      </c>
      <c r="D196" s="2">
        <v>541</v>
      </c>
      <c r="E196" s="2">
        <v>550</v>
      </c>
      <c r="F196" s="2">
        <v>547</v>
      </c>
      <c r="G196" s="2">
        <v>540</v>
      </c>
      <c r="H196" s="2">
        <v>540</v>
      </c>
      <c r="I196" s="2">
        <v>540</v>
      </c>
      <c r="J196" s="2">
        <v>536</v>
      </c>
      <c r="K196" s="2">
        <v>537</v>
      </c>
      <c r="L196" s="2">
        <v>531</v>
      </c>
      <c r="M196" s="2">
        <v>531</v>
      </c>
      <c r="N196" s="2"/>
      <c r="O196" s="16"/>
      <c r="P196" s="16"/>
      <c r="V196" s="16"/>
    </row>
    <row r="197" spans="1:22">
      <c r="A197" s="2" t="s">
        <v>608</v>
      </c>
      <c r="B197" s="2" t="s">
        <v>629</v>
      </c>
      <c r="C197" s="2">
        <v>519</v>
      </c>
      <c r="D197" s="2">
        <v>519</v>
      </c>
      <c r="E197" s="2">
        <v>519</v>
      </c>
      <c r="F197" s="2">
        <v>517</v>
      </c>
      <c r="G197" s="2">
        <v>513</v>
      </c>
      <c r="H197" s="2">
        <v>518</v>
      </c>
      <c r="I197" s="2">
        <v>522</v>
      </c>
      <c r="J197" s="2">
        <v>520</v>
      </c>
      <c r="K197" s="2">
        <v>518</v>
      </c>
      <c r="L197" s="2">
        <v>518</v>
      </c>
      <c r="M197" s="2">
        <v>518</v>
      </c>
      <c r="N197" s="2"/>
      <c r="O197" s="16"/>
      <c r="P197" s="16"/>
      <c r="V197" s="16"/>
    </row>
    <row r="198" spans="1:22">
      <c r="A198" s="2" t="s">
        <v>383</v>
      </c>
      <c r="B198" s="2" t="s">
        <v>630</v>
      </c>
      <c r="C198" s="2">
        <v>292</v>
      </c>
      <c r="D198" s="2">
        <v>292</v>
      </c>
      <c r="E198" s="2">
        <v>285</v>
      </c>
      <c r="F198" s="2">
        <v>283</v>
      </c>
      <c r="G198" s="2">
        <v>280</v>
      </c>
      <c r="H198" s="2">
        <v>274</v>
      </c>
      <c r="I198" s="2">
        <v>273</v>
      </c>
      <c r="J198" s="2">
        <v>274</v>
      </c>
      <c r="K198" s="2">
        <v>273</v>
      </c>
      <c r="L198" s="2">
        <v>269</v>
      </c>
      <c r="M198" s="2">
        <v>269</v>
      </c>
      <c r="N198" s="2"/>
      <c r="O198" s="16"/>
      <c r="P198" s="16"/>
      <c r="V198" s="16"/>
    </row>
    <row r="199" spans="1:22">
      <c r="A199" s="2" t="s">
        <v>641</v>
      </c>
      <c r="B199" s="2" t="s">
        <v>642</v>
      </c>
      <c r="C199" s="2">
        <v>202</v>
      </c>
      <c r="D199" s="2">
        <v>202</v>
      </c>
      <c r="E199" s="2">
        <v>197</v>
      </c>
      <c r="F199" s="2">
        <v>193</v>
      </c>
      <c r="G199" s="2">
        <v>193</v>
      </c>
      <c r="H199" s="2">
        <v>188</v>
      </c>
      <c r="I199" s="2">
        <v>184</v>
      </c>
      <c r="J199" s="2">
        <v>186</v>
      </c>
      <c r="K199" s="2">
        <v>181</v>
      </c>
      <c r="L199" s="2">
        <v>181</v>
      </c>
      <c r="M199" s="2">
        <v>181</v>
      </c>
      <c r="N199" s="2"/>
      <c r="O199" s="16"/>
      <c r="P199" s="16"/>
      <c r="V199" s="16"/>
    </row>
    <row r="200" spans="1:22">
      <c r="A200" s="2" t="s">
        <v>416</v>
      </c>
      <c r="B200" s="2" t="s">
        <v>417</v>
      </c>
      <c r="C200" s="2">
        <v>630</v>
      </c>
      <c r="D200" s="2">
        <v>629</v>
      </c>
      <c r="E200" s="2">
        <v>627</v>
      </c>
      <c r="F200" s="2">
        <v>610</v>
      </c>
      <c r="G200" s="2">
        <v>607</v>
      </c>
      <c r="H200" s="2">
        <v>604</v>
      </c>
      <c r="I200" s="2">
        <v>598</v>
      </c>
      <c r="J200" s="2">
        <v>590</v>
      </c>
      <c r="K200" s="2">
        <v>587</v>
      </c>
      <c r="L200" s="2">
        <v>586</v>
      </c>
      <c r="M200" s="2">
        <v>586</v>
      </c>
      <c r="N200" s="2"/>
      <c r="O200" s="16"/>
      <c r="P200" s="16"/>
      <c r="V200" s="16"/>
    </row>
    <row r="201" spans="1:22">
      <c r="A201" s="2" t="s">
        <v>28</v>
      </c>
      <c r="B201" s="2" t="s">
        <v>305</v>
      </c>
      <c r="C201" s="2">
        <v>197</v>
      </c>
      <c r="D201" s="2">
        <v>197</v>
      </c>
      <c r="E201" s="2">
        <v>197</v>
      </c>
      <c r="F201" s="2">
        <v>195</v>
      </c>
      <c r="G201" s="2">
        <v>195</v>
      </c>
      <c r="H201" s="2">
        <v>195</v>
      </c>
      <c r="I201" s="2">
        <v>194</v>
      </c>
      <c r="J201" s="2">
        <v>193</v>
      </c>
      <c r="K201" s="2">
        <v>193</v>
      </c>
      <c r="L201" s="2">
        <v>193</v>
      </c>
      <c r="M201" s="2">
        <v>193</v>
      </c>
      <c r="N201" s="2"/>
      <c r="O201" s="16"/>
      <c r="P201" s="16"/>
      <c r="V201" s="16"/>
    </row>
    <row r="202" spans="1:22">
      <c r="A202" s="2" t="s">
        <v>438</v>
      </c>
      <c r="B202" s="2" t="s">
        <v>439</v>
      </c>
      <c r="C202" s="2">
        <v>666</v>
      </c>
      <c r="D202" s="2">
        <v>666</v>
      </c>
      <c r="E202" s="2">
        <v>667</v>
      </c>
      <c r="F202" s="2">
        <v>668</v>
      </c>
      <c r="G202" s="2">
        <v>660</v>
      </c>
      <c r="H202" s="2">
        <v>658</v>
      </c>
      <c r="I202" s="2">
        <v>653</v>
      </c>
      <c r="J202" s="2">
        <v>649</v>
      </c>
      <c r="K202" s="2">
        <v>648</v>
      </c>
      <c r="L202" s="2">
        <v>646</v>
      </c>
      <c r="M202" s="2">
        <v>646</v>
      </c>
      <c r="N202" s="2"/>
      <c r="O202" s="16"/>
      <c r="P202" s="16"/>
      <c r="V202" s="16"/>
    </row>
    <row r="203" spans="1:22">
      <c r="A203" s="2" t="s">
        <v>29</v>
      </c>
      <c r="B203" s="2" t="s">
        <v>306</v>
      </c>
      <c r="C203" s="2">
        <v>820</v>
      </c>
      <c r="D203" s="2">
        <v>820</v>
      </c>
      <c r="E203" s="2">
        <v>820</v>
      </c>
      <c r="F203" s="2">
        <v>825</v>
      </c>
      <c r="G203" s="2">
        <v>817</v>
      </c>
      <c r="H203" s="2">
        <v>813</v>
      </c>
      <c r="I203" s="2">
        <v>808</v>
      </c>
      <c r="J203" s="2">
        <v>806</v>
      </c>
      <c r="K203" s="2">
        <v>803</v>
      </c>
      <c r="L203" s="2">
        <v>802</v>
      </c>
      <c r="M203" s="2">
        <v>802</v>
      </c>
      <c r="N203" s="2"/>
      <c r="O203" s="16"/>
      <c r="P203" s="16"/>
      <c r="V203" s="16"/>
    </row>
    <row r="204" spans="1:22">
      <c r="A204" s="2" t="s">
        <v>30</v>
      </c>
      <c r="B204" s="2" t="s">
        <v>681</v>
      </c>
      <c r="C204" s="2">
        <v>85</v>
      </c>
      <c r="D204" s="2">
        <v>86</v>
      </c>
      <c r="E204" s="2">
        <v>86</v>
      </c>
      <c r="F204" s="2">
        <v>86</v>
      </c>
      <c r="G204" s="2">
        <v>88</v>
      </c>
      <c r="H204" s="2">
        <v>88</v>
      </c>
      <c r="I204" s="2">
        <v>86</v>
      </c>
      <c r="J204" s="2">
        <v>89</v>
      </c>
      <c r="K204" s="2">
        <v>89</v>
      </c>
      <c r="L204" s="2">
        <v>88</v>
      </c>
      <c r="M204" s="2">
        <v>88</v>
      </c>
      <c r="N204" s="2"/>
      <c r="O204" s="16"/>
      <c r="P204" s="16"/>
      <c r="V204" s="16"/>
    </row>
    <row r="205" spans="1:22">
      <c r="A205" s="2" t="s">
        <v>122</v>
      </c>
      <c r="B205" s="2" t="s">
        <v>307</v>
      </c>
      <c r="C205" s="2">
        <v>1885</v>
      </c>
      <c r="D205" s="2">
        <v>1885</v>
      </c>
      <c r="E205" s="2">
        <v>1880</v>
      </c>
      <c r="F205" s="2">
        <v>1879</v>
      </c>
      <c r="G205" s="2">
        <v>1875</v>
      </c>
      <c r="H205" s="2">
        <v>1871</v>
      </c>
      <c r="I205" s="2">
        <v>1869</v>
      </c>
      <c r="J205" s="2">
        <v>1868</v>
      </c>
      <c r="K205" s="2">
        <v>1867</v>
      </c>
      <c r="L205" s="2">
        <v>1867</v>
      </c>
      <c r="M205" s="2">
        <v>1867</v>
      </c>
      <c r="N205" s="2"/>
      <c r="O205" s="16"/>
      <c r="P205" s="16"/>
      <c r="V205" s="16"/>
    </row>
    <row r="206" spans="1:22">
      <c r="A206" s="2" t="s">
        <v>308</v>
      </c>
      <c r="B206" s="2" t="s">
        <v>309</v>
      </c>
      <c r="C206" s="2">
        <v>1640</v>
      </c>
      <c r="D206" s="2">
        <v>1640</v>
      </c>
      <c r="E206" s="2">
        <v>1637</v>
      </c>
      <c r="F206" s="2">
        <v>1617</v>
      </c>
      <c r="G206" s="2">
        <v>1604</v>
      </c>
      <c r="H206" s="2">
        <v>1556</v>
      </c>
      <c r="I206" s="2">
        <v>1536</v>
      </c>
      <c r="J206" s="2">
        <v>1521</v>
      </c>
      <c r="K206" s="2">
        <v>1514</v>
      </c>
      <c r="L206" s="2">
        <v>1523</v>
      </c>
      <c r="M206" s="2">
        <v>1523</v>
      </c>
      <c r="N206" s="2"/>
      <c r="O206" s="16"/>
      <c r="P206" s="16"/>
      <c r="V206" s="16"/>
    </row>
    <row r="207" spans="1:22">
      <c r="A207" s="2" t="s">
        <v>440</v>
      </c>
      <c r="B207" s="2" t="s">
        <v>441</v>
      </c>
      <c r="C207" s="2">
        <v>693</v>
      </c>
      <c r="D207" s="2">
        <v>693</v>
      </c>
      <c r="E207" s="2">
        <v>696</v>
      </c>
      <c r="F207" s="2">
        <v>694</v>
      </c>
      <c r="G207" s="2">
        <v>693</v>
      </c>
      <c r="H207" s="2">
        <v>701</v>
      </c>
      <c r="I207" s="2">
        <v>700</v>
      </c>
      <c r="J207" s="2">
        <v>697</v>
      </c>
      <c r="K207" s="2">
        <v>692</v>
      </c>
      <c r="L207" s="2">
        <v>692</v>
      </c>
      <c r="M207" s="2">
        <v>692</v>
      </c>
      <c r="N207" s="2"/>
      <c r="O207" s="16"/>
      <c r="P207" s="16"/>
      <c r="V207" s="16"/>
    </row>
    <row r="208" spans="1:22">
      <c r="A208" s="2" t="s">
        <v>31</v>
      </c>
      <c r="B208" s="2" t="s">
        <v>310</v>
      </c>
      <c r="C208" s="2">
        <v>299</v>
      </c>
      <c r="D208" s="2">
        <v>299</v>
      </c>
      <c r="E208" s="2">
        <v>302</v>
      </c>
      <c r="F208" s="2">
        <v>300</v>
      </c>
      <c r="G208" s="2">
        <v>300</v>
      </c>
      <c r="H208" s="2">
        <v>296</v>
      </c>
      <c r="I208" s="2">
        <v>293</v>
      </c>
      <c r="J208" s="2">
        <v>292</v>
      </c>
      <c r="K208" s="2">
        <v>290</v>
      </c>
      <c r="L208" s="2">
        <v>290</v>
      </c>
      <c r="M208" s="2">
        <v>290</v>
      </c>
      <c r="N208" s="2"/>
      <c r="O208" s="16"/>
      <c r="P208" s="16"/>
      <c r="V208" s="16"/>
    </row>
    <row r="209" spans="1:22">
      <c r="A209" s="2" t="s">
        <v>123</v>
      </c>
      <c r="B209" s="2" t="s">
        <v>135</v>
      </c>
      <c r="C209" s="2">
        <v>912</v>
      </c>
      <c r="D209" s="2">
        <v>907</v>
      </c>
      <c r="E209" s="2">
        <v>900</v>
      </c>
      <c r="F209" s="2">
        <v>896</v>
      </c>
      <c r="G209" s="2">
        <v>889</v>
      </c>
      <c r="H209" s="2">
        <v>881</v>
      </c>
      <c r="I209" s="2">
        <v>873</v>
      </c>
      <c r="J209" s="2">
        <v>871</v>
      </c>
      <c r="K209" s="2">
        <v>870</v>
      </c>
      <c r="L209" s="2">
        <v>868</v>
      </c>
      <c r="M209" s="2">
        <v>868</v>
      </c>
      <c r="N209" s="2"/>
      <c r="O209" s="16"/>
      <c r="P209" s="16"/>
      <c r="V209" s="16"/>
    </row>
    <row r="210" spans="1:22">
      <c r="A210" s="2" t="s">
        <v>473</v>
      </c>
      <c r="B210" s="2" t="s">
        <v>474</v>
      </c>
      <c r="C210" s="2">
        <v>751</v>
      </c>
      <c r="D210" s="2">
        <v>751</v>
      </c>
      <c r="E210" s="2">
        <v>744</v>
      </c>
      <c r="F210" s="2">
        <v>740</v>
      </c>
      <c r="G210" s="2">
        <v>734</v>
      </c>
      <c r="H210" s="2">
        <v>726</v>
      </c>
      <c r="I210" s="2">
        <v>718</v>
      </c>
      <c r="J210" s="2">
        <v>718</v>
      </c>
      <c r="K210" s="2">
        <v>722</v>
      </c>
      <c r="L210" s="2">
        <v>722</v>
      </c>
      <c r="M210" s="2">
        <v>722</v>
      </c>
      <c r="N210" s="2"/>
      <c r="O210" s="16"/>
      <c r="P210" s="16"/>
      <c r="V210" s="16"/>
    </row>
    <row r="211" spans="1:22">
      <c r="A211" s="2" t="s">
        <v>682</v>
      </c>
      <c r="B211" s="2" t="s">
        <v>683</v>
      </c>
      <c r="C211" s="2">
        <v>1865</v>
      </c>
      <c r="D211" s="2">
        <v>1864</v>
      </c>
      <c r="E211" s="2">
        <v>1856</v>
      </c>
      <c r="F211" s="2">
        <v>1838</v>
      </c>
      <c r="G211" s="2">
        <v>1816</v>
      </c>
      <c r="H211" s="2">
        <v>1795</v>
      </c>
      <c r="I211" s="2">
        <v>1778</v>
      </c>
      <c r="J211" s="2">
        <v>1763</v>
      </c>
      <c r="K211" s="2">
        <v>1757</v>
      </c>
      <c r="L211" s="2">
        <v>1757</v>
      </c>
      <c r="M211" s="2">
        <v>1757</v>
      </c>
      <c r="N211" s="2"/>
      <c r="O211" s="16"/>
      <c r="P211" s="16"/>
      <c r="V211" s="16"/>
    </row>
    <row r="212" spans="1:22">
      <c r="A212" s="2" t="s">
        <v>475</v>
      </c>
      <c r="B212" s="2" t="s">
        <v>476</v>
      </c>
      <c r="C212" s="2">
        <v>599</v>
      </c>
      <c r="D212" s="2">
        <v>598</v>
      </c>
      <c r="E212" s="2">
        <v>597</v>
      </c>
      <c r="F212" s="2">
        <v>592</v>
      </c>
      <c r="G212" s="2">
        <v>588</v>
      </c>
      <c r="H212" s="2">
        <v>574</v>
      </c>
      <c r="I212" s="2">
        <v>573</v>
      </c>
      <c r="J212" s="2">
        <v>572</v>
      </c>
      <c r="K212" s="2">
        <v>568</v>
      </c>
      <c r="L212" s="2">
        <v>568</v>
      </c>
      <c r="M212" s="2">
        <v>568</v>
      </c>
      <c r="N212" s="2"/>
      <c r="O212" s="16"/>
      <c r="P212" s="16"/>
      <c r="V212" s="16"/>
    </row>
    <row r="213" spans="1:22">
      <c r="A213" s="2" t="s">
        <v>643</v>
      </c>
      <c r="B213" s="2" t="s">
        <v>644</v>
      </c>
      <c r="C213" s="2">
        <v>427</v>
      </c>
      <c r="D213" s="2">
        <v>426</v>
      </c>
      <c r="E213" s="2">
        <v>408</v>
      </c>
      <c r="F213" s="2">
        <v>401</v>
      </c>
      <c r="G213" s="2">
        <v>393</v>
      </c>
      <c r="H213" s="2">
        <v>379</v>
      </c>
      <c r="I213" s="2">
        <v>367</v>
      </c>
      <c r="J213" s="2">
        <v>358</v>
      </c>
      <c r="K213" s="2">
        <v>352</v>
      </c>
      <c r="L213" s="2">
        <v>352</v>
      </c>
      <c r="M213" s="2">
        <v>352</v>
      </c>
      <c r="N213" s="2"/>
      <c r="O213" s="16"/>
      <c r="P213" s="16"/>
      <c r="V213" s="16"/>
    </row>
    <row r="214" spans="1:22">
      <c r="A214" s="2" t="s">
        <v>684</v>
      </c>
      <c r="B214" s="2" t="s">
        <v>685</v>
      </c>
      <c r="C214" s="2">
        <v>450</v>
      </c>
      <c r="D214" s="2">
        <v>448</v>
      </c>
      <c r="E214" s="2">
        <v>445</v>
      </c>
      <c r="F214" s="2">
        <v>439</v>
      </c>
      <c r="G214" s="2">
        <v>433</v>
      </c>
      <c r="H214" s="2">
        <v>428</v>
      </c>
      <c r="I214" s="2">
        <v>423</v>
      </c>
      <c r="J214" s="2">
        <v>420</v>
      </c>
      <c r="K214" s="2">
        <v>418</v>
      </c>
      <c r="L214" s="2">
        <v>417</v>
      </c>
      <c r="M214" s="2">
        <v>417</v>
      </c>
      <c r="N214" s="2"/>
      <c r="O214" s="16"/>
      <c r="P214" s="16"/>
    </row>
    <row r="215" spans="1:22">
      <c r="A215" s="2" t="s">
        <v>32</v>
      </c>
      <c r="B215" s="2" t="s">
        <v>311</v>
      </c>
      <c r="C215" s="2">
        <v>149</v>
      </c>
      <c r="D215" s="2">
        <v>147</v>
      </c>
      <c r="E215" s="2">
        <v>146</v>
      </c>
      <c r="F215" s="2">
        <v>151</v>
      </c>
      <c r="G215" s="2">
        <v>149</v>
      </c>
      <c r="H215" s="2">
        <v>143</v>
      </c>
      <c r="I215" s="2">
        <v>142</v>
      </c>
      <c r="J215" s="2">
        <v>138</v>
      </c>
      <c r="K215" s="2">
        <v>137</v>
      </c>
      <c r="L215" s="2">
        <v>137</v>
      </c>
      <c r="M215" s="2">
        <v>137</v>
      </c>
      <c r="N215" s="2"/>
      <c r="O215" s="16"/>
      <c r="P215" s="16"/>
      <c r="V215" s="16"/>
    </row>
    <row r="216" spans="1:22">
      <c r="A216" s="2" t="s">
        <v>33</v>
      </c>
      <c r="B216" s="2" t="s">
        <v>312</v>
      </c>
      <c r="C216" s="2">
        <v>2272</v>
      </c>
      <c r="D216" s="2">
        <v>2272</v>
      </c>
      <c r="E216" s="2">
        <v>2267</v>
      </c>
      <c r="F216" s="2">
        <v>2260</v>
      </c>
      <c r="G216" s="2">
        <v>2257</v>
      </c>
      <c r="H216" s="2">
        <v>2247</v>
      </c>
      <c r="I216" s="2">
        <v>2242</v>
      </c>
      <c r="J216" s="2">
        <v>2237</v>
      </c>
      <c r="K216" s="2">
        <v>2236</v>
      </c>
      <c r="L216" s="2">
        <v>2234</v>
      </c>
      <c r="M216" s="2">
        <v>2234</v>
      </c>
      <c r="N216" s="2"/>
      <c r="O216" s="16"/>
      <c r="P216" s="16"/>
      <c r="V216" s="16"/>
    </row>
    <row r="217" spans="1:22">
      <c r="A217" s="2" t="s">
        <v>609</v>
      </c>
      <c r="B217" s="2" t="s">
        <v>610</v>
      </c>
      <c r="C217" s="2">
        <v>359</v>
      </c>
      <c r="D217" s="2">
        <v>359</v>
      </c>
      <c r="E217" s="2">
        <v>358</v>
      </c>
      <c r="F217" s="2">
        <v>357</v>
      </c>
      <c r="G217" s="2">
        <v>365</v>
      </c>
      <c r="H217" s="2">
        <v>363</v>
      </c>
      <c r="I217" s="2">
        <v>360</v>
      </c>
      <c r="J217" s="2">
        <v>356</v>
      </c>
      <c r="K217" s="2">
        <v>356</v>
      </c>
      <c r="L217" s="2">
        <v>356</v>
      </c>
      <c r="M217" s="2">
        <v>356</v>
      </c>
      <c r="N217" s="2"/>
      <c r="O217" s="16"/>
      <c r="P217" s="16"/>
      <c r="V217" s="16"/>
    </row>
    <row r="218" spans="1:22">
      <c r="A218" s="2" t="s">
        <v>313</v>
      </c>
      <c r="B218" s="2" t="s">
        <v>314</v>
      </c>
      <c r="C218" s="2">
        <v>451</v>
      </c>
      <c r="D218" s="2">
        <v>451</v>
      </c>
      <c r="E218" s="2">
        <v>451</v>
      </c>
      <c r="F218" s="2">
        <v>447</v>
      </c>
      <c r="G218" s="2">
        <v>444</v>
      </c>
      <c r="H218" s="2">
        <v>435</v>
      </c>
      <c r="I218" s="2">
        <v>433</v>
      </c>
      <c r="J218" s="2">
        <v>432</v>
      </c>
      <c r="K218" s="2">
        <v>430</v>
      </c>
      <c r="L218" s="2">
        <v>428</v>
      </c>
      <c r="M218" s="2">
        <v>428</v>
      </c>
      <c r="N218" s="2"/>
      <c r="O218" s="16"/>
      <c r="P218" s="16"/>
      <c r="V218" s="16"/>
    </row>
    <row r="219" spans="1:22">
      <c r="A219" s="2" t="s">
        <v>34</v>
      </c>
      <c r="B219" s="2" t="s">
        <v>315</v>
      </c>
      <c r="C219" s="2">
        <v>1573</v>
      </c>
      <c r="D219" s="2">
        <v>1565</v>
      </c>
      <c r="E219" s="2">
        <v>1544</v>
      </c>
      <c r="F219" s="2">
        <v>1515</v>
      </c>
      <c r="G219" s="2">
        <v>1494</v>
      </c>
      <c r="H219" s="2">
        <v>1472</v>
      </c>
      <c r="I219" s="2">
        <v>1463</v>
      </c>
      <c r="J219" s="2">
        <v>1436</v>
      </c>
      <c r="K219" s="2">
        <v>1437</v>
      </c>
      <c r="L219" s="2">
        <v>1437</v>
      </c>
      <c r="M219" s="2">
        <v>1437</v>
      </c>
      <c r="N219" s="2"/>
      <c r="O219" s="16"/>
      <c r="P219" s="16"/>
      <c r="V219" s="16"/>
    </row>
    <row r="220" spans="1:22">
      <c r="A220" s="2" t="s">
        <v>35</v>
      </c>
      <c r="B220" s="2" t="s">
        <v>316</v>
      </c>
      <c r="C220" s="2">
        <v>2212</v>
      </c>
      <c r="D220" s="2">
        <v>2212</v>
      </c>
      <c r="E220" s="2">
        <v>2212</v>
      </c>
      <c r="F220" s="2">
        <v>2211</v>
      </c>
      <c r="G220" s="2">
        <v>2208</v>
      </c>
      <c r="H220" s="2">
        <v>2205</v>
      </c>
      <c r="I220" s="2">
        <v>2203</v>
      </c>
      <c r="J220" s="2">
        <v>2201</v>
      </c>
      <c r="K220" s="2">
        <v>2200</v>
      </c>
      <c r="L220" s="2">
        <v>2199</v>
      </c>
      <c r="M220" s="2">
        <v>2199</v>
      </c>
      <c r="N220" s="2"/>
      <c r="O220" s="16"/>
      <c r="P220" s="16"/>
      <c r="V220" s="16"/>
    </row>
    <row r="221" spans="1:22">
      <c r="A221" s="2" t="s">
        <v>36</v>
      </c>
      <c r="B221" s="2" t="s">
        <v>317</v>
      </c>
      <c r="C221" s="2">
        <v>398</v>
      </c>
      <c r="D221" s="2">
        <v>398</v>
      </c>
      <c r="E221" s="2">
        <v>398</v>
      </c>
      <c r="F221" s="2">
        <v>397</v>
      </c>
      <c r="G221" s="2">
        <v>396</v>
      </c>
      <c r="H221" s="2">
        <v>396</v>
      </c>
      <c r="I221" s="2">
        <v>397</v>
      </c>
      <c r="J221" s="2">
        <v>398</v>
      </c>
      <c r="K221" s="2">
        <v>398</v>
      </c>
      <c r="L221" s="2">
        <v>398</v>
      </c>
      <c r="M221" s="2">
        <v>398</v>
      </c>
      <c r="N221" s="2"/>
      <c r="O221" s="16"/>
      <c r="P221" s="16"/>
      <c r="V221" s="16"/>
    </row>
    <row r="222" spans="1:22">
      <c r="A222" s="2" t="s">
        <v>37</v>
      </c>
      <c r="B222" s="2" t="s">
        <v>631</v>
      </c>
      <c r="C222" s="2">
        <v>1341</v>
      </c>
      <c r="D222" s="2">
        <v>1338</v>
      </c>
      <c r="E222" s="2">
        <v>1327</v>
      </c>
      <c r="F222" s="2">
        <v>1323</v>
      </c>
      <c r="G222" s="2">
        <v>1310</v>
      </c>
      <c r="H222" s="2">
        <v>1303</v>
      </c>
      <c r="I222" s="2">
        <v>1304</v>
      </c>
      <c r="J222" s="2">
        <v>1302</v>
      </c>
      <c r="K222" s="2">
        <v>1301</v>
      </c>
      <c r="L222" s="2">
        <v>1301</v>
      </c>
      <c r="M222" s="2">
        <v>1301</v>
      </c>
      <c r="N222" s="2"/>
      <c r="O222" s="16"/>
      <c r="P222" s="16"/>
      <c r="V222" s="16"/>
    </row>
    <row r="223" spans="1:22">
      <c r="A223" s="2" t="s">
        <v>80</v>
      </c>
      <c r="B223" s="2" t="s">
        <v>318</v>
      </c>
      <c r="C223" s="2">
        <v>1572</v>
      </c>
      <c r="D223" s="2">
        <v>1571</v>
      </c>
      <c r="E223" s="2">
        <v>1563</v>
      </c>
      <c r="F223" s="2">
        <v>1562</v>
      </c>
      <c r="G223" s="2">
        <v>1560</v>
      </c>
      <c r="H223" s="2">
        <v>1556</v>
      </c>
      <c r="I223" s="2">
        <v>1553</v>
      </c>
      <c r="J223" s="2">
        <v>1552</v>
      </c>
      <c r="K223" s="2">
        <v>1549</v>
      </c>
      <c r="L223" s="2">
        <v>1548</v>
      </c>
      <c r="M223" s="2">
        <v>1548</v>
      </c>
      <c r="N223" s="2"/>
      <c r="O223" s="16"/>
      <c r="P223" s="16"/>
      <c r="V223" s="16"/>
    </row>
    <row r="224" spans="1:22">
      <c r="A224" s="2" t="s">
        <v>88</v>
      </c>
      <c r="B224" s="2" t="s">
        <v>319</v>
      </c>
      <c r="C224" s="2">
        <v>947</v>
      </c>
      <c r="D224" s="2">
        <v>947</v>
      </c>
      <c r="E224" s="2">
        <v>951</v>
      </c>
      <c r="F224" s="2">
        <v>947</v>
      </c>
      <c r="G224" s="2">
        <v>947</v>
      </c>
      <c r="H224" s="2">
        <v>944</v>
      </c>
      <c r="I224" s="2">
        <v>941</v>
      </c>
      <c r="J224" s="2">
        <v>942</v>
      </c>
      <c r="K224" s="2">
        <v>942</v>
      </c>
      <c r="L224" s="2">
        <v>941</v>
      </c>
      <c r="M224" s="2">
        <v>941</v>
      </c>
      <c r="N224" s="2"/>
      <c r="O224" s="16"/>
      <c r="P224" s="16"/>
      <c r="V224" s="16"/>
    </row>
    <row r="225" spans="1:22">
      <c r="A225" s="2" t="s">
        <v>124</v>
      </c>
      <c r="B225" s="2" t="s">
        <v>320</v>
      </c>
      <c r="C225" s="2">
        <v>174</v>
      </c>
      <c r="D225" s="2">
        <v>173</v>
      </c>
      <c r="E225" s="2">
        <v>167</v>
      </c>
      <c r="F225" s="2">
        <v>163</v>
      </c>
      <c r="G225" s="2">
        <v>164</v>
      </c>
      <c r="H225" s="2">
        <v>164</v>
      </c>
      <c r="I225" s="2">
        <v>166</v>
      </c>
      <c r="J225" s="2">
        <v>167</v>
      </c>
      <c r="K225" s="2">
        <v>167</v>
      </c>
      <c r="L225" s="2">
        <v>166</v>
      </c>
      <c r="M225" s="2">
        <v>166</v>
      </c>
      <c r="N225" s="2"/>
      <c r="O225" s="16"/>
      <c r="P225" s="16"/>
      <c r="V225" s="16"/>
    </row>
    <row r="226" spans="1:22">
      <c r="A226" s="2" t="s">
        <v>125</v>
      </c>
      <c r="B226" s="2" t="s">
        <v>321</v>
      </c>
      <c r="C226" s="2">
        <v>932</v>
      </c>
      <c r="D226" s="2">
        <v>925</v>
      </c>
      <c r="E226" s="2">
        <v>912</v>
      </c>
      <c r="F226" s="2">
        <v>896</v>
      </c>
      <c r="G226" s="2">
        <v>891</v>
      </c>
      <c r="H226" s="2">
        <v>890</v>
      </c>
      <c r="I226" s="2">
        <v>881</v>
      </c>
      <c r="J226" s="2">
        <v>856</v>
      </c>
      <c r="K226" s="2">
        <v>850</v>
      </c>
      <c r="L226" s="2">
        <v>846</v>
      </c>
      <c r="M226" s="2">
        <v>846</v>
      </c>
      <c r="N226" s="2"/>
      <c r="O226" s="16"/>
      <c r="P226" s="16"/>
      <c r="Q226" s="6"/>
      <c r="R226" s="6"/>
      <c r="S226" s="6"/>
      <c r="T226" s="6"/>
      <c r="U226" s="6"/>
      <c r="V226" s="16"/>
    </row>
    <row r="227" spans="1:22">
      <c r="A227" s="2" t="s">
        <v>322</v>
      </c>
      <c r="B227" s="2" t="s">
        <v>323</v>
      </c>
      <c r="C227" s="2">
        <v>1284</v>
      </c>
      <c r="D227" s="2">
        <v>1284</v>
      </c>
      <c r="E227" s="2">
        <v>1274</v>
      </c>
      <c r="F227" s="2">
        <v>1272</v>
      </c>
      <c r="G227" s="2">
        <v>1268</v>
      </c>
      <c r="H227" s="2">
        <v>1260</v>
      </c>
      <c r="I227" s="2">
        <v>1255</v>
      </c>
      <c r="J227" s="2">
        <v>1254</v>
      </c>
      <c r="K227" s="2">
        <v>1253</v>
      </c>
      <c r="L227" s="2">
        <v>1252</v>
      </c>
      <c r="M227" s="2">
        <v>1252</v>
      </c>
      <c r="N227" s="2"/>
      <c r="O227" s="16"/>
      <c r="P227" s="16"/>
      <c r="V227" s="16"/>
    </row>
    <row r="228" spans="1:22">
      <c r="A228" s="2" t="s">
        <v>324</v>
      </c>
      <c r="B228" s="2" t="s">
        <v>325</v>
      </c>
      <c r="C228" s="2">
        <v>132</v>
      </c>
      <c r="D228" s="2">
        <v>131</v>
      </c>
      <c r="E228" s="2">
        <v>117</v>
      </c>
      <c r="F228" s="2">
        <v>116</v>
      </c>
      <c r="G228" s="2">
        <v>113</v>
      </c>
      <c r="H228" s="2">
        <v>119</v>
      </c>
      <c r="I228" s="2">
        <v>120</v>
      </c>
      <c r="J228" s="2">
        <v>122</v>
      </c>
      <c r="K228" s="2">
        <v>122</v>
      </c>
      <c r="L228" s="2">
        <v>122</v>
      </c>
      <c r="M228" s="2">
        <v>122</v>
      </c>
      <c r="N228" s="2"/>
      <c r="O228" s="16"/>
      <c r="P228" s="16"/>
      <c r="V228" s="16"/>
    </row>
    <row r="229" spans="1:22">
      <c r="A229" s="2" t="s">
        <v>384</v>
      </c>
      <c r="B229" s="2" t="s">
        <v>385</v>
      </c>
      <c r="C229" s="2">
        <v>1534</v>
      </c>
      <c r="D229" s="2">
        <v>1534</v>
      </c>
      <c r="E229" s="2">
        <v>1530</v>
      </c>
      <c r="F229" s="2">
        <v>1524</v>
      </c>
      <c r="G229" s="2">
        <v>1523</v>
      </c>
      <c r="H229" s="2">
        <v>1513</v>
      </c>
      <c r="I229" s="2">
        <v>1509</v>
      </c>
      <c r="J229" s="2">
        <v>1507</v>
      </c>
      <c r="K229" s="2">
        <v>1506</v>
      </c>
      <c r="L229" s="2">
        <v>1506</v>
      </c>
      <c r="M229" s="2">
        <v>1506</v>
      </c>
      <c r="N229" s="2"/>
      <c r="O229" s="16"/>
      <c r="P229" s="16"/>
      <c r="V229" s="16"/>
    </row>
    <row r="230" spans="1:22">
      <c r="A230" s="2" t="s">
        <v>386</v>
      </c>
      <c r="B230" s="2" t="s">
        <v>387</v>
      </c>
      <c r="C230" s="2">
        <v>315</v>
      </c>
      <c r="D230" s="2">
        <v>306</v>
      </c>
      <c r="E230" s="2">
        <v>357</v>
      </c>
      <c r="F230" s="2">
        <v>356</v>
      </c>
      <c r="G230" s="2">
        <v>367</v>
      </c>
      <c r="H230" s="2">
        <v>420</v>
      </c>
      <c r="I230" s="2">
        <v>412</v>
      </c>
      <c r="J230" s="2">
        <v>418</v>
      </c>
      <c r="K230" s="2">
        <v>379</v>
      </c>
      <c r="L230" s="2">
        <v>285</v>
      </c>
      <c r="M230" s="2">
        <v>285</v>
      </c>
      <c r="N230" s="2"/>
      <c r="O230" s="16"/>
      <c r="P230" s="16"/>
      <c r="V230" s="16"/>
    </row>
    <row r="231" spans="1:22">
      <c r="A231" s="2" t="s">
        <v>388</v>
      </c>
      <c r="B231" s="2" t="s">
        <v>389</v>
      </c>
      <c r="C231" s="2">
        <v>567</v>
      </c>
      <c r="D231" s="2">
        <v>567</v>
      </c>
      <c r="E231" s="2">
        <v>568</v>
      </c>
      <c r="F231" s="2">
        <v>569</v>
      </c>
      <c r="G231" s="2">
        <v>565</v>
      </c>
      <c r="H231" s="2">
        <v>558</v>
      </c>
      <c r="I231" s="2">
        <v>553</v>
      </c>
      <c r="J231" s="2">
        <v>550</v>
      </c>
      <c r="K231" s="2">
        <v>546</v>
      </c>
      <c r="L231" s="2">
        <v>545</v>
      </c>
      <c r="M231" s="2">
        <v>545</v>
      </c>
      <c r="N231" s="2"/>
      <c r="O231" s="16"/>
      <c r="P231" s="16"/>
      <c r="V231" s="16"/>
    </row>
    <row r="232" spans="1:22">
      <c r="A232" s="2" t="s">
        <v>390</v>
      </c>
      <c r="B232" s="2" t="s">
        <v>686</v>
      </c>
      <c r="C232" s="2">
        <v>278</v>
      </c>
      <c r="D232" s="2">
        <v>278</v>
      </c>
      <c r="E232" s="2">
        <v>267</v>
      </c>
      <c r="F232" s="2">
        <v>260</v>
      </c>
      <c r="G232" s="2">
        <v>257</v>
      </c>
      <c r="H232" s="2">
        <v>253</v>
      </c>
      <c r="I232" s="2">
        <v>251</v>
      </c>
      <c r="J232" s="2">
        <v>250</v>
      </c>
      <c r="K232" s="2">
        <v>247</v>
      </c>
      <c r="L232" s="2">
        <v>244</v>
      </c>
      <c r="M232" s="2">
        <v>244</v>
      </c>
      <c r="N232" s="2"/>
      <c r="O232" s="16"/>
      <c r="P232" s="16"/>
      <c r="V232" s="16"/>
    </row>
    <row r="233" spans="1:22">
      <c r="A233" s="2" t="s">
        <v>391</v>
      </c>
      <c r="B233" s="2" t="s">
        <v>392</v>
      </c>
      <c r="C233" s="2">
        <v>252</v>
      </c>
      <c r="D233" s="2">
        <v>248</v>
      </c>
      <c r="E233" s="2">
        <v>244</v>
      </c>
      <c r="F233" s="2">
        <v>243</v>
      </c>
      <c r="G233" s="2">
        <v>240</v>
      </c>
      <c r="H233" s="2">
        <v>240</v>
      </c>
      <c r="I233" s="2">
        <v>239</v>
      </c>
      <c r="J233" s="2">
        <v>238</v>
      </c>
      <c r="K233" s="2">
        <v>237</v>
      </c>
      <c r="L233" s="2">
        <v>237</v>
      </c>
      <c r="M233" s="2">
        <v>237</v>
      </c>
      <c r="N233" s="2"/>
      <c r="O233" s="16"/>
      <c r="P233" s="16"/>
      <c r="V233" s="16"/>
    </row>
    <row r="234" spans="1:22">
      <c r="A234" s="2" t="s">
        <v>418</v>
      </c>
      <c r="B234" s="2" t="s">
        <v>419</v>
      </c>
      <c r="C234" s="2">
        <v>335</v>
      </c>
      <c r="D234" s="2">
        <v>322</v>
      </c>
      <c r="E234" s="2">
        <v>375</v>
      </c>
      <c r="F234" s="2">
        <v>377</v>
      </c>
      <c r="G234" s="2">
        <v>352</v>
      </c>
      <c r="H234" s="2">
        <v>423</v>
      </c>
      <c r="I234" s="2">
        <v>384</v>
      </c>
      <c r="J234" s="2">
        <v>369</v>
      </c>
      <c r="K234" s="2">
        <v>343</v>
      </c>
      <c r="L234" s="2">
        <v>308</v>
      </c>
      <c r="M234" s="2">
        <v>308</v>
      </c>
      <c r="N234" s="2"/>
      <c r="O234" s="16"/>
      <c r="P234" s="16"/>
      <c r="V234" s="16"/>
    </row>
    <row r="235" spans="1:22">
      <c r="A235" s="2" t="s">
        <v>420</v>
      </c>
      <c r="B235" s="2" t="s">
        <v>421</v>
      </c>
      <c r="C235" s="2">
        <v>1002</v>
      </c>
      <c r="D235" s="2">
        <v>1001</v>
      </c>
      <c r="E235" s="2">
        <v>995</v>
      </c>
      <c r="F235" s="2">
        <v>983</v>
      </c>
      <c r="G235" s="2">
        <v>977</v>
      </c>
      <c r="H235" s="2">
        <v>953</v>
      </c>
      <c r="I235" s="2">
        <v>944</v>
      </c>
      <c r="J235" s="2">
        <v>943</v>
      </c>
      <c r="K235" s="2">
        <v>941</v>
      </c>
      <c r="L235" s="2">
        <v>940</v>
      </c>
      <c r="M235" s="2">
        <v>940</v>
      </c>
      <c r="N235" s="2"/>
      <c r="O235" s="16"/>
      <c r="P235" s="16"/>
      <c r="V235" s="16"/>
    </row>
    <row r="236" spans="1:22">
      <c r="A236" s="2" t="s">
        <v>422</v>
      </c>
      <c r="B236" s="2" t="s">
        <v>423</v>
      </c>
      <c r="C236" s="2">
        <v>745</v>
      </c>
      <c r="D236" s="2">
        <v>745</v>
      </c>
      <c r="E236" s="2">
        <v>722</v>
      </c>
      <c r="F236" s="2">
        <v>712</v>
      </c>
      <c r="G236" s="2">
        <v>688</v>
      </c>
      <c r="H236" s="2">
        <v>668</v>
      </c>
      <c r="I236" s="2">
        <v>659</v>
      </c>
      <c r="J236" s="2">
        <v>646</v>
      </c>
      <c r="K236" s="2">
        <v>642</v>
      </c>
      <c r="L236" s="2">
        <v>634</v>
      </c>
      <c r="M236" s="2">
        <v>634</v>
      </c>
      <c r="N236" s="2"/>
      <c r="O236" s="16"/>
      <c r="P236" s="16"/>
      <c r="V236" s="16"/>
    </row>
    <row r="237" spans="1:22">
      <c r="A237" s="2" t="s">
        <v>424</v>
      </c>
      <c r="B237" s="2" t="s">
        <v>425</v>
      </c>
      <c r="C237" s="2">
        <v>147</v>
      </c>
      <c r="D237" s="2">
        <v>147</v>
      </c>
      <c r="E237" s="2">
        <v>154</v>
      </c>
      <c r="F237" s="2">
        <v>156</v>
      </c>
      <c r="G237" s="2">
        <v>158</v>
      </c>
      <c r="H237" s="2">
        <v>158</v>
      </c>
      <c r="I237" s="2">
        <v>153</v>
      </c>
      <c r="J237" s="2">
        <v>153</v>
      </c>
      <c r="K237" s="2">
        <v>152</v>
      </c>
      <c r="L237" s="2">
        <v>152</v>
      </c>
      <c r="M237" s="2">
        <v>152</v>
      </c>
      <c r="N237" s="2"/>
      <c r="O237" s="16"/>
      <c r="P237" s="16"/>
      <c r="V237" s="16"/>
    </row>
    <row r="238" spans="1:22">
      <c r="A238" s="2" t="s">
        <v>442</v>
      </c>
      <c r="B238" s="2" t="s">
        <v>443</v>
      </c>
      <c r="C238" s="2">
        <v>952</v>
      </c>
      <c r="D238" s="2">
        <v>952</v>
      </c>
      <c r="E238" s="2">
        <v>954</v>
      </c>
      <c r="F238" s="2">
        <v>948</v>
      </c>
      <c r="G238" s="2">
        <v>949</v>
      </c>
      <c r="H238" s="2">
        <v>942</v>
      </c>
      <c r="I238" s="2">
        <v>933</v>
      </c>
      <c r="J238" s="2">
        <v>925</v>
      </c>
      <c r="K238" s="2">
        <v>915</v>
      </c>
      <c r="L238" s="2">
        <v>914</v>
      </c>
      <c r="M238" s="2">
        <v>914</v>
      </c>
      <c r="N238" s="2"/>
      <c r="O238" s="16"/>
      <c r="P238" s="16"/>
      <c r="V238" s="16"/>
    </row>
    <row r="239" spans="1:22">
      <c r="A239" s="2" t="s">
        <v>444</v>
      </c>
      <c r="B239" s="2" t="s">
        <v>632</v>
      </c>
      <c r="C239" s="2">
        <v>775</v>
      </c>
      <c r="D239" s="2">
        <v>775</v>
      </c>
      <c r="E239" s="2">
        <v>766</v>
      </c>
      <c r="F239" s="2">
        <v>770</v>
      </c>
      <c r="G239" s="2">
        <v>760</v>
      </c>
      <c r="H239" s="2">
        <v>758</v>
      </c>
      <c r="I239" s="2">
        <v>754</v>
      </c>
      <c r="J239" s="2">
        <v>750</v>
      </c>
      <c r="K239" s="2">
        <v>751</v>
      </c>
      <c r="L239" s="2">
        <v>751</v>
      </c>
      <c r="M239" s="2">
        <v>751</v>
      </c>
      <c r="N239" s="2"/>
      <c r="O239" s="16"/>
      <c r="P239" s="16"/>
      <c r="V239" s="16"/>
    </row>
    <row r="240" spans="1:22">
      <c r="A240" s="2" t="s">
        <v>458</v>
      </c>
      <c r="B240" s="2" t="s">
        <v>459</v>
      </c>
      <c r="C240" s="2">
        <v>763</v>
      </c>
      <c r="D240" s="2">
        <v>761</v>
      </c>
      <c r="E240" s="2">
        <v>755</v>
      </c>
      <c r="F240" s="2">
        <v>745</v>
      </c>
      <c r="G240" s="2">
        <v>737</v>
      </c>
      <c r="H240" s="2">
        <v>729</v>
      </c>
      <c r="I240" s="2">
        <v>726</v>
      </c>
      <c r="J240" s="2">
        <v>723</v>
      </c>
      <c r="K240" s="2">
        <v>722</v>
      </c>
      <c r="L240" s="2">
        <v>722</v>
      </c>
      <c r="M240" s="2">
        <v>722</v>
      </c>
      <c r="N240" s="2"/>
      <c r="O240" s="16"/>
      <c r="P240" s="16"/>
    </row>
    <row r="241" spans="1:16">
      <c r="A241" s="2" t="s">
        <v>460</v>
      </c>
      <c r="B241" s="2" t="s">
        <v>461</v>
      </c>
      <c r="C241" s="2">
        <v>745</v>
      </c>
      <c r="D241" s="2">
        <v>746</v>
      </c>
      <c r="E241" s="2">
        <v>732</v>
      </c>
      <c r="F241" s="2">
        <v>728</v>
      </c>
      <c r="G241" s="2">
        <v>722</v>
      </c>
      <c r="H241" s="2">
        <v>714</v>
      </c>
      <c r="I241" s="2">
        <v>710</v>
      </c>
      <c r="J241" s="2">
        <v>709</v>
      </c>
      <c r="K241" s="2">
        <v>706</v>
      </c>
      <c r="L241" s="2">
        <v>703</v>
      </c>
      <c r="M241" s="2">
        <v>703</v>
      </c>
      <c r="N241" s="2"/>
      <c r="O241" s="16"/>
      <c r="P241" s="16"/>
    </row>
    <row r="242" spans="1:16">
      <c r="A242" s="2" t="s">
        <v>611</v>
      </c>
      <c r="B242" s="2" t="s">
        <v>612</v>
      </c>
      <c r="C242" s="2">
        <v>546</v>
      </c>
      <c r="D242" s="2">
        <v>541</v>
      </c>
      <c r="E242" s="2">
        <v>545</v>
      </c>
      <c r="F242" s="2">
        <v>539</v>
      </c>
      <c r="G242" s="2">
        <v>533</v>
      </c>
      <c r="H242" s="2">
        <v>534</v>
      </c>
      <c r="I242" s="2">
        <v>527</v>
      </c>
      <c r="J242" s="2">
        <v>513</v>
      </c>
      <c r="K242" s="2">
        <v>511</v>
      </c>
      <c r="L242" s="2">
        <v>511</v>
      </c>
      <c r="M242" s="2">
        <v>511</v>
      </c>
      <c r="N242" s="2"/>
      <c r="O242" s="16"/>
      <c r="P242" s="16"/>
    </row>
    <row r="243" spans="1:16">
      <c r="A243" s="2" t="s">
        <v>477</v>
      </c>
      <c r="B243" s="2" t="s">
        <v>478</v>
      </c>
      <c r="C243" s="2">
        <v>175</v>
      </c>
      <c r="D243" s="2">
        <v>173</v>
      </c>
      <c r="E243" s="2">
        <v>175</v>
      </c>
      <c r="F243" s="2">
        <v>175</v>
      </c>
      <c r="G243" s="2">
        <v>160</v>
      </c>
      <c r="H243" s="2">
        <v>158</v>
      </c>
      <c r="I243" s="2">
        <v>156</v>
      </c>
      <c r="J243" s="2">
        <v>153</v>
      </c>
      <c r="K243" s="2">
        <v>154</v>
      </c>
      <c r="L243" s="2">
        <v>153</v>
      </c>
      <c r="M243" s="2">
        <v>153</v>
      </c>
      <c r="N243" s="2"/>
      <c r="O243" s="16"/>
      <c r="P243" s="16"/>
    </row>
    <row r="244" spans="1:16">
      <c r="A244" s="2" t="s">
        <v>479</v>
      </c>
      <c r="B244" s="2" t="s">
        <v>670</v>
      </c>
      <c r="C244" s="2">
        <v>919</v>
      </c>
      <c r="D244" s="2">
        <v>919</v>
      </c>
      <c r="E244" s="2">
        <v>905</v>
      </c>
      <c r="F244" s="2">
        <v>897</v>
      </c>
      <c r="G244" s="2">
        <v>887</v>
      </c>
      <c r="H244" s="2">
        <v>881</v>
      </c>
      <c r="I244" s="2">
        <v>876</v>
      </c>
      <c r="J244" s="2">
        <v>875</v>
      </c>
      <c r="K244" s="2">
        <v>873</v>
      </c>
      <c r="L244" s="2">
        <v>873</v>
      </c>
      <c r="M244" s="2">
        <v>873</v>
      </c>
      <c r="N244" s="2"/>
      <c r="O244" s="16"/>
      <c r="P244" s="16"/>
    </row>
    <row r="245" spans="1:16">
      <c r="A245" s="2" t="s">
        <v>613</v>
      </c>
      <c r="B245" s="2" t="s">
        <v>614</v>
      </c>
      <c r="C245" s="2">
        <v>407</v>
      </c>
      <c r="D245" s="2">
        <v>390</v>
      </c>
      <c r="E245" s="2">
        <v>388</v>
      </c>
      <c r="F245" s="2">
        <v>383</v>
      </c>
      <c r="G245" s="2">
        <v>379</v>
      </c>
      <c r="H245" s="2">
        <v>371</v>
      </c>
      <c r="I245" s="2">
        <v>368</v>
      </c>
      <c r="J245" s="2">
        <v>365</v>
      </c>
      <c r="K245" s="2">
        <v>346</v>
      </c>
      <c r="L245" s="2">
        <v>344</v>
      </c>
      <c r="M245" s="2">
        <v>344</v>
      </c>
      <c r="N245" s="2"/>
      <c r="O245" s="16"/>
      <c r="P245" s="16"/>
    </row>
    <row r="246" spans="1:16">
      <c r="A246" s="2" t="s">
        <v>615</v>
      </c>
      <c r="B246" s="2" t="s">
        <v>616</v>
      </c>
      <c r="C246" s="2">
        <v>227</v>
      </c>
      <c r="D246" s="2">
        <v>227</v>
      </c>
      <c r="E246" s="2">
        <v>225</v>
      </c>
      <c r="F246" s="2">
        <v>225</v>
      </c>
      <c r="G246" s="2">
        <v>218</v>
      </c>
      <c r="H246" s="2">
        <v>215</v>
      </c>
      <c r="I246" s="2">
        <v>201</v>
      </c>
      <c r="J246" s="2">
        <v>196</v>
      </c>
      <c r="K246" s="2">
        <v>196</v>
      </c>
      <c r="L246" s="2">
        <v>196</v>
      </c>
      <c r="M246" s="2">
        <v>196</v>
      </c>
      <c r="N246" s="2"/>
      <c r="O246" s="16"/>
      <c r="P246" s="16"/>
    </row>
    <row r="247" spans="1:16">
      <c r="A247" s="2" t="s">
        <v>617</v>
      </c>
      <c r="B247" s="2" t="s">
        <v>618</v>
      </c>
      <c r="C247" s="2">
        <v>836</v>
      </c>
      <c r="D247" s="2">
        <v>836</v>
      </c>
      <c r="E247" s="2">
        <v>835</v>
      </c>
      <c r="F247" s="2">
        <v>835</v>
      </c>
      <c r="G247" s="2">
        <v>822</v>
      </c>
      <c r="H247" s="2">
        <v>806</v>
      </c>
      <c r="I247" s="2">
        <v>803</v>
      </c>
      <c r="J247" s="2">
        <v>796</v>
      </c>
      <c r="K247" s="2">
        <v>794</v>
      </c>
      <c r="L247" s="2">
        <v>790</v>
      </c>
      <c r="M247" s="2">
        <v>790</v>
      </c>
      <c r="N247" s="2"/>
      <c r="O247" s="16"/>
      <c r="P247" s="16"/>
    </row>
    <row r="248" spans="1:16">
      <c r="A248" s="2" t="s">
        <v>645</v>
      </c>
      <c r="B248" s="2" t="s">
        <v>646</v>
      </c>
      <c r="C248" s="2">
        <v>502</v>
      </c>
      <c r="D248" s="2">
        <v>498</v>
      </c>
      <c r="E248" s="2">
        <v>489</v>
      </c>
      <c r="F248" s="2">
        <v>489</v>
      </c>
      <c r="G248" s="2">
        <v>469</v>
      </c>
      <c r="H248" s="2">
        <v>465</v>
      </c>
      <c r="I248" s="2">
        <v>460</v>
      </c>
      <c r="J248" s="2">
        <v>458</v>
      </c>
      <c r="K248" s="2">
        <v>455</v>
      </c>
      <c r="L248" s="2">
        <v>450</v>
      </c>
      <c r="M248" s="2">
        <v>450</v>
      </c>
      <c r="N248" s="2"/>
      <c r="O248" s="16"/>
      <c r="P248" s="16"/>
    </row>
    <row r="249" spans="1:16">
      <c r="A249" s="2" t="s">
        <v>663</v>
      </c>
      <c r="B249" s="2" t="s">
        <v>664</v>
      </c>
      <c r="C249" s="2">
        <v>551</v>
      </c>
      <c r="D249" s="2">
        <v>550</v>
      </c>
      <c r="E249" s="2">
        <v>545</v>
      </c>
      <c r="F249" s="2">
        <v>545</v>
      </c>
      <c r="G249" s="2">
        <v>539</v>
      </c>
      <c r="H249" s="2">
        <v>537</v>
      </c>
      <c r="I249" s="2">
        <v>529</v>
      </c>
      <c r="J249" s="2">
        <v>524</v>
      </c>
      <c r="K249" s="2">
        <v>522</v>
      </c>
      <c r="L249" s="2">
        <v>520</v>
      </c>
      <c r="M249" s="2">
        <v>520</v>
      </c>
      <c r="N249" s="2"/>
      <c r="O249" s="16"/>
      <c r="P249" s="16"/>
    </row>
    <row r="250" spans="1:16">
      <c r="A250" s="2" t="s">
        <v>707</v>
      </c>
      <c r="B250" s="2" t="s">
        <v>708</v>
      </c>
      <c r="C250" s="2">
        <v>1076</v>
      </c>
      <c r="D250" s="2">
        <v>1060</v>
      </c>
      <c r="E250" s="2">
        <v>1040</v>
      </c>
      <c r="F250" s="2">
        <v>1046</v>
      </c>
      <c r="G250" s="2">
        <v>1030</v>
      </c>
      <c r="H250" s="2">
        <v>1016</v>
      </c>
      <c r="I250" s="2">
        <v>1015</v>
      </c>
      <c r="J250" s="2">
        <v>1014</v>
      </c>
      <c r="K250" s="2">
        <v>1008</v>
      </c>
      <c r="L250" s="2">
        <v>1003</v>
      </c>
      <c r="M250" s="2">
        <v>1003</v>
      </c>
      <c r="N250" s="2"/>
      <c r="O250" s="16"/>
      <c r="P250" s="16"/>
    </row>
    <row r="251" spans="1:16">
      <c r="A251" s="2" t="s">
        <v>709</v>
      </c>
      <c r="B251" s="2" t="s">
        <v>710</v>
      </c>
      <c r="C251" s="2">
        <v>196</v>
      </c>
      <c r="D251" s="2">
        <v>197</v>
      </c>
      <c r="E251" s="2">
        <v>196</v>
      </c>
      <c r="F251" s="2">
        <v>196</v>
      </c>
      <c r="G251" s="2">
        <v>193</v>
      </c>
      <c r="H251" s="2">
        <v>177</v>
      </c>
      <c r="I251" s="2">
        <v>185</v>
      </c>
      <c r="J251" s="2">
        <v>179</v>
      </c>
      <c r="K251" s="2">
        <v>179</v>
      </c>
      <c r="L251" s="2">
        <v>180</v>
      </c>
      <c r="M251" s="2">
        <v>180</v>
      </c>
      <c r="N251" s="2"/>
      <c r="O251" s="16"/>
      <c r="P251" s="16"/>
    </row>
    <row r="252" spans="1:16">
      <c r="A252" s="2" t="s">
        <v>687</v>
      </c>
      <c r="B252" s="2" t="s">
        <v>688</v>
      </c>
      <c r="C252" s="2">
        <v>233</v>
      </c>
      <c r="D252" s="2">
        <v>231</v>
      </c>
      <c r="E252" s="2">
        <v>220</v>
      </c>
      <c r="F252" s="2">
        <v>212</v>
      </c>
      <c r="G252" s="2">
        <v>211</v>
      </c>
      <c r="H252" s="2">
        <v>205</v>
      </c>
      <c r="I252" s="2">
        <v>203</v>
      </c>
      <c r="J252" s="2">
        <v>196</v>
      </c>
      <c r="K252" s="2">
        <v>194</v>
      </c>
      <c r="L252" s="2">
        <v>194</v>
      </c>
      <c r="M252" s="2">
        <v>194</v>
      </c>
      <c r="N252" s="2"/>
      <c r="O252" s="16"/>
      <c r="P252" s="16"/>
    </row>
    <row r="253" spans="1:16">
      <c r="A253" s="2" t="s">
        <v>711</v>
      </c>
      <c r="B253" s="2" t="s">
        <v>712</v>
      </c>
      <c r="C253" s="2">
        <v>113</v>
      </c>
      <c r="D253" s="2">
        <v>113</v>
      </c>
      <c r="E253" s="2">
        <v>115</v>
      </c>
      <c r="F253" s="2">
        <v>116</v>
      </c>
      <c r="G253" s="2">
        <v>116</v>
      </c>
      <c r="H253" s="2">
        <v>105</v>
      </c>
      <c r="I253" s="2">
        <v>102</v>
      </c>
      <c r="J253" s="2">
        <v>99</v>
      </c>
      <c r="K253" s="2">
        <v>98</v>
      </c>
      <c r="L253" s="2">
        <v>97</v>
      </c>
      <c r="M253" s="2">
        <v>97</v>
      </c>
      <c r="N253" s="2"/>
      <c r="O253" s="16"/>
      <c r="P253" s="16"/>
    </row>
    <row r="254" spans="1:16">
      <c r="A254" s="2" t="s">
        <v>38</v>
      </c>
      <c r="B254" s="2" t="s">
        <v>326</v>
      </c>
      <c r="C254" s="2">
        <v>479</v>
      </c>
      <c r="D254" s="2">
        <v>479</v>
      </c>
      <c r="E254" s="2">
        <v>466</v>
      </c>
      <c r="F254" s="2">
        <v>464</v>
      </c>
      <c r="G254" s="2">
        <v>461</v>
      </c>
      <c r="H254" s="2">
        <v>454</v>
      </c>
      <c r="I254" s="2">
        <v>453</v>
      </c>
      <c r="J254" s="2">
        <v>451</v>
      </c>
      <c r="K254" s="2">
        <v>450</v>
      </c>
      <c r="L254" s="2">
        <v>449</v>
      </c>
      <c r="M254" s="2">
        <v>449</v>
      </c>
      <c r="N254" s="2"/>
      <c r="O254" s="16"/>
      <c r="P254" s="16"/>
    </row>
    <row r="255" spans="1:16">
      <c r="A255" s="2" t="s">
        <v>39</v>
      </c>
      <c r="B255" s="2" t="s">
        <v>327</v>
      </c>
      <c r="C255" s="2">
        <v>886</v>
      </c>
      <c r="D255" s="2">
        <v>885</v>
      </c>
      <c r="E255" s="2">
        <v>882</v>
      </c>
      <c r="F255" s="2">
        <v>867</v>
      </c>
      <c r="G255" s="2">
        <v>860</v>
      </c>
      <c r="H255" s="2">
        <v>852</v>
      </c>
      <c r="I255" s="2">
        <v>848</v>
      </c>
      <c r="J255" s="2">
        <v>848</v>
      </c>
      <c r="K255" s="2">
        <v>845</v>
      </c>
      <c r="L255" s="2">
        <v>843</v>
      </c>
      <c r="M255" s="2">
        <v>843</v>
      </c>
      <c r="N255" s="2"/>
      <c r="O255" s="16"/>
      <c r="P255" s="16"/>
    </row>
    <row r="256" spans="1:16">
      <c r="A256" s="2" t="s">
        <v>480</v>
      </c>
      <c r="B256" s="2" t="s">
        <v>481</v>
      </c>
      <c r="C256" s="2">
        <v>234</v>
      </c>
      <c r="D256" s="2">
        <v>234</v>
      </c>
      <c r="E256" s="2">
        <v>234</v>
      </c>
      <c r="F256" s="2">
        <v>234</v>
      </c>
      <c r="G256" s="2">
        <v>227</v>
      </c>
      <c r="H256" s="2">
        <v>225</v>
      </c>
      <c r="I256" s="2">
        <v>225</v>
      </c>
      <c r="J256" s="2">
        <v>225</v>
      </c>
      <c r="K256" s="2">
        <v>225</v>
      </c>
      <c r="L256" s="2">
        <v>225</v>
      </c>
      <c r="M256" s="2">
        <v>225</v>
      </c>
      <c r="N256" s="2"/>
      <c r="O256" s="16"/>
      <c r="P256" s="16"/>
    </row>
    <row r="257" spans="1:16">
      <c r="A257" s="2" t="s">
        <v>40</v>
      </c>
      <c r="B257" s="2" t="s">
        <v>328</v>
      </c>
      <c r="C257" s="2">
        <v>863</v>
      </c>
      <c r="D257" s="2">
        <v>863</v>
      </c>
      <c r="E257" s="2">
        <v>862</v>
      </c>
      <c r="F257" s="2">
        <v>854</v>
      </c>
      <c r="G257" s="2">
        <v>847</v>
      </c>
      <c r="H257" s="2">
        <v>836</v>
      </c>
      <c r="I257" s="2">
        <v>835</v>
      </c>
      <c r="J257" s="2">
        <v>822</v>
      </c>
      <c r="K257" s="2">
        <v>823</v>
      </c>
      <c r="L257" s="2">
        <v>823</v>
      </c>
      <c r="M257" s="2">
        <v>823</v>
      </c>
      <c r="N257" s="2"/>
      <c r="O257" s="16"/>
      <c r="P257" s="16"/>
    </row>
    <row r="258" spans="1:16">
      <c r="A258" s="2" t="s">
        <v>41</v>
      </c>
      <c r="B258" s="2" t="s">
        <v>329</v>
      </c>
      <c r="C258" s="2">
        <v>404</v>
      </c>
      <c r="D258" s="2">
        <v>404</v>
      </c>
      <c r="E258" s="2">
        <v>403</v>
      </c>
      <c r="F258" s="2">
        <v>403</v>
      </c>
      <c r="G258" s="2">
        <v>402</v>
      </c>
      <c r="H258" s="2">
        <v>402</v>
      </c>
      <c r="I258" s="2">
        <v>402</v>
      </c>
      <c r="J258" s="2">
        <v>402</v>
      </c>
      <c r="K258" s="2">
        <v>402</v>
      </c>
      <c r="L258" s="2">
        <v>402</v>
      </c>
      <c r="M258" s="2">
        <v>402</v>
      </c>
      <c r="N258" s="2"/>
      <c r="O258" s="16"/>
      <c r="P258" s="16"/>
    </row>
    <row r="259" spans="1:16">
      <c r="A259" s="2" t="s">
        <v>126</v>
      </c>
      <c r="B259" s="2" t="s">
        <v>330</v>
      </c>
      <c r="C259" s="2">
        <v>92</v>
      </c>
      <c r="D259" s="2">
        <v>92</v>
      </c>
      <c r="E259" s="2">
        <v>91</v>
      </c>
      <c r="F259" s="2">
        <v>96</v>
      </c>
      <c r="G259" s="2">
        <v>96</v>
      </c>
      <c r="H259" s="2">
        <v>93</v>
      </c>
      <c r="I259" s="2">
        <v>92</v>
      </c>
      <c r="J259" s="2">
        <v>88</v>
      </c>
      <c r="K259" s="2">
        <v>87</v>
      </c>
      <c r="L259" s="2">
        <v>87</v>
      </c>
      <c r="M259" s="2">
        <v>87</v>
      </c>
      <c r="N259" s="2"/>
      <c r="O259" s="16"/>
      <c r="P259" s="16"/>
    </row>
    <row r="260" spans="1:16">
      <c r="A260" s="2" t="s">
        <v>331</v>
      </c>
      <c r="B260" s="2" t="s">
        <v>689</v>
      </c>
      <c r="C260" s="2">
        <v>133</v>
      </c>
      <c r="D260" s="2">
        <v>133</v>
      </c>
      <c r="E260" s="2">
        <v>140</v>
      </c>
      <c r="F260" s="2">
        <v>135</v>
      </c>
      <c r="G260" s="2">
        <v>133</v>
      </c>
      <c r="H260" s="2">
        <v>138</v>
      </c>
      <c r="I260" s="2">
        <v>133</v>
      </c>
      <c r="J260" s="2">
        <v>132</v>
      </c>
      <c r="K260" s="2">
        <v>132</v>
      </c>
      <c r="L260" s="2">
        <v>132</v>
      </c>
      <c r="M260" s="2">
        <v>132</v>
      </c>
      <c r="N260" s="2"/>
      <c r="O260" s="16"/>
      <c r="P260" s="16"/>
    </row>
    <row r="261" spans="1:16">
      <c r="A261" s="2" t="s">
        <v>332</v>
      </c>
      <c r="B261" s="2" t="s">
        <v>333</v>
      </c>
      <c r="C261" s="2">
        <v>214</v>
      </c>
      <c r="D261" s="2">
        <v>214</v>
      </c>
      <c r="E261" s="2">
        <v>214</v>
      </c>
      <c r="F261" s="2">
        <v>214</v>
      </c>
      <c r="G261" s="2">
        <v>214</v>
      </c>
      <c r="H261" s="2">
        <v>213</v>
      </c>
      <c r="I261" s="2">
        <v>214</v>
      </c>
      <c r="J261" s="2">
        <v>211</v>
      </c>
      <c r="K261" s="2">
        <v>211</v>
      </c>
      <c r="L261" s="2">
        <v>211</v>
      </c>
      <c r="M261" s="2">
        <v>211</v>
      </c>
      <c r="N261" s="2"/>
      <c r="O261" s="16"/>
      <c r="P261" s="16"/>
    </row>
    <row r="262" spans="1:16">
      <c r="A262" s="2" t="s">
        <v>462</v>
      </c>
      <c r="B262" s="2" t="s">
        <v>690</v>
      </c>
      <c r="C262" s="2">
        <v>862</v>
      </c>
      <c r="D262" s="2">
        <v>862</v>
      </c>
      <c r="E262" s="2">
        <v>863</v>
      </c>
      <c r="F262" s="2">
        <v>863</v>
      </c>
      <c r="G262" s="2">
        <v>857</v>
      </c>
      <c r="H262" s="2">
        <v>855</v>
      </c>
      <c r="I262" s="2">
        <v>854</v>
      </c>
      <c r="J262" s="2">
        <v>843</v>
      </c>
      <c r="K262" s="2">
        <v>840</v>
      </c>
      <c r="L262" s="2">
        <v>836</v>
      </c>
      <c r="M262" s="2">
        <v>836</v>
      </c>
      <c r="N262" s="2"/>
      <c r="O262" s="16"/>
      <c r="P262" s="16"/>
    </row>
    <row r="263" spans="1:16">
      <c r="A263" s="2" t="s">
        <v>445</v>
      </c>
      <c r="B263" s="2" t="s">
        <v>446</v>
      </c>
      <c r="C263" s="2">
        <v>344</v>
      </c>
      <c r="D263" s="2">
        <v>344</v>
      </c>
      <c r="E263" s="2">
        <v>342</v>
      </c>
      <c r="F263" s="2">
        <v>338</v>
      </c>
      <c r="G263" s="2">
        <v>335</v>
      </c>
      <c r="H263" s="2">
        <v>329</v>
      </c>
      <c r="I263" s="2">
        <v>327</v>
      </c>
      <c r="J263" s="2">
        <v>323</v>
      </c>
      <c r="K263" s="2">
        <v>321</v>
      </c>
      <c r="L263" s="2">
        <v>322</v>
      </c>
      <c r="M263" s="2">
        <v>322</v>
      </c>
      <c r="N263" s="2"/>
      <c r="O263" s="16"/>
      <c r="P263" s="16"/>
    </row>
    <row r="264" spans="1:16">
      <c r="A264" s="2" t="s">
        <v>647</v>
      </c>
      <c r="B264" s="2" t="s">
        <v>648</v>
      </c>
      <c r="C264" s="2">
        <v>229</v>
      </c>
      <c r="D264" s="2">
        <v>229</v>
      </c>
      <c r="E264" s="2">
        <v>228</v>
      </c>
      <c r="F264" s="2">
        <v>223</v>
      </c>
      <c r="G264" s="2">
        <v>222</v>
      </c>
      <c r="H264" s="2">
        <v>217</v>
      </c>
      <c r="I264" s="2">
        <v>215</v>
      </c>
      <c r="J264" s="2">
        <v>215</v>
      </c>
      <c r="K264" s="2">
        <v>214</v>
      </c>
      <c r="L264" s="2">
        <v>214</v>
      </c>
      <c r="M264" s="2">
        <v>214</v>
      </c>
      <c r="N264" s="2"/>
      <c r="O264" s="16"/>
      <c r="P264" s="16"/>
    </row>
    <row r="265" spans="1:16">
      <c r="A265" s="2" t="s">
        <v>42</v>
      </c>
      <c r="B265" s="2" t="s">
        <v>691</v>
      </c>
      <c r="C265" s="2">
        <v>1183</v>
      </c>
      <c r="D265" s="2">
        <v>1181</v>
      </c>
      <c r="E265" s="2">
        <v>1174</v>
      </c>
      <c r="F265" s="2">
        <v>1164</v>
      </c>
      <c r="G265" s="2">
        <v>1159</v>
      </c>
      <c r="H265" s="2">
        <v>1149</v>
      </c>
      <c r="I265" s="2">
        <v>1136</v>
      </c>
      <c r="J265" s="2">
        <v>1127</v>
      </c>
      <c r="K265" s="2">
        <v>1129</v>
      </c>
      <c r="L265" s="2">
        <v>1126</v>
      </c>
      <c r="M265" s="2">
        <v>1126</v>
      </c>
      <c r="N265" s="2"/>
      <c r="O265" s="16"/>
      <c r="P265" s="16"/>
    </row>
    <row r="266" spans="1:16">
      <c r="A266" s="2" t="s">
        <v>334</v>
      </c>
      <c r="B266" s="2" t="s">
        <v>335</v>
      </c>
      <c r="C266" s="2">
        <v>110</v>
      </c>
      <c r="D266" s="2">
        <v>109</v>
      </c>
      <c r="E266" s="2">
        <v>108</v>
      </c>
      <c r="F266" s="2">
        <v>106</v>
      </c>
      <c r="G266" s="2">
        <v>106</v>
      </c>
      <c r="H266" s="2">
        <v>103</v>
      </c>
      <c r="I266" s="2">
        <v>101</v>
      </c>
      <c r="J266" s="2">
        <v>99</v>
      </c>
      <c r="K266" s="2">
        <v>98</v>
      </c>
      <c r="L266" s="2">
        <v>97</v>
      </c>
      <c r="M266" s="2">
        <v>97</v>
      </c>
      <c r="N266" s="2"/>
      <c r="O266" s="16"/>
      <c r="P266" s="16"/>
    </row>
    <row r="267" spans="1:16">
      <c r="A267" s="2" t="s">
        <v>43</v>
      </c>
      <c r="B267" s="2" t="s">
        <v>633</v>
      </c>
      <c r="C267" s="2">
        <v>810</v>
      </c>
      <c r="D267" s="2">
        <v>810</v>
      </c>
      <c r="E267" s="2">
        <v>807</v>
      </c>
      <c r="F267" s="2">
        <v>804</v>
      </c>
      <c r="G267" s="2">
        <v>801</v>
      </c>
      <c r="H267" s="2">
        <v>794</v>
      </c>
      <c r="I267" s="2">
        <v>790</v>
      </c>
      <c r="J267" s="2">
        <v>788</v>
      </c>
      <c r="K267" s="2">
        <v>787</v>
      </c>
      <c r="L267" s="2">
        <v>787</v>
      </c>
      <c r="M267" s="2">
        <v>787</v>
      </c>
      <c r="N267" s="2"/>
      <c r="O267" s="16"/>
      <c r="P267" s="16"/>
    </row>
    <row r="268" spans="1:16">
      <c r="A268" s="2" t="s">
        <v>393</v>
      </c>
      <c r="B268" s="2" t="s">
        <v>394</v>
      </c>
      <c r="C268" s="2">
        <v>361</v>
      </c>
      <c r="D268" s="2">
        <v>361</v>
      </c>
      <c r="E268" s="2">
        <v>359</v>
      </c>
      <c r="F268" s="2">
        <v>361</v>
      </c>
      <c r="G268" s="2">
        <v>362</v>
      </c>
      <c r="H268" s="2">
        <v>360</v>
      </c>
      <c r="I268" s="2">
        <v>360</v>
      </c>
      <c r="J268" s="2">
        <v>360</v>
      </c>
      <c r="K268" s="2">
        <v>359</v>
      </c>
      <c r="L268" s="2">
        <v>359</v>
      </c>
      <c r="M268" s="2">
        <v>359</v>
      </c>
      <c r="N268" s="2"/>
      <c r="O268" s="16"/>
      <c r="P268" s="16"/>
    </row>
    <row r="269" spans="1:16">
      <c r="A269" s="2" t="s">
        <v>44</v>
      </c>
      <c r="B269" s="2" t="s">
        <v>336</v>
      </c>
      <c r="C269" s="2">
        <v>475</v>
      </c>
      <c r="D269" s="2">
        <v>476</v>
      </c>
      <c r="E269" s="2">
        <v>480</v>
      </c>
      <c r="F269" s="2">
        <v>474</v>
      </c>
      <c r="G269" s="2">
        <v>470</v>
      </c>
      <c r="H269" s="2">
        <v>474</v>
      </c>
      <c r="I269" s="2">
        <v>475</v>
      </c>
      <c r="J269" s="2">
        <v>478</v>
      </c>
      <c r="K269" s="2">
        <v>477</v>
      </c>
      <c r="L269" s="2">
        <v>476</v>
      </c>
      <c r="M269" s="2">
        <v>476</v>
      </c>
      <c r="N269" s="2"/>
      <c r="O269" s="16"/>
      <c r="P269" s="16"/>
    </row>
    <row r="270" spans="1:16">
      <c r="A270" s="2" t="s">
        <v>426</v>
      </c>
      <c r="B270" s="2" t="s">
        <v>427</v>
      </c>
      <c r="C270" s="2">
        <v>761</v>
      </c>
      <c r="D270" s="2">
        <v>761</v>
      </c>
      <c r="E270" s="2">
        <v>757</v>
      </c>
      <c r="F270" s="2">
        <v>754</v>
      </c>
      <c r="G270" s="2">
        <v>751</v>
      </c>
      <c r="H270" s="2">
        <v>740</v>
      </c>
      <c r="I270" s="2">
        <v>737</v>
      </c>
      <c r="J270" s="2">
        <v>735</v>
      </c>
      <c r="K270" s="2">
        <v>733</v>
      </c>
      <c r="L270" s="2">
        <v>731</v>
      </c>
      <c r="M270" s="2">
        <v>731</v>
      </c>
      <c r="N270" s="2"/>
      <c r="O270" s="16"/>
      <c r="P270" s="16"/>
    </row>
    <row r="271" spans="1:16">
      <c r="A271" s="2" t="s">
        <v>45</v>
      </c>
      <c r="B271" s="2" t="s">
        <v>337</v>
      </c>
      <c r="C271" s="2">
        <v>352</v>
      </c>
      <c r="D271" s="2">
        <v>352</v>
      </c>
      <c r="E271" s="2">
        <v>351</v>
      </c>
      <c r="F271" s="2">
        <v>352</v>
      </c>
      <c r="G271" s="2">
        <v>350</v>
      </c>
      <c r="H271" s="2">
        <v>349</v>
      </c>
      <c r="I271" s="2">
        <v>347</v>
      </c>
      <c r="J271" s="2">
        <v>344</v>
      </c>
      <c r="K271" s="2">
        <v>344</v>
      </c>
      <c r="L271" s="2">
        <v>344</v>
      </c>
      <c r="M271" s="2">
        <v>344</v>
      </c>
      <c r="N271" s="2"/>
      <c r="O271" s="16"/>
      <c r="P271" s="16"/>
    </row>
    <row r="272" spans="1:16">
      <c r="A272" s="2" t="s">
        <v>118</v>
      </c>
      <c r="B272" s="2" t="s">
        <v>338</v>
      </c>
      <c r="C272" s="2">
        <v>714</v>
      </c>
      <c r="D272" s="2">
        <v>714</v>
      </c>
      <c r="E272" s="2">
        <v>710</v>
      </c>
      <c r="F272" s="2">
        <v>704</v>
      </c>
      <c r="G272" s="2">
        <v>701</v>
      </c>
      <c r="H272" s="2">
        <v>698</v>
      </c>
      <c r="I272" s="2">
        <v>692</v>
      </c>
      <c r="J272" s="2">
        <v>690</v>
      </c>
      <c r="K272" s="2">
        <v>689</v>
      </c>
      <c r="L272" s="2">
        <v>688</v>
      </c>
      <c r="M272" s="2">
        <v>688</v>
      </c>
      <c r="N272" s="2"/>
      <c r="O272" s="16"/>
      <c r="P272" s="16"/>
    </row>
    <row r="273" spans="1:16">
      <c r="A273" s="2" t="s">
        <v>428</v>
      </c>
      <c r="B273" s="2" t="s">
        <v>429</v>
      </c>
      <c r="C273" s="2">
        <v>605</v>
      </c>
      <c r="D273" s="2">
        <v>605</v>
      </c>
      <c r="E273" s="2">
        <v>599</v>
      </c>
      <c r="F273" s="2">
        <v>598</v>
      </c>
      <c r="G273" s="2">
        <v>592</v>
      </c>
      <c r="H273" s="2">
        <v>582</v>
      </c>
      <c r="I273" s="2">
        <v>580</v>
      </c>
      <c r="J273" s="2">
        <v>573</v>
      </c>
      <c r="K273" s="2">
        <v>569</v>
      </c>
      <c r="L273" s="2">
        <v>568</v>
      </c>
      <c r="M273" s="2">
        <v>568</v>
      </c>
      <c r="N273" s="2"/>
      <c r="O273" s="16"/>
      <c r="P273" s="16"/>
    </row>
    <row r="274" spans="1:16">
      <c r="A274" s="2" t="s">
        <v>430</v>
      </c>
      <c r="B274" s="2" t="s">
        <v>339</v>
      </c>
      <c r="C274" s="2">
        <v>2152</v>
      </c>
      <c r="D274" s="2">
        <v>2142</v>
      </c>
      <c r="E274" s="2">
        <v>2130</v>
      </c>
      <c r="F274" s="2">
        <v>2118</v>
      </c>
      <c r="G274" s="2">
        <v>2114</v>
      </c>
      <c r="H274" s="2">
        <v>2101</v>
      </c>
      <c r="I274" s="2">
        <v>2079</v>
      </c>
      <c r="J274" s="2">
        <v>2074</v>
      </c>
      <c r="K274" s="2">
        <v>2067</v>
      </c>
      <c r="L274" s="2">
        <v>2062</v>
      </c>
      <c r="M274" s="2">
        <v>2062</v>
      </c>
      <c r="N274" s="2"/>
      <c r="O274" s="16"/>
      <c r="P274" s="16"/>
    </row>
    <row r="275" spans="1:16">
      <c r="A275" s="2" t="s">
        <v>46</v>
      </c>
      <c r="B275" s="2" t="s">
        <v>340</v>
      </c>
      <c r="C275" s="2">
        <v>112</v>
      </c>
      <c r="D275" s="2">
        <v>112</v>
      </c>
      <c r="E275" s="2">
        <v>110</v>
      </c>
      <c r="F275" s="2">
        <v>110</v>
      </c>
      <c r="G275" s="2">
        <v>110</v>
      </c>
      <c r="H275" s="2">
        <v>110</v>
      </c>
      <c r="I275" s="2">
        <v>110</v>
      </c>
      <c r="J275" s="2">
        <v>110</v>
      </c>
      <c r="K275" s="2">
        <v>110</v>
      </c>
      <c r="L275" s="2">
        <v>110</v>
      </c>
      <c r="M275" s="2">
        <v>110</v>
      </c>
      <c r="N275" s="2"/>
      <c r="O275" s="16"/>
      <c r="P275" s="16"/>
    </row>
    <row r="276" spans="1:16">
      <c r="A276" s="2" t="s">
        <v>341</v>
      </c>
      <c r="B276" s="2" t="s">
        <v>342</v>
      </c>
      <c r="C276" s="2">
        <v>218</v>
      </c>
      <c r="D276" s="2">
        <v>215</v>
      </c>
      <c r="E276" s="2">
        <v>218</v>
      </c>
      <c r="F276" s="2">
        <v>218</v>
      </c>
      <c r="G276" s="2">
        <v>218</v>
      </c>
      <c r="H276" s="2">
        <v>217</v>
      </c>
      <c r="I276" s="2">
        <v>215</v>
      </c>
      <c r="J276" s="2">
        <v>215</v>
      </c>
      <c r="K276" s="2">
        <v>215</v>
      </c>
      <c r="L276" s="2">
        <v>215</v>
      </c>
      <c r="M276" s="2">
        <v>215</v>
      </c>
      <c r="N276" s="2"/>
      <c r="O276" s="16"/>
      <c r="P276" s="16"/>
    </row>
    <row r="277" spans="1:16">
      <c r="A277" s="2" t="s">
        <v>665</v>
      </c>
      <c r="B277" s="2" t="s">
        <v>666</v>
      </c>
      <c r="C277" s="2">
        <v>345</v>
      </c>
      <c r="D277" s="2">
        <v>345</v>
      </c>
      <c r="E277" s="2">
        <v>340</v>
      </c>
      <c r="F277" s="2">
        <v>338</v>
      </c>
      <c r="G277" s="2">
        <v>337</v>
      </c>
      <c r="H277" s="2">
        <v>337</v>
      </c>
      <c r="I277" s="2">
        <v>336</v>
      </c>
      <c r="J277" s="2">
        <v>335</v>
      </c>
      <c r="K277" s="2">
        <v>335</v>
      </c>
      <c r="L277" s="2">
        <v>335</v>
      </c>
      <c r="M277" s="2">
        <v>335</v>
      </c>
      <c r="N277" s="2"/>
      <c r="O277" s="16"/>
    </row>
    <row r="278" spans="1:16">
      <c r="A278" s="2" t="s">
        <v>47</v>
      </c>
      <c r="B278" s="2" t="s">
        <v>634</v>
      </c>
      <c r="C278" s="2">
        <v>624</v>
      </c>
      <c r="D278" s="2">
        <v>623</v>
      </c>
      <c r="E278" s="2">
        <v>617</v>
      </c>
      <c r="F278" s="2">
        <v>613</v>
      </c>
      <c r="G278" s="2">
        <v>606</v>
      </c>
      <c r="H278" s="2">
        <v>599</v>
      </c>
      <c r="I278" s="2">
        <v>592</v>
      </c>
      <c r="J278" s="2">
        <v>587</v>
      </c>
      <c r="K278" s="2">
        <v>584</v>
      </c>
      <c r="L278" s="2">
        <v>584</v>
      </c>
      <c r="M278" s="2">
        <v>584</v>
      </c>
      <c r="N278" s="2"/>
      <c r="O278" s="16"/>
    </row>
    <row r="279" spans="1:16">
      <c r="A279" s="2" t="s">
        <v>713</v>
      </c>
      <c r="B279" s="2" t="s">
        <v>714</v>
      </c>
      <c r="C279" s="2">
        <v>121</v>
      </c>
      <c r="D279" s="2">
        <v>120</v>
      </c>
      <c r="E279" s="2">
        <v>116</v>
      </c>
      <c r="F279" s="2">
        <v>118</v>
      </c>
      <c r="G279" s="2">
        <v>120</v>
      </c>
      <c r="H279" s="2">
        <v>117</v>
      </c>
      <c r="I279" s="2">
        <v>119</v>
      </c>
      <c r="J279" s="2">
        <v>120</v>
      </c>
      <c r="K279" s="2">
        <v>120</v>
      </c>
      <c r="L279" s="2">
        <v>120</v>
      </c>
      <c r="M279" s="2">
        <v>120</v>
      </c>
      <c r="N279" s="2"/>
      <c r="O279" s="16"/>
    </row>
    <row r="280" spans="1:16">
      <c r="A280" s="2" t="s">
        <v>667</v>
      </c>
      <c r="B280" s="2" t="s">
        <v>692</v>
      </c>
      <c r="C280" s="2">
        <v>783</v>
      </c>
      <c r="D280" s="2">
        <v>783</v>
      </c>
      <c r="E280" s="2">
        <v>780</v>
      </c>
      <c r="F280" s="2">
        <v>778</v>
      </c>
      <c r="G280" s="2">
        <v>778</v>
      </c>
      <c r="H280" s="2">
        <v>773</v>
      </c>
      <c r="I280" s="2">
        <v>769</v>
      </c>
      <c r="J280" s="2">
        <v>768</v>
      </c>
      <c r="K280" s="2">
        <v>767</v>
      </c>
      <c r="L280" s="2">
        <v>766</v>
      </c>
      <c r="M280" s="2">
        <v>766</v>
      </c>
      <c r="N280" s="2"/>
      <c r="O280" s="16"/>
    </row>
    <row r="281" spans="1:16">
      <c r="A281" s="2" t="s">
        <v>48</v>
      </c>
      <c r="B281" s="2" t="s">
        <v>343</v>
      </c>
      <c r="C281" s="2">
        <v>1428</v>
      </c>
      <c r="D281" s="2">
        <v>1428</v>
      </c>
      <c r="E281" s="2">
        <v>1415</v>
      </c>
      <c r="F281" s="2">
        <v>1406</v>
      </c>
      <c r="G281" s="2">
        <v>1387</v>
      </c>
      <c r="H281" s="2">
        <v>1381</v>
      </c>
      <c r="I281" s="2">
        <v>1378</v>
      </c>
      <c r="J281" s="2">
        <v>1370</v>
      </c>
      <c r="K281" s="2">
        <v>1364</v>
      </c>
      <c r="L281" s="2">
        <v>1361</v>
      </c>
      <c r="M281" s="2">
        <v>1361</v>
      </c>
      <c r="N281" s="2"/>
      <c r="O281" s="16"/>
    </row>
    <row r="282" spans="1:16">
      <c r="A282" s="2" t="s">
        <v>132</v>
      </c>
      <c r="B282" s="2" t="s">
        <v>344</v>
      </c>
      <c r="C282" s="2">
        <v>449</v>
      </c>
      <c r="D282" s="2">
        <v>448</v>
      </c>
      <c r="E282" s="2">
        <v>449</v>
      </c>
      <c r="F282" s="2">
        <v>440</v>
      </c>
      <c r="G282" s="2">
        <v>439</v>
      </c>
      <c r="H282" s="2">
        <v>436</v>
      </c>
      <c r="I282" s="2">
        <v>433</v>
      </c>
      <c r="J282" s="2">
        <v>431</v>
      </c>
      <c r="K282" s="2">
        <v>430</v>
      </c>
      <c r="L282" s="2">
        <v>431</v>
      </c>
      <c r="M282" s="2">
        <v>431</v>
      </c>
      <c r="N282" s="2"/>
      <c r="O282" s="16"/>
    </row>
    <row r="283" spans="1:16">
      <c r="A283" s="2" t="s">
        <v>49</v>
      </c>
      <c r="B283" s="2" t="s">
        <v>345</v>
      </c>
      <c r="C283" s="2">
        <v>762</v>
      </c>
      <c r="D283" s="2">
        <v>762</v>
      </c>
      <c r="E283" s="2">
        <v>759</v>
      </c>
      <c r="F283" s="2">
        <v>759</v>
      </c>
      <c r="G283" s="2">
        <v>756</v>
      </c>
      <c r="H283" s="2">
        <v>748</v>
      </c>
      <c r="I283" s="2">
        <v>746</v>
      </c>
      <c r="J283" s="2">
        <v>745</v>
      </c>
      <c r="K283" s="2">
        <v>743</v>
      </c>
      <c r="L283" s="2">
        <v>743</v>
      </c>
      <c r="M283" s="2">
        <v>743</v>
      </c>
      <c r="N283" s="2"/>
      <c r="O283" s="16"/>
    </row>
    <row r="284" spans="1:16">
      <c r="A284" s="2" t="s">
        <v>127</v>
      </c>
      <c r="B284" s="2" t="s">
        <v>346</v>
      </c>
      <c r="C284" s="2">
        <v>661</v>
      </c>
      <c r="D284" s="2">
        <v>661</v>
      </c>
      <c r="E284" s="2">
        <v>661</v>
      </c>
      <c r="F284" s="2">
        <v>663</v>
      </c>
      <c r="G284" s="2">
        <v>654</v>
      </c>
      <c r="H284" s="2">
        <v>646</v>
      </c>
      <c r="I284" s="2">
        <v>643</v>
      </c>
      <c r="J284" s="2">
        <v>643</v>
      </c>
      <c r="K284" s="2">
        <v>643</v>
      </c>
      <c r="L284" s="2">
        <v>640</v>
      </c>
      <c r="M284" s="2">
        <v>640</v>
      </c>
      <c r="N284" s="2"/>
      <c r="O284" s="16"/>
    </row>
    <row r="285" spans="1:16">
      <c r="A285" s="2" t="s">
        <v>50</v>
      </c>
      <c r="B285" s="2" t="s">
        <v>347</v>
      </c>
      <c r="C285" s="2">
        <v>193</v>
      </c>
      <c r="D285" s="2">
        <v>193</v>
      </c>
      <c r="E285" s="2">
        <v>191</v>
      </c>
      <c r="F285" s="2">
        <v>194</v>
      </c>
      <c r="G285" s="2">
        <v>192</v>
      </c>
      <c r="H285" s="2">
        <v>190</v>
      </c>
      <c r="I285" s="2">
        <v>189</v>
      </c>
      <c r="J285" s="2">
        <v>189</v>
      </c>
      <c r="K285" s="2">
        <v>189</v>
      </c>
      <c r="L285" s="2">
        <v>189</v>
      </c>
      <c r="M285" s="2">
        <v>189</v>
      </c>
      <c r="N285" s="2"/>
      <c r="O285" s="16"/>
    </row>
    <row r="286" spans="1:16">
      <c r="A286" s="2" t="s">
        <v>51</v>
      </c>
      <c r="B286" s="2" t="s">
        <v>348</v>
      </c>
      <c r="C286" s="2">
        <v>417</v>
      </c>
      <c r="D286" s="2">
        <v>416</v>
      </c>
      <c r="E286" s="2">
        <v>410</v>
      </c>
      <c r="F286" s="2">
        <v>407</v>
      </c>
      <c r="G286" s="2">
        <v>407</v>
      </c>
      <c r="H286" s="2">
        <v>406</v>
      </c>
      <c r="I286" s="2">
        <v>405</v>
      </c>
      <c r="J286" s="2">
        <v>406</v>
      </c>
      <c r="K286" s="2">
        <v>406</v>
      </c>
      <c r="L286" s="2">
        <v>406</v>
      </c>
      <c r="M286" s="2">
        <v>406</v>
      </c>
      <c r="N286" s="2"/>
      <c r="O286" s="16"/>
    </row>
    <row r="287" spans="1:16">
      <c r="A287" s="2" t="s">
        <v>52</v>
      </c>
      <c r="B287" s="2" t="s">
        <v>349</v>
      </c>
      <c r="C287" s="2">
        <v>2193</v>
      </c>
      <c r="D287" s="2">
        <v>2192</v>
      </c>
      <c r="E287" s="2">
        <v>2185</v>
      </c>
      <c r="F287" s="2">
        <v>2183</v>
      </c>
      <c r="G287" s="2">
        <v>2176</v>
      </c>
      <c r="H287" s="2">
        <v>2167</v>
      </c>
      <c r="I287" s="2">
        <v>2166</v>
      </c>
      <c r="J287" s="2">
        <v>2160</v>
      </c>
      <c r="K287" s="2">
        <v>2160</v>
      </c>
      <c r="L287" s="2">
        <v>2160</v>
      </c>
      <c r="M287" s="2">
        <v>2160</v>
      </c>
      <c r="N287" s="2"/>
      <c r="O287" s="16"/>
    </row>
    <row r="288" spans="1:16">
      <c r="A288" s="2" t="s">
        <v>447</v>
      </c>
      <c r="B288" s="2" t="s">
        <v>448</v>
      </c>
      <c r="C288" s="2">
        <v>669</v>
      </c>
      <c r="D288" s="2">
        <v>669</v>
      </c>
      <c r="E288" s="2">
        <v>668</v>
      </c>
      <c r="F288" s="2">
        <v>658</v>
      </c>
      <c r="G288" s="2">
        <v>642</v>
      </c>
      <c r="H288" s="2">
        <v>632</v>
      </c>
      <c r="I288" s="2">
        <v>635</v>
      </c>
      <c r="J288" s="2">
        <v>627</v>
      </c>
      <c r="K288" s="2">
        <v>626</v>
      </c>
      <c r="L288" s="2">
        <v>624</v>
      </c>
      <c r="M288" s="2">
        <v>624</v>
      </c>
      <c r="N288" s="2"/>
      <c r="O288" s="16"/>
    </row>
    <row r="289" spans="1:15">
      <c r="A289" s="2" t="s">
        <v>449</v>
      </c>
      <c r="B289" s="2" t="s">
        <v>450</v>
      </c>
      <c r="C289" s="2">
        <v>1181</v>
      </c>
      <c r="D289" s="2">
        <v>1182</v>
      </c>
      <c r="E289" s="2">
        <v>1175</v>
      </c>
      <c r="F289" s="2">
        <v>1170</v>
      </c>
      <c r="G289" s="2">
        <v>1158</v>
      </c>
      <c r="H289" s="2">
        <v>1156</v>
      </c>
      <c r="I289" s="2">
        <v>1154</v>
      </c>
      <c r="J289" s="2">
        <v>1148</v>
      </c>
      <c r="K289" s="2">
        <v>1144</v>
      </c>
      <c r="L289" s="2">
        <v>1142</v>
      </c>
      <c r="M289" s="2">
        <v>1142</v>
      </c>
      <c r="N289" s="2"/>
      <c r="O289" s="16"/>
    </row>
    <row r="290" spans="1:15">
      <c r="A290" s="2" t="s">
        <v>619</v>
      </c>
      <c r="B290" s="2" t="s">
        <v>620</v>
      </c>
      <c r="C290" s="2">
        <v>158</v>
      </c>
      <c r="D290" s="2">
        <v>158</v>
      </c>
      <c r="E290" s="2">
        <v>156</v>
      </c>
      <c r="F290" s="2">
        <v>158</v>
      </c>
      <c r="G290" s="2">
        <v>155</v>
      </c>
      <c r="H290" s="2">
        <v>153</v>
      </c>
      <c r="I290" s="2">
        <v>153</v>
      </c>
      <c r="J290" s="2">
        <v>153</v>
      </c>
      <c r="K290" s="2">
        <v>152</v>
      </c>
      <c r="L290" s="2">
        <v>152</v>
      </c>
      <c r="M290" s="2">
        <v>152</v>
      </c>
      <c r="N290" s="2"/>
      <c r="O290" s="16"/>
    </row>
    <row r="291" spans="1:15">
      <c r="A291" s="2" t="s">
        <v>621</v>
      </c>
      <c r="B291" s="2" t="s">
        <v>649</v>
      </c>
      <c r="C291" s="2">
        <v>229</v>
      </c>
      <c r="D291" s="2">
        <v>226</v>
      </c>
      <c r="E291" s="2">
        <v>226</v>
      </c>
      <c r="F291" s="2">
        <v>222</v>
      </c>
      <c r="G291" s="2">
        <v>217</v>
      </c>
      <c r="H291" s="2">
        <v>208</v>
      </c>
      <c r="I291" s="2">
        <v>206</v>
      </c>
      <c r="J291" s="2">
        <v>202</v>
      </c>
      <c r="K291" s="2">
        <v>199</v>
      </c>
      <c r="L291" s="2">
        <v>199</v>
      </c>
      <c r="M291" s="2">
        <v>199</v>
      </c>
      <c r="N291" s="2"/>
      <c r="O291" s="16"/>
    </row>
    <row r="292" spans="1:15">
      <c r="A292" s="2" t="s">
        <v>53</v>
      </c>
      <c r="B292" s="2" t="s">
        <v>119</v>
      </c>
      <c r="C292" s="2">
        <v>954</v>
      </c>
      <c r="D292" s="2">
        <v>953</v>
      </c>
      <c r="E292" s="2">
        <v>951</v>
      </c>
      <c r="F292" s="2">
        <v>948</v>
      </c>
      <c r="G292" s="2">
        <v>946</v>
      </c>
      <c r="H292" s="2">
        <v>942</v>
      </c>
      <c r="I292" s="2">
        <v>942</v>
      </c>
      <c r="J292" s="2">
        <v>941</v>
      </c>
      <c r="K292" s="2">
        <v>939</v>
      </c>
      <c r="L292" s="2">
        <v>939</v>
      </c>
      <c r="M292" s="2">
        <v>939</v>
      </c>
      <c r="N292" s="2"/>
      <c r="O292" s="16"/>
    </row>
    <row r="293" spans="1:15">
      <c r="A293" s="2" t="s">
        <v>133</v>
      </c>
      <c r="B293" s="2" t="s">
        <v>136</v>
      </c>
      <c r="C293" s="2">
        <v>1319</v>
      </c>
      <c r="D293" s="2">
        <v>1316</v>
      </c>
      <c r="E293" s="2">
        <v>1298</v>
      </c>
      <c r="F293" s="2">
        <v>1289</v>
      </c>
      <c r="G293" s="2">
        <v>1279</v>
      </c>
      <c r="H293" s="2">
        <v>1273</v>
      </c>
      <c r="I293" s="2">
        <v>1257</v>
      </c>
      <c r="J293" s="2">
        <v>1252</v>
      </c>
      <c r="K293" s="2">
        <v>1250</v>
      </c>
      <c r="L293" s="2">
        <v>1249</v>
      </c>
      <c r="M293" s="2">
        <v>1249</v>
      </c>
      <c r="N293" s="2"/>
      <c r="O293" s="16"/>
    </row>
    <row r="294" spans="1:15">
      <c r="A294" s="2" t="s">
        <v>54</v>
      </c>
      <c r="B294" s="2" t="s">
        <v>451</v>
      </c>
      <c r="C294" s="2">
        <v>450</v>
      </c>
      <c r="D294" s="2">
        <v>450</v>
      </c>
      <c r="E294" s="2">
        <v>444</v>
      </c>
      <c r="F294" s="2">
        <v>443</v>
      </c>
      <c r="G294" s="2">
        <v>441</v>
      </c>
      <c r="H294" s="2">
        <v>440</v>
      </c>
      <c r="I294" s="2">
        <v>440</v>
      </c>
      <c r="J294" s="2">
        <v>437</v>
      </c>
      <c r="K294" s="2">
        <v>436</v>
      </c>
      <c r="L294" s="2">
        <v>436</v>
      </c>
      <c r="M294" s="2">
        <v>436</v>
      </c>
      <c r="N294" s="2"/>
      <c r="O294" s="16"/>
    </row>
    <row r="295" spans="1:15">
      <c r="A295" s="2" t="s">
        <v>55</v>
      </c>
      <c r="B295" s="2" t="s">
        <v>350</v>
      </c>
      <c r="C295" s="2">
        <v>410</v>
      </c>
      <c r="D295" s="2">
        <v>410</v>
      </c>
      <c r="E295" s="2">
        <v>410</v>
      </c>
      <c r="F295" s="2">
        <v>410</v>
      </c>
      <c r="G295" s="2">
        <v>409</v>
      </c>
      <c r="H295" s="2">
        <v>409</v>
      </c>
      <c r="I295" s="2">
        <v>409</v>
      </c>
      <c r="J295" s="2">
        <v>409</v>
      </c>
      <c r="K295" s="2">
        <v>409</v>
      </c>
      <c r="L295" s="2">
        <v>409</v>
      </c>
      <c r="M295" s="2">
        <v>409</v>
      </c>
      <c r="N295" s="2"/>
      <c r="O295" s="16"/>
    </row>
    <row r="296" spans="1:15">
      <c r="A296" s="2" t="s">
        <v>56</v>
      </c>
      <c r="B296" s="2" t="s">
        <v>351</v>
      </c>
      <c r="C296" s="2">
        <v>634</v>
      </c>
      <c r="D296" s="2">
        <v>633</v>
      </c>
      <c r="E296" s="2">
        <v>630</v>
      </c>
      <c r="F296" s="2">
        <v>628</v>
      </c>
      <c r="G296" s="2">
        <v>625</v>
      </c>
      <c r="H296" s="2">
        <v>625</v>
      </c>
      <c r="I296" s="2">
        <v>625</v>
      </c>
      <c r="J296" s="2">
        <v>623</v>
      </c>
      <c r="K296" s="2">
        <v>625</v>
      </c>
      <c r="L296" s="2">
        <v>623</v>
      </c>
      <c r="M296" s="2">
        <v>623</v>
      </c>
      <c r="N296" s="2"/>
      <c r="O296" s="16"/>
    </row>
    <row r="297" spans="1:15">
      <c r="A297" s="2" t="s">
        <v>57</v>
      </c>
      <c r="B297" s="2" t="s">
        <v>352</v>
      </c>
      <c r="C297" s="2">
        <v>1652</v>
      </c>
      <c r="D297" s="2">
        <v>1652</v>
      </c>
      <c r="E297" s="2">
        <v>1647</v>
      </c>
      <c r="F297" s="2">
        <v>1646</v>
      </c>
      <c r="G297" s="2">
        <v>1639</v>
      </c>
      <c r="H297" s="2">
        <v>1635</v>
      </c>
      <c r="I297" s="2">
        <v>1635</v>
      </c>
      <c r="J297" s="2">
        <v>1634</v>
      </c>
      <c r="K297" s="2">
        <v>1634</v>
      </c>
      <c r="L297" s="2">
        <v>1634</v>
      </c>
      <c r="M297" s="2">
        <v>1634</v>
      </c>
      <c r="N297" s="2"/>
      <c r="O297" s="16"/>
    </row>
    <row r="298" spans="1:15">
      <c r="A298" s="2" t="s">
        <v>58</v>
      </c>
      <c r="B298" s="2" t="s">
        <v>353</v>
      </c>
      <c r="C298" s="2">
        <v>1246</v>
      </c>
      <c r="D298" s="2">
        <v>1246</v>
      </c>
      <c r="E298" s="2">
        <v>1245</v>
      </c>
      <c r="F298" s="2">
        <v>1240</v>
      </c>
      <c r="G298" s="2">
        <v>1238</v>
      </c>
      <c r="H298" s="2">
        <v>1227</v>
      </c>
      <c r="I298" s="2">
        <v>1226</v>
      </c>
      <c r="J298" s="2">
        <v>1223</v>
      </c>
      <c r="K298" s="2">
        <v>1223</v>
      </c>
      <c r="L298" s="2">
        <v>1223</v>
      </c>
      <c r="M298" s="2">
        <v>1223</v>
      </c>
      <c r="N298" s="2"/>
      <c r="O298" s="16"/>
    </row>
    <row r="299" spans="1:15">
      <c r="A299" s="2" t="s">
        <v>59</v>
      </c>
      <c r="B299" s="2" t="s">
        <v>354</v>
      </c>
      <c r="C299" s="2">
        <v>560</v>
      </c>
      <c r="D299" s="2">
        <v>560</v>
      </c>
      <c r="E299" s="2">
        <v>555</v>
      </c>
      <c r="F299" s="2">
        <v>554</v>
      </c>
      <c r="G299" s="2">
        <v>554</v>
      </c>
      <c r="H299" s="2">
        <v>550</v>
      </c>
      <c r="I299" s="2">
        <v>550</v>
      </c>
      <c r="J299" s="2">
        <v>550</v>
      </c>
      <c r="K299" s="2">
        <v>550</v>
      </c>
      <c r="L299" s="2">
        <v>550</v>
      </c>
      <c r="M299" s="2">
        <v>550</v>
      </c>
      <c r="N299" s="2"/>
      <c r="O299" s="16"/>
    </row>
    <row r="300" spans="1:15">
      <c r="A300" s="2" t="s">
        <v>60</v>
      </c>
      <c r="B300" s="2" t="s">
        <v>355</v>
      </c>
      <c r="C300" s="2">
        <v>712</v>
      </c>
      <c r="D300" s="2">
        <v>710</v>
      </c>
      <c r="E300" s="2">
        <v>711</v>
      </c>
      <c r="F300" s="2">
        <v>705</v>
      </c>
      <c r="G300" s="2">
        <v>692</v>
      </c>
      <c r="H300" s="2">
        <v>687</v>
      </c>
      <c r="I300" s="2">
        <v>677</v>
      </c>
      <c r="J300" s="2">
        <v>679</v>
      </c>
      <c r="K300" s="2">
        <v>673</v>
      </c>
      <c r="L300" s="2">
        <v>674</v>
      </c>
      <c r="M300" s="2">
        <v>674</v>
      </c>
      <c r="N300" s="2"/>
      <c r="O300" s="16"/>
    </row>
    <row r="301" spans="1:15">
      <c r="A301" s="2" t="s">
        <v>61</v>
      </c>
      <c r="B301" s="2" t="s">
        <v>356</v>
      </c>
      <c r="C301" s="2">
        <v>144</v>
      </c>
      <c r="D301" s="2">
        <v>144</v>
      </c>
      <c r="E301" s="2">
        <v>144</v>
      </c>
      <c r="F301" s="2">
        <v>144</v>
      </c>
      <c r="G301" s="2">
        <v>144</v>
      </c>
      <c r="H301" s="2">
        <v>144</v>
      </c>
      <c r="I301" s="2">
        <v>144</v>
      </c>
      <c r="J301" s="2">
        <v>144</v>
      </c>
      <c r="K301" s="2">
        <v>144</v>
      </c>
      <c r="L301" s="2">
        <v>144</v>
      </c>
      <c r="M301" s="2">
        <v>144</v>
      </c>
      <c r="N301" s="2"/>
      <c r="O301" s="16"/>
    </row>
    <row r="302" spans="1:15">
      <c r="A302" s="2" t="s">
        <v>62</v>
      </c>
      <c r="B302" s="2" t="s">
        <v>357</v>
      </c>
      <c r="C302" s="2">
        <v>553</v>
      </c>
      <c r="D302" s="2">
        <v>553</v>
      </c>
      <c r="E302" s="2">
        <v>552</v>
      </c>
      <c r="F302" s="2">
        <v>549</v>
      </c>
      <c r="G302" s="2">
        <v>547</v>
      </c>
      <c r="H302" s="2">
        <v>531</v>
      </c>
      <c r="I302" s="2">
        <v>525</v>
      </c>
      <c r="J302" s="2">
        <v>524</v>
      </c>
      <c r="K302" s="2">
        <v>522</v>
      </c>
      <c r="L302" s="2">
        <v>524</v>
      </c>
      <c r="M302" s="2">
        <v>524</v>
      </c>
      <c r="N302" s="2"/>
      <c r="O302" s="16"/>
    </row>
    <row r="303" spans="1:15">
      <c r="A303" s="2" t="s">
        <v>63</v>
      </c>
      <c r="B303" s="2" t="s">
        <v>358</v>
      </c>
      <c r="C303" s="2">
        <v>668</v>
      </c>
      <c r="D303" s="2">
        <v>668</v>
      </c>
      <c r="E303" s="2">
        <v>656</v>
      </c>
      <c r="F303" s="2">
        <v>649</v>
      </c>
      <c r="G303" s="2">
        <v>637</v>
      </c>
      <c r="H303" s="2">
        <v>632</v>
      </c>
      <c r="I303" s="2">
        <v>629</v>
      </c>
      <c r="J303" s="2">
        <v>629</v>
      </c>
      <c r="K303" s="2">
        <v>628</v>
      </c>
      <c r="L303" s="2">
        <v>628</v>
      </c>
      <c r="M303" s="2">
        <v>628</v>
      </c>
      <c r="N303" s="2"/>
      <c r="O303" s="16"/>
    </row>
    <row r="304" spans="1:15">
      <c r="A304" s="2" t="s">
        <v>128</v>
      </c>
      <c r="B304" s="2" t="s">
        <v>359</v>
      </c>
      <c r="C304" s="2">
        <v>788</v>
      </c>
      <c r="D304" s="2">
        <v>788</v>
      </c>
      <c r="E304" s="2">
        <v>785</v>
      </c>
      <c r="F304" s="2">
        <v>786</v>
      </c>
      <c r="G304" s="2">
        <v>784</v>
      </c>
      <c r="H304" s="2">
        <v>781</v>
      </c>
      <c r="I304" s="2">
        <v>780</v>
      </c>
      <c r="J304" s="2">
        <v>779</v>
      </c>
      <c r="K304" s="2">
        <v>779</v>
      </c>
      <c r="L304" s="2">
        <v>778</v>
      </c>
      <c r="M304" s="2">
        <v>778</v>
      </c>
      <c r="N304" s="2"/>
      <c r="O304" s="16"/>
    </row>
    <row r="305" spans="1:15">
      <c r="A305" s="2" t="s">
        <v>360</v>
      </c>
      <c r="B305" s="2" t="s">
        <v>361</v>
      </c>
      <c r="C305" s="2">
        <v>1341</v>
      </c>
      <c r="D305" s="2">
        <v>1339</v>
      </c>
      <c r="E305" s="2">
        <v>1339</v>
      </c>
      <c r="F305" s="2">
        <v>1339</v>
      </c>
      <c r="G305" s="2">
        <v>1334</v>
      </c>
      <c r="H305" s="2">
        <v>1328</v>
      </c>
      <c r="I305" s="2">
        <v>1323</v>
      </c>
      <c r="J305" s="2">
        <v>1317</v>
      </c>
      <c r="K305" s="2">
        <v>1315</v>
      </c>
      <c r="L305" s="2">
        <v>1311</v>
      </c>
      <c r="M305" s="2">
        <v>1311</v>
      </c>
      <c r="N305" s="2"/>
      <c r="O305" s="16"/>
    </row>
    <row r="306" spans="1:15">
      <c r="A306" s="2" t="s">
        <v>362</v>
      </c>
      <c r="B306" s="2" t="s">
        <v>363</v>
      </c>
      <c r="C306" s="2">
        <v>426</v>
      </c>
      <c r="D306" s="2">
        <v>426</v>
      </c>
      <c r="E306" s="2">
        <v>423</v>
      </c>
      <c r="F306" s="2">
        <v>421</v>
      </c>
      <c r="G306" s="2">
        <v>407</v>
      </c>
      <c r="H306" s="2">
        <v>404</v>
      </c>
      <c r="I306" s="2">
        <v>402</v>
      </c>
      <c r="J306" s="2">
        <v>396</v>
      </c>
      <c r="K306" s="2">
        <v>396</v>
      </c>
      <c r="L306" s="2">
        <v>395</v>
      </c>
      <c r="M306" s="2">
        <v>395</v>
      </c>
      <c r="N306" s="2"/>
      <c r="O306" s="16"/>
    </row>
    <row r="307" spans="1:15">
      <c r="A307" s="2" t="s">
        <v>395</v>
      </c>
      <c r="B307" s="2" t="s">
        <v>396</v>
      </c>
      <c r="C307" s="2">
        <v>761</v>
      </c>
      <c r="D307" s="2">
        <v>761</v>
      </c>
      <c r="E307" s="2">
        <v>749</v>
      </c>
      <c r="F307" s="2">
        <v>747</v>
      </c>
      <c r="G307" s="2">
        <v>736</v>
      </c>
      <c r="H307" s="2">
        <v>721</v>
      </c>
      <c r="I307" s="2">
        <v>716</v>
      </c>
      <c r="J307" s="2">
        <v>719</v>
      </c>
      <c r="K307" s="2">
        <v>713</v>
      </c>
      <c r="L307" s="2">
        <v>670</v>
      </c>
      <c r="M307" s="2">
        <v>670</v>
      </c>
      <c r="N307" s="2"/>
      <c r="O307" s="16"/>
    </row>
    <row r="308" spans="1:15">
      <c r="A308" s="2" t="s">
        <v>397</v>
      </c>
      <c r="B308" s="2" t="s">
        <v>693</v>
      </c>
      <c r="C308" s="2">
        <v>720</v>
      </c>
      <c r="D308" s="2">
        <v>717</v>
      </c>
      <c r="E308" s="2">
        <v>718</v>
      </c>
      <c r="F308" s="2">
        <v>717</v>
      </c>
      <c r="G308" s="2">
        <v>707</v>
      </c>
      <c r="H308" s="2">
        <v>692</v>
      </c>
      <c r="I308" s="2">
        <v>689</v>
      </c>
      <c r="J308" s="2">
        <v>688</v>
      </c>
      <c r="K308" s="2">
        <v>687</v>
      </c>
      <c r="L308" s="2">
        <v>682</v>
      </c>
      <c r="M308" s="2">
        <v>682</v>
      </c>
      <c r="N308" s="2"/>
      <c r="O308" s="16"/>
    </row>
    <row r="309" spans="1:15">
      <c r="A309" s="2" t="s">
        <v>398</v>
      </c>
      <c r="B309" s="2" t="s">
        <v>399</v>
      </c>
      <c r="C309" s="2">
        <v>743</v>
      </c>
      <c r="D309" s="2">
        <v>743</v>
      </c>
      <c r="E309" s="2">
        <v>744</v>
      </c>
      <c r="F309" s="2">
        <v>746</v>
      </c>
      <c r="G309" s="2">
        <v>745</v>
      </c>
      <c r="H309" s="2">
        <v>742</v>
      </c>
      <c r="I309" s="2">
        <v>738</v>
      </c>
      <c r="J309" s="2">
        <v>736</v>
      </c>
      <c r="K309" s="2">
        <v>736</v>
      </c>
      <c r="L309" s="2">
        <v>736</v>
      </c>
      <c r="M309" s="2">
        <v>736</v>
      </c>
      <c r="N309" s="2"/>
      <c r="O309" s="16"/>
    </row>
    <row r="310" spans="1:15">
      <c r="A310" s="2" t="s">
        <v>64</v>
      </c>
      <c r="B310" s="2" t="s">
        <v>364</v>
      </c>
      <c r="C310" s="2">
        <v>143</v>
      </c>
      <c r="D310" s="2">
        <v>143</v>
      </c>
      <c r="E310" s="2">
        <v>144</v>
      </c>
      <c r="F310" s="2">
        <v>142</v>
      </c>
      <c r="G310" s="2">
        <v>142</v>
      </c>
      <c r="H310" s="2">
        <v>141</v>
      </c>
      <c r="I310" s="2">
        <v>142</v>
      </c>
      <c r="J310" s="2">
        <v>143</v>
      </c>
      <c r="K310" s="2">
        <v>139</v>
      </c>
      <c r="L310" s="2">
        <v>140</v>
      </c>
      <c r="M310" s="2">
        <v>140</v>
      </c>
      <c r="N310" s="2"/>
      <c r="O310" s="16"/>
    </row>
    <row r="311" spans="1:15">
      <c r="A311" s="2" t="s">
        <v>431</v>
      </c>
      <c r="B311" s="2" t="s">
        <v>669</v>
      </c>
      <c r="C311" s="2">
        <v>483</v>
      </c>
      <c r="D311" s="2">
        <v>483</v>
      </c>
      <c r="E311" s="2">
        <v>485</v>
      </c>
      <c r="F311" s="2">
        <v>473</v>
      </c>
      <c r="G311" s="2">
        <v>469</v>
      </c>
      <c r="H311" s="2">
        <v>469</v>
      </c>
      <c r="I311" s="2">
        <v>469</v>
      </c>
      <c r="J311" s="2">
        <v>467</v>
      </c>
      <c r="K311" s="2">
        <v>463</v>
      </c>
      <c r="L311" s="2">
        <v>464</v>
      </c>
      <c r="M311" s="2">
        <v>464</v>
      </c>
      <c r="N311" s="2"/>
      <c r="O311" s="16"/>
    </row>
    <row r="312" spans="1:15">
      <c r="A312" s="2" t="s">
        <v>452</v>
      </c>
      <c r="B312" s="2" t="s">
        <v>453</v>
      </c>
      <c r="C312" s="2">
        <v>253</v>
      </c>
      <c r="D312" s="2">
        <v>240</v>
      </c>
      <c r="E312" s="2">
        <v>267</v>
      </c>
      <c r="F312" s="2">
        <v>265</v>
      </c>
      <c r="G312" s="2">
        <v>265</v>
      </c>
      <c r="H312" s="2">
        <v>317</v>
      </c>
      <c r="I312" s="2">
        <v>288</v>
      </c>
      <c r="J312" s="2">
        <v>318</v>
      </c>
      <c r="K312" s="2">
        <v>320</v>
      </c>
      <c r="L312" s="2">
        <v>251</v>
      </c>
      <c r="M312" s="2">
        <v>251</v>
      </c>
      <c r="N312" s="2"/>
      <c r="O312" s="16"/>
    </row>
    <row r="313" spans="1:15">
      <c r="A313" s="2" t="s">
        <v>464</v>
      </c>
      <c r="B313" s="2" t="s">
        <v>465</v>
      </c>
      <c r="C313" s="2">
        <v>775</v>
      </c>
      <c r="D313" s="2">
        <v>775</v>
      </c>
      <c r="E313" s="2">
        <v>776</v>
      </c>
      <c r="F313" s="2">
        <v>777</v>
      </c>
      <c r="G313" s="2">
        <v>771</v>
      </c>
      <c r="H313" s="2">
        <v>767</v>
      </c>
      <c r="I313" s="2">
        <v>767</v>
      </c>
      <c r="J313" s="2">
        <v>768</v>
      </c>
      <c r="K313" s="2">
        <v>763</v>
      </c>
      <c r="L313" s="2">
        <v>762</v>
      </c>
      <c r="M313" s="2">
        <v>762</v>
      </c>
      <c r="N313" s="2"/>
      <c r="O313" s="16"/>
    </row>
    <row r="314" spans="1:15">
      <c r="A314" s="2" t="s">
        <v>466</v>
      </c>
      <c r="B314" s="2" t="s">
        <v>694</v>
      </c>
      <c r="C314" s="2">
        <v>1268</v>
      </c>
      <c r="D314" s="2">
        <v>1268</v>
      </c>
      <c r="E314" s="2">
        <v>1264</v>
      </c>
      <c r="F314" s="2">
        <v>1263</v>
      </c>
      <c r="G314" s="2">
        <v>1263</v>
      </c>
      <c r="H314" s="2">
        <v>1260</v>
      </c>
      <c r="I314" s="2">
        <v>1258</v>
      </c>
      <c r="J314" s="2">
        <v>1256</v>
      </c>
      <c r="K314" s="2">
        <v>1255</v>
      </c>
      <c r="L314" s="2">
        <v>1255</v>
      </c>
      <c r="M314" s="2">
        <v>1255</v>
      </c>
      <c r="N314" s="2"/>
      <c r="O314" s="16"/>
    </row>
    <row r="315" spans="1:15">
      <c r="A315" s="2" t="s">
        <v>482</v>
      </c>
      <c r="B315" s="2" t="s">
        <v>483</v>
      </c>
      <c r="C315" s="2">
        <v>746</v>
      </c>
      <c r="D315" s="2">
        <v>746</v>
      </c>
      <c r="E315" s="2">
        <v>739</v>
      </c>
      <c r="F315" s="2">
        <v>743</v>
      </c>
      <c r="G315" s="2">
        <v>739</v>
      </c>
      <c r="H315" s="2">
        <v>737</v>
      </c>
      <c r="I315" s="2">
        <v>739</v>
      </c>
      <c r="J315" s="2">
        <v>738</v>
      </c>
      <c r="K315" s="2">
        <v>734</v>
      </c>
      <c r="L315" s="2">
        <v>736</v>
      </c>
      <c r="M315" s="2">
        <v>736</v>
      </c>
      <c r="N315" s="2"/>
      <c r="O315" s="16"/>
    </row>
    <row r="316" spans="1:15">
      <c r="A316" s="2" t="s">
        <v>622</v>
      </c>
      <c r="B316" s="2" t="s">
        <v>650</v>
      </c>
      <c r="C316" s="2">
        <v>823</v>
      </c>
      <c r="D316" s="2">
        <v>823</v>
      </c>
      <c r="E316" s="2">
        <v>814</v>
      </c>
      <c r="F316" s="2">
        <v>812</v>
      </c>
      <c r="G316" s="2">
        <v>799</v>
      </c>
      <c r="H316" s="2">
        <v>791</v>
      </c>
      <c r="I316" s="2">
        <v>786</v>
      </c>
      <c r="J316" s="2">
        <v>782</v>
      </c>
      <c r="K316" s="2">
        <v>778</v>
      </c>
      <c r="L316" s="2">
        <v>778</v>
      </c>
      <c r="M316" s="2">
        <v>778</v>
      </c>
      <c r="N316" s="2"/>
      <c r="O316" s="16"/>
    </row>
    <row r="317" spans="1:15">
      <c r="A317" s="2" t="s">
        <v>484</v>
      </c>
      <c r="B317" s="2" t="s">
        <v>651</v>
      </c>
      <c r="C317" s="2">
        <v>291</v>
      </c>
      <c r="D317" s="2">
        <v>291</v>
      </c>
      <c r="E317" s="2">
        <v>285</v>
      </c>
      <c r="F317" s="2">
        <v>281</v>
      </c>
      <c r="G317" s="2">
        <v>277</v>
      </c>
      <c r="H317" s="2">
        <v>266</v>
      </c>
      <c r="I317" s="2">
        <v>257</v>
      </c>
      <c r="J317" s="2">
        <v>256</v>
      </c>
      <c r="K317" s="2">
        <v>254</v>
      </c>
      <c r="L317" s="2">
        <v>253</v>
      </c>
      <c r="M317" s="2">
        <v>253</v>
      </c>
      <c r="N317" s="2"/>
      <c r="O317" s="16"/>
    </row>
    <row r="318" spans="1:15">
      <c r="A318" s="2" t="s">
        <v>652</v>
      </c>
      <c r="B318" s="2" t="s">
        <v>653</v>
      </c>
      <c r="C318" s="2">
        <v>627</v>
      </c>
      <c r="D318" s="2">
        <v>629</v>
      </c>
      <c r="E318" s="2">
        <v>616</v>
      </c>
      <c r="F318" s="2">
        <v>611</v>
      </c>
      <c r="G318" s="2">
        <v>584</v>
      </c>
      <c r="H318" s="2">
        <v>574</v>
      </c>
      <c r="I318" s="2">
        <v>567</v>
      </c>
      <c r="J318" s="2">
        <v>562</v>
      </c>
      <c r="K318" s="2">
        <v>563</v>
      </c>
      <c r="L318" s="2">
        <v>561</v>
      </c>
      <c r="M318" s="2">
        <v>561</v>
      </c>
      <c r="N318" s="2"/>
      <c r="O318" s="16"/>
    </row>
    <row r="319" spans="1:15">
      <c r="A319" s="2" t="s">
        <v>668</v>
      </c>
      <c r="B319" s="2" t="s">
        <v>717</v>
      </c>
      <c r="C319" s="2">
        <v>453</v>
      </c>
      <c r="D319" s="2">
        <v>453</v>
      </c>
      <c r="E319" s="2">
        <v>453</v>
      </c>
      <c r="F319" s="2">
        <v>458</v>
      </c>
      <c r="G319" s="2">
        <v>459</v>
      </c>
      <c r="H319" s="2">
        <v>461</v>
      </c>
      <c r="I319" s="2">
        <v>459</v>
      </c>
      <c r="J319" s="2">
        <v>456</v>
      </c>
      <c r="K319" s="2">
        <v>453</v>
      </c>
      <c r="L319" s="2">
        <v>452</v>
      </c>
      <c r="M319" s="2">
        <v>452</v>
      </c>
      <c r="N319" s="2"/>
      <c r="O319" s="16"/>
    </row>
    <row r="320" spans="1:15">
      <c r="A320" s="2" t="s">
        <v>695</v>
      </c>
      <c r="B320" s="2" t="s">
        <v>696</v>
      </c>
      <c r="C320" s="2">
        <v>692</v>
      </c>
      <c r="D320" s="2">
        <v>692</v>
      </c>
      <c r="E320" s="2">
        <v>686</v>
      </c>
      <c r="F320" s="2">
        <v>687</v>
      </c>
      <c r="G320" s="2">
        <v>686</v>
      </c>
      <c r="H320" s="2">
        <v>686</v>
      </c>
      <c r="I320" s="2">
        <v>685</v>
      </c>
      <c r="J320" s="2">
        <v>680</v>
      </c>
      <c r="K320" s="2">
        <v>680</v>
      </c>
      <c r="L320" s="2">
        <v>675</v>
      </c>
      <c r="M320" s="2">
        <v>675</v>
      </c>
      <c r="N320" s="2"/>
      <c r="O320" s="16"/>
    </row>
    <row r="321" spans="1:15">
      <c r="A321" s="2" t="s">
        <v>623</v>
      </c>
      <c r="B321" s="2" t="s">
        <v>624</v>
      </c>
      <c r="C321" s="2">
        <v>266</v>
      </c>
      <c r="D321" s="2">
        <v>266</v>
      </c>
      <c r="E321" s="2">
        <v>266</v>
      </c>
      <c r="F321" s="2">
        <v>257</v>
      </c>
      <c r="G321" s="2">
        <v>255</v>
      </c>
      <c r="H321" s="2">
        <v>252</v>
      </c>
      <c r="I321" s="2">
        <v>253</v>
      </c>
      <c r="J321" s="2">
        <v>251</v>
      </c>
      <c r="K321" s="2">
        <v>252</v>
      </c>
      <c r="L321" s="2">
        <v>251</v>
      </c>
      <c r="M321" s="2">
        <v>251</v>
      </c>
      <c r="N321" s="2"/>
      <c r="O321" s="16"/>
    </row>
    <row r="322" spans="1:15">
      <c r="A322" s="2" t="s">
        <v>87</v>
      </c>
      <c r="B322" s="2" t="s">
        <v>366</v>
      </c>
      <c r="C322" s="2">
        <v>165</v>
      </c>
      <c r="D322" s="2">
        <v>165</v>
      </c>
      <c r="E322" s="2">
        <v>164</v>
      </c>
      <c r="F322" s="2">
        <v>161</v>
      </c>
      <c r="G322" s="2">
        <v>162</v>
      </c>
      <c r="H322" s="2">
        <v>161</v>
      </c>
      <c r="I322" s="2">
        <v>160</v>
      </c>
      <c r="J322" s="2">
        <v>159</v>
      </c>
      <c r="K322" s="2">
        <v>159</v>
      </c>
      <c r="L322" s="2">
        <v>159</v>
      </c>
      <c r="M322" s="2">
        <v>159</v>
      </c>
      <c r="N322" s="2"/>
    </row>
    <row r="323" spans="1:15">
      <c r="A323" s="2" t="s">
        <v>65</v>
      </c>
      <c r="B323" s="2" t="s">
        <v>367</v>
      </c>
      <c r="C323" s="2">
        <v>258</v>
      </c>
      <c r="D323" s="2">
        <v>258</v>
      </c>
      <c r="E323" s="2">
        <v>254</v>
      </c>
      <c r="F323" s="2">
        <v>251</v>
      </c>
      <c r="G323" s="2">
        <v>249</v>
      </c>
      <c r="H323" s="2">
        <v>243</v>
      </c>
      <c r="I323" s="2">
        <v>238</v>
      </c>
      <c r="J323" s="2">
        <v>238</v>
      </c>
      <c r="K323" s="2">
        <v>235</v>
      </c>
      <c r="L323" s="2">
        <v>235</v>
      </c>
      <c r="M323" s="2">
        <v>235</v>
      </c>
      <c r="N323" s="2"/>
    </row>
    <row r="324" spans="1:15">
      <c r="A324" s="2" t="s">
        <v>400</v>
      </c>
      <c r="B324" s="2" t="s">
        <v>401</v>
      </c>
      <c r="C324" s="2">
        <v>944</v>
      </c>
      <c r="D324" s="2">
        <v>940</v>
      </c>
      <c r="E324" s="2">
        <v>940</v>
      </c>
      <c r="F324" s="2">
        <v>926</v>
      </c>
      <c r="G324" s="2">
        <v>899</v>
      </c>
      <c r="H324" s="2">
        <v>889</v>
      </c>
      <c r="I324" s="2">
        <v>880</v>
      </c>
      <c r="J324" s="2">
        <v>870</v>
      </c>
      <c r="K324" s="2">
        <v>863</v>
      </c>
      <c r="L324" s="2">
        <v>862</v>
      </c>
      <c r="M324" s="2">
        <v>862</v>
      </c>
      <c r="N324" s="2"/>
    </row>
    <row r="325" spans="1:15">
      <c r="A325" s="2" t="s">
        <v>715</v>
      </c>
      <c r="B325" s="2" t="s">
        <v>716</v>
      </c>
      <c r="C325" s="2">
        <v>191</v>
      </c>
      <c r="D325" s="2">
        <v>191</v>
      </c>
      <c r="E325" s="2">
        <v>186</v>
      </c>
      <c r="F325" s="2">
        <v>184</v>
      </c>
      <c r="G325" s="2">
        <v>172</v>
      </c>
      <c r="H325" s="2">
        <v>166</v>
      </c>
      <c r="I325" s="2">
        <v>162</v>
      </c>
      <c r="J325" s="2">
        <v>160</v>
      </c>
      <c r="K325" s="2">
        <v>158</v>
      </c>
      <c r="L325" s="2">
        <v>158</v>
      </c>
      <c r="M325" s="2">
        <v>158</v>
      </c>
      <c r="N325" s="2"/>
    </row>
    <row r="326" spans="1:15">
      <c r="A326" s="2" t="s">
        <v>66</v>
      </c>
      <c r="B326" s="2" t="s">
        <v>368</v>
      </c>
      <c r="C326" s="2">
        <v>1251</v>
      </c>
      <c r="D326" s="2">
        <v>1251</v>
      </c>
      <c r="E326" s="2">
        <v>1241</v>
      </c>
      <c r="F326" s="2">
        <v>1226</v>
      </c>
      <c r="G326" s="2">
        <v>1217</v>
      </c>
      <c r="H326" s="2">
        <v>1200</v>
      </c>
      <c r="I326" s="2">
        <v>1189</v>
      </c>
      <c r="J326" s="2">
        <v>1178</v>
      </c>
      <c r="K326" s="2">
        <v>1162</v>
      </c>
      <c r="L326" s="2">
        <v>1159</v>
      </c>
      <c r="M326" s="2">
        <v>1159</v>
      </c>
      <c r="N326" s="2"/>
    </row>
    <row r="327" spans="1:15">
      <c r="A327" s="2" t="s">
        <v>402</v>
      </c>
      <c r="B327" s="2" t="s">
        <v>403</v>
      </c>
      <c r="C327" s="2">
        <v>755</v>
      </c>
      <c r="D327" s="2">
        <v>752</v>
      </c>
      <c r="E327" s="2">
        <v>738</v>
      </c>
      <c r="F327" s="2">
        <v>739</v>
      </c>
      <c r="G327" s="2">
        <v>734</v>
      </c>
      <c r="H327" s="2">
        <v>727</v>
      </c>
      <c r="I327" s="2">
        <v>714</v>
      </c>
      <c r="J327" s="2">
        <v>709</v>
      </c>
      <c r="K327" s="2">
        <v>701</v>
      </c>
      <c r="L327" s="2">
        <v>700</v>
      </c>
      <c r="M327" s="2">
        <v>700</v>
      </c>
      <c r="N327" s="2"/>
    </row>
    <row r="328" spans="1:15">
      <c r="A328" s="2" t="s">
        <v>485</v>
      </c>
      <c r="B328" s="2" t="s">
        <v>654</v>
      </c>
      <c r="C328" s="2">
        <v>284</v>
      </c>
      <c r="D328" s="2">
        <v>284</v>
      </c>
      <c r="E328" s="2">
        <v>282</v>
      </c>
      <c r="F328" s="2">
        <v>280</v>
      </c>
      <c r="G328" s="2">
        <v>277</v>
      </c>
      <c r="H328" s="2">
        <v>277</v>
      </c>
      <c r="I328" s="2">
        <v>276</v>
      </c>
      <c r="J328" s="2">
        <v>276</v>
      </c>
      <c r="K328" s="2">
        <v>276</v>
      </c>
      <c r="L328" s="2">
        <v>276</v>
      </c>
      <c r="M328" s="2">
        <v>276</v>
      </c>
      <c r="N328" s="2"/>
    </row>
    <row r="329" spans="1:15">
      <c r="A329" s="2" t="s">
        <v>697</v>
      </c>
      <c r="B329" s="2" t="s">
        <v>698</v>
      </c>
      <c r="C329" s="2">
        <v>84</v>
      </c>
      <c r="D329" s="2">
        <v>84</v>
      </c>
      <c r="E329" s="2">
        <v>83</v>
      </c>
      <c r="F329" s="2">
        <v>82</v>
      </c>
      <c r="G329" s="2">
        <v>82</v>
      </c>
      <c r="H329" s="2">
        <v>81</v>
      </c>
      <c r="I329" s="2">
        <v>81</v>
      </c>
      <c r="J329" s="2">
        <v>81</v>
      </c>
      <c r="K329" s="2">
        <v>81</v>
      </c>
      <c r="L329" s="2">
        <v>81</v>
      </c>
      <c r="M329" s="2">
        <v>81</v>
      </c>
      <c r="N329" s="2"/>
    </row>
    <row r="330" spans="1:15">
      <c r="A330" s="2" t="s">
        <v>456</v>
      </c>
      <c r="B330" s="2" t="s">
        <v>457</v>
      </c>
      <c r="C330" s="2">
        <v>59</v>
      </c>
      <c r="D330" s="2">
        <v>59</v>
      </c>
      <c r="E330" s="2">
        <v>59</v>
      </c>
      <c r="F330" s="2">
        <v>58</v>
      </c>
      <c r="G330" s="2">
        <v>58</v>
      </c>
      <c r="H330" s="2">
        <v>57</v>
      </c>
      <c r="I330" s="2">
        <v>57</v>
      </c>
      <c r="J330" s="2">
        <v>57</v>
      </c>
      <c r="K330" s="2">
        <v>57</v>
      </c>
      <c r="L330" s="2">
        <v>57</v>
      </c>
      <c r="M330" s="2">
        <v>57</v>
      </c>
      <c r="N330" s="2"/>
    </row>
    <row r="331" spans="1:15">
      <c r="A331" s="2" t="s">
        <v>655</v>
      </c>
      <c r="B331" s="2" t="s">
        <v>718</v>
      </c>
      <c r="C331" s="2">
        <v>133</v>
      </c>
      <c r="D331" s="2">
        <v>133</v>
      </c>
      <c r="E331" s="2">
        <v>132</v>
      </c>
      <c r="F331" s="2">
        <v>133</v>
      </c>
      <c r="G331" s="2">
        <v>131</v>
      </c>
      <c r="H331" s="2">
        <v>130</v>
      </c>
      <c r="I331" s="2">
        <v>130</v>
      </c>
      <c r="J331" s="2">
        <v>130</v>
      </c>
      <c r="K331" s="2">
        <v>125</v>
      </c>
      <c r="L331" s="2">
        <v>125</v>
      </c>
      <c r="M331" s="2">
        <v>125</v>
      </c>
      <c r="N331" s="2"/>
    </row>
    <row r="332" spans="1:15">
      <c r="A332" s="2" t="s">
        <v>486</v>
      </c>
      <c r="B332" s="2" t="s">
        <v>487</v>
      </c>
      <c r="C332" s="2">
        <v>197</v>
      </c>
      <c r="D332" s="2">
        <v>196</v>
      </c>
      <c r="E332" s="2">
        <v>195</v>
      </c>
      <c r="F332" s="2">
        <v>188</v>
      </c>
      <c r="G332" s="2">
        <v>188</v>
      </c>
      <c r="H332" s="2">
        <v>185</v>
      </c>
      <c r="I332" s="2">
        <v>181</v>
      </c>
      <c r="J332" s="2">
        <v>181</v>
      </c>
      <c r="K332" s="2">
        <v>181</v>
      </c>
      <c r="L332" s="2">
        <v>181</v>
      </c>
      <c r="M332" s="2">
        <v>181</v>
      </c>
      <c r="N332" s="2"/>
    </row>
    <row r="333" spans="1:15">
      <c r="A333" s="2" t="s">
        <v>699</v>
      </c>
      <c r="B333" s="2" t="s">
        <v>700</v>
      </c>
      <c r="C333" s="2">
        <v>67</v>
      </c>
      <c r="D333" s="2">
        <v>67</v>
      </c>
      <c r="E333" s="2">
        <v>66</v>
      </c>
      <c r="F333" s="2">
        <v>64</v>
      </c>
      <c r="G333" s="2">
        <v>66</v>
      </c>
      <c r="H333" s="2">
        <v>66</v>
      </c>
      <c r="I333" s="2">
        <v>70</v>
      </c>
      <c r="J333" s="2">
        <v>69</v>
      </c>
      <c r="K333" s="2">
        <v>69</v>
      </c>
      <c r="L333" s="2">
        <v>69</v>
      </c>
      <c r="M333" s="2">
        <v>69</v>
      </c>
      <c r="N333" s="2"/>
    </row>
    <row r="334" spans="1:15">
      <c r="A334" s="2" t="s">
        <v>463</v>
      </c>
      <c r="B334" s="2" t="s">
        <v>656</v>
      </c>
      <c r="C334" s="2">
        <v>117</v>
      </c>
      <c r="D334" s="2">
        <v>117</v>
      </c>
      <c r="E334" s="2">
        <v>117</v>
      </c>
      <c r="F334" s="2">
        <v>117</v>
      </c>
      <c r="G334" s="2">
        <v>117</v>
      </c>
      <c r="H334" s="2">
        <v>116</v>
      </c>
      <c r="I334" s="2">
        <v>115</v>
      </c>
      <c r="J334" s="2">
        <v>114</v>
      </c>
      <c r="K334" s="2">
        <v>114</v>
      </c>
      <c r="L334" s="2">
        <v>114</v>
      </c>
      <c r="M334" s="2">
        <v>114</v>
      </c>
      <c r="N334" s="2"/>
    </row>
    <row r="335" spans="1:15">
      <c r="A335" s="2" t="s">
        <v>701</v>
      </c>
      <c r="B335" s="2" t="s">
        <v>702</v>
      </c>
      <c r="C335" s="2">
        <v>78</v>
      </c>
      <c r="D335" s="2">
        <v>78</v>
      </c>
      <c r="E335" s="2">
        <v>75</v>
      </c>
      <c r="F335" s="2">
        <v>75</v>
      </c>
      <c r="G335" s="2">
        <v>72</v>
      </c>
      <c r="H335" s="2">
        <v>71</v>
      </c>
      <c r="I335" s="2">
        <v>71</v>
      </c>
      <c r="J335" s="2">
        <v>70</v>
      </c>
      <c r="K335" s="2">
        <v>70</v>
      </c>
      <c r="L335" s="2">
        <v>70</v>
      </c>
      <c r="M335" s="2">
        <v>70</v>
      </c>
    </row>
    <row r="336" spans="1:15">
      <c r="A336" s="2" t="s">
        <v>365</v>
      </c>
      <c r="B336" s="2" t="s">
        <v>657</v>
      </c>
      <c r="C336" s="2">
        <v>124</v>
      </c>
      <c r="D336" s="2">
        <v>124</v>
      </c>
      <c r="E336" s="2">
        <v>124</v>
      </c>
      <c r="F336" s="2">
        <v>121</v>
      </c>
      <c r="G336" s="2">
        <v>121</v>
      </c>
      <c r="H336" s="2">
        <v>121</v>
      </c>
      <c r="I336" s="2">
        <v>121</v>
      </c>
      <c r="J336" s="2">
        <v>121</v>
      </c>
      <c r="K336" s="2">
        <v>121</v>
      </c>
      <c r="L336" s="2">
        <v>121</v>
      </c>
      <c r="M336" s="2">
        <v>121</v>
      </c>
    </row>
    <row r="337" spans="3:13"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3:13"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3:13"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3:13"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3:13"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3:13" ht="14.4">
      <c r="C342" s="2"/>
      <c r="D342" s="2"/>
      <c r="E342" s="16"/>
      <c r="F342" s="22"/>
      <c r="G342" s="3"/>
      <c r="H342" s="2"/>
      <c r="I342" s="2"/>
      <c r="J342" s="23"/>
      <c r="K342"/>
      <c r="L342" s="2"/>
      <c r="M342" s="2"/>
    </row>
    <row r="343" spans="3:13" ht="13.8" thickBot="1">
      <c r="C343" s="21">
        <f>SUM(C2:C336)</f>
        <v>1520702</v>
      </c>
      <c r="D343" s="21">
        <f t="shared" ref="D343:M343" si="0">SUM(D2:D336)</f>
        <v>1518563</v>
      </c>
      <c r="E343" s="21">
        <f t="shared" si="0"/>
        <v>1522311</v>
      </c>
      <c r="F343" s="21">
        <f t="shared" si="0"/>
        <v>1521607</v>
      </c>
      <c r="G343" s="21">
        <f t="shared" si="0"/>
        <v>1518928</v>
      </c>
      <c r="H343" s="21">
        <f t="shared" si="0"/>
        <v>1510954</v>
      </c>
      <c r="I343" s="21">
        <f t="shared" si="0"/>
        <v>1510199</v>
      </c>
      <c r="J343" s="21">
        <f t="shared" si="0"/>
        <v>1508065</v>
      </c>
      <c r="K343" s="21">
        <f t="shared" si="0"/>
        <v>1506708</v>
      </c>
      <c r="L343" s="21">
        <f t="shared" si="0"/>
        <v>1506655</v>
      </c>
      <c r="M343" s="21">
        <f t="shared" si="0"/>
        <v>1506703</v>
      </c>
    </row>
    <row r="344" spans="3:13" ht="13.8" thickTop="1"/>
  </sheetData>
  <phoneticPr fontId="0" type="noConversion"/>
  <pageMargins left="0.75" right="0.75" top="1" bottom="1" header="0.5" footer="0.5"/>
  <pageSetup scale="78" fitToHeight="999" orientation="landscape" horizontalDpi="4294967292" r:id="rId1"/>
  <headerFooter alignWithMargins="0">
    <oddHeader xml:space="preserve">&amp;CADM_MLD by Unit </oddHeader>
    <oddFooter>&amp;LNCDPI
Division of School Business
Information Analysis and Reporting
&amp;F</oddFooter>
  </headerFooter>
  <customProperties>
    <customPr name="LastActive" r:id="rId2"/>
  </customProperties>
  <ignoredErrors>
    <ignoredError sqref="A2:A33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AD778B1FF64B4A829A5E67B679F53A" ma:contentTypeVersion="15" ma:contentTypeDescription="Create a new document." ma:contentTypeScope="" ma:versionID="656c42e7140bde7de54934a93601745d">
  <xsd:schema xmlns:xsd="http://www.w3.org/2001/XMLSchema" xmlns:xs="http://www.w3.org/2001/XMLSchema" xmlns:p="http://schemas.microsoft.com/office/2006/metadata/properties" xmlns:ns1="http://schemas.microsoft.com/sharepoint/v3" xmlns:ns3="ec8bb50f-632f-415a-b0fd-1016f75460e1" xmlns:ns4="38459de9-f961-4243-8c6d-b18878372112" targetNamespace="http://schemas.microsoft.com/office/2006/metadata/properties" ma:root="true" ma:fieldsID="9615a08917cacddc4a547dcb4eca03f2" ns1:_="" ns3:_="" ns4:_="">
    <xsd:import namespace="http://schemas.microsoft.com/sharepoint/v3"/>
    <xsd:import namespace="ec8bb50f-632f-415a-b0fd-1016f75460e1"/>
    <xsd:import namespace="38459de9-f961-4243-8c6d-b1887837211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bb50f-632f-415a-b0fd-1016f7546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59de9-f961-4243-8c6d-b18878372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FE8D35B-580A-4E55-B0CB-A36ED807FD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c8bb50f-632f-415a-b0fd-1016f75460e1"/>
    <ds:schemaRef ds:uri="38459de9-f961-4243-8c6d-b18878372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011DFF-509E-478D-8F83-3F8F2A6C48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6DE95-3F38-4D2F-99DA-3554979CE5BB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38459de9-f961-4243-8c6d-b18878372112"/>
    <ds:schemaRef ds:uri="http://schemas.microsoft.com/office/infopath/2007/PartnerControls"/>
    <ds:schemaRef ds:uri="http://schemas.openxmlformats.org/package/2006/metadata/core-properties"/>
    <ds:schemaRef ds:uri="ec8bb50f-632f-415a-b0fd-1016f75460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Notes</vt:lpstr>
      <vt:lpstr>Your LEA</vt:lpstr>
      <vt:lpstr>ADM</vt:lpstr>
      <vt:lpstr>MLD</vt:lpstr>
      <vt:lpstr>ADM!Print_Titles</vt:lpstr>
      <vt:lpstr>MLD!Print_Titles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David Cauthorn</cp:lastModifiedBy>
  <cp:lastPrinted>2016-04-01T13:22:35Z</cp:lastPrinted>
  <dcterms:created xsi:type="dcterms:W3CDTF">2003-10-24T16:59:24Z</dcterms:created>
  <dcterms:modified xsi:type="dcterms:W3CDTF">2024-11-26T21:02:15Z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0x0101005AAD778B1FF64B4A829A5E67B679F53A</vt:lpwstr>
  </property>
</Properties>
</file>