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nicola.lefler\Desktop\"/>
    </mc:Choice>
  </mc:AlternateContent>
  <xr:revisionPtr revIDLastSave="0" documentId="8_{D0FFCE3A-6487-45F1-90C7-0851E42FFC33}" xr6:coauthVersionLast="46" xr6:coauthVersionMax="46" xr10:uidLastSave="{00000000-0000-0000-0000-000000000000}"/>
  <bookViews>
    <workbookView xWindow="1950" yWindow="240" windowWidth="14970" windowHeight="9370" xr2:uid="{5B394717-798D-417C-B71E-36D3F9AFB1F1}"/>
  </bookViews>
  <sheets>
    <sheet name="WEB FILE V4" sheetId="1" r:id="rId1"/>
  </sheets>
  <externalReferences>
    <externalReference r:id="rId2"/>
    <externalReference r:id="rId3"/>
    <externalReference r:id="rId4"/>
  </externalReferences>
  <definedNames>
    <definedName name="ActualAdm">'[1]Actual ADM'!$A$3:$P$262</definedName>
    <definedName name="adjActualAdm">'[2]adjActual ADM '!$A$3:$P$262</definedName>
    <definedName name="Allotment">'[1]All LEA (Allotment)'!$A$1:$BC$65536</definedName>
    <definedName name="BetterAdm">#REF!</definedName>
    <definedName name="Headcount">#REF!</definedName>
    <definedName name="LeaName">#REF!</definedName>
    <definedName name="ProjectedAdm">'[1]Projected ADM'!$A$3:$P$250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7" i="1" l="1"/>
  <c r="E217" i="1" s="1"/>
  <c r="C217" i="1"/>
  <c r="D214" i="1"/>
  <c r="C214" i="1"/>
  <c r="E214" i="1" s="1"/>
  <c r="D213" i="1"/>
  <c r="C213" i="1"/>
  <c r="E213" i="1" s="1"/>
  <c r="D212" i="1"/>
  <c r="C212" i="1"/>
  <c r="E212" i="1" s="1"/>
  <c r="D211" i="1"/>
  <c r="E211" i="1" s="1"/>
  <c r="C211" i="1"/>
  <c r="D210" i="1"/>
  <c r="C210" i="1"/>
  <c r="E210" i="1" s="1"/>
  <c r="D209" i="1"/>
  <c r="C209" i="1"/>
  <c r="E209" i="1" s="1"/>
  <c r="D208" i="1"/>
  <c r="C208" i="1"/>
  <c r="E208" i="1" s="1"/>
  <c r="D207" i="1"/>
  <c r="E207" i="1" s="1"/>
  <c r="C207" i="1"/>
  <c r="D206" i="1"/>
  <c r="C206" i="1"/>
  <c r="E206" i="1" s="1"/>
  <c r="D205" i="1"/>
  <c r="C205" i="1"/>
  <c r="E205" i="1" s="1"/>
  <c r="D204" i="1"/>
  <c r="C204" i="1"/>
  <c r="E204" i="1" s="1"/>
  <c r="D203" i="1"/>
  <c r="E203" i="1" s="1"/>
  <c r="C203" i="1"/>
  <c r="D202" i="1"/>
  <c r="C202" i="1"/>
  <c r="E202" i="1" s="1"/>
  <c r="D201" i="1"/>
  <c r="C201" i="1"/>
  <c r="E201" i="1" s="1"/>
  <c r="D200" i="1"/>
  <c r="C200" i="1"/>
  <c r="E200" i="1" s="1"/>
  <c r="D199" i="1"/>
  <c r="E199" i="1" s="1"/>
  <c r="C199" i="1"/>
  <c r="D198" i="1"/>
  <c r="C198" i="1"/>
  <c r="E198" i="1" s="1"/>
  <c r="D197" i="1"/>
  <c r="C197" i="1"/>
  <c r="E197" i="1" s="1"/>
  <c r="D196" i="1"/>
  <c r="C196" i="1"/>
  <c r="E196" i="1" s="1"/>
  <c r="D195" i="1"/>
  <c r="E195" i="1" s="1"/>
  <c r="C195" i="1"/>
  <c r="D194" i="1"/>
  <c r="C194" i="1"/>
  <c r="E194" i="1" s="1"/>
  <c r="D193" i="1"/>
  <c r="C193" i="1"/>
  <c r="E193" i="1" s="1"/>
  <c r="D192" i="1"/>
  <c r="C192" i="1"/>
  <c r="E192" i="1" s="1"/>
  <c r="D191" i="1"/>
  <c r="E191" i="1" s="1"/>
  <c r="C191" i="1"/>
  <c r="D190" i="1"/>
  <c r="C190" i="1"/>
  <c r="E190" i="1" s="1"/>
  <c r="D189" i="1"/>
  <c r="C189" i="1"/>
  <c r="E189" i="1" s="1"/>
  <c r="D188" i="1"/>
  <c r="C188" i="1"/>
  <c r="E188" i="1" s="1"/>
  <c r="D187" i="1"/>
  <c r="E187" i="1" s="1"/>
  <c r="C187" i="1"/>
  <c r="D186" i="1"/>
  <c r="C186" i="1"/>
  <c r="E186" i="1" s="1"/>
  <c r="D185" i="1"/>
  <c r="C185" i="1"/>
  <c r="E185" i="1" s="1"/>
  <c r="D184" i="1"/>
  <c r="C184" i="1"/>
  <c r="E184" i="1" s="1"/>
  <c r="D183" i="1"/>
  <c r="E183" i="1" s="1"/>
  <c r="C183" i="1"/>
  <c r="D182" i="1"/>
  <c r="C182" i="1"/>
  <c r="E182" i="1" s="1"/>
  <c r="D181" i="1"/>
  <c r="C181" i="1"/>
  <c r="E181" i="1" s="1"/>
  <c r="D180" i="1"/>
  <c r="C180" i="1"/>
  <c r="E180" i="1" s="1"/>
  <c r="D179" i="1"/>
  <c r="E179" i="1" s="1"/>
  <c r="C179" i="1"/>
  <c r="D178" i="1"/>
  <c r="C178" i="1"/>
  <c r="E178" i="1" s="1"/>
  <c r="D177" i="1"/>
  <c r="C177" i="1"/>
  <c r="E177" i="1" s="1"/>
  <c r="D176" i="1"/>
  <c r="C176" i="1"/>
  <c r="E176" i="1" s="1"/>
  <c r="D175" i="1"/>
  <c r="E175" i="1" s="1"/>
  <c r="C175" i="1"/>
  <c r="D174" i="1"/>
  <c r="C174" i="1"/>
  <c r="E174" i="1" s="1"/>
  <c r="D173" i="1"/>
  <c r="C173" i="1"/>
  <c r="E173" i="1" s="1"/>
  <c r="D172" i="1"/>
  <c r="C172" i="1"/>
  <c r="E172" i="1" s="1"/>
  <c r="D171" i="1"/>
  <c r="E171" i="1" s="1"/>
  <c r="C171" i="1"/>
  <c r="D170" i="1"/>
  <c r="C170" i="1"/>
  <c r="E170" i="1" s="1"/>
  <c r="D169" i="1"/>
  <c r="C169" i="1"/>
  <c r="E169" i="1" s="1"/>
  <c r="D168" i="1"/>
  <c r="C168" i="1"/>
  <c r="E168" i="1" s="1"/>
  <c r="D167" i="1"/>
  <c r="E167" i="1" s="1"/>
  <c r="C167" i="1"/>
  <c r="D166" i="1"/>
  <c r="C166" i="1"/>
  <c r="E166" i="1" s="1"/>
  <c r="D165" i="1"/>
  <c r="C165" i="1"/>
  <c r="E165" i="1" s="1"/>
  <c r="D164" i="1"/>
  <c r="C164" i="1"/>
  <c r="E164" i="1" s="1"/>
  <c r="D163" i="1"/>
  <c r="E163" i="1" s="1"/>
  <c r="C163" i="1"/>
  <c r="D162" i="1"/>
  <c r="C162" i="1"/>
  <c r="E162" i="1" s="1"/>
  <c r="D161" i="1"/>
  <c r="C161" i="1"/>
  <c r="E161" i="1" s="1"/>
  <c r="D160" i="1"/>
  <c r="C160" i="1"/>
  <c r="E160" i="1" s="1"/>
  <c r="D159" i="1"/>
  <c r="E159" i="1" s="1"/>
  <c r="C159" i="1"/>
  <c r="D158" i="1"/>
  <c r="C158" i="1"/>
  <c r="E158" i="1" s="1"/>
  <c r="D157" i="1"/>
  <c r="C157" i="1"/>
  <c r="E157" i="1" s="1"/>
  <c r="D156" i="1"/>
  <c r="C156" i="1"/>
  <c r="E156" i="1" s="1"/>
  <c r="D155" i="1"/>
  <c r="E155" i="1" s="1"/>
  <c r="C155" i="1"/>
  <c r="D154" i="1"/>
  <c r="C154" i="1"/>
  <c r="E154" i="1" s="1"/>
  <c r="D153" i="1"/>
  <c r="C153" i="1"/>
  <c r="E153" i="1" s="1"/>
  <c r="D152" i="1"/>
  <c r="C152" i="1"/>
  <c r="E152" i="1" s="1"/>
  <c r="D151" i="1"/>
  <c r="E151" i="1" s="1"/>
  <c r="C151" i="1"/>
  <c r="D150" i="1"/>
  <c r="C150" i="1"/>
  <c r="E150" i="1" s="1"/>
  <c r="D149" i="1"/>
  <c r="C149" i="1"/>
  <c r="E149" i="1" s="1"/>
  <c r="D148" i="1"/>
  <c r="C148" i="1"/>
  <c r="E148" i="1" s="1"/>
  <c r="D147" i="1"/>
  <c r="E147" i="1" s="1"/>
  <c r="C147" i="1"/>
  <c r="D146" i="1"/>
  <c r="C146" i="1"/>
  <c r="E146" i="1" s="1"/>
  <c r="D145" i="1"/>
  <c r="C145" i="1"/>
  <c r="E145" i="1" s="1"/>
  <c r="D144" i="1"/>
  <c r="C144" i="1"/>
  <c r="E144" i="1" s="1"/>
  <c r="D143" i="1"/>
  <c r="E143" i="1" s="1"/>
  <c r="C143" i="1"/>
  <c r="D142" i="1"/>
  <c r="C142" i="1"/>
  <c r="E142" i="1" s="1"/>
  <c r="D141" i="1"/>
  <c r="C141" i="1"/>
  <c r="E141" i="1" s="1"/>
  <c r="D140" i="1"/>
  <c r="C140" i="1"/>
  <c r="E140" i="1" s="1"/>
  <c r="D139" i="1"/>
  <c r="C139" i="1"/>
  <c r="E139" i="1" s="1"/>
  <c r="D138" i="1"/>
  <c r="C138" i="1"/>
  <c r="E138" i="1" s="1"/>
  <c r="D137" i="1"/>
  <c r="C137" i="1"/>
  <c r="E137" i="1" s="1"/>
  <c r="D136" i="1"/>
  <c r="C136" i="1"/>
  <c r="E136" i="1" s="1"/>
  <c r="D135" i="1"/>
  <c r="C135" i="1"/>
  <c r="E135" i="1" s="1"/>
  <c r="D134" i="1"/>
  <c r="C134" i="1"/>
  <c r="E134" i="1" s="1"/>
  <c r="D133" i="1"/>
  <c r="C133" i="1"/>
  <c r="E133" i="1" s="1"/>
  <c r="D132" i="1"/>
  <c r="C132" i="1"/>
  <c r="E132" i="1" s="1"/>
  <c r="D131" i="1"/>
  <c r="C131" i="1"/>
  <c r="E131" i="1" s="1"/>
  <c r="E130" i="1"/>
  <c r="D129" i="1"/>
  <c r="E129" i="1" s="1"/>
  <c r="C129" i="1"/>
  <c r="D128" i="1"/>
  <c r="E128" i="1" s="1"/>
  <c r="C128" i="1"/>
  <c r="D127" i="1"/>
  <c r="C127" i="1"/>
  <c r="E127" i="1" s="1"/>
  <c r="E126" i="1"/>
  <c r="D126" i="1"/>
  <c r="C126" i="1"/>
  <c r="D125" i="1"/>
  <c r="E125" i="1" s="1"/>
  <c r="C125" i="1"/>
  <c r="D124" i="1"/>
  <c r="E124" i="1" s="1"/>
  <c r="C124" i="1"/>
  <c r="D123" i="1"/>
  <c r="C123" i="1"/>
  <c r="E123" i="1" s="1"/>
  <c r="E122" i="1"/>
  <c r="D122" i="1"/>
  <c r="C122" i="1"/>
  <c r="D121" i="1"/>
  <c r="E121" i="1" s="1"/>
  <c r="C121" i="1"/>
  <c r="D120" i="1"/>
  <c r="E120" i="1" s="1"/>
  <c r="C120" i="1"/>
  <c r="D119" i="1"/>
  <c r="C119" i="1"/>
  <c r="E119" i="1" s="1"/>
  <c r="E118" i="1"/>
  <c r="D118" i="1"/>
  <c r="C118" i="1"/>
  <c r="D117" i="1"/>
  <c r="E117" i="1" s="1"/>
  <c r="C117" i="1"/>
  <c r="D116" i="1"/>
  <c r="E116" i="1" s="1"/>
  <c r="C116" i="1"/>
  <c r="D115" i="1"/>
  <c r="C115" i="1"/>
  <c r="E115" i="1" s="1"/>
  <c r="E114" i="1"/>
  <c r="D114" i="1"/>
  <c r="C114" i="1"/>
  <c r="D113" i="1"/>
  <c r="E113" i="1" s="1"/>
  <c r="C113" i="1"/>
  <c r="D112" i="1"/>
  <c r="E112" i="1" s="1"/>
  <c r="C112" i="1"/>
  <c r="D111" i="1"/>
  <c r="C111" i="1"/>
  <c r="E111" i="1" s="1"/>
  <c r="E110" i="1"/>
  <c r="D110" i="1"/>
  <c r="C110" i="1"/>
  <c r="D109" i="1"/>
  <c r="E109" i="1" s="1"/>
  <c r="C109" i="1"/>
  <c r="D108" i="1"/>
  <c r="E108" i="1" s="1"/>
  <c r="C108" i="1"/>
  <c r="D107" i="1"/>
  <c r="C107" i="1"/>
  <c r="E107" i="1" s="1"/>
  <c r="E106" i="1"/>
  <c r="D106" i="1"/>
  <c r="C106" i="1"/>
  <c r="D105" i="1"/>
  <c r="E105" i="1" s="1"/>
  <c r="C105" i="1"/>
  <c r="D104" i="1"/>
  <c r="E104" i="1" s="1"/>
  <c r="C104" i="1"/>
  <c r="D103" i="1"/>
  <c r="C103" i="1"/>
  <c r="E103" i="1" s="1"/>
  <c r="E102" i="1"/>
  <c r="D102" i="1"/>
  <c r="C102" i="1"/>
  <c r="D101" i="1"/>
  <c r="E101" i="1" s="1"/>
  <c r="C101" i="1"/>
  <c r="D100" i="1"/>
  <c r="E100" i="1" s="1"/>
  <c r="C100" i="1"/>
  <c r="D99" i="1"/>
  <c r="C99" i="1"/>
  <c r="E99" i="1" s="1"/>
  <c r="E98" i="1"/>
  <c r="D98" i="1"/>
  <c r="C98" i="1"/>
  <c r="D97" i="1"/>
  <c r="E97" i="1" s="1"/>
  <c r="C97" i="1"/>
  <c r="D96" i="1"/>
  <c r="E96" i="1" s="1"/>
  <c r="C96" i="1"/>
  <c r="D95" i="1"/>
  <c r="C95" i="1"/>
  <c r="E95" i="1" s="1"/>
  <c r="E94" i="1"/>
  <c r="D94" i="1"/>
  <c r="C94" i="1"/>
  <c r="D93" i="1"/>
  <c r="E93" i="1" s="1"/>
  <c r="C93" i="1"/>
  <c r="D92" i="1"/>
  <c r="E92" i="1" s="1"/>
  <c r="C92" i="1"/>
  <c r="D91" i="1"/>
  <c r="C91" i="1"/>
  <c r="E91" i="1" s="1"/>
  <c r="E90" i="1"/>
  <c r="D90" i="1"/>
  <c r="C90" i="1"/>
  <c r="D89" i="1"/>
  <c r="E89" i="1" s="1"/>
  <c r="C89" i="1"/>
  <c r="D88" i="1"/>
  <c r="E88" i="1" s="1"/>
  <c r="C88" i="1"/>
  <c r="D87" i="1"/>
  <c r="C87" i="1"/>
  <c r="E87" i="1" s="1"/>
  <c r="E86" i="1"/>
  <c r="D86" i="1"/>
  <c r="C86" i="1"/>
  <c r="D85" i="1"/>
  <c r="E85" i="1" s="1"/>
  <c r="C85" i="1"/>
  <c r="D84" i="1"/>
  <c r="E84" i="1" s="1"/>
  <c r="C84" i="1"/>
  <c r="D83" i="1"/>
  <c r="C83" i="1"/>
  <c r="E83" i="1" s="1"/>
  <c r="E82" i="1"/>
  <c r="D82" i="1"/>
  <c r="C82" i="1"/>
  <c r="D81" i="1"/>
  <c r="E81" i="1" s="1"/>
  <c r="C81" i="1"/>
  <c r="D80" i="1"/>
  <c r="E80" i="1" s="1"/>
  <c r="C80" i="1"/>
  <c r="D79" i="1"/>
  <c r="C79" i="1"/>
  <c r="E79" i="1" s="1"/>
  <c r="E78" i="1"/>
  <c r="D78" i="1"/>
  <c r="C78" i="1"/>
  <c r="D77" i="1"/>
  <c r="E77" i="1" s="1"/>
  <c r="C77" i="1"/>
  <c r="D76" i="1"/>
  <c r="E76" i="1" s="1"/>
  <c r="C76" i="1"/>
  <c r="D75" i="1"/>
  <c r="C75" i="1"/>
  <c r="E75" i="1" s="1"/>
  <c r="E74" i="1"/>
  <c r="D74" i="1"/>
  <c r="C74" i="1"/>
  <c r="D73" i="1"/>
  <c r="E73" i="1" s="1"/>
  <c r="C73" i="1"/>
  <c r="D72" i="1"/>
  <c r="E72" i="1" s="1"/>
  <c r="C72" i="1"/>
  <c r="D71" i="1"/>
  <c r="C71" i="1"/>
  <c r="E71" i="1" s="1"/>
  <c r="E70" i="1"/>
  <c r="D70" i="1"/>
  <c r="C70" i="1"/>
  <c r="D69" i="1"/>
  <c r="E69" i="1" s="1"/>
  <c r="C69" i="1"/>
  <c r="D68" i="1"/>
  <c r="E68" i="1" s="1"/>
  <c r="C68" i="1"/>
  <c r="D67" i="1"/>
  <c r="C67" i="1"/>
  <c r="E67" i="1" s="1"/>
  <c r="E66" i="1"/>
  <c r="D66" i="1"/>
  <c r="C66" i="1"/>
  <c r="D65" i="1"/>
  <c r="E65" i="1" s="1"/>
  <c r="C65" i="1"/>
  <c r="D64" i="1"/>
  <c r="E64" i="1" s="1"/>
  <c r="C64" i="1"/>
  <c r="D63" i="1"/>
  <c r="C63" i="1"/>
  <c r="E63" i="1" s="1"/>
  <c r="E62" i="1"/>
  <c r="D62" i="1"/>
  <c r="C62" i="1"/>
  <c r="D61" i="1"/>
  <c r="E61" i="1" s="1"/>
  <c r="C61" i="1"/>
  <c r="D60" i="1"/>
  <c r="E60" i="1" s="1"/>
  <c r="C60" i="1"/>
  <c r="D59" i="1"/>
  <c r="C59" i="1"/>
  <c r="E59" i="1" s="1"/>
  <c r="E58" i="1"/>
  <c r="D58" i="1"/>
  <c r="C58" i="1"/>
  <c r="D57" i="1"/>
  <c r="E57" i="1" s="1"/>
  <c r="C57" i="1"/>
  <c r="D56" i="1"/>
  <c r="E56" i="1" s="1"/>
  <c r="C56" i="1"/>
  <c r="D55" i="1"/>
  <c r="C55" i="1"/>
  <c r="E55" i="1" s="1"/>
  <c r="E54" i="1"/>
  <c r="D54" i="1"/>
  <c r="C54" i="1"/>
  <c r="D53" i="1"/>
  <c r="E53" i="1" s="1"/>
  <c r="C53" i="1"/>
  <c r="D52" i="1"/>
  <c r="E52" i="1" s="1"/>
  <c r="C52" i="1"/>
  <c r="D51" i="1"/>
  <c r="C51" i="1"/>
  <c r="E51" i="1" s="1"/>
  <c r="E50" i="1"/>
  <c r="D50" i="1"/>
  <c r="C50" i="1"/>
  <c r="D49" i="1"/>
  <c r="E49" i="1" s="1"/>
  <c r="C49" i="1"/>
  <c r="D48" i="1"/>
  <c r="E48" i="1" s="1"/>
  <c r="C48" i="1"/>
  <c r="D47" i="1"/>
  <c r="C47" i="1"/>
  <c r="E47" i="1" s="1"/>
  <c r="E46" i="1"/>
  <c r="D46" i="1"/>
  <c r="C46" i="1"/>
  <c r="D45" i="1"/>
  <c r="E45" i="1" s="1"/>
  <c r="C45" i="1"/>
  <c r="D44" i="1"/>
  <c r="E44" i="1" s="1"/>
  <c r="C44" i="1"/>
  <c r="D43" i="1"/>
  <c r="C43" i="1"/>
  <c r="E43" i="1" s="1"/>
  <c r="E42" i="1"/>
  <c r="D42" i="1"/>
  <c r="C42" i="1"/>
  <c r="D41" i="1"/>
  <c r="E41" i="1" s="1"/>
  <c r="C41" i="1"/>
  <c r="D40" i="1"/>
  <c r="E40" i="1" s="1"/>
  <c r="C40" i="1"/>
  <c r="D39" i="1"/>
  <c r="C39" i="1"/>
  <c r="E39" i="1" s="1"/>
  <c r="E38" i="1"/>
  <c r="D38" i="1"/>
  <c r="C38" i="1"/>
  <c r="D37" i="1"/>
  <c r="E37" i="1" s="1"/>
  <c r="C37" i="1"/>
  <c r="D36" i="1"/>
  <c r="C36" i="1"/>
  <c r="E36" i="1" s="1"/>
  <c r="D35" i="1"/>
  <c r="C35" i="1"/>
  <c r="E35" i="1" s="1"/>
  <c r="E34" i="1"/>
  <c r="D34" i="1"/>
  <c r="C34" i="1"/>
  <c r="D33" i="1"/>
  <c r="E33" i="1" s="1"/>
  <c r="C33" i="1"/>
  <c r="D32" i="1"/>
  <c r="C32" i="1"/>
  <c r="E32" i="1" s="1"/>
  <c r="D31" i="1"/>
  <c r="C31" i="1"/>
  <c r="E31" i="1" s="1"/>
  <c r="E30" i="1"/>
  <c r="D30" i="1"/>
  <c r="C30" i="1"/>
  <c r="D29" i="1"/>
  <c r="C29" i="1"/>
  <c r="E29" i="1" s="1"/>
  <c r="D28" i="1"/>
  <c r="C28" i="1"/>
  <c r="E28" i="1" s="1"/>
  <c r="D27" i="1"/>
  <c r="C27" i="1"/>
  <c r="E27" i="1" s="1"/>
  <c r="E26" i="1"/>
  <c r="D26" i="1"/>
  <c r="C26" i="1"/>
  <c r="D25" i="1"/>
  <c r="C25" i="1"/>
  <c r="E25" i="1" s="1"/>
  <c r="D24" i="1"/>
  <c r="C24" i="1"/>
  <c r="E24" i="1" s="1"/>
  <c r="D23" i="1"/>
  <c r="C23" i="1"/>
  <c r="E23" i="1" s="1"/>
  <c r="E22" i="1"/>
  <c r="D22" i="1"/>
  <c r="C22" i="1"/>
  <c r="D21" i="1"/>
  <c r="C21" i="1"/>
  <c r="E21" i="1" s="1"/>
  <c r="D20" i="1"/>
  <c r="C20" i="1"/>
  <c r="E20" i="1" s="1"/>
  <c r="D19" i="1"/>
  <c r="C19" i="1"/>
  <c r="E19" i="1" s="1"/>
  <c r="E18" i="1"/>
  <c r="D18" i="1"/>
  <c r="C18" i="1"/>
  <c r="D17" i="1"/>
  <c r="C17" i="1"/>
  <c r="E17" i="1" s="1"/>
  <c r="D16" i="1"/>
  <c r="C16" i="1"/>
  <c r="E16" i="1" s="1"/>
  <c r="D15" i="1"/>
  <c r="C15" i="1"/>
  <c r="E15" i="1" s="1"/>
  <c r="E14" i="1"/>
  <c r="D14" i="1"/>
  <c r="C14" i="1"/>
  <c r="D13" i="1"/>
  <c r="C13" i="1"/>
  <c r="E13" i="1" s="1"/>
  <c r="D12" i="1"/>
  <c r="C12" i="1"/>
  <c r="E12" i="1" s="1"/>
  <c r="D11" i="1"/>
  <c r="C11" i="1"/>
  <c r="E11" i="1" s="1"/>
  <c r="E10" i="1"/>
  <c r="D10" i="1"/>
  <c r="C10" i="1"/>
  <c r="D9" i="1"/>
  <c r="C9" i="1"/>
  <c r="E9" i="1" s="1"/>
  <c r="D8" i="1"/>
  <c r="C8" i="1"/>
  <c r="E8" i="1" s="1"/>
  <c r="D7" i="1"/>
  <c r="C7" i="1"/>
  <c r="E7" i="1" s="1"/>
  <c r="E6" i="1"/>
  <c r="D6" i="1"/>
  <c r="C6" i="1"/>
  <c r="D5" i="1"/>
  <c r="D215" i="1" s="1"/>
  <c r="D218" i="1" s="1"/>
  <c r="C5" i="1"/>
  <c r="E5" i="1" s="1"/>
  <c r="D4" i="1"/>
  <c r="C4" i="1"/>
  <c r="E4" i="1" s="1"/>
  <c r="E215" i="1" l="1"/>
  <c r="E218" i="1" s="1"/>
  <c r="C215" i="1"/>
  <c r="C218" i="1" s="1"/>
</calcChain>
</file>

<file path=xl/sharedStrings.xml><?xml version="1.0" encoding="utf-8"?>
<sst xmlns="http://schemas.openxmlformats.org/spreadsheetml/2006/main" count="431" uniqueCount="431">
  <si>
    <t>LEA/CS/ISD #</t>
  </si>
  <si>
    <t>Name</t>
  </si>
  <si>
    <t>Estimated State Base Funding up to 68%</t>
  </si>
  <si>
    <t>Estimated CWD Funding up to 68%</t>
  </si>
  <si>
    <t>TOTAL 3RD FLOAT</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</si>
  <si>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</si>
  <si>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</si>
  <si>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</si>
  <si>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</si>
  <si>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</si>
  <si>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</si>
  <si>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</si>
  <si>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</si>
  <si>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</si>
  <si>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</si>
  <si>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</si>
  <si>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</si>
  <si>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</si>
  <si>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</si>
  <si>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</si>
  <si>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</si>
  <si>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08A</t>
  </si>
  <si>
    <t>Three Rivers Academy</t>
  </si>
  <si>
    <t>09A</t>
  </si>
  <si>
    <t>Paul R  Brown Leadership Academy</t>
  </si>
  <si>
    <t>09B</t>
  </si>
  <si>
    <t>Emereau  Bladen</t>
  </si>
  <si>
    <t>10A</t>
  </si>
  <si>
    <t xml:space="preserve">Classical Charter Schools of Leland </t>
  </si>
  <si>
    <t>10B</t>
  </si>
  <si>
    <t xml:space="preserve">Classical Charter Schools of Southport </t>
  </si>
  <si>
    <t>11A</t>
  </si>
  <si>
    <t>Evergreen Community Charter</t>
  </si>
  <si>
    <t>11B</t>
  </si>
  <si>
    <t>ArtSpace Charter School</t>
  </si>
  <si>
    <t>11C</t>
  </si>
  <si>
    <t xml:space="preserve">IC Imagine </t>
  </si>
  <si>
    <t>11D</t>
  </si>
  <si>
    <t>The Franklin School of Innovation</t>
  </si>
  <si>
    <t>11F</t>
  </si>
  <si>
    <t>Asheville PEAK Academy</t>
  </si>
  <si>
    <t>11K</t>
  </si>
  <si>
    <t>Francine Delany New School</t>
  </si>
  <si>
    <t>12A</t>
  </si>
  <si>
    <t>New Dimensions</t>
  </si>
  <si>
    <t>13A</t>
  </si>
  <si>
    <t>Carolina International School</t>
  </si>
  <si>
    <t>13B</t>
  </si>
  <si>
    <t>Cabarrus Charter Academy</t>
  </si>
  <si>
    <t>13C</t>
  </si>
  <si>
    <t>A C E  Academy</t>
  </si>
  <si>
    <t>13D</t>
  </si>
  <si>
    <t>Concord Lake STEAM Academy</t>
  </si>
  <si>
    <t>16B</t>
  </si>
  <si>
    <t>Tiller School</t>
  </si>
  <si>
    <t>19A</t>
  </si>
  <si>
    <t>Chatham Charter</t>
  </si>
  <si>
    <t>19B</t>
  </si>
  <si>
    <t>Woods Charter</t>
  </si>
  <si>
    <t>19C</t>
  </si>
  <si>
    <t>Willow Oak Montessori</t>
  </si>
  <si>
    <t>20A</t>
  </si>
  <si>
    <t>The Learning Center</t>
  </si>
  <si>
    <t>23A</t>
  </si>
  <si>
    <t>Pinnacle Classical Academy</t>
  </si>
  <si>
    <t>24B</t>
  </si>
  <si>
    <t>Thomas Academy</t>
  </si>
  <si>
    <t>24N</t>
  </si>
  <si>
    <t>Classical Charter Schools of Whiteville</t>
  </si>
  <si>
    <t>26B</t>
  </si>
  <si>
    <t>Alpha Academy</t>
  </si>
  <si>
    <t>26C</t>
  </si>
  <si>
    <t>The Capitol Encore Academy</t>
  </si>
  <si>
    <t>27A</t>
  </si>
  <si>
    <t>Water s Edge Village School</t>
  </si>
  <si>
    <t>29A</t>
  </si>
  <si>
    <t>Davidson Charter Academy</t>
  </si>
  <si>
    <t>32A</t>
  </si>
  <si>
    <t>Maureen Joy Charter School</t>
  </si>
  <si>
    <t>32B</t>
  </si>
  <si>
    <t>Healthy Start Academy</t>
  </si>
  <si>
    <t>32C</t>
  </si>
  <si>
    <t>Carter Community Charter</t>
  </si>
  <si>
    <t>32D</t>
  </si>
  <si>
    <t>Kestrel Heights School</t>
  </si>
  <si>
    <t>32H</t>
  </si>
  <si>
    <t>Research Triangle Charter</t>
  </si>
  <si>
    <t>32K</t>
  </si>
  <si>
    <t>Central Park School For Child</t>
  </si>
  <si>
    <t>32L</t>
  </si>
  <si>
    <t>Voyager Academy</t>
  </si>
  <si>
    <t>32M</t>
  </si>
  <si>
    <t>Global Scholars Academy</t>
  </si>
  <si>
    <t>32N</t>
  </si>
  <si>
    <t>Research Triangle High School</t>
  </si>
  <si>
    <t>32P</t>
  </si>
  <si>
    <t>The Institute Development Young Leaders</t>
  </si>
  <si>
    <t>32Q</t>
  </si>
  <si>
    <t>Reaching All Minds Academy</t>
  </si>
  <si>
    <t>32R</t>
  </si>
  <si>
    <t>Excelsior Classical Academy</t>
  </si>
  <si>
    <t>32S</t>
  </si>
  <si>
    <t>KIPP Durham College Preparatory</t>
  </si>
  <si>
    <t>32T</t>
  </si>
  <si>
    <t>Discovery Charter</t>
  </si>
  <si>
    <t>33A</t>
  </si>
  <si>
    <t>North East Carolina Prep</t>
  </si>
  <si>
    <t>34B</t>
  </si>
  <si>
    <t>Quality Education Academy</t>
  </si>
  <si>
    <t>34D</t>
  </si>
  <si>
    <t>Carter G  Woodson School</t>
  </si>
  <si>
    <t>34F</t>
  </si>
  <si>
    <t>Forsyth Academy</t>
  </si>
  <si>
    <t>34G</t>
  </si>
  <si>
    <t>The Arts Based School</t>
  </si>
  <si>
    <t>34H</t>
  </si>
  <si>
    <t>NC Leadership Charter Academy</t>
  </si>
  <si>
    <t>34Z</t>
  </si>
  <si>
    <t>Appalachian Academy at Middle Fork</t>
  </si>
  <si>
    <t>35A</t>
  </si>
  <si>
    <t>Crosscreek Charter School</t>
  </si>
  <si>
    <t>35B</t>
  </si>
  <si>
    <t>Youngsville Academy</t>
  </si>
  <si>
    <t>36B</t>
  </si>
  <si>
    <t>Piedmont Community Charter School</t>
  </si>
  <si>
    <t>36C</t>
  </si>
  <si>
    <t>Mountain Island Charter School</t>
  </si>
  <si>
    <t>36F</t>
  </si>
  <si>
    <t>Ridgeview Charter School</t>
  </si>
  <si>
    <t>36G</t>
  </si>
  <si>
    <t>Community Public Charter</t>
  </si>
  <si>
    <t>39A</t>
  </si>
  <si>
    <t>Falls Lake Academy</t>
  </si>
  <si>
    <t>39B</t>
  </si>
  <si>
    <t>Oxford Preparatory</t>
  </si>
  <si>
    <t>41B</t>
  </si>
  <si>
    <t>Greensboro Academy</t>
  </si>
  <si>
    <t>41C</t>
  </si>
  <si>
    <t>Guilford Preparatory Academy</t>
  </si>
  <si>
    <t>41D</t>
  </si>
  <si>
    <t xml:space="preserve">Phoenix Academy    Primary  Elem  Upper </t>
  </si>
  <si>
    <t>41F</t>
  </si>
  <si>
    <t>Triad Math and Science Academy</t>
  </si>
  <si>
    <t>41G</t>
  </si>
  <si>
    <t>Cornerstone Charter Academy  CFA</t>
  </si>
  <si>
    <t>41H</t>
  </si>
  <si>
    <t>College Prep and Leadership Academy</t>
  </si>
  <si>
    <t>41J</t>
  </si>
  <si>
    <t>Summerfield Charter Academy</t>
  </si>
  <si>
    <t>41K</t>
  </si>
  <si>
    <t>Piedmont Classical High School</t>
  </si>
  <si>
    <t>41L</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</si>
  <si>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</si>
  <si>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</si>
  <si>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</si>
  <si>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</si>
  <si>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</si>
  <si>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</si>
  <si>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</si>
  <si>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</si>
  <si>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</si>
  <si>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</si>
  <si>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</si>
  <si>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</si>
  <si>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</si>
  <si>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</si>
  <si>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</si>
  <si>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</si>
  <si>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</si>
  <si>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</si>
  <si>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</si>
  <si>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45A</t>
  </si>
  <si>
    <t>The Mountain Community Sch</t>
  </si>
  <si>
    <t>45B</t>
  </si>
  <si>
    <t>FernLeaf Community Charter School</t>
  </si>
  <si>
    <t>49B</t>
  </si>
  <si>
    <t>American Renaissance School</t>
  </si>
  <si>
    <t>49D</t>
  </si>
  <si>
    <t>Success Institute Charter</t>
  </si>
  <si>
    <t>49E</t>
  </si>
  <si>
    <t>Pine Lake Preparatory</t>
  </si>
  <si>
    <t>49F</t>
  </si>
  <si>
    <t>Langtree Charter Academy</t>
  </si>
  <si>
    <t>49G</t>
  </si>
  <si>
    <t>Iredell Charter Academy</t>
  </si>
  <si>
    <t>50A</t>
  </si>
  <si>
    <t>Summit Charter</t>
  </si>
  <si>
    <t>50Z</t>
  </si>
  <si>
    <t>Catamount School</t>
  </si>
  <si>
    <t>51A</t>
  </si>
  <si>
    <t>Neuse Charter School</t>
  </si>
  <si>
    <t>51B</t>
  </si>
  <si>
    <t>Johnston Charter Academy</t>
  </si>
  <si>
    <t>53B</t>
  </si>
  <si>
    <t>Ascend Leadership Academy  Lee County</t>
  </si>
  <si>
    <t>53C</t>
  </si>
  <si>
    <t>MINA Charter School of Lee County</t>
  </si>
  <si>
    <t>54A</t>
  </si>
  <si>
    <t>Children s Village Academy</t>
  </si>
  <si>
    <t>55A</t>
  </si>
  <si>
    <t>Lincoln Charter School</t>
  </si>
  <si>
    <t>55B</t>
  </si>
  <si>
    <t>West Lake Preparatory Academy</t>
  </si>
  <si>
    <t>58B</t>
  </si>
  <si>
    <t>Bear Grass Charter School</t>
  </si>
  <si>
    <t>60B</t>
  </si>
  <si>
    <t>Sugar Creek Charter</t>
  </si>
  <si>
    <t>60D</t>
  </si>
  <si>
    <t>Lake Norman Charter</t>
  </si>
  <si>
    <t>60F</t>
  </si>
  <si>
    <t>Metrolina Reg Scholars Academy</t>
  </si>
  <si>
    <t>60G</t>
  </si>
  <si>
    <t>Queen s Grant Community School</t>
  </si>
  <si>
    <t>60I</t>
  </si>
  <si>
    <t>Community School of Davidson</t>
  </si>
  <si>
    <t>60J</t>
  </si>
  <si>
    <t>Socrates Academy</t>
  </si>
  <si>
    <t>60K</t>
  </si>
  <si>
    <t>Charlotte Secondary</t>
  </si>
  <si>
    <t>60L</t>
  </si>
  <si>
    <t>KIPP Charlotte</t>
  </si>
  <si>
    <t>60M</t>
  </si>
  <si>
    <t>Corvian Community School</t>
  </si>
  <si>
    <t>60N</t>
  </si>
  <si>
    <t>Aristotle Preparatory Academy</t>
  </si>
  <si>
    <t>60P</t>
  </si>
  <si>
    <t>Eastside STREAM Academy</t>
  </si>
  <si>
    <t>60Q</t>
  </si>
  <si>
    <t>Invest Collegiate Transform</t>
  </si>
  <si>
    <t>60S</t>
  </si>
  <si>
    <t>Bradford Preparatory School</t>
  </si>
  <si>
    <t>60U</t>
  </si>
  <si>
    <t>Commonwealth High</t>
  </si>
  <si>
    <t>60Y</t>
  </si>
  <si>
    <t>Pioneer Springs Community School</t>
  </si>
  <si>
    <t>60Z</t>
  </si>
  <si>
    <t>Niner University Elementary</t>
  </si>
  <si>
    <t>61J</t>
  </si>
  <si>
    <t>Lakeside Charter Academy</t>
  </si>
  <si>
    <t>61K</t>
  </si>
  <si>
    <t>United Community School</t>
  </si>
  <si>
    <t>61L</t>
  </si>
  <si>
    <t>Stewart Creek High</t>
  </si>
  <si>
    <t>61M</t>
  </si>
  <si>
    <t>Charlotte Lab School</t>
  </si>
  <si>
    <t>61N</t>
  </si>
  <si>
    <t>Queen City STEM School</t>
  </si>
  <si>
    <t>61P</t>
  </si>
  <si>
    <t>VERITAS Community School  CFA</t>
  </si>
  <si>
    <t>61Q</t>
  </si>
  <si>
    <t>Mallard Creek STEM Academy</t>
  </si>
  <si>
    <t>61R</t>
  </si>
  <si>
    <t>Matthews Charter Academy</t>
  </si>
  <si>
    <t>61S</t>
  </si>
  <si>
    <t>Unity Classical Charter</t>
  </si>
  <si>
    <t>61T</t>
  </si>
  <si>
    <t>Movement Charter School</t>
  </si>
  <si>
    <t>61U</t>
  </si>
  <si>
    <t>UpROAR Leadership Academy</t>
  </si>
  <si>
    <t>61V</t>
  </si>
  <si>
    <t>Bonnie Cone Classical Academy</t>
  </si>
  <si>
    <t>61W</t>
  </si>
  <si>
    <t>East Voyager Academy of Charlotte</t>
  </si>
  <si>
    <t>61X</t>
  </si>
  <si>
    <t>Jackson Day Community Charter</t>
  </si>
  <si>
    <t>61Y</t>
  </si>
  <si>
    <t>Steele Creek Preparatory Academy</t>
  </si>
  <si>
    <t>62A</t>
  </si>
  <si>
    <t>Tillery Charter Academy</t>
  </si>
  <si>
    <t>62J</t>
  </si>
  <si>
    <t>Southwest Charlotte STEM Academy</t>
  </si>
  <si>
    <t>62K</t>
  </si>
  <si>
    <t>Movement School Eastland</t>
  </si>
  <si>
    <t>62L</t>
  </si>
  <si>
    <t>Telra Institute</t>
  </si>
  <si>
    <t>63A</t>
  </si>
  <si>
    <t>The Academy of Moore County</t>
  </si>
  <si>
    <t>63B</t>
  </si>
  <si>
    <t>STARS Charter</t>
  </si>
  <si>
    <t>63C</t>
  </si>
  <si>
    <t>Moore Montessori Community School</t>
  </si>
  <si>
    <t>64A</t>
  </si>
  <si>
    <t>Rocky Mount Preparatory</t>
  </si>
  <si>
    <t>65A</t>
  </si>
  <si>
    <t>Cape Fear Center for Inquiry</t>
  </si>
  <si>
    <t>65B</t>
  </si>
  <si>
    <t>Wilmington Preparatory Academy</t>
  </si>
  <si>
    <t>65C</t>
  </si>
  <si>
    <t xml:space="preserve">Classical Charter Schools of Wilmington </t>
  </si>
  <si>
    <t>65D</t>
  </si>
  <si>
    <t>Island Montessori Charter School</t>
  </si>
  <si>
    <t>65F</t>
  </si>
  <si>
    <t>Coastal Preparatory Academy</t>
  </si>
  <si>
    <t>65G</t>
  </si>
  <si>
    <t>Girls Leadership Academy of Wilmington</t>
  </si>
  <si>
    <t>65H</t>
  </si>
  <si>
    <t>Wilmington School of the Arts</t>
  </si>
  <si>
    <t>65Z</t>
  </si>
  <si>
    <t>D C Virgo Preparatory Academy</t>
  </si>
  <si>
    <t>66A</t>
  </si>
  <si>
    <t>KIPP Gaston College Preparatory</t>
  </si>
  <si>
    <t>67B</t>
  </si>
  <si>
    <t>Z E C A  School of Arts and Technology</t>
  </si>
  <si>
    <t>68A</t>
  </si>
  <si>
    <t>Eno River Academy</t>
  </si>
  <si>
    <t>68C</t>
  </si>
  <si>
    <t>The Expedition School</t>
  </si>
  <si>
    <t>69A</t>
  </si>
  <si>
    <t>Arapahoe Charter School</t>
  </si>
  <si>
    <t>70A</t>
  </si>
  <si>
    <t>Northeast Academy of Aerospace    AdvTech</t>
  </si>
  <si>
    <t>73A</t>
  </si>
  <si>
    <t>Bethel Hill Charter</t>
  </si>
  <si>
    <t>73B</t>
  </si>
  <si>
    <t>Roxboro Community School</t>
  </si>
  <si>
    <t>74C</t>
  </si>
  <si>
    <t>Winterville Charter Academy</t>
  </si>
  <si>
    <t>74Z</t>
  </si>
  <si>
    <t>ECU Community School</t>
  </si>
  <si>
    <t>76A</t>
  </si>
  <si>
    <t>Uwharrie Charter Academy</t>
  </si>
  <si>
    <t>78A</t>
  </si>
  <si>
    <t>CIS Academy</t>
  </si>
  <si>
    <t>78B</t>
  </si>
  <si>
    <t>Southeastern Academy</t>
  </si>
  <si>
    <t>78C</t>
  </si>
  <si>
    <t>Old Main Stream</t>
  </si>
  <si>
    <t>79A</t>
  </si>
  <si>
    <t>Bethany Community School</t>
  </si>
  <si>
    <t>79Z</t>
  </si>
  <si>
    <t>Moss Street Partnership School</t>
  </si>
  <si>
    <t>80C</t>
  </si>
  <si>
    <t>Faith Academy</t>
  </si>
  <si>
    <t>81A</t>
  </si>
  <si>
    <t>Thomas Jefferson Class Academy</t>
  </si>
  <si>
    <t>81B</t>
  </si>
  <si>
    <t>Lake Lure Classical Academy</t>
  </si>
  <si>
    <t>84B</t>
  </si>
  <si>
    <t>Gray Stone Day</t>
  </si>
  <si>
    <t>86T</t>
  </si>
  <si>
    <t>Millennium Charter Academy</t>
  </si>
  <si>
    <t>87A</t>
  </si>
  <si>
    <t>Mountain Discovery</t>
  </si>
  <si>
    <t>88A</t>
  </si>
  <si>
    <t>Brevard Academy</t>
  </si>
  <si>
    <t>90A</t>
  </si>
  <si>
    <t>Union Academy</t>
  </si>
  <si>
    <t>90B</t>
  </si>
  <si>
    <t>Union Day School</t>
  </si>
  <si>
    <t>90C</t>
  </si>
  <si>
    <t>Union Prep Academy at Indian Trail</t>
  </si>
  <si>
    <t>90D</t>
  </si>
  <si>
    <t>Monroe Charter Academy</t>
  </si>
  <si>
    <t>90F</t>
  </si>
  <si>
    <t>Apprentice Academy High School</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</si>
  <si>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</si>
  <si>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</si>
  <si>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</si>
  <si>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</si>
  <si>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</si>
  <si>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</si>
  <si>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</si>
  <si>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</si>
  <si>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</si>
  <si>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</si>
  <si>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</si>
  <si>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</si>
  <si>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</si>
  <si>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</si>
  <si>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</si>
  <si>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</si>
  <si>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</si>
  <si>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</si>
  <si>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</si>
  <si>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</si>
  <si>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92N</t>
  </si>
  <si>
    <t>Quest Academy</t>
  </si>
  <si>
    <t>92P</t>
  </si>
  <si>
    <t>Southern Wake Academy</t>
  </si>
  <si>
    <t>92R</t>
  </si>
  <si>
    <t>Casa Esperanza Montessori Charter School</t>
  </si>
  <si>
    <t>92S</t>
  </si>
  <si>
    <t>Endeavor Charter School</t>
  </si>
  <si>
    <t>92T</t>
  </si>
  <si>
    <t>Triangle Math and Science Academy</t>
  </si>
  <si>
    <t>92U</t>
  </si>
  <si>
    <t>Longleaf School of the Arts</t>
  </si>
  <si>
    <t>92V</t>
  </si>
  <si>
    <t>Wake Forest Charter Academy</t>
  </si>
  <si>
    <t>92W</t>
  </si>
  <si>
    <t>Cardinal Charter Academy</t>
  </si>
  <si>
    <t>92Y</t>
  </si>
  <si>
    <t>Envision Science Academy</t>
  </si>
  <si>
    <t>93A</t>
  </si>
  <si>
    <t>Haliwa  Saponi Tribal School</t>
  </si>
  <si>
    <t>93J</t>
  </si>
  <si>
    <t>RISE Southeast Raleigh Charter</t>
  </si>
  <si>
    <t>93L</t>
  </si>
  <si>
    <t>Central Wake High School</t>
  </si>
  <si>
    <t>93M</t>
  </si>
  <si>
    <t>Peak Charter Academy</t>
  </si>
  <si>
    <t>93N</t>
  </si>
  <si>
    <t>Pine Springs Preparatory Academy</t>
  </si>
  <si>
    <t>93P</t>
  </si>
  <si>
    <t>Rolesville Charter Academy</t>
  </si>
  <si>
    <t>93Q</t>
  </si>
  <si>
    <t>Carolina Charter Academy</t>
  </si>
  <si>
    <t>93R</t>
  </si>
  <si>
    <t>Raleigh Oak Charter</t>
  </si>
  <si>
    <t>93T</t>
  </si>
  <si>
    <t>Cardinal Charter Acad at Wendell Falls</t>
  </si>
  <si>
    <t>93V</t>
  </si>
  <si>
    <t>Doral Academy North Carolina</t>
  </si>
  <si>
    <t>94A</t>
  </si>
  <si>
    <t>Pocosin Innovative Charter</t>
  </si>
  <si>
    <t>94Z</t>
  </si>
  <si>
    <t>Northeast Regional School Biotech Agri</t>
  </si>
  <si>
    <t>95A</t>
  </si>
  <si>
    <t>Two Rivers Community School</t>
  </si>
  <si>
    <t>96C</t>
  </si>
  <si>
    <t>Dillard Academy</t>
  </si>
  <si>
    <t>96F</t>
  </si>
  <si>
    <t>Wayne Preparatory Academy</t>
  </si>
  <si>
    <t>98A</t>
  </si>
  <si>
    <t>Sallie B Howard School</t>
  </si>
  <si>
    <t>98B</t>
  </si>
  <si>
    <t>Wilson Preparatory Academy</t>
  </si>
  <si>
    <t>SUBTOTAL</t>
  </si>
  <si>
    <t>Innovative School District</t>
  </si>
  <si>
    <t>GRAND TOTAL</t>
  </si>
  <si>
    <t>FY 21-22 Preliminary  Estimated Charter School Funding Detail 3rd FLOAT/2nd Installment up to 68% State Base (Based on ACTUAL Month 1 ADM) and CWD Funding up to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</si>
</sst>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sz val="10"/>
      <color rgb="FF00467A"/>
      <name val="Wingdings 2"/>
      <family val="1"/>
      <charset val="2"/>
    </font>
    <font>
      <sz val="10"/>
      <name val="Arial"/>
      <family val="2"/>
    </font>
    <font>
      <sz val="10"/>
      <color rgb="FF00467A"/>
      <name val="Arial"/>
      <family val="2"/>
    </font>
    <font>
      <sz val="10"/>
      <color rgb="FF00467A"/>
      <name val="Calibri Light"/>
      <family val="2"/>
      <scheme val="major"/>
    </font>
  </fonts>
  <fills count="3">
    <fill>
      <patternFill patternType="none"/>
    </fill>
    <fill>
      <patternFill patternType="gray125"/>
    </fill>
    <fill>
      <patternFill patternType="solid">
        <fgColor theme="2" tint="-0.249977111117893"/>
        <bgColor indexed="64"/>
      </patternFill>
    </fill>
  </fills>
  <borders count="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165" fontId="6" fillId="0" borderId="0"/>
  </cellStyleXfs>
  <cellXfs count="21">
    <xf numFmtId="0" fontId="0" fillId="0" borderId="0" xfId="0"/>
    <xf numFmtId="0" fontId="3" fillId="0" borderId="0" xfId="0" applyFont="1"/>
    <xf numFmtId="41" fontId="4" fillId="0" borderId="0" xfId="0" applyNumberFormat="1" applyFont="1"/>
    <xf numFmtId="0" fontId="4" fillId="0" borderId="0" xfId="0" applyFont="1"/>
    <xf numFmtId="0" fontId="0" fillId="0" borderId="0" xfId="0" applyAlignment="1">
      <alignment horizontal="center"/>
    </xf>
    <xf numFmtId="0" fontId="2" fillId="0" borderId="3" xfId="0" applyFont="1" applyBorder="1" applyAlignment="1">
      <alignment wrapText="1"/>
    </xf>
    <xf numFmtId="0" fontId="2" fillId="0" borderId="3" xfId="0" applyFont="1" applyBorder="1" applyAlignment="1">
      <alignment horizontal="center" wrapText="1"/>
    </xf>
    <xf numFmtId="0" fontId="0" fillId="0" borderId="0" xfId="0" applyAlignment="1">
      <alignment wrapText="1"/>
    </xf>
    <xf numFmtId="0" fontId="0" fillId="0" borderId="3" xfId="0" applyBorder="1"/>
    <xf numFmtId="164" fontId="0" fillId="0" borderId="3" xfId="1" applyNumberFormat="1" applyFont="1" applyFill="1" applyBorder="1"/>
    <xf numFmtId="0" fontId="5" fillId="0" borderId="0" xfId="0" applyFont="1" applyAlignment="1">
      <alignment horizontal="left"/>
    </xf>
    <xf numFmtId="164" fontId="0" fillId="0" borderId="0" xfId="0" applyNumberFormat="1"/>
    <xf numFmtId="0" fontId="0" fillId="0" borderId="3" xfId="0" applyBorder="1" applyAlignment="1">
      <alignment horizontal="left"/>
    </xf>
    <xf numFmtId="164" fontId="0" fillId="0" borderId="3" xfId="0" applyNumberFormat="1" applyBorder="1"/>
    <xf numFmtId="0" fontId="5" fillId="0" borderId="0" xfId="0" applyFont="1" applyAlignment="1">
      <alignment horizontal="center"/>
    </xf>
    <xf numFmtId="38" fontId="7" fillId="0" borderId="0" xfId="2" applyNumberFormat="1" applyFont="1" applyAlignment="1">
      <alignment horizontal="left" vertical="center"/>
    </xf>
    <xf numFmtId="38" fontId="7" fillId="0" borderId="0" xfId="2" applyNumberFormat="1" applyFont="1" applyAlignment="1">
      <alignment horizontal="center" vertical="center"/>
    </xf>
    <xf numFmtId="0" fontId="8" fillId="0" borderId="0" xfId="0" applyFont="1" applyAlignment="1">
      <alignment horizontal="left"/>
    </xf>
    <xf numFmtId="3" fontId="0" fillId="0" borderId="0" xfId="0" applyNumberFormat="1"/>
    <xf numFmtId="0" fontId="3" fillId="2" borderId="1" xfId="0" applyFont="1" applyFill="1" applyBorder="1" applyAlignment="1">
      <alignment horizontal="center" wrapText="1"/>
    </xf>
    <xf numFmtId="0" fontId="3" fillId="2" borderId="2" xfId="0" applyFont="1" applyFill="1" applyBorder="1" applyAlignment="1">
      <alignment horizontal="center" wrapText="1"/>
    </xf>
  </cellXfs>
  <cellStyles count="3">
    <cellStyle name="Comma" xfId="1" builtinId="3"/>
    <cellStyle name="Normal" xfId="0" builtinId="0"/>
    <cellStyle name="Normal_PRC007 " xfId="2" xr:uid="{EBFE0A2F-C672-4D1F-8E65-F6ED19E96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NLefler\Y09_plann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i.state.nc.us/SBS/STUDENT/ADM/2015/Y10%20Allotment/Y10_Planning%20Allotm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Bud\School%20Allotments\Initial%20Allotment%202021-22\CS%20FY22\FY22%20Preliminary%20Initial\FY%2021-22%20Preliminary%20Charter%20School%20Float%20Funding%20Calculation_Revised%20for%20ISD%201st%20MONTH%20ADM%20to%2068%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LEA (ADM)"/>
      <sheetName val="By LEA (Allotment)"/>
      <sheetName val="All LEA (Allotment)"/>
      <sheetName val="Allotted ADM"/>
      <sheetName val="Actual ADM"/>
      <sheetName val="Projected ADM"/>
    </sheetNames>
    <sheetDataSet>
      <sheetData sheetId="0"/>
      <sheetData sheetId="1"/>
      <sheetData sheetId="2">
        <row r="1">
          <cell r="A1" t="str">
            <v>Planning Allotment</v>
          </cell>
        </row>
        <row r="2">
          <cell r="A2" t="str">
            <v xml:space="preserve"> FY 2007-08</v>
          </cell>
        </row>
        <row r="3">
          <cell r="AG3" t="str">
            <v>State</v>
          </cell>
          <cell r="AJ3" t="str">
            <v xml:space="preserve">Other </v>
          </cell>
          <cell r="AK3" t="str">
            <v xml:space="preserve">Grand </v>
          </cell>
          <cell r="AN3" t="str">
            <v>Grant total dollar</v>
          </cell>
          <cell r="AT3" t="str">
            <v>Aft DR</v>
          </cell>
        </row>
        <row r="4">
          <cell r="AG4" t="str">
            <v>Public</v>
          </cell>
          <cell r="AJ4" t="str">
            <v>Program</v>
          </cell>
          <cell r="AK4" t="str">
            <v>Total</v>
          </cell>
          <cell r="AN4" t="str">
            <v>Less: CWD, LEP,</v>
          </cell>
          <cell r="AQ4" t="str">
            <v>Unallotted</v>
          </cell>
          <cell r="AR4" t="str">
            <v xml:space="preserve">State </v>
          </cell>
          <cell r="AS4" t="str">
            <v>Discre</v>
          </cell>
          <cell r="AT4" t="str">
            <v xml:space="preserve">State </v>
          </cell>
          <cell r="AV4" t="str">
            <v>Children with Special Needs</v>
          </cell>
        </row>
        <row r="5">
          <cell r="B5" t="str">
            <v>PRC# ==&gt;</v>
          </cell>
          <cell r="C5" t="str">
            <v>000</v>
          </cell>
          <cell r="D5" t="str">
            <v>001</v>
          </cell>
          <cell r="F5" t="str">
            <v>002</v>
          </cell>
          <cell r="G5" t="str">
            <v>003</v>
          </cell>
          <cell r="H5" t="str">
            <v>005</v>
          </cell>
          <cell r="J5" t="str">
            <v>007</v>
          </cell>
          <cell r="L5" t="str">
            <v>012</v>
          </cell>
          <cell r="M5" t="str">
            <v>013</v>
          </cell>
          <cell r="O5" t="str">
            <v>014</v>
          </cell>
          <cell r="P5" t="str">
            <v>015</v>
          </cell>
          <cell r="Q5" t="str">
            <v>019</v>
          </cell>
          <cell r="R5" t="str">
            <v>027</v>
          </cell>
          <cell r="S5" t="str">
            <v>028</v>
          </cell>
          <cell r="T5" t="str">
            <v>031</v>
          </cell>
          <cell r="U5" t="str">
            <v>032</v>
          </cell>
          <cell r="V5" t="str">
            <v>034</v>
          </cell>
          <cell r="W5" t="str">
            <v>054</v>
          </cell>
          <cell r="X5" t="str">
            <v>056</v>
          </cell>
          <cell r="Y5" t="str">
            <v>061</v>
          </cell>
          <cell r="Z5" t="str">
            <v>069</v>
          </cell>
          <cell r="AA5" t="str">
            <v>072</v>
          </cell>
          <cell r="AG5" t="str">
            <v>School</v>
          </cell>
          <cell r="AK5" t="str">
            <v>State</v>
          </cell>
          <cell r="AN5" t="str">
            <v>Less: Driver Training</v>
          </cell>
          <cell r="AQ5" t="str">
            <v xml:space="preserve">Per </v>
          </cell>
          <cell r="AR5" t="str">
            <v>Funds</v>
          </cell>
          <cell r="AS5" t="str">
            <v>Reduction</v>
          </cell>
          <cell r="AT5" t="str">
            <v>Funds</v>
          </cell>
          <cell r="AV5" t="str">
            <v>School Age</v>
          </cell>
          <cell r="BA5" t="str">
            <v>Preschool</v>
          </cell>
        </row>
        <row r="6">
          <cell r="A6" t="str">
            <v>LEA No</v>
          </cell>
          <cell r="B6" t="str">
            <v>LEA Name</v>
          </cell>
          <cell r="C6" t="str">
            <v>Textbooks</v>
          </cell>
          <cell r="D6" t="str">
            <v>Classroom Teacher</v>
          </cell>
          <cell r="F6" t="str">
            <v>Central Office</v>
          </cell>
          <cell r="G6" t="str">
            <v>Noninstructional Support</v>
          </cell>
          <cell r="H6" t="str">
            <v>School Building Administration</v>
          </cell>
          <cell r="J6" t="str">
            <v>Instructional Support</v>
          </cell>
          <cell r="L6" t="str">
            <v>Driver Training</v>
          </cell>
          <cell r="M6" t="str">
            <v>CTE - Month Employment</v>
          </cell>
          <cell r="O6" t="str">
            <v>CTE - Program Support</v>
          </cell>
          <cell r="P6" t="str">
            <v>School Technology</v>
          </cell>
          <cell r="Q6" t="str">
            <v>SmallCo</v>
          </cell>
          <cell r="R6" t="str">
            <v>Teacher Assistant</v>
          </cell>
          <cell r="S6" t="str">
            <v>Staff Development</v>
          </cell>
          <cell r="T6" t="str">
            <v>LowWealth</v>
          </cell>
          <cell r="U6" t="str">
            <v>Children With Special Needs</v>
          </cell>
          <cell r="V6" t="str">
            <v>Academically Gifted</v>
          </cell>
          <cell r="W6" t="str">
            <v>Limited English</v>
          </cell>
          <cell r="X6" t="str">
            <v>Transportation</v>
          </cell>
          <cell r="Y6" t="str">
            <v>Classroom Material</v>
          </cell>
          <cell r="Z6" t="str">
            <v>At Risk Student Services</v>
          </cell>
          <cell r="AA6" t="str">
            <v>ImpStudAcct</v>
          </cell>
          <cell r="AB6" t="str">
            <v xml:space="preserve"> </v>
          </cell>
          <cell r="AC6" t="str">
            <v>Prior Year Transportation</v>
          </cell>
          <cell r="AE6" t="str">
            <v>Total</v>
          </cell>
          <cell r="AG6" t="str">
            <v>Funds</v>
          </cell>
          <cell r="AK6" t="str">
            <v>Funds</v>
          </cell>
          <cell r="AN6" t="str">
            <v>Less:Transportation</v>
          </cell>
          <cell r="AP6" t="str">
            <v xml:space="preserve">Per </v>
          </cell>
          <cell r="AQ6" t="str">
            <v>ADM</v>
          </cell>
          <cell r="AR6" t="str">
            <v xml:space="preserve">Per </v>
          </cell>
          <cell r="AT6" t="str">
            <v xml:space="preserve">Per </v>
          </cell>
          <cell r="AW6" t="str">
            <v>Dec '06</v>
          </cell>
          <cell r="AX6" t="str">
            <v>Calculated</v>
          </cell>
          <cell r="AY6" t="str">
            <v>Planning file</v>
          </cell>
          <cell r="BB6" t="str">
            <v>Dec '06</v>
          </cell>
          <cell r="BC6" t="str">
            <v>Calculated</v>
          </cell>
        </row>
        <row r="7">
          <cell r="C7" t="str">
            <v>Dollar</v>
          </cell>
          <cell r="D7" t="str">
            <v>Position</v>
          </cell>
          <cell r="E7" t="str">
            <v>Dollar</v>
          </cell>
          <cell r="F7" t="str">
            <v>Dollar</v>
          </cell>
          <cell r="G7" t="str">
            <v>Dollar</v>
          </cell>
          <cell r="H7" t="str">
            <v>Month</v>
          </cell>
          <cell r="I7" t="str">
            <v>Dollar</v>
          </cell>
          <cell r="J7" t="str">
            <v>Position</v>
          </cell>
          <cell r="K7" t="str">
            <v>Dollar</v>
          </cell>
          <cell r="L7" t="str">
            <v>Dollar</v>
          </cell>
          <cell r="M7" t="str">
            <v>Month</v>
          </cell>
          <cell r="N7" t="str">
            <v>Dollar</v>
          </cell>
          <cell r="O7" t="str">
            <v>Dollar</v>
          </cell>
          <cell r="P7" t="str">
            <v>Dollar</v>
          </cell>
          <cell r="Q7" t="str">
            <v>Dollar</v>
          </cell>
          <cell r="R7" t="str">
            <v>Dollar</v>
          </cell>
          <cell r="S7" t="str">
            <v>Dollar</v>
          </cell>
          <cell r="T7" t="str">
            <v>Dollar</v>
          </cell>
          <cell r="U7" t="str">
            <v>Dollar</v>
          </cell>
          <cell r="V7" t="str">
            <v>Dollar</v>
          </cell>
          <cell r="W7" t="str">
            <v>Dollar</v>
          </cell>
          <cell r="X7" t="str">
            <v>Dollar</v>
          </cell>
          <cell r="Y7" t="str">
            <v>Dollar</v>
          </cell>
          <cell r="Z7" t="str">
            <v>Dollar</v>
          </cell>
          <cell r="AA7" t="str">
            <v>Dollar</v>
          </cell>
          <cell r="AE7" t="str">
            <v>Dollar</v>
          </cell>
          <cell r="AG7" t="str">
            <v>Position</v>
          </cell>
          <cell r="AH7" t="str">
            <v>Month</v>
          </cell>
          <cell r="AI7" t="str">
            <v>Dollar</v>
          </cell>
          <cell r="AJ7" t="str">
            <v>Dollar</v>
          </cell>
          <cell r="AK7" t="str">
            <v>Dollar</v>
          </cell>
          <cell r="AN7" t="str">
            <v>Plus: Prior Year Transp</v>
          </cell>
          <cell r="AO7" t="str">
            <v>ADM</v>
          </cell>
          <cell r="AP7" t="str">
            <v>ADM</v>
          </cell>
          <cell r="AQ7">
            <v>110.7</v>
          </cell>
          <cell r="AR7" t="str">
            <v>ADM</v>
          </cell>
          <cell r="AS7">
            <v>0</v>
          </cell>
          <cell r="AT7" t="str">
            <v>ADM</v>
          </cell>
          <cell r="AV7" t="str">
            <v>Planning</v>
          </cell>
          <cell r="AW7" t="str">
            <v>Head Count</v>
          </cell>
          <cell r="AX7" t="str">
            <v xml:space="preserve"> $ per HC</v>
          </cell>
          <cell r="AY7" t="str">
            <v xml:space="preserve"> $ per HC</v>
          </cell>
          <cell r="AZ7" t="str">
            <v>Difference</v>
          </cell>
          <cell r="BA7" t="str">
            <v>Planning</v>
          </cell>
          <cell r="BB7" t="str">
            <v>Head Count</v>
          </cell>
          <cell r="BC7" t="str">
            <v xml:space="preserve"> $ per HC</v>
          </cell>
        </row>
        <row r="8">
          <cell r="A8" t="str">
            <v>010</v>
          </cell>
          <cell r="B8" t="str">
            <v>Alamance County</v>
          </cell>
          <cell r="C8">
            <v>1523513</v>
          </cell>
          <cell r="D8">
            <v>1069</v>
          </cell>
          <cell r="E8">
            <v>52099853</v>
          </cell>
          <cell r="F8">
            <v>1394982</v>
          </cell>
          <cell r="G8">
            <v>5714636</v>
          </cell>
          <cell r="H8">
            <v>692</v>
          </cell>
          <cell r="I8">
            <v>4677910</v>
          </cell>
          <cell r="J8">
            <v>114</v>
          </cell>
          <cell r="K8">
            <v>6500166</v>
          </cell>
          <cell r="L8">
            <v>528680</v>
          </cell>
          <cell r="M8">
            <v>1005</v>
          </cell>
          <cell r="N8">
            <v>5209920</v>
          </cell>
          <cell r="O8">
            <v>293192</v>
          </cell>
          <cell r="P8">
            <v>155561</v>
          </cell>
          <cell r="R8">
            <v>7188127</v>
          </cell>
          <cell r="S8">
            <v>153968</v>
          </cell>
          <cell r="U8">
            <v>9506940</v>
          </cell>
          <cell r="V8">
            <v>921482</v>
          </cell>
          <cell r="W8">
            <v>2009848</v>
          </cell>
          <cell r="X8">
            <v>2972825</v>
          </cell>
          <cell r="Y8">
            <v>1247740</v>
          </cell>
          <cell r="Z8">
            <v>2976933</v>
          </cell>
          <cell r="AC8">
            <v>3103616</v>
          </cell>
          <cell r="AE8">
            <v>105076276</v>
          </cell>
          <cell r="AG8">
            <v>1183</v>
          </cell>
          <cell r="AH8">
            <v>1697</v>
          </cell>
          <cell r="AI8">
            <v>102868522</v>
          </cell>
          <cell r="AJ8">
            <v>2207754</v>
          </cell>
          <cell r="AK8">
            <v>105076276</v>
          </cell>
          <cell r="AL8">
            <v>0</v>
          </cell>
          <cell r="AN8">
            <v>93161599</v>
          </cell>
          <cell r="AO8">
            <v>22739</v>
          </cell>
          <cell r="AP8">
            <v>4097</v>
          </cell>
          <cell r="AQ8">
            <v>110.7</v>
          </cell>
          <cell r="AR8">
            <v>4207.7</v>
          </cell>
          <cell r="AS8">
            <v>0</v>
          </cell>
          <cell r="AT8">
            <v>4207.7</v>
          </cell>
          <cell r="AV8">
            <v>9050604</v>
          </cell>
          <cell r="AW8">
            <v>3022</v>
          </cell>
          <cell r="AX8">
            <v>2994.91</v>
          </cell>
          <cell r="AY8">
            <v>2994.91</v>
          </cell>
          <cell r="AZ8">
            <v>0</v>
          </cell>
          <cell r="BA8">
            <v>456336</v>
          </cell>
          <cell r="BB8">
            <v>158</v>
          </cell>
          <cell r="BC8">
            <v>2888.2</v>
          </cell>
        </row>
        <row r="9">
          <cell r="A9" t="str">
            <v>020</v>
          </cell>
          <cell r="B9" t="str">
            <v>Alexander County</v>
          </cell>
          <cell r="C9">
            <v>381498</v>
          </cell>
          <cell r="D9">
            <v>269</v>
          </cell>
          <cell r="E9">
            <v>13141188</v>
          </cell>
          <cell r="F9">
            <v>719668</v>
          </cell>
          <cell r="G9">
            <v>1430984</v>
          </cell>
          <cell r="H9">
            <v>191</v>
          </cell>
          <cell r="I9">
            <v>1166737</v>
          </cell>
          <cell r="J9">
            <v>29</v>
          </cell>
          <cell r="K9">
            <v>1645721</v>
          </cell>
          <cell r="L9">
            <v>113184</v>
          </cell>
          <cell r="M9">
            <v>279</v>
          </cell>
          <cell r="N9">
            <v>1515528</v>
          </cell>
          <cell r="O9">
            <v>78008</v>
          </cell>
          <cell r="P9">
            <v>38954</v>
          </cell>
          <cell r="R9">
            <v>1812658</v>
          </cell>
          <cell r="S9">
            <v>56833</v>
          </cell>
          <cell r="U9">
            <v>2398874</v>
          </cell>
          <cell r="V9">
            <v>230877</v>
          </cell>
          <cell r="W9">
            <v>212115</v>
          </cell>
          <cell r="X9">
            <v>985560</v>
          </cell>
          <cell r="Y9">
            <v>312304</v>
          </cell>
          <cell r="Z9">
            <v>735703</v>
          </cell>
          <cell r="AC9">
            <v>1008508</v>
          </cell>
          <cell r="AE9">
            <v>26976394</v>
          </cell>
          <cell r="AG9">
            <v>298</v>
          </cell>
          <cell r="AH9">
            <v>470</v>
          </cell>
          <cell r="AI9">
            <v>26442758</v>
          </cell>
          <cell r="AJ9">
            <v>533636</v>
          </cell>
          <cell r="AK9">
            <v>26976394</v>
          </cell>
          <cell r="AL9">
            <v>0</v>
          </cell>
          <cell r="AN9">
            <v>24275169</v>
          </cell>
          <cell r="AO9">
            <v>5694</v>
          </cell>
          <cell r="AP9">
            <v>4263.29</v>
          </cell>
          <cell r="AQ9">
            <v>110.7</v>
          </cell>
          <cell r="AR9">
            <v>4373.99</v>
          </cell>
          <cell r="AS9">
            <v>0</v>
          </cell>
          <cell r="AT9">
            <v>4373.99</v>
          </cell>
          <cell r="AV9">
            <v>2248177</v>
          </cell>
          <cell r="AW9">
            <v>739</v>
          </cell>
          <cell r="AX9">
            <v>3042.19</v>
          </cell>
          <cell r="AY9">
            <v>3042.19</v>
          </cell>
          <cell r="AZ9">
            <v>0</v>
          </cell>
          <cell r="BA9">
            <v>150697</v>
          </cell>
          <cell r="BB9">
            <v>39</v>
          </cell>
          <cell r="BC9">
            <v>3864.03</v>
          </cell>
        </row>
        <row r="10">
          <cell r="A10" t="str">
            <v>030</v>
          </cell>
          <cell r="B10" t="str">
            <v>Alleghany County</v>
          </cell>
          <cell r="C10">
            <v>106597</v>
          </cell>
          <cell r="D10">
            <v>76</v>
          </cell>
          <cell r="E10">
            <v>4355104</v>
          </cell>
          <cell r="F10">
            <v>558195</v>
          </cell>
          <cell r="G10">
            <v>399841</v>
          </cell>
          <cell r="H10">
            <v>68</v>
          </cell>
          <cell r="I10">
            <v>434144</v>
          </cell>
          <cell r="J10">
            <v>8</v>
          </cell>
          <cell r="K10">
            <v>491368</v>
          </cell>
          <cell r="L10">
            <v>34564</v>
          </cell>
          <cell r="M10">
            <v>118</v>
          </cell>
          <cell r="N10">
            <v>581622</v>
          </cell>
          <cell r="O10">
            <v>30251</v>
          </cell>
          <cell r="P10">
            <v>10884</v>
          </cell>
          <cell r="R10">
            <v>514926</v>
          </cell>
          <cell r="S10">
            <v>33452</v>
          </cell>
          <cell r="U10">
            <v>773914</v>
          </cell>
          <cell r="V10">
            <v>64808</v>
          </cell>
          <cell r="W10">
            <v>94719</v>
          </cell>
          <cell r="X10">
            <v>447177</v>
          </cell>
          <cell r="Y10">
            <v>87234</v>
          </cell>
          <cell r="Z10">
            <v>269710</v>
          </cell>
          <cell r="AC10">
            <v>474690</v>
          </cell>
          <cell r="AE10">
            <v>9288510</v>
          </cell>
          <cell r="AG10">
            <v>84</v>
          </cell>
          <cell r="AH10">
            <v>186</v>
          </cell>
          <cell r="AI10">
            <v>9136465</v>
          </cell>
          <cell r="AJ10">
            <v>152045</v>
          </cell>
          <cell r="AK10">
            <v>9288510</v>
          </cell>
          <cell r="AL10">
            <v>0</v>
          </cell>
          <cell r="AN10">
            <v>8412826</v>
          </cell>
          <cell r="AO10">
            <v>1591</v>
          </cell>
          <cell r="AP10">
            <v>5287.76</v>
          </cell>
          <cell r="AQ10">
            <v>110.7</v>
          </cell>
          <cell r="AR10">
            <v>5398.46</v>
          </cell>
          <cell r="AS10">
            <v>0</v>
          </cell>
          <cell r="AT10">
            <v>5398.46</v>
          </cell>
          <cell r="AV10">
            <v>628353</v>
          </cell>
          <cell r="AW10">
            <v>250</v>
          </cell>
          <cell r="AX10">
            <v>2513.41</v>
          </cell>
          <cell r="AY10">
            <v>2513.41</v>
          </cell>
          <cell r="AZ10">
            <v>0</v>
          </cell>
          <cell r="BA10">
            <v>145561</v>
          </cell>
          <cell r="BB10">
            <v>37</v>
          </cell>
          <cell r="BC10">
            <v>3934.08</v>
          </cell>
        </row>
        <row r="11">
          <cell r="A11" t="str">
            <v>040</v>
          </cell>
          <cell r="B11" t="str">
            <v>Anson County</v>
          </cell>
          <cell r="C11">
            <v>280261</v>
          </cell>
          <cell r="D11">
            <v>196.5</v>
          </cell>
          <cell r="E11">
            <v>10199136</v>
          </cell>
          <cell r="F11">
            <v>653651</v>
          </cell>
          <cell r="G11">
            <v>1051248</v>
          </cell>
          <cell r="H11">
            <v>172</v>
          </cell>
          <cell r="I11">
            <v>1159384</v>
          </cell>
          <cell r="J11">
            <v>21</v>
          </cell>
          <cell r="K11">
            <v>1224615</v>
          </cell>
          <cell r="L11">
            <v>86410</v>
          </cell>
          <cell r="M11">
            <v>228</v>
          </cell>
          <cell r="N11">
            <v>1248072</v>
          </cell>
          <cell r="O11">
            <v>62910</v>
          </cell>
          <cell r="P11">
            <v>28617</v>
          </cell>
          <cell r="R11">
            <v>1259038</v>
          </cell>
          <cell r="S11">
            <v>48223</v>
          </cell>
          <cell r="U11">
            <v>1835487</v>
          </cell>
          <cell r="V11">
            <v>169107</v>
          </cell>
          <cell r="W11">
            <v>58882</v>
          </cell>
          <cell r="X11">
            <v>1160837</v>
          </cell>
          <cell r="Y11">
            <v>229495</v>
          </cell>
          <cell r="Z11">
            <v>783319</v>
          </cell>
          <cell r="AC11">
            <v>1218409</v>
          </cell>
          <cell r="AE11">
            <v>21538692</v>
          </cell>
          <cell r="AG11">
            <v>217.5</v>
          </cell>
          <cell r="AH11">
            <v>400</v>
          </cell>
          <cell r="AI11">
            <v>21143404</v>
          </cell>
          <cell r="AJ11">
            <v>395288</v>
          </cell>
          <cell r="AK11">
            <v>21538692</v>
          </cell>
          <cell r="AL11">
            <v>0</v>
          </cell>
          <cell r="AN11">
            <v>19615485</v>
          </cell>
          <cell r="AO11">
            <v>4183</v>
          </cell>
          <cell r="AP11">
            <v>4689.33</v>
          </cell>
          <cell r="AQ11">
            <v>110.7</v>
          </cell>
          <cell r="AR11">
            <v>4800.03</v>
          </cell>
          <cell r="AS11">
            <v>0</v>
          </cell>
          <cell r="AT11">
            <v>4800.03</v>
          </cell>
          <cell r="AV11">
            <v>1651400</v>
          </cell>
          <cell r="AW11">
            <v>675</v>
          </cell>
          <cell r="AX11">
            <v>2446.52</v>
          </cell>
          <cell r="AY11">
            <v>2446.52</v>
          </cell>
          <cell r="AZ11">
            <v>0</v>
          </cell>
          <cell r="BA11">
            <v>184087</v>
          </cell>
          <cell r="BB11">
            <v>52</v>
          </cell>
          <cell r="BC11">
            <v>3540.13</v>
          </cell>
        </row>
        <row r="12">
          <cell r="A12" t="str">
            <v>050</v>
          </cell>
          <cell r="B12" t="str">
            <v>Ashe County</v>
          </cell>
          <cell r="C12">
            <v>222172</v>
          </cell>
          <cell r="D12">
            <v>156.5</v>
          </cell>
          <cell r="E12">
            <v>8532067</v>
          </cell>
          <cell r="F12">
            <v>661244</v>
          </cell>
          <cell r="G12">
            <v>833358</v>
          </cell>
          <cell r="H12">
            <v>101</v>
          </cell>
          <cell r="I12">
            <v>645672</v>
          </cell>
          <cell r="J12">
            <v>17</v>
          </cell>
          <cell r="K12">
            <v>958001</v>
          </cell>
          <cell r="L12">
            <v>64503</v>
          </cell>
          <cell r="M12">
            <v>192</v>
          </cell>
          <cell r="N12">
            <v>976512</v>
          </cell>
          <cell r="O12">
            <v>52111</v>
          </cell>
          <cell r="P12">
            <v>22685</v>
          </cell>
          <cell r="R12">
            <v>1050687</v>
          </cell>
          <cell r="S12">
            <v>43282</v>
          </cell>
          <cell r="U12">
            <v>1527860</v>
          </cell>
          <cell r="V12">
            <v>134678</v>
          </cell>
          <cell r="W12">
            <v>83855</v>
          </cell>
          <cell r="X12">
            <v>1327112</v>
          </cell>
          <cell r="Y12">
            <v>181831</v>
          </cell>
          <cell r="Z12">
            <v>519243</v>
          </cell>
          <cell r="AC12">
            <v>1492893</v>
          </cell>
          <cell r="AE12">
            <v>17836873</v>
          </cell>
          <cell r="AG12">
            <v>173.5</v>
          </cell>
          <cell r="AH12">
            <v>293</v>
          </cell>
          <cell r="AI12">
            <v>17527513</v>
          </cell>
          <cell r="AJ12">
            <v>309360</v>
          </cell>
          <cell r="AK12">
            <v>17836873</v>
          </cell>
          <cell r="AL12">
            <v>0</v>
          </cell>
          <cell r="AN12">
            <v>16326436</v>
          </cell>
          <cell r="AO12">
            <v>3316</v>
          </cell>
          <cell r="AP12">
            <v>4923.53</v>
          </cell>
          <cell r="AQ12">
            <v>110.7</v>
          </cell>
          <cell r="AR12">
            <v>5034.2299999999996</v>
          </cell>
          <cell r="AS12">
            <v>0</v>
          </cell>
          <cell r="AT12">
            <v>5034.2299999999996</v>
          </cell>
          <cell r="AV12">
            <v>1310384</v>
          </cell>
          <cell r="AW12">
            <v>468</v>
          </cell>
          <cell r="AX12">
            <v>2799.97</v>
          </cell>
          <cell r="AY12">
            <v>2799.97</v>
          </cell>
          <cell r="AZ12">
            <v>0</v>
          </cell>
          <cell r="BA12">
            <v>217476</v>
          </cell>
          <cell r="BB12">
            <v>65</v>
          </cell>
          <cell r="BC12">
            <v>3345.78</v>
          </cell>
        </row>
        <row r="13">
          <cell r="A13" t="str">
            <v>060</v>
          </cell>
          <cell r="B13" t="str">
            <v>Avery County</v>
          </cell>
          <cell r="C13">
            <v>155574</v>
          </cell>
          <cell r="D13">
            <v>110</v>
          </cell>
          <cell r="E13">
            <v>5933510</v>
          </cell>
          <cell r="F13">
            <v>675405</v>
          </cell>
          <cell r="G13">
            <v>583552</v>
          </cell>
          <cell r="H13">
            <v>125</v>
          </cell>
          <cell r="I13">
            <v>737410</v>
          </cell>
          <cell r="J13">
            <v>12</v>
          </cell>
          <cell r="K13">
            <v>674028</v>
          </cell>
          <cell r="L13">
            <v>65233</v>
          </cell>
          <cell r="M13">
            <v>149</v>
          </cell>
          <cell r="N13">
            <v>811305</v>
          </cell>
          <cell r="O13">
            <v>39409</v>
          </cell>
          <cell r="P13">
            <v>15885</v>
          </cell>
          <cell r="R13">
            <v>721293</v>
          </cell>
          <cell r="S13">
            <v>37617</v>
          </cell>
          <cell r="U13">
            <v>959945</v>
          </cell>
          <cell r="V13">
            <v>94173</v>
          </cell>
          <cell r="W13">
            <v>74826</v>
          </cell>
          <cell r="X13">
            <v>636901</v>
          </cell>
          <cell r="Y13">
            <v>127516</v>
          </cell>
          <cell r="Z13">
            <v>357733</v>
          </cell>
          <cell r="AC13">
            <v>719037</v>
          </cell>
          <cell r="AE13">
            <v>12701315</v>
          </cell>
          <cell r="AG13">
            <v>122</v>
          </cell>
          <cell r="AH13">
            <v>274</v>
          </cell>
          <cell r="AI13">
            <v>12464623</v>
          </cell>
          <cell r="AJ13">
            <v>236692</v>
          </cell>
          <cell r="AK13">
            <v>12701315</v>
          </cell>
          <cell r="AL13">
            <v>0</v>
          </cell>
          <cell r="AN13">
            <v>11683447</v>
          </cell>
          <cell r="AO13">
            <v>2322</v>
          </cell>
          <cell r="AP13">
            <v>5031.63</v>
          </cell>
          <cell r="AQ13">
            <v>110.7</v>
          </cell>
          <cell r="AR13">
            <v>5142.33</v>
          </cell>
          <cell r="AS13">
            <v>0</v>
          </cell>
          <cell r="AT13">
            <v>5142.33</v>
          </cell>
          <cell r="AV13">
            <v>852910</v>
          </cell>
          <cell r="AW13">
            <v>328</v>
          </cell>
          <cell r="AX13">
            <v>2600.34</v>
          </cell>
          <cell r="AY13">
            <v>2600.34</v>
          </cell>
          <cell r="AZ13">
            <v>0</v>
          </cell>
          <cell r="BA13">
            <v>107035</v>
          </cell>
          <cell r="BB13">
            <v>22</v>
          </cell>
          <cell r="BC13">
            <v>4865.2299999999996</v>
          </cell>
        </row>
        <row r="14">
          <cell r="A14" t="str">
            <v>070</v>
          </cell>
          <cell r="B14" t="str">
            <v>Beaufort County</v>
          </cell>
          <cell r="C14">
            <v>476303</v>
          </cell>
          <cell r="D14">
            <v>334.5</v>
          </cell>
          <cell r="E14">
            <v>17770647</v>
          </cell>
          <cell r="F14">
            <v>958450</v>
          </cell>
          <cell r="G14">
            <v>1786593</v>
          </cell>
          <cell r="H14">
            <v>257</v>
          </cell>
          <cell r="I14">
            <v>1623476</v>
          </cell>
          <cell r="J14">
            <v>36</v>
          </cell>
          <cell r="K14">
            <v>2054268</v>
          </cell>
          <cell r="L14">
            <v>188397</v>
          </cell>
          <cell r="M14">
            <v>352</v>
          </cell>
          <cell r="N14">
            <v>1894816</v>
          </cell>
          <cell r="O14">
            <v>99507</v>
          </cell>
          <cell r="P14">
            <v>48634</v>
          </cell>
          <cell r="R14">
            <v>2259126</v>
          </cell>
          <cell r="S14">
            <v>64897</v>
          </cell>
          <cell r="U14">
            <v>3079721</v>
          </cell>
          <cell r="V14">
            <v>287583</v>
          </cell>
          <cell r="W14">
            <v>216699</v>
          </cell>
          <cell r="X14">
            <v>1619105</v>
          </cell>
          <cell r="Y14">
            <v>390186</v>
          </cell>
          <cell r="Z14">
            <v>1326155</v>
          </cell>
          <cell r="AC14">
            <v>1635307</v>
          </cell>
          <cell r="AE14">
            <v>36144563</v>
          </cell>
          <cell r="AG14">
            <v>370.5</v>
          </cell>
          <cell r="AH14">
            <v>609</v>
          </cell>
          <cell r="AI14">
            <v>35431229</v>
          </cell>
          <cell r="AJ14">
            <v>713334</v>
          </cell>
          <cell r="AK14">
            <v>36144563</v>
          </cell>
          <cell r="AL14">
            <v>0</v>
          </cell>
          <cell r="AN14">
            <v>32675948</v>
          </cell>
          <cell r="AO14">
            <v>7109</v>
          </cell>
          <cell r="AP14">
            <v>4596.42</v>
          </cell>
          <cell r="AQ14">
            <v>110.7</v>
          </cell>
          <cell r="AR14">
            <v>4707.12</v>
          </cell>
          <cell r="AS14">
            <v>0</v>
          </cell>
          <cell r="AT14">
            <v>4707.12</v>
          </cell>
          <cell r="AV14">
            <v>2780057</v>
          </cell>
          <cell r="AW14">
            <v>1113</v>
          </cell>
          <cell r="AX14">
            <v>2497.81</v>
          </cell>
          <cell r="AY14">
            <v>2497.81</v>
          </cell>
          <cell r="AZ14">
            <v>0</v>
          </cell>
          <cell r="BA14">
            <v>299664</v>
          </cell>
          <cell r="BB14">
            <v>97</v>
          </cell>
          <cell r="BC14">
            <v>3089.32</v>
          </cell>
        </row>
        <row r="15">
          <cell r="A15" t="str">
            <v>080</v>
          </cell>
          <cell r="B15" t="str">
            <v>Bertie County</v>
          </cell>
          <cell r="C15">
            <v>209777</v>
          </cell>
          <cell r="D15">
            <v>146.5</v>
          </cell>
          <cell r="E15">
            <v>7291305</v>
          </cell>
          <cell r="F15">
            <v>759936</v>
          </cell>
          <cell r="G15">
            <v>786865</v>
          </cell>
          <cell r="H15">
            <v>147</v>
          </cell>
          <cell r="I15">
            <v>939792</v>
          </cell>
          <cell r="J15">
            <v>16</v>
          </cell>
          <cell r="K15">
            <v>860960</v>
          </cell>
          <cell r="L15">
            <v>89087</v>
          </cell>
          <cell r="M15">
            <v>186</v>
          </cell>
          <cell r="N15">
            <v>946926</v>
          </cell>
          <cell r="O15">
            <v>50437</v>
          </cell>
          <cell r="P15">
            <v>21420</v>
          </cell>
          <cell r="R15">
            <v>902856</v>
          </cell>
          <cell r="S15">
            <v>42228</v>
          </cell>
          <cell r="U15">
            <v>1344206</v>
          </cell>
          <cell r="V15">
            <v>126577</v>
          </cell>
          <cell r="W15">
            <v>0</v>
          </cell>
          <cell r="X15">
            <v>1044032</v>
          </cell>
          <cell r="Y15">
            <v>171858</v>
          </cell>
          <cell r="Z15">
            <v>654975</v>
          </cell>
          <cell r="AC15">
            <v>1068062</v>
          </cell>
          <cell r="AE15">
            <v>16243237</v>
          </cell>
          <cell r="AG15">
            <v>162.5</v>
          </cell>
          <cell r="AH15">
            <v>333</v>
          </cell>
          <cell r="AI15">
            <v>15922953</v>
          </cell>
          <cell r="AJ15">
            <v>320284</v>
          </cell>
          <cell r="AK15">
            <v>16243237</v>
          </cell>
          <cell r="AL15">
            <v>0</v>
          </cell>
          <cell r="AN15">
            <v>14833974</v>
          </cell>
          <cell r="AO15">
            <v>3131</v>
          </cell>
          <cell r="AP15">
            <v>4737.78</v>
          </cell>
          <cell r="AQ15">
            <v>110.7</v>
          </cell>
          <cell r="AR15">
            <v>4848.4799999999996</v>
          </cell>
          <cell r="AS15">
            <v>0</v>
          </cell>
          <cell r="AT15">
            <v>4848.4799999999996</v>
          </cell>
          <cell r="AV15">
            <v>1234603</v>
          </cell>
          <cell r="AW15">
            <v>406</v>
          </cell>
          <cell r="AX15">
            <v>3040.89</v>
          </cell>
          <cell r="AY15">
            <v>3040.89</v>
          </cell>
          <cell r="AZ15">
            <v>0</v>
          </cell>
          <cell r="BA15">
            <v>109603</v>
          </cell>
          <cell r="BB15">
            <v>23</v>
          </cell>
          <cell r="BC15">
            <v>4765.3500000000004</v>
          </cell>
        </row>
        <row r="16">
          <cell r="A16" t="str">
            <v>090</v>
          </cell>
          <cell r="B16" t="str">
            <v>Bladen County</v>
          </cell>
          <cell r="C16">
            <v>370108</v>
          </cell>
          <cell r="D16">
            <v>259</v>
          </cell>
          <cell r="E16">
            <v>13372429</v>
          </cell>
          <cell r="F16">
            <v>941283</v>
          </cell>
          <cell r="G16">
            <v>1388260</v>
          </cell>
          <cell r="H16">
            <v>237</v>
          </cell>
          <cell r="I16">
            <v>1478722</v>
          </cell>
          <cell r="J16">
            <v>28</v>
          </cell>
          <cell r="K16">
            <v>1543388</v>
          </cell>
          <cell r="L16">
            <v>115132</v>
          </cell>
          <cell r="M16">
            <v>286</v>
          </cell>
          <cell r="N16">
            <v>1528098</v>
          </cell>
          <cell r="O16">
            <v>79879</v>
          </cell>
          <cell r="P16">
            <v>37791</v>
          </cell>
          <cell r="R16">
            <v>1727333</v>
          </cell>
          <cell r="S16">
            <v>55865</v>
          </cell>
          <cell r="U16">
            <v>2283224</v>
          </cell>
          <cell r="V16">
            <v>223789</v>
          </cell>
          <cell r="W16">
            <v>199353</v>
          </cell>
          <cell r="X16">
            <v>1517434</v>
          </cell>
          <cell r="Y16">
            <v>302968</v>
          </cell>
          <cell r="Z16">
            <v>1047686</v>
          </cell>
          <cell r="AC16">
            <v>1543314</v>
          </cell>
          <cell r="AE16">
            <v>28212742</v>
          </cell>
          <cell r="AG16">
            <v>287</v>
          </cell>
          <cell r="AH16">
            <v>523</v>
          </cell>
          <cell r="AI16">
            <v>27689711</v>
          </cell>
          <cell r="AJ16">
            <v>523031</v>
          </cell>
          <cell r="AK16">
            <v>28212742</v>
          </cell>
          <cell r="AL16">
            <v>0</v>
          </cell>
          <cell r="AN16">
            <v>25640913</v>
          </cell>
          <cell r="AO16">
            <v>5524</v>
          </cell>
          <cell r="AP16">
            <v>4641.7299999999996</v>
          </cell>
          <cell r="AQ16">
            <v>110.7</v>
          </cell>
          <cell r="AR16">
            <v>4752.4299999999994</v>
          </cell>
          <cell r="AS16">
            <v>0</v>
          </cell>
          <cell r="AT16">
            <v>4752.4299999999994</v>
          </cell>
          <cell r="AV16">
            <v>2137663</v>
          </cell>
          <cell r="AW16">
            <v>677</v>
          </cell>
          <cell r="AX16">
            <v>3157.55</v>
          </cell>
          <cell r="AY16">
            <v>3157.55</v>
          </cell>
          <cell r="AZ16">
            <v>0</v>
          </cell>
          <cell r="BA16">
            <v>145561</v>
          </cell>
          <cell r="BB16">
            <v>37</v>
          </cell>
          <cell r="BC16">
            <v>3934.08</v>
          </cell>
        </row>
        <row r="17">
          <cell r="A17" t="str">
            <v>100</v>
          </cell>
          <cell r="B17" t="str">
            <v>Brunswick County</v>
          </cell>
          <cell r="C17">
            <v>797568</v>
          </cell>
          <cell r="D17">
            <v>560.5</v>
          </cell>
          <cell r="E17">
            <v>28807458</v>
          </cell>
          <cell r="F17">
            <v>973929</v>
          </cell>
          <cell r="G17">
            <v>2991646</v>
          </cell>
          <cell r="H17">
            <v>353</v>
          </cell>
          <cell r="I17">
            <v>2372557</v>
          </cell>
          <cell r="J17">
            <v>60</v>
          </cell>
          <cell r="K17">
            <v>3617160</v>
          </cell>
          <cell r="L17">
            <v>286734</v>
          </cell>
          <cell r="M17">
            <v>549</v>
          </cell>
          <cell r="N17">
            <v>2956365</v>
          </cell>
          <cell r="O17">
            <v>157832</v>
          </cell>
          <cell r="P17">
            <v>81437</v>
          </cell>
          <cell r="R17">
            <v>3802911</v>
          </cell>
          <cell r="S17">
            <v>92222</v>
          </cell>
          <cell r="U17">
            <v>4260745</v>
          </cell>
          <cell r="V17">
            <v>482006</v>
          </cell>
          <cell r="W17">
            <v>240211</v>
          </cell>
          <cell r="X17">
            <v>2883055</v>
          </cell>
          <cell r="Y17">
            <v>653379</v>
          </cell>
          <cell r="Z17">
            <v>1954958</v>
          </cell>
          <cell r="AC17">
            <v>3020702</v>
          </cell>
          <cell r="AE17">
            <v>57412173</v>
          </cell>
          <cell r="AG17">
            <v>620.5</v>
          </cell>
          <cell r="AH17">
            <v>902</v>
          </cell>
          <cell r="AI17">
            <v>56246434</v>
          </cell>
          <cell r="AJ17">
            <v>1165739</v>
          </cell>
          <cell r="AK17">
            <v>57412173</v>
          </cell>
          <cell r="AL17">
            <v>0</v>
          </cell>
          <cell r="AN17">
            <v>52762130</v>
          </cell>
          <cell r="AO17">
            <v>11904</v>
          </cell>
          <cell r="AP17">
            <v>4432.3</v>
          </cell>
          <cell r="AQ17">
            <v>110.7</v>
          </cell>
          <cell r="AR17">
            <v>4543</v>
          </cell>
          <cell r="AS17">
            <v>0</v>
          </cell>
          <cell r="AT17">
            <v>4543</v>
          </cell>
          <cell r="AV17">
            <v>4022722</v>
          </cell>
          <cell r="AW17">
            <v>1274</v>
          </cell>
          <cell r="AX17">
            <v>3157.55</v>
          </cell>
          <cell r="AY17">
            <v>3157.55</v>
          </cell>
          <cell r="AZ17">
            <v>0</v>
          </cell>
          <cell r="BA17">
            <v>238023</v>
          </cell>
          <cell r="BB17">
            <v>73</v>
          </cell>
          <cell r="BC17">
            <v>3260.59</v>
          </cell>
        </row>
        <row r="18">
          <cell r="A18" t="str">
            <v>110</v>
          </cell>
          <cell r="B18" t="str">
            <v>Buncombe County</v>
          </cell>
          <cell r="C18">
            <v>1732821</v>
          </cell>
          <cell r="D18">
            <v>1213.82</v>
          </cell>
          <cell r="E18">
            <v>63317706</v>
          </cell>
          <cell r="F18">
            <v>1567380</v>
          </cell>
          <cell r="G18">
            <v>6499742</v>
          </cell>
          <cell r="H18">
            <v>803</v>
          </cell>
          <cell r="I18">
            <v>5323696</v>
          </cell>
          <cell r="J18">
            <v>130</v>
          </cell>
          <cell r="K18">
            <v>7534800</v>
          </cell>
          <cell r="L18">
            <v>605110</v>
          </cell>
          <cell r="M18">
            <v>1136</v>
          </cell>
          <cell r="N18">
            <v>6226416</v>
          </cell>
          <cell r="O18">
            <v>332086</v>
          </cell>
          <cell r="P18">
            <v>176933</v>
          </cell>
          <cell r="R18">
            <v>8163410</v>
          </cell>
          <cell r="S18">
            <v>171770</v>
          </cell>
          <cell r="U18">
            <v>10422934</v>
          </cell>
          <cell r="V18">
            <v>1048059</v>
          </cell>
          <cell r="W18">
            <v>771385</v>
          </cell>
          <cell r="X18">
            <v>5349422</v>
          </cell>
          <cell r="Y18">
            <v>1418873</v>
          </cell>
          <cell r="Z18">
            <v>3695107</v>
          </cell>
          <cell r="AC18">
            <v>5977150</v>
          </cell>
          <cell r="AE18">
            <v>124357650</v>
          </cell>
          <cell r="AG18">
            <v>1343.82</v>
          </cell>
          <cell r="AH18">
            <v>1939</v>
          </cell>
          <cell r="AI18">
            <v>121842786</v>
          </cell>
          <cell r="AJ18">
            <v>2514864</v>
          </cell>
          <cell r="AK18">
            <v>124357650</v>
          </cell>
          <cell r="AL18">
            <v>0</v>
          </cell>
          <cell r="AN18">
            <v>113185949</v>
          </cell>
          <cell r="AO18">
            <v>25863</v>
          </cell>
          <cell r="AP18">
            <v>4376.37</v>
          </cell>
          <cell r="AQ18">
            <v>110.7</v>
          </cell>
          <cell r="AR18">
            <v>4487.07</v>
          </cell>
          <cell r="AS18">
            <v>0</v>
          </cell>
          <cell r="AT18">
            <v>4487.07</v>
          </cell>
          <cell r="AV18">
            <v>9807357</v>
          </cell>
          <cell r="AW18">
            <v>3106</v>
          </cell>
          <cell r="AX18">
            <v>3157.55</v>
          </cell>
          <cell r="AY18">
            <v>3157.55</v>
          </cell>
          <cell r="AZ18">
            <v>0</v>
          </cell>
          <cell r="BA18">
            <v>615577</v>
          </cell>
          <cell r="BB18">
            <v>220</v>
          </cell>
          <cell r="BC18">
            <v>2798.08</v>
          </cell>
        </row>
        <row r="19">
          <cell r="A19" t="str">
            <v>111</v>
          </cell>
          <cell r="B19" t="str">
            <v>Asheville City</v>
          </cell>
          <cell r="C19">
            <v>254600</v>
          </cell>
          <cell r="D19">
            <v>177.68</v>
          </cell>
          <cell r="E19">
            <v>9550655</v>
          </cell>
          <cell r="F19">
            <v>565572</v>
          </cell>
          <cell r="G19">
            <v>954994</v>
          </cell>
          <cell r="H19">
            <v>144</v>
          </cell>
          <cell r="I19">
            <v>969672</v>
          </cell>
          <cell r="J19">
            <v>19</v>
          </cell>
          <cell r="K19">
            <v>1141615</v>
          </cell>
          <cell r="L19">
            <v>101744</v>
          </cell>
          <cell r="M19">
            <v>215</v>
          </cell>
          <cell r="N19">
            <v>1147025</v>
          </cell>
          <cell r="O19">
            <v>59004</v>
          </cell>
          <cell r="P19">
            <v>25996</v>
          </cell>
          <cell r="R19">
            <v>1253085</v>
          </cell>
          <cell r="S19">
            <v>46040</v>
          </cell>
          <cell r="U19">
            <v>1574541</v>
          </cell>
          <cell r="V19">
            <v>153918</v>
          </cell>
          <cell r="W19">
            <v>74872</v>
          </cell>
          <cell r="X19">
            <v>112600</v>
          </cell>
          <cell r="Y19">
            <v>208338</v>
          </cell>
          <cell r="Z19">
            <v>843293</v>
          </cell>
          <cell r="AC19">
            <v>124645</v>
          </cell>
          <cell r="AE19">
            <v>19037564</v>
          </cell>
          <cell r="AG19">
            <v>196.68</v>
          </cell>
          <cell r="AH19">
            <v>359</v>
          </cell>
          <cell r="AI19">
            <v>18655224</v>
          </cell>
          <cell r="AJ19">
            <v>382340</v>
          </cell>
          <cell r="AK19">
            <v>19037564</v>
          </cell>
          <cell r="AL19">
            <v>0</v>
          </cell>
          <cell r="AN19">
            <v>17298452</v>
          </cell>
          <cell r="AO19">
            <v>3800</v>
          </cell>
          <cell r="AP19">
            <v>4552.22</v>
          </cell>
          <cell r="AQ19">
            <v>110.7</v>
          </cell>
          <cell r="AR19">
            <v>4662.92</v>
          </cell>
          <cell r="AS19">
            <v>0</v>
          </cell>
          <cell r="AT19">
            <v>4662.92</v>
          </cell>
          <cell r="AV19">
            <v>1436686</v>
          </cell>
          <cell r="AW19">
            <v>455</v>
          </cell>
          <cell r="AX19">
            <v>3157.55</v>
          </cell>
          <cell r="AY19">
            <v>3157.55</v>
          </cell>
          <cell r="AZ19">
            <v>0</v>
          </cell>
          <cell r="BA19">
            <v>137855</v>
          </cell>
          <cell r="BB19">
            <v>34</v>
          </cell>
          <cell r="BC19">
            <v>4054.56</v>
          </cell>
        </row>
        <row r="20">
          <cell r="A20" t="str">
            <v>120</v>
          </cell>
          <cell r="B20" t="str">
            <v>Burke County</v>
          </cell>
          <cell r="C20">
            <v>952941</v>
          </cell>
          <cell r="D20">
            <v>664.5</v>
          </cell>
          <cell r="E20">
            <v>34002465</v>
          </cell>
          <cell r="F20">
            <v>1158219</v>
          </cell>
          <cell r="G20">
            <v>3574443</v>
          </cell>
          <cell r="H20">
            <v>526</v>
          </cell>
          <cell r="I20">
            <v>3174456</v>
          </cell>
          <cell r="J20">
            <v>71</v>
          </cell>
          <cell r="K20">
            <v>3871133</v>
          </cell>
          <cell r="L20">
            <v>313022</v>
          </cell>
          <cell r="M20">
            <v>662</v>
          </cell>
          <cell r="N20">
            <v>3510586</v>
          </cell>
          <cell r="O20">
            <v>191541</v>
          </cell>
          <cell r="P20">
            <v>97302</v>
          </cell>
          <cell r="R20">
            <v>4236480</v>
          </cell>
          <cell r="S20">
            <v>105438</v>
          </cell>
          <cell r="U20">
            <v>6117697</v>
          </cell>
          <cell r="V20">
            <v>576180</v>
          </cell>
          <cell r="W20">
            <v>862949</v>
          </cell>
          <cell r="X20">
            <v>2148791</v>
          </cell>
          <cell r="Y20">
            <v>780420</v>
          </cell>
          <cell r="Z20">
            <v>2229362</v>
          </cell>
          <cell r="AC20">
            <v>2199440</v>
          </cell>
          <cell r="AE20">
            <v>67903425</v>
          </cell>
          <cell r="AG20">
            <v>735.5</v>
          </cell>
          <cell r="AH20">
            <v>1188</v>
          </cell>
          <cell r="AI20">
            <v>66540160</v>
          </cell>
          <cell r="AJ20">
            <v>1363265</v>
          </cell>
          <cell r="AK20">
            <v>67903425</v>
          </cell>
          <cell r="AL20">
            <v>0</v>
          </cell>
          <cell r="AN20">
            <v>60660406</v>
          </cell>
          <cell r="AO20">
            <v>14223</v>
          </cell>
          <cell r="AP20">
            <v>4264.95</v>
          </cell>
          <cell r="AQ20">
            <v>110.7</v>
          </cell>
          <cell r="AR20">
            <v>4375.6499999999996</v>
          </cell>
          <cell r="AS20">
            <v>0</v>
          </cell>
          <cell r="AT20">
            <v>4375.6499999999996</v>
          </cell>
          <cell r="AV20">
            <v>5599719</v>
          </cell>
          <cell r="AW20">
            <v>2279</v>
          </cell>
          <cell r="AX20">
            <v>2457.09</v>
          </cell>
          <cell r="AY20">
            <v>2457.09</v>
          </cell>
          <cell r="AZ20">
            <v>0</v>
          </cell>
          <cell r="BA20">
            <v>517978</v>
          </cell>
          <cell r="BB20">
            <v>182</v>
          </cell>
          <cell r="BC20">
            <v>2846.03</v>
          </cell>
        </row>
        <row r="21">
          <cell r="A21" t="str">
            <v>130</v>
          </cell>
          <cell r="B21" t="str">
            <v>Cabarrus County</v>
          </cell>
          <cell r="C21">
            <v>1819184</v>
          </cell>
          <cell r="D21">
            <v>1280</v>
          </cell>
          <cell r="E21">
            <v>62430720</v>
          </cell>
          <cell r="F21">
            <v>1306417</v>
          </cell>
          <cell r="G21">
            <v>6823686</v>
          </cell>
          <cell r="H21">
            <v>711</v>
          </cell>
          <cell r="I21">
            <v>4465392</v>
          </cell>
          <cell r="J21">
            <v>136</v>
          </cell>
          <cell r="K21">
            <v>7703176</v>
          </cell>
          <cell r="L21">
            <v>673751</v>
          </cell>
          <cell r="M21">
            <v>1153</v>
          </cell>
          <cell r="N21">
            <v>6037108</v>
          </cell>
          <cell r="O21">
            <v>337010</v>
          </cell>
          <cell r="P21">
            <v>185751</v>
          </cell>
          <cell r="R21">
            <v>8743818</v>
          </cell>
          <cell r="S21">
            <v>179116</v>
          </cell>
          <cell r="U21">
            <v>11025722</v>
          </cell>
          <cell r="V21">
            <v>1099703</v>
          </cell>
          <cell r="W21">
            <v>994215</v>
          </cell>
          <cell r="X21">
            <v>4511713</v>
          </cell>
          <cell r="Y21">
            <v>1489947</v>
          </cell>
          <cell r="Z21">
            <v>3011312</v>
          </cell>
          <cell r="AC21">
            <v>4765780</v>
          </cell>
          <cell r="AE21">
            <v>122837741</v>
          </cell>
          <cell r="AG21">
            <v>1416</v>
          </cell>
          <cell r="AH21">
            <v>1864</v>
          </cell>
          <cell r="AI21">
            <v>120159055</v>
          </cell>
          <cell r="AJ21">
            <v>2678686</v>
          </cell>
          <cell r="AK21">
            <v>122837741</v>
          </cell>
          <cell r="AL21">
            <v>0</v>
          </cell>
          <cell r="AN21">
            <v>110398120</v>
          </cell>
          <cell r="AO21">
            <v>27152</v>
          </cell>
          <cell r="AP21">
            <v>4065.93</v>
          </cell>
          <cell r="AQ21">
            <v>110.7</v>
          </cell>
          <cell r="AR21">
            <v>4176.63</v>
          </cell>
          <cell r="AS21">
            <v>0</v>
          </cell>
          <cell r="AT21">
            <v>4176.63</v>
          </cell>
          <cell r="AV21">
            <v>10505176</v>
          </cell>
          <cell r="AW21">
            <v>3327</v>
          </cell>
          <cell r="AX21">
            <v>3157.55</v>
          </cell>
          <cell r="AY21">
            <v>3157.55</v>
          </cell>
          <cell r="AZ21">
            <v>0</v>
          </cell>
          <cell r="BA21">
            <v>520546</v>
          </cell>
          <cell r="BB21">
            <v>183</v>
          </cell>
          <cell r="BC21">
            <v>2844.51</v>
          </cell>
        </row>
        <row r="22">
          <cell r="A22" t="str">
            <v>132</v>
          </cell>
          <cell r="B22" t="str">
            <v>Kannapolis City</v>
          </cell>
          <cell r="C22">
            <v>335268</v>
          </cell>
          <cell r="D22">
            <v>238</v>
          </cell>
          <cell r="E22">
            <v>11482072</v>
          </cell>
          <cell r="F22">
            <v>566474</v>
          </cell>
          <cell r="G22">
            <v>1257577</v>
          </cell>
          <cell r="H22">
            <v>159</v>
          </cell>
          <cell r="I22">
            <v>1051782</v>
          </cell>
          <cell r="J22">
            <v>25</v>
          </cell>
          <cell r="K22">
            <v>1392200</v>
          </cell>
          <cell r="L22">
            <v>105639</v>
          </cell>
          <cell r="M22">
            <v>234</v>
          </cell>
          <cell r="N22">
            <v>1132794</v>
          </cell>
          <cell r="O22">
            <v>64682</v>
          </cell>
          <cell r="P22">
            <v>34233</v>
          </cell>
          <cell r="R22">
            <v>1769003</v>
          </cell>
          <cell r="S22">
            <v>52901</v>
          </cell>
          <cell r="U22">
            <v>1914002</v>
          </cell>
          <cell r="V22">
            <v>202524</v>
          </cell>
          <cell r="W22">
            <v>500336</v>
          </cell>
          <cell r="X22">
            <v>443652</v>
          </cell>
          <cell r="Y22">
            <v>274462</v>
          </cell>
          <cell r="Z22">
            <v>790120</v>
          </cell>
          <cell r="AC22">
            <v>482477</v>
          </cell>
          <cell r="AE22">
            <v>23369721</v>
          </cell>
          <cell r="AG22">
            <v>263</v>
          </cell>
          <cell r="AH22">
            <v>393</v>
          </cell>
          <cell r="AI22">
            <v>22894581</v>
          </cell>
          <cell r="AJ22">
            <v>475140</v>
          </cell>
          <cell r="AK22">
            <v>23369721</v>
          </cell>
          <cell r="AL22">
            <v>0</v>
          </cell>
          <cell r="AN22">
            <v>20888569</v>
          </cell>
          <cell r="AO22">
            <v>5004</v>
          </cell>
          <cell r="AP22">
            <v>4174.37</v>
          </cell>
          <cell r="AQ22">
            <v>110.7</v>
          </cell>
          <cell r="AR22">
            <v>4285.07</v>
          </cell>
          <cell r="AS22">
            <v>0</v>
          </cell>
          <cell r="AT22">
            <v>4285.07</v>
          </cell>
          <cell r="AV22">
            <v>1755599</v>
          </cell>
          <cell r="AW22">
            <v>556</v>
          </cell>
          <cell r="AX22">
            <v>3157.55</v>
          </cell>
          <cell r="AY22">
            <v>3157.55</v>
          </cell>
          <cell r="AZ22">
            <v>0</v>
          </cell>
          <cell r="BA22">
            <v>158403</v>
          </cell>
          <cell r="BB22">
            <v>42</v>
          </cell>
          <cell r="BC22">
            <v>3771.5</v>
          </cell>
        </row>
        <row r="23">
          <cell r="A23" t="str">
            <v>140</v>
          </cell>
          <cell r="B23" t="str">
            <v>Caldwell County</v>
          </cell>
          <cell r="C23">
            <v>881452</v>
          </cell>
          <cell r="D23">
            <v>616.5</v>
          </cell>
          <cell r="E23">
            <v>31702280</v>
          </cell>
          <cell r="F23">
            <v>1054384</v>
          </cell>
          <cell r="G23">
            <v>3306291</v>
          </cell>
          <cell r="H23">
            <v>476</v>
          </cell>
          <cell r="I23">
            <v>3011258</v>
          </cell>
          <cell r="J23">
            <v>66</v>
          </cell>
          <cell r="K23">
            <v>3877698</v>
          </cell>
          <cell r="L23">
            <v>296227</v>
          </cell>
          <cell r="M23">
            <v>608</v>
          </cell>
          <cell r="N23">
            <v>3338528</v>
          </cell>
          <cell r="O23">
            <v>175491</v>
          </cell>
          <cell r="P23">
            <v>90002</v>
          </cell>
          <cell r="R23">
            <v>4012255</v>
          </cell>
          <cell r="S23">
            <v>99357</v>
          </cell>
          <cell r="U23">
            <v>4556514</v>
          </cell>
          <cell r="V23">
            <v>532637</v>
          </cell>
          <cell r="W23">
            <v>222843</v>
          </cell>
          <cell r="X23">
            <v>2136592</v>
          </cell>
          <cell r="Y23">
            <v>721811</v>
          </cell>
          <cell r="Z23">
            <v>1905958</v>
          </cell>
          <cell r="AC23">
            <v>2226808</v>
          </cell>
          <cell r="AE23">
            <v>61921578</v>
          </cell>
          <cell r="AG23">
            <v>682.5</v>
          </cell>
          <cell r="AH23">
            <v>1084</v>
          </cell>
          <cell r="AI23">
            <v>60653897</v>
          </cell>
          <cell r="AJ23">
            <v>1267681</v>
          </cell>
          <cell r="AK23">
            <v>61921578</v>
          </cell>
          <cell r="AL23">
            <v>0</v>
          </cell>
          <cell r="AN23">
            <v>56936210</v>
          </cell>
          <cell r="AO23">
            <v>13156</v>
          </cell>
          <cell r="AP23">
            <v>4327.78</v>
          </cell>
          <cell r="AQ23">
            <v>110.7</v>
          </cell>
          <cell r="AR23">
            <v>4438.4799999999996</v>
          </cell>
          <cell r="AS23">
            <v>0</v>
          </cell>
          <cell r="AT23">
            <v>4438.4799999999996</v>
          </cell>
          <cell r="AV23">
            <v>4190072</v>
          </cell>
          <cell r="AW23">
            <v>1327</v>
          </cell>
          <cell r="AX23">
            <v>3157.55</v>
          </cell>
          <cell r="AY23">
            <v>3157.55</v>
          </cell>
          <cell r="AZ23">
            <v>0</v>
          </cell>
          <cell r="BA23">
            <v>366442</v>
          </cell>
          <cell r="BB23">
            <v>123</v>
          </cell>
          <cell r="BC23">
            <v>2979.2</v>
          </cell>
        </row>
        <row r="24">
          <cell r="A24" t="str">
            <v>150</v>
          </cell>
          <cell r="B24" t="str">
            <v>Camden County</v>
          </cell>
          <cell r="C24">
            <v>132325</v>
          </cell>
          <cell r="D24">
            <v>93.5</v>
          </cell>
          <cell r="E24">
            <v>4762049</v>
          </cell>
          <cell r="F24">
            <v>551005</v>
          </cell>
          <cell r="G24">
            <v>496346</v>
          </cell>
          <cell r="H24">
            <v>61</v>
          </cell>
          <cell r="I24">
            <v>378053</v>
          </cell>
          <cell r="J24">
            <v>10</v>
          </cell>
          <cell r="K24">
            <v>536750</v>
          </cell>
          <cell r="L24">
            <v>41623</v>
          </cell>
          <cell r="M24">
            <v>131</v>
          </cell>
          <cell r="N24">
            <v>704649</v>
          </cell>
          <cell r="O24">
            <v>33960</v>
          </cell>
          <cell r="P24">
            <v>13511</v>
          </cell>
          <cell r="R24">
            <v>620094</v>
          </cell>
          <cell r="S24">
            <v>35640</v>
          </cell>
          <cell r="U24">
            <v>850450</v>
          </cell>
          <cell r="V24">
            <v>79997</v>
          </cell>
          <cell r="W24">
            <v>0</v>
          </cell>
          <cell r="X24">
            <v>428084</v>
          </cell>
          <cell r="Y24">
            <v>108328</v>
          </cell>
          <cell r="Z24">
            <v>252620</v>
          </cell>
          <cell r="AC24">
            <v>451478</v>
          </cell>
          <cell r="AE24">
            <v>10025484</v>
          </cell>
          <cell r="AG24">
            <v>103.5</v>
          </cell>
          <cell r="AH24">
            <v>192</v>
          </cell>
          <cell r="AI24">
            <v>9838025</v>
          </cell>
          <cell r="AJ24">
            <v>187459</v>
          </cell>
          <cell r="AK24">
            <v>10025484</v>
          </cell>
          <cell r="AL24">
            <v>0</v>
          </cell>
          <cell r="AN24">
            <v>9156805</v>
          </cell>
          <cell r="AO24">
            <v>1975</v>
          </cell>
          <cell r="AP24">
            <v>4636.3599999999997</v>
          </cell>
          <cell r="AQ24">
            <v>110.7</v>
          </cell>
          <cell r="AR24">
            <v>4747.0599999999995</v>
          </cell>
          <cell r="AS24">
            <v>0</v>
          </cell>
          <cell r="AT24">
            <v>4747.0599999999995</v>
          </cell>
          <cell r="AV24">
            <v>735710</v>
          </cell>
          <cell r="AW24">
            <v>233</v>
          </cell>
          <cell r="AX24">
            <v>3157.55</v>
          </cell>
          <cell r="AY24">
            <v>3157.55</v>
          </cell>
          <cell r="AZ24">
            <v>0</v>
          </cell>
          <cell r="BA24">
            <v>114740</v>
          </cell>
          <cell r="BB24">
            <v>25</v>
          </cell>
          <cell r="BC24">
            <v>4589.6000000000004</v>
          </cell>
        </row>
        <row r="25">
          <cell r="A25" t="str">
            <v>160</v>
          </cell>
          <cell r="B25" t="str">
            <v>Carteret County</v>
          </cell>
          <cell r="C25">
            <v>554358</v>
          </cell>
          <cell r="D25">
            <v>386</v>
          </cell>
          <cell r="E25">
            <v>21125008</v>
          </cell>
          <cell r="F25">
            <v>882450</v>
          </cell>
          <cell r="G25">
            <v>2079375</v>
          </cell>
          <cell r="H25">
            <v>307</v>
          </cell>
          <cell r="I25">
            <v>1998162</v>
          </cell>
          <cell r="J25">
            <v>42</v>
          </cell>
          <cell r="K25">
            <v>2646210</v>
          </cell>
          <cell r="L25">
            <v>204219</v>
          </cell>
          <cell r="M25">
            <v>425</v>
          </cell>
          <cell r="N25">
            <v>2264400</v>
          </cell>
          <cell r="O25">
            <v>121038</v>
          </cell>
          <cell r="P25">
            <v>56604</v>
          </cell>
          <cell r="R25">
            <v>2429775</v>
          </cell>
          <cell r="S25">
            <v>71536</v>
          </cell>
          <cell r="U25">
            <v>3490974</v>
          </cell>
          <cell r="V25">
            <v>335176</v>
          </cell>
          <cell r="W25">
            <v>86081</v>
          </cell>
          <cell r="X25">
            <v>1338704</v>
          </cell>
          <cell r="Y25">
            <v>454098</v>
          </cell>
          <cell r="Z25">
            <v>1229707</v>
          </cell>
          <cell r="AC25">
            <v>1404849</v>
          </cell>
          <cell r="AE25">
            <v>41367875</v>
          </cell>
          <cell r="AG25">
            <v>428</v>
          </cell>
          <cell r="AH25">
            <v>732</v>
          </cell>
          <cell r="AI25">
            <v>40552694</v>
          </cell>
          <cell r="AJ25">
            <v>815181</v>
          </cell>
          <cell r="AK25">
            <v>41367875</v>
          </cell>
          <cell r="AL25">
            <v>0</v>
          </cell>
          <cell r="AN25">
            <v>37652746</v>
          </cell>
          <cell r="AO25">
            <v>8274</v>
          </cell>
          <cell r="AP25">
            <v>4550.7299999999996</v>
          </cell>
          <cell r="AQ25">
            <v>110.7</v>
          </cell>
          <cell r="AR25">
            <v>4661.4299999999994</v>
          </cell>
          <cell r="AS25">
            <v>0</v>
          </cell>
          <cell r="AT25">
            <v>4661.4299999999994</v>
          </cell>
          <cell r="AV25">
            <v>3196447</v>
          </cell>
          <cell r="AW25">
            <v>1233</v>
          </cell>
          <cell r="AX25">
            <v>2592.42</v>
          </cell>
          <cell r="AY25">
            <v>2592.42</v>
          </cell>
          <cell r="AZ25">
            <v>0</v>
          </cell>
          <cell r="BA25">
            <v>294527</v>
          </cell>
          <cell r="BB25">
            <v>95</v>
          </cell>
          <cell r="BC25">
            <v>3100.28</v>
          </cell>
        </row>
        <row r="26">
          <cell r="A26" t="str">
            <v>170</v>
          </cell>
          <cell r="B26" t="str">
            <v>Caswell County</v>
          </cell>
          <cell r="C26">
            <v>221167</v>
          </cell>
          <cell r="D26">
            <v>155.5</v>
          </cell>
          <cell r="E26">
            <v>8956645</v>
          </cell>
          <cell r="F26">
            <v>700992</v>
          </cell>
          <cell r="G26">
            <v>829589</v>
          </cell>
          <cell r="H26">
            <v>113</v>
          </cell>
          <cell r="I26">
            <v>742502</v>
          </cell>
          <cell r="J26">
            <v>17</v>
          </cell>
          <cell r="K26">
            <v>957457</v>
          </cell>
          <cell r="L26">
            <v>87383</v>
          </cell>
          <cell r="M26">
            <v>193</v>
          </cell>
          <cell r="N26">
            <v>1070185</v>
          </cell>
          <cell r="O26">
            <v>52308</v>
          </cell>
          <cell r="P26">
            <v>22583</v>
          </cell>
          <cell r="R26">
            <v>1006040</v>
          </cell>
          <cell r="S26">
            <v>43196</v>
          </cell>
          <cell r="U26">
            <v>1429082</v>
          </cell>
          <cell r="V26">
            <v>133666</v>
          </cell>
          <cell r="W26">
            <v>48701</v>
          </cell>
          <cell r="X26">
            <v>1022725</v>
          </cell>
          <cell r="Y26">
            <v>181234</v>
          </cell>
          <cell r="Z26">
            <v>535522</v>
          </cell>
          <cell r="AC26">
            <v>1051286</v>
          </cell>
          <cell r="AE26">
            <v>18040977</v>
          </cell>
          <cell r="AG26">
            <v>172.5</v>
          </cell>
          <cell r="AH26">
            <v>306</v>
          </cell>
          <cell r="AI26">
            <v>17709844</v>
          </cell>
          <cell r="AJ26">
            <v>331133</v>
          </cell>
          <cell r="AK26">
            <v>18040977</v>
          </cell>
          <cell r="AL26">
            <v>0</v>
          </cell>
          <cell r="AN26">
            <v>16504372</v>
          </cell>
          <cell r="AO26">
            <v>3301</v>
          </cell>
          <cell r="AP26">
            <v>4999.8100000000004</v>
          </cell>
          <cell r="AQ26">
            <v>110.7</v>
          </cell>
          <cell r="AR26">
            <v>5110.51</v>
          </cell>
          <cell r="AS26">
            <v>0</v>
          </cell>
          <cell r="AT26">
            <v>5110.51</v>
          </cell>
          <cell r="AV26">
            <v>1304069</v>
          </cell>
          <cell r="AW26">
            <v>413</v>
          </cell>
          <cell r="AX26">
            <v>3157.55</v>
          </cell>
          <cell r="AY26">
            <v>3157.55</v>
          </cell>
          <cell r="AZ26">
            <v>0</v>
          </cell>
          <cell r="BA26">
            <v>125013</v>
          </cell>
          <cell r="BB26">
            <v>29</v>
          </cell>
          <cell r="BC26">
            <v>4310.79</v>
          </cell>
        </row>
        <row r="27">
          <cell r="A27" t="str">
            <v>180</v>
          </cell>
          <cell r="B27" t="str">
            <v>Catawba County</v>
          </cell>
          <cell r="C27">
            <v>1193404</v>
          </cell>
          <cell r="D27">
            <v>833.64</v>
          </cell>
          <cell r="E27">
            <v>43575196</v>
          </cell>
          <cell r="F27">
            <v>1190364</v>
          </cell>
          <cell r="G27">
            <v>4476411</v>
          </cell>
          <cell r="H27">
            <v>547</v>
          </cell>
          <cell r="I27">
            <v>3483275</v>
          </cell>
          <cell r="J27">
            <v>89</v>
          </cell>
          <cell r="K27">
            <v>4981508</v>
          </cell>
          <cell r="L27">
            <v>397971</v>
          </cell>
          <cell r="M27">
            <v>803</v>
          </cell>
          <cell r="N27">
            <v>4275172</v>
          </cell>
          <cell r="O27">
            <v>233258</v>
          </cell>
          <cell r="P27">
            <v>121855</v>
          </cell>
          <cell r="R27">
            <v>5518338</v>
          </cell>
          <cell r="S27">
            <v>125890</v>
          </cell>
          <cell r="U27">
            <v>7316123</v>
          </cell>
          <cell r="V27">
            <v>720984</v>
          </cell>
          <cell r="W27">
            <v>1214530</v>
          </cell>
          <cell r="X27">
            <v>3385160</v>
          </cell>
          <cell r="Y27">
            <v>977054</v>
          </cell>
          <cell r="Z27">
            <v>2176237</v>
          </cell>
          <cell r="AC27">
            <v>3532554</v>
          </cell>
          <cell r="AE27">
            <v>85362730</v>
          </cell>
          <cell r="AG27">
            <v>922.64</v>
          </cell>
          <cell r="AH27">
            <v>1350</v>
          </cell>
          <cell r="AI27">
            <v>83649500</v>
          </cell>
          <cell r="AJ27">
            <v>1713230</v>
          </cell>
          <cell r="AK27">
            <v>85362730</v>
          </cell>
          <cell r="AL27">
            <v>0</v>
          </cell>
          <cell r="AN27">
            <v>76581500</v>
          </cell>
          <cell r="AO27">
            <v>17812</v>
          </cell>
          <cell r="AP27">
            <v>4299.43</v>
          </cell>
          <cell r="AQ27">
            <v>110.7</v>
          </cell>
          <cell r="AR27">
            <v>4410.13</v>
          </cell>
          <cell r="AS27">
            <v>0</v>
          </cell>
          <cell r="AT27">
            <v>4410.13</v>
          </cell>
          <cell r="AV27">
            <v>7031869</v>
          </cell>
          <cell r="AW27">
            <v>2335</v>
          </cell>
          <cell r="AX27">
            <v>3011.51</v>
          </cell>
          <cell r="AY27">
            <v>3011.51</v>
          </cell>
          <cell r="AZ27">
            <v>0</v>
          </cell>
          <cell r="BA27">
            <v>284254</v>
          </cell>
          <cell r="BB27">
            <v>91</v>
          </cell>
          <cell r="BC27">
            <v>3123.67</v>
          </cell>
        </row>
        <row r="28">
          <cell r="A28" t="str">
            <v>181</v>
          </cell>
          <cell r="B28" t="str">
            <v>Hickory City</v>
          </cell>
          <cell r="C28">
            <v>302639</v>
          </cell>
          <cell r="D28">
            <v>212.71</v>
          </cell>
          <cell r="E28">
            <v>10716755</v>
          </cell>
          <cell r="F28">
            <v>572275</v>
          </cell>
          <cell r="G28">
            <v>1135187</v>
          </cell>
          <cell r="H28">
            <v>164</v>
          </cell>
          <cell r="I28">
            <v>1100696</v>
          </cell>
          <cell r="J28">
            <v>23</v>
          </cell>
          <cell r="K28">
            <v>1361485</v>
          </cell>
          <cell r="L28">
            <v>90061</v>
          </cell>
          <cell r="M28">
            <v>243</v>
          </cell>
          <cell r="N28">
            <v>1261656</v>
          </cell>
          <cell r="O28">
            <v>67078</v>
          </cell>
          <cell r="P28">
            <v>30902</v>
          </cell>
          <cell r="R28">
            <v>1487233</v>
          </cell>
          <cell r="S28">
            <v>50126</v>
          </cell>
          <cell r="U28">
            <v>1541411</v>
          </cell>
          <cell r="V28">
            <v>183284</v>
          </cell>
          <cell r="W28">
            <v>572261</v>
          </cell>
          <cell r="X28">
            <v>409637</v>
          </cell>
          <cell r="Y28">
            <v>247669</v>
          </cell>
          <cell r="Z28">
            <v>846709</v>
          </cell>
          <cell r="AC28">
            <v>446489</v>
          </cell>
          <cell r="AE28">
            <v>21977064</v>
          </cell>
          <cell r="AG28">
            <v>235.71</v>
          </cell>
          <cell r="AH28">
            <v>407</v>
          </cell>
          <cell r="AI28">
            <v>21553462</v>
          </cell>
          <cell r="AJ28">
            <v>423602</v>
          </cell>
          <cell r="AK28">
            <v>21977064</v>
          </cell>
          <cell r="AL28">
            <v>0</v>
          </cell>
          <cell r="AN28">
            <v>19810183</v>
          </cell>
          <cell r="AO28">
            <v>4517</v>
          </cell>
          <cell r="AP28">
            <v>4385.6899999999996</v>
          </cell>
          <cell r="AQ28">
            <v>110.7</v>
          </cell>
          <cell r="AR28">
            <v>4496.3899999999994</v>
          </cell>
          <cell r="AS28">
            <v>0</v>
          </cell>
          <cell r="AT28">
            <v>4496.3899999999994</v>
          </cell>
          <cell r="AV28">
            <v>1383008</v>
          </cell>
          <cell r="AW28">
            <v>438</v>
          </cell>
          <cell r="AX28">
            <v>3157.55</v>
          </cell>
          <cell r="AY28">
            <v>3157.55</v>
          </cell>
          <cell r="AZ28">
            <v>0</v>
          </cell>
          <cell r="BA28">
            <v>158403</v>
          </cell>
          <cell r="BB28">
            <v>42</v>
          </cell>
          <cell r="BC28">
            <v>3771.5</v>
          </cell>
        </row>
        <row r="29">
          <cell r="A29" t="str">
            <v>182</v>
          </cell>
          <cell r="B29" t="str">
            <v>Newton-Conover City</v>
          </cell>
          <cell r="C29">
            <v>199392</v>
          </cell>
          <cell r="D29">
            <v>141.15</v>
          </cell>
          <cell r="E29">
            <v>6987207</v>
          </cell>
          <cell r="F29">
            <v>521488</v>
          </cell>
          <cell r="G29">
            <v>747911</v>
          </cell>
          <cell r="H29">
            <v>110</v>
          </cell>
          <cell r="I29">
            <v>705890</v>
          </cell>
          <cell r="J29">
            <v>15</v>
          </cell>
          <cell r="K29">
            <v>790050</v>
          </cell>
          <cell r="L29">
            <v>63773</v>
          </cell>
          <cell r="M29">
            <v>178</v>
          </cell>
          <cell r="N29">
            <v>882880</v>
          </cell>
          <cell r="O29">
            <v>47943</v>
          </cell>
          <cell r="P29">
            <v>20359</v>
          </cell>
          <cell r="R29">
            <v>919723</v>
          </cell>
          <cell r="S29">
            <v>41344</v>
          </cell>
          <cell r="U29">
            <v>1132816</v>
          </cell>
          <cell r="V29">
            <v>120502</v>
          </cell>
          <cell r="W29">
            <v>372956</v>
          </cell>
          <cell r="X29">
            <v>397307</v>
          </cell>
          <cell r="Y29">
            <v>163263</v>
          </cell>
          <cell r="Z29">
            <v>575218</v>
          </cell>
          <cell r="AC29">
            <v>438359</v>
          </cell>
          <cell r="AE29">
            <v>14690022</v>
          </cell>
          <cell r="AG29">
            <v>156.15</v>
          </cell>
          <cell r="AH29">
            <v>288</v>
          </cell>
          <cell r="AI29">
            <v>14406498</v>
          </cell>
          <cell r="AJ29">
            <v>283524</v>
          </cell>
          <cell r="AK29">
            <v>14690022</v>
          </cell>
          <cell r="AL29">
            <v>0</v>
          </cell>
          <cell r="AN29">
            <v>13161529</v>
          </cell>
          <cell r="AO29">
            <v>2976</v>
          </cell>
          <cell r="AP29">
            <v>4422.5600000000004</v>
          </cell>
          <cell r="AQ29">
            <v>110.7</v>
          </cell>
          <cell r="AR29">
            <v>4533.26</v>
          </cell>
          <cell r="AS29">
            <v>0</v>
          </cell>
          <cell r="AT29">
            <v>4533.26</v>
          </cell>
          <cell r="AV29">
            <v>1051465</v>
          </cell>
          <cell r="AW29">
            <v>333</v>
          </cell>
          <cell r="AX29">
            <v>3157.55</v>
          </cell>
          <cell r="AY29">
            <v>3157.55</v>
          </cell>
          <cell r="AZ29">
            <v>0</v>
          </cell>
          <cell r="BA29">
            <v>81351</v>
          </cell>
          <cell r="BB29">
            <v>12</v>
          </cell>
          <cell r="BC29">
            <v>6779.25</v>
          </cell>
        </row>
        <row r="30">
          <cell r="A30" t="str">
            <v>190</v>
          </cell>
          <cell r="B30" t="str">
            <v>Chatham County</v>
          </cell>
          <cell r="C30">
            <v>517508</v>
          </cell>
          <cell r="D30">
            <v>364.5</v>
          </cell>
          <cell r="E30">
            <v>18265460</v>
          </cell>
          <cell r="F30">
            <v>782811</v>
          </cell>
          <cell r="G30">
            <v>1941152</v>
          </cell>
          <cell r="H30">
            <v>289</v>
          </cell>
          <cell r="I30">
            <v>1863071</v>
          </cell>
          <cell r="J30">
            <v>39</v>
          </cell>
          <cell r="K30">
            <v>2162394</v>
          </cell>
          <cell r="L30">
            <v>165517</v>
          </cell>
          <cell r="M30">
            <v>369</v>
          </cell>
          <cell r="N30">
            <v>1994076</v>
          </cell>
          <cell r="O30">
            <v>104463</v>
          </cell>
          <cell r="P30">
            <v>52841</v>
          </cell>
          <cell r="R30">
            <v>2515100</v>
          </cell>
          <cell r="S30">
            <v>68402</v>
          </cell>
          <cell r="U30">
            <v>3195941</v>
          </cell>
          <cell r="V30">
            <v>312899</v>
          </cell>
          <cell r="W30">
            <v>936042</v>
          </cell>
          <cell r="X30">
            <v>1697539</v>
          </cell>
          <cell r="Y30">
            <v>423542</v>
          </cell>
          <cell r="Z30">
            <v>1111303</v>
          </cell>
          <cell r="AC30">
            <v>1755419</v>
          </cell>
          <cell r="AE30">
            <v>38110061</v>
          </cell>
          <cell r="AG30">
            <v>403.5</v>
          </cell>
          <cell r="AH30">
            <v>658</v>
          </cell>
          <cell r="AI30">
            <v>37374195</v>
          </cell>
          <cell r="AJ30">
            <v>735866</v>
          </cell>
          <cell r="AK30">
            <v>38110061</v>
          </cell>
          <cell r="AL30">
            <v>0</v>
          </cell>
          <cell r="AN30">
            <v>33870441</v>
          </cell>
          <cell r="AO30">
            <v>7724</v>
          </cell>
          <cell r="AP30">
            <v>4385.09</v>
          </cell>
          <cell r="AQ30">
            <v>110.7</v>
          </cell>
          <cell r="AR30">
            <v>4495.79</v>
          </cell>
          <cell r="AS30">
            <v>0</v>
          </cell>
          <cell r="AT30">
            <v>4495.79</v>
          </cell>
          <cell r="AV30">
            <v>2886003</v>
          </cell>
          <cell r="AW30">
            <v>914</v>
          </cell>
          <cell r="AX30">
            <v>3157.55</v>
          </cell>
          <cell r="AY30">
            <v>3157.55</v>
          </cell>
          <cell r="AZ30">
            <v>0</v>
          </cell>
          <cell r="BA30">
            <v>309938</v>
          </cell>
          <cell r="BB30">
            <v>101</v>
          </cell>
          <cell r="BC30">
            <v>3068.69</v>
          </cell>
        </row>
        <row r="31">
          <cell r="A31" t="str">
            <v>200</v>
          </cell>
          <cell r="B31" t="str">
            <v>Cherokee County</v>
          </cell>
          <cell r="C31">
            <v>247498</v>
          </cell>
          <cell r="D31">
            <v>173.5</v>
          </cell>
          <cell r="E31">
            <v>9444820</v>
          </cell>
          <cell r="F31">
            <v>653701</v>
          </cell>
          <cell r="G31">
            <v>928355</v>
          </cell>
          <cell r="H31">
            <v>214</v>
          </cell>
          <cell r="I31">
            <v>1414112</v>
          </cell>
          <cell r="J31">
            <v>19</v>
          </cell>
          <cell r="K31">
            <v>1088244</v>
          </cell>
          <cell r="L31">
            <v>78134</v>
          </cell>
          <cell r="M31">
            <v>207</v>
          </cell>
          <cell r="N31">
            <v>1144503</v>
          </cell>
          <cell r="O31">
            <v>56673</v>
          </cell>
          <cell r="P31">
            <v>25271</v>
          </cell>
          <cell r="R31">
            <v>1115177</v>
          </cell>
          <cell r="S31">
            <v>45436</v>
          </cell>
          <cell r="U31">
            <v>1629735</v>
          </cell>
          <cell r="V31">
            <v>149867</v>
          </cell>
          <cell r="W31">
            <v>0</v>
          </cell>
          <cell r="X31">
            <v>754430</v>
          </cell>
          <cell r="Y31">
            <v>202640</v>
          </cell>
          <cell r="Z31">
            <v>734436</v>
          </cell>
          <cell r="AC31">
            <v>793471</v>
          </cell>
          <cell r="AE31">
            <v>19713032</v>
          </cell>
          <cell r="AG31">
            <v>192.5</v>
          </cell>
          <cell r="AH31">
            <v>421</v>
          </cell>
          <cell r="AI31">
            <v>19362129</v>
          </cell>
          <cell r="AJ31">
            <v>350903</v>
          </cell>
          <cell r="AK31">
            <v>19713032</v>
          </cell>
          <cell r="AL31">
            <v>0</v>
          </cell>
          <cell r="AN31">
            <v>18044204</v>
          </cell>
          <cell r="AO31">
            <v>3694</v>
          </cell>
          <cell r="AP31">
            <v>4884.7299999999996</v>
          </cell>
          <cell r="AQ31">
            <v>110.7</v>
          </cell>
          <cell r="AR31">
            <v>4995.4299999999994</v>
          </cell>
          <cell r="AS31">
            <v>0</v>
          </cell>
          <cell r="AT31">
            <v>4995.4299999999994</v>
          </cell>
          <cell r="AV31">
            <v>1453354</v>
          </cell>
          <cell r="AW31">
            <v>469</v>
          </cell>
          <cell r="AX31">
            <v>3098.84</v>
          </cell>
          <cell r="AY31">
            <v>3098.84</v>
          </cell>
          <cell r="AZ31">
            <v>0</v>
          </cell>
          <cell r="BA31">
            <v>176381</v>
          </cell>
          <cell r="BB31">
            <v>49</v>
          </cell>
          <cell r="BC31">
            <v>3599.61</v>
          </cell>
        </row>
        <row r="32">
          <cell r="A32" t="str">
            <v>210</v>
          </cell>
          <cell r="B32" t="str">
            <v>Chowan County</v>
          </cell>
          <cell r="C32">
            <v>171587</v>
          </cell>
          <cell r="D32">
            <v>121</v>
          </cell>
          <cell r="E32">
            <v>6555296</v>
          </cell>
          <cell r="F32">
            <v>699131</v>
          </cell>
          <cell r="G32">
            <v>643616</v>
          </cell>
          <cell r="H32">
            <v>80</v>
          </cell>
          <cell r="I32">
            <v>485396</v>
          </cell>
          <cell r="J32">
            <v>13</v>
          </cell>
          <cell r="K32">
            <v>748501</v>
          </cell>
          <cell r="L32">
            <v>51602</v>
          </cell>
          <cell r="M32">
            <v>162</v>
          </cell>
          <cell r="N32">
            <v>918540</v>
          </cell>
          <cell r="O32">
            <v>43118</v>
          </cell>
          <cell r="P32">
            <v>17520</v>
          </cell>
          <cell r="R32">
            <v>800665</v>
          </cell>
          <cell r="S32">
            <v>38979</v>
          </cell>
          <cell r="U32">
            <v>1112315</v>
          </cell>
          <cell r="V32">
            <v>103287</v>
          </cell>
          <cell r="W32">
            <v>38520</v>
          </cell>
          <cell r="X32">
            <v>608936</v>
          </cell>
          <cell r="Y32">
            <v>140464</v>
          </cell>
          <cell r="Z32">
            <v>423871</v>
          </cell>
          <cell r="AC32">
            <v>637978</v>
          </cell>
          <cell r="AE32">
            <v>13601344</v>
          </cell>
          <cell r="AG32">
            <v>134</v>
          </cell>
          <cell r="AH32">
            <v>242</v>
          </cell>
          <cell r="AI32">
            <v>13360635</v>
          </cell>
          <cell r="AJ32">
            <v>240709</v>
          </cell>
          <cell r="AK32">
            <v>13601344</v>
          </cell>
          <cell r="AL32">
            <v>0</v>
          </cell>
          <cell r="AN32">
            <v>12427949</v>
          </cell>
          <cell r="AO32">
            <v>2561</v>
          </cell>
          <cell r="AP32">
            <v>4852.7700000000004</v>
          </cell>
          <cell r="AQ32">
            <v>110.7</v>
          </cell>
          <cell r="AR32">
            <v>4963.47</v>
          </cell>
          <cell r="AS32">
            <v>0</v>
          </cell>
          <cell r="AT32">
            <v>4963.47</v>
          </cell>
          <cell r="AV32">
            <v>1010417</v>
          </cell>
          <cell r="AW32">
            <v>325</v>
          </cell>
          <cell r="AX32">
            <v>3108.98</v>
          </cell>
          <cell r="AY32">
            <v>3108.98</v>
          </cell>
          <cell r="AZ32">
            <v>0</v>
          </cell>
          <cell r="BA32">
            <v>101898</v>
          </cell>
          <cell r="BB32">
            <v>20</v>
          </cell>
          <cell r="BC32">
            <v>5094.8999999999996</v>
          </cell>
        </row>
        <row r="33">
          <cell r="A33" t="str">
            <v>220</v>
          </cell>
          <cell r="B33" t="str">
            <v>Clay County</v>
          </cell>
          <cell r="C33">
            <v>95006</v>
          </cell>
          <cell r="D33">
            <v>67.5</v>
          </cell>
          <cell r="E33">
            <v>3741255</v>
          </cell>
          <cell r="F33">
            <v>562011</v>
          </cell>
          <cell r="G33">
            <v>356364</v>
          </cell>
          <cell r="H33">
            <v>54</v>
          </cell>
          <cell r="I33">
            <v>377607</v>
          </cell>
          <cell r="J33">
            <v>7</v>
          </cell>
          <cell r="K33">
            <v>454503</v>
          </cell>
          <cell r="L33">
            <v>29696</v>
          </cell>
          <cell r="M33">
            <v>109</v>
          </cell>
          <cell r="N33">
            <v>588164</v>
          </cell>
          <cell r="O33">
            <v>27429</v>
          </cell>
          <cell r="P33">
            <v>9701</v>
          </cell>
          <cell r="R33">
            <v>444483</v>
          </cell>
          <cell r="S33">
            <v>32466</v>
          </cell>
          <cell r="U33">
            <v>642806</v>
          </cell>
          <cell r="V33">
            <v>57719</v>
          </cell>
          <cell r="W33">
            <v>0</v>
          </cell>
          <cell r="X33">
            <v>346842</v>
          </cell>
          <cell r="Y33">
            <v>77760</v>
          </cell>
          <cell r="Z33">
            <v>252620</v>
          </cell>
          <cell r="AC33">
            <v>374774</v>
          </cell>
          <cell r="AE33">
            <v>8096432</v>
          </cell>
          <cell r="AG33">
            <v>74.5</v>
          </cell>
          <cell r="AH33">
            <v>163</v>
          </cell>
          <cell r="AI33">
            <v>7962029</v>
          </cell>
          <cell r="AJ33">
            <v>134403</v>
          </cell>
          <cell r="AK33">
            <v>8096432</v>
          </cell>
          <cell r="AL33">
            <v>0</v>
          </cell>
          <cell r="AN33">
            <v>7451862</v>
          </cell>
          <cell r="AO33">
            <v>1418</v>
          </cell>
          <cell r="AP33">
            <v>5255.19</v>
          </cell>
          <cell r="AQ33">
            <v>110.7</v>
          </cell>
          <cell r="AR33">
            <v>5365.8899999999994</v>
          </cell>
          <cell r="AS33">
            <v>0</v>
          </cell>
          <cell r="AT33">
            <v>5365.8899999999994</v>
          </cell>
          <cell r="AV33">
            <v>558887</v>
          </cell>
          <cell r="AW33">
            <v>184</v>
          </cell>
          <cell r="AX33">
            <v>3037.43</v>
          </cell>
          <cell r="AY33">
            <v>3037.43</v>
          </cell>
          <cell r="AZ33">
            <v>0</v>
          </cell>
          <cell r="BA33">
            <v>83919</v>
          </cell>
          <cell r="BB33">
            <v>13</v>
          </cell>
          <cell r="BC33">
            <v>6455.31</v>
          </cell>
        </row>
        <row r="34">
          <cell r="A34" t="str">
            <v>230</v>
          </cell>
          <cell r="B34" t="str">
            <v>Cleveland County</v>
          </cell>
          <cell r="C34">
            <v>1136119</v>
          </cell>
          <cell r="D34">
            <v>795.5</v>
          </cell>
          <cell r="E34">
            <v>42140817</v>
          </cell>
          <cell r="F34">
            <v>1284395</v>
          </cell>
          <cell r="G34">
            <v>4261537</v>
          </cell>
          <cell r="H34">
            <v>548</v>
          </cell>
          <cell r="I34">
            <v>3615160</v>
          </cell>
          <cell r="J34">
            <v>85</v>
          </cell>
          <cell r="K34">
            <v>5001655</v>
          </cell>
          <cell r="L34">
            <v>412332</v>
          </cell>
          <cell r="M34">
            <v>777</v>
          </cell>
          <cell r="N34">
            <v>4184922</v>
          </cell>
          <cell r="O34">
            <v>225577</v>
          </cell>
          <cell r="P34">
            <v>116006</v>
          </cell>
          <cell r="R34">
            <v>5232599</v>
          </cell>
          <cell r="S34">
            <v>121018</v>
          </cell>
          <cell r="U34">
            <v>7081397</v>
          </cell>
          <cell r="V34">
            <v>686555</v>
          </cell>
          <cell r="W34">
            <v>117654</v>
          </cell>
          <cell r="X34">
            <v>2592840</v>
          </cell>
          <cell r="Y34">
            <v>930905</v>
          </cell>
          <cell r="Z34">
            <v>2654229</v>
          </cell>
          <cell r="AC34">
            <v>2705213</v>
          </cell>
          <cell r="AE34">
            <v>81795717</v>
          </cell>
          <cell r="AG34">
            <v>880.5</v>
          </cell>
          <cell r="AH34">
            <v>1325</v>
          </cell>
          <cell r="AI34">
            <v>80131260</v>
          </cell>
          <cell r="AJ34">
            <v>1664457</v>
          </cell>
          <cell r="AK34">
            <v>81795717</v>
          </cell>
          <cell r="AL34">
            <v>0</v>
          </cell>
          <cell r="AN34">
            <v>74296707</v>
          </cell>
          <cell r="AO34">
            <v>16957</v>
          </cell>
          <cell r="AP34">
            <v>4381.4799999999996</v>
          </cell>
          <cell r="AQ34">
            <v>110.7</v>
          </cell>
          <cell r="AR34">
            <v>4492.1799999999994</v>
          </cell>
          <cell r="AS34">
            <v>0</v>
          </cell>
          <cell r="AT34">
            <v>4492.1799999999994</v>
          </cell>
          <cell r="AV34">
            <v>6517188</v>
          </cell>
          <cell r="AW34">
            <v>2064</v>
          </cell>
          <cell r="AX34">
            <v>3157.55</v>
          </cell>
          <cell r="AY34">
            <v>3157.55</v>
          </cell>
          <cell r="AZ34">
            <v>0</v>
          </cell>
          <cell r="BA34">
            <v>564209</v>
          </cell>
          <cell r="BB34">
            <v>200</v>
          </cell>
          <cell r="BC34">
            <v>2821.05</v>
          </cell>
        </row>
        <row r="35">
          <cell r="A35" t="str">
            <v>240</v>
          </cell>
          <cell r="B35" t="str">
            <v>Columbus County</v>
          </cell>
          <cell r="C35">
            <v>471077</v>
          </cell>
          <cell r="D35">
            <v>331.6</v>
          </cell>
          <cell r="E35">
            <v>17520086</v>
          </cell>
          <cell r="F35">
            <v>807826</v>
          </cell>
          <cell r="G35">
            <v>1766991</v>
          </cell>
          <cell r="H35">
            <v>316</v>
          </cell>
          <cell r="I35">
            <v>1978842</v>
          </cell>
          <cell r="J35">
            <v>35</v>
          </cell>
          <cell r="K35">
            <v>2059855</v>
          </cell>
          <cell r="L35">
            <v>149695</v>
          </cell>
          <cell r="M35">
            <v>340</v>
          </cell>
          <cell r="N35">
            <v>1948880</v>
          </cell>
          <cell r="O35">
            <v>96027</v>
          </cell>
          <cell r="P35">
            <v>48100</v>
          </cell>
          <cell r="R35">
            <v>2295835</v>
          </cell>
          <cell r="S35">
            <v>64453</v>
          </cell>
          <cell r="U35">
            <v>2933891</v>
          </cell>
          <cell r="V35">
            <v>284546</v>
          </cell>
          <cell r="W35">
            <v>103277</v>
          </cell>
          <cell r="X35">
            <v>1952624</v>
          </cell>
          <cell r="Y35">
            <v>385662</v>
          </cell>
          <cell r="Z35">
            <v>1361123</v>
          </cell>
          <cell r="AC35">
            <v>2131210</v>
          </cell>
          <cell r="AE35">
            <v>36228790</v>
          </cell>
          <cell r="AG35">
            <v>366.6</v>
          </cell>
          <cell r="AH35">
            <v>656</v>
          </cell>
          <cell r="AI35">
            <v>35559918</v>
          </cell>
          <cell r="AJ35">
            <v>668872</v>
          </cell>
          <cell r="AK35">
            <v>36228790</v>
          </cell>
          <cell r="AL35">
            <v>0</v>
          </cell>
          <cell r="AN35">
            <v>33220513</v>
          </cell>
          <cell r="AO35">
            <v>7031</v>
          </cell>
          <cell r="AP35">
            <v>4724.8599999999997</v>
          </cell>
          <cell r="AQ35">
            <v>110.7</v>
          </cell>
          <cell r="AR35">
            <v>4835.5599999999995</v>
          </cell>
          <cell r="AS35">
            <v>0</v>
          </cell>
          <cell r="AT35">
            <v>4835.5599999999995</v>
          </cell>
          <cell r="AV35">
            <v>2775488</v>
          </cell>
          <cell r="AW35">
            <v>887</v>
          </cell>
          <cell r="AX35">
            <v>3129.07</v>
          </cell>
          <cell r="AY35">
            <v>3129.07</v>
          </cell>
          <cell r="AZ35">
            <v>0</v>
          </cell>
          <cell r="BA35">
            <v>158403</v>
          </cell>
          <cell r="BB35">
            <v>42</v>
          </cell>
          <cell r="BC35">
            <v>3771.5</v>
          </cell>
        </row>
        <row r="36">
          <cell r="A36" t="str">
            <v>241</v>
          </cell>
          <cell r="B36" t="str">
            <v>Whiteville City</v>
          </cell>
          <cell r="C36">
            <v>170716</v>
          </cell>
          <cell r="D36">
            <v>123.4</v>
          </cell>
          <cell r="E36">
            <v>6716909</v>
          </cell>
          <cell r="F36">
            <v>523017</v>
          </cell>
          <cell r="G36">
            <v>640349</v>
          </cell>
          <cell r="H36">
            <v>92</v>
          </cell>
          <cell r="I36">
            <v>646259</v>
          </cell>
          <cell r="J36">
            <v>13</v>
          </cell>
          <cell r="K36">
            <v>736931</v>
          </cell>
          <cell r="L36">
            <v>58661</v>
          </cell>
          <cell r="M36">
            <v>153</v>
          </cell>
          <cell r="N36">
            <v>790092</v>
          </cell>
          <cell r="O36">
            <v>40525</v>
          </cell>
          <cell r="P36">
            <v>17431</v>
          </cell>
          <cell r="R36">
            <v>823484</v>
          </cell>
          <cell r="S36">
            <v>38905</v>
          </cell>
          <cell r="U36">
            <v>947321</v>
          </cell>
          <cell r="V36">
            <v>103287</v>
          </cell>
          <cell r="W36">
            <v>62393</v>
          </cell>
          <cell r="X36">
            <v>275504</v>
          </cell>
          <cell r="Y36">
            <v>139714</v>
          </cell>
          <cell r="Z36">
            <v>542990</v>
          </cell>
          <cell r="AC36">
            <v>303883</v>
          </cell>
          <cell r="AE36">
            <v>13274488</v>
          </cell>
          <cell r="AG36">
            <v>136.4</v>
          </cell>
          <cell r="AH36">
            <v>245</v>
          </cell>
          <cell r="AI36">
            <v>13027680</v>
          </cell>
          <cell r="AJ36">
            <v>246808</v>
          </cell>
          <cell r="AK36">
            <v>13274488</v>
          </cell>
          <cell r="AL36">
            <v>0</v>
          </cell>
          <cell r="AN36">
            <v>12234492</v>
          </cell>
          <cell r="AO36">
            <v>2548</v>
          </cell>
          <cell r="AP36">
            <v>4801.6099999999997</v>
          </cell>
          <cell r="AQ36">
            <v>110.7</v>
          </cell>
          <cell r="AR36">
            <v>4912.3099999999995</v>
          </cell>
          <cell r="AS36">
            <v>0</v>
          </cell>
          <cell r="AT36">
            <v>4912.3099999999995</v>
          </cell>
          <cell r="AV36">
            <v>855697</v>
          </cell>
          <cell r="AW36">
            <v>271</v>
          </cell>
          <cell r="AX36">
            <v>3157.55</v>
          </cell>
          <cell r="AY36">
            <v>3157.55</v>
          </cell>
          <cell r="AZ36">
            <v>0</v>
          </cell>
          <cell r="BA36">
            <v>91624</v>
          </cell>
          <cell r="BB36">
            <v>16</v>
          </cell>
          <cell r="BC36">
            <v>5726.5</v>
          </cell>
        </row>
        <row r="37">
          <cell r="A37" t="str">
            <v>250</v>
          </cell>
          <cell r="B37" t="str">
            <v>Craven County</v>
          </cell>
          <cell r="C37">
            <v>990260</v>
          </cell>
          <cell r="D37">
            <v>699.5</v>
          </cell>
          <cell r="E37">
            <v>35867562</v>
          </cell>
          <cell r="F37">
            <v>1165041</v>
          </cell>
          <cell r="G37">
            <v>3714426</v>
          </cell>
          <cell r="H37">
            <v>461</v>
          </cell>
          <cell r="I37">
            <v>2949082</v>
          </cell>
          <cell r="J37">
            <v>74</v>
          </cell>
          <cell r="K37">
            <v>4273500</v>
          </cell>
          <cell r="L37">
            <v>327869</v>
          </cell>
          <cell r="M37">
            <v>642</v>
          </cell>
          <cell r="N37">
            <v>3483492</v>
          </cell>
          <cell r="O37">
            <v>185469</v>
          </cell>
          <cell r="P37">
            <v>101112</v>
          </cell>
          <cell r="R37">
            <v>5037146</v>
          </cell>
          <cell r="S37">
            <v>108612</v>
          </cell>
          <cell r="U37">
            <v>5113587</v>
          </cell>
          <cell r="V37">
            <v>598457</v>
          </cell>
          <cell r="W37">
            <v>170105</v>
          </cell>
          <cell r="X37">
            <v>2650716</v>
          </cell>
          <cell r="Y37">
            <v>810696</v>
          </cell>
          <cell r="Z37">
            <v>2270251</v>
          </cell>
          <cell r="AC37">
            <v>2746193</v>
          </cell>
          <cell r="AE37">
            <v>69817383</v>
          </cell>
          <cell r="AG37">
            <v>773.5</v>
          </cell>
          <cell r="AH37">
            <v>1103</v>
          </cell>
          <cell r="AI37">
            <v>68398142</v>
          </cell>
          <cell r="AJ37">
            <v>1419241</v>
          </cell>
          <cell r="AK37">
            <v>69817383</v>
          </cell>
          <cell r="AL37">
            <v>0</v>
          </cell>
          <cell r="AN37">
            <v>64301299</v>
          </cell>
          <cell r="AO37">
            <v>14780</v>
          </cell>
          <cell r="AP37">
            <v>4350.5600000000004</v>
          </cell>
          <cell r="AQ37">
            <v>110.7</v>
          </cell>
          <cell r="AR37">
            <v>4461.26</v>
          </cell>
          <cell r="AS37">
            <v>0</v>
          </cell>
          <cell r="AT37">
            <v>4461.26</v>
          </cell>
          <cell r="AV37">
            <v>4780534</v>
          </cell>
          <cell r="AW37">
            <v>1514</v>
          </cell>
          <cell r="AX37">
            <v>3157.55</v>
          </cell>
          <cell r="AY37">
            <v>3157.55</v>
          </cell>
          <cell r="AZ37">
            <v>0</v>
          </cell>
          <cell r="BA37">
            <v>333053</v>
          </cell>
          <cell r="BB37">
            <v>110</v>
          </cell>
          <cell r="BC37">
            <v>3027.75</v>
          </cell>
        </row>
        <row r="38">
          <cell r="A38" t="str">
            <v>260</v>
          </cell>
          <cell r="B38" t="str">
            <v>Cumberland County</v>
          </cell>
          <cell r="C38">
            <v>3555154</v>
          </cell>
          <cell r="D38">
            <v>2483.5</v>
          </cell>
          <cell r="E38">
            <v>122364529</v>
          </cell>
          <cell r="F38">
            <v>2625300</v>
          </cell>
          <cell r="G38">
            <v>13335240</v>
          </cell>
          <cell r="H38">
            <v>1683</v>
          </cell>
          <cell r="I38">
            <v>11721704</v>
          </cell>
          <cell r="J38">
            <v>265</v>
          </cell>
          <cell r="K38">
            <v>15758755</v>
          </cell>
          <cell r="L38">
            <v>1246975</v>
          </cell>
          <cell r="M38">
            <v>2319</v>
          </cell>
          <cell r="N38">
            <v>11557896</v>
          </cell>
          <cell r="O38">
            <v>682597</v>
          </cell>
          <cell r="P38">
            <v>363006</v>
          </cell>
          <cell r="R38">
            <v>16463737</v>
          </cell>
          <cell r="S38">
            <v>326769</v>
          </cell>
          <cell r="U38">
            <v>22001166</v>
          </cell>
          <cell r="V38">
            <v>2148775</v>
          </cell>
          <cell r="W38">
            <v>477914</v>
          </cell>
          <cell r="X38">
            <v>9288963</v>
          </cell>
          <cell r="Y38">
            <v>2911133</v>
          </cell>
          <cell r="Z38">
            <v>8601860</v>
          </cell>
          <cell r="AC38">
            <v>9451015</v>
          </cell>
          <cell r="AE38">
            <v>245431473</v>
          </cell>
          <cell r="AG38">
            <v>2748.5</v>
          </cell>
          <cell r="AH38">
            <v>4002</v>
          </cell>
          <cell r="AI38">
            <v>240266338</v>
          </cell>
          <cell r="AJ38">
            <v>5165135</v>
          </cell>
          <cell r="AK38">
            <v>245431473</v>
          </cell>
          <cell r="AL38">
            <v>0</v>
          </cell>
          <cell r="AN38">
            <v>221867470</v>
          </cell>
          <cell r="AO38">
            <v>53062</v>
          </cell>
          <cell r="AP38">
            <v>4181.29</v>
          </cell>
          <cell r="AQ38">
            <v>110.7</v>
          </cell>
          <cell r="AR38">
            <v>4291.99</v>
          </cell>
          <cell r="AS38">
            <v>0</v>
          </cell>
          <cell r="AT38">
            <v>4291.99</v>
          </cell>
          <cell r="AV38">
            <v>20936120</v>
          </cell>
          <cell r="AW38">
            <v>7090</v>
          </cell>
          <cell r="AX38">
            <v>2952.91</v>
          </cell>
          <cell r="AY38">
            <v>2952.91</v>
          </cell>
          <cell r="AZ38">
            <v>0</v>
          </cell>
          <cell r="BA38">
            <v>1065046</v>
          </cell>
          <cell r="BB38">
            <v>395</v>
          </cell>
          <cell r="BC38">
            <v>2696.32</v>
          </cell>
        </row>
        <row r="39">
          <cell r="A39" t="str">
            <v>270</v>
          </cell>
          <cell r="B39" t="str">
            <v>Currituck County</v>
          </cell>
          <cell r="C39">
            <v>275906</v>
          </cell>
          <cell r="D39">
            <v>193</v>
          </cell>
          <cell r="E39">
            <v>9580713</v>
          </cell>
          <cell r="F39">
            <v>614062</v>
          </cell>
          <cell r="G39">
            <v>1034912</v>
          </cell>
          <cell r="H39">
            <v>147</v>
          </cell>
          <cell r="I39">
            <v>983105</v>
          </cell>
          <cell r="J39">
            <v>21</v>
          </cell>
          <cell r="K39">
            <v>1249437</v>
          </cell>
          <cell r="L39">
            <v>89574</v>
          </cell>
          <cell r="M39">
            <v>230</v>
          </cell>
          <cell r="N39">
            <v>1223830</v>
          </cell>
          <cell r="O39">
            <v>63336</v>
          </cell>
          <cell r="P39">
            <v>28172</v>
          </cell>
          <cell r="R39">
            <v>1236219</v>
          </cell>
          <cell r="S39">
            <v>47852</v>
          </cell>
          <cell r="U39">
            <v>1615967</v>
          </cell>
          <cell r="V39">
            <v>167082</v>
          </cell>
          <cell r="W39">
            <v>36440</v>
          </cell>
          <cell r="X39">
            <v>1112403</v>
          </cell>
          <cell r="Y39">
            <v>226012</v>
          </cell>
          <cell r="Z39">
            <v>499124</v>
          </cell>
          <cell r="AC39">
            <v>1161561</v>
          </cell>
          <cell r="AE39">
            <v>20084146</v>
          </cell>
          <cell r="AG39">
            <v>214</v>
          </cell>
          <cell r="AH39">
            <v>377</v>
          </cell>
          <cell r="AI39">
            <v>19690494</v>
          </cell>
          <cell r="AJ39">
            <v>393652</v>
          </cell>
          <cell r="AK39">
            <v>20084146</v>
          </cell>
          <cell r="AL39">
            <v>0</v>
          </cell>
          <cell r="AN39">
            <v>18391323</v>
          </cell>
          <cell r="AO39">
            <v>4118</v>
          </cell>
          <cell r="AP39">
            <v>4466.08</v>
          </cell>
          <cell r="AQ39">
            <v>110.7</v>
          </cell>
          <cell r="AR39">
            <v>4576.78</v>
          </cell>
          <cell r="AS39">
            <v>0</v>
          </cell>
          <cell r="AT39">
            <v>4576.78</v>
          </cell>
          <cell r="AV39">
            <v>1493522</v>
          </cell>
          <cell r="AW39">
            <v>473</v>
          </cell>
          <cell r="AX39">
            <v>3157.55</v>
          </cell>
          <cell r="AY39">
            <v>3157.55</v>
          </cell>
          <cell r="AZ39">
            <v>0</v>
          </cell>
          <cell r="BA39">
            <v>122445</v>
          </cell>
          <cell r="BB39">
            <v>28</v>
          </cell>
          <cell r="BC39">
            <v>4373.04</v>
          </cell>
        </row>
        <row r="40">
          <cell r="A40" t="str">
            <v>280</v>
          </cell>
          <cell r="B40" t="str">
            <v>Dare County</v>
          </cell>
          <cell r="C40">
            <v>327362</v>
          </cell>
          <cell r="D40">
            <v>228.5</v>
          </cell>
          <cell r="E40">
            <v>12409150</v>
          </cell>
          <cell r="F40">
            <v>706810</v>
          </cell>
          <cell r="G40">
            <v>1227922</v>
          </cell>
          <cell r="H40">
            <v>193</v>
          </cell>
          <cell r="I40">
            <v>1314447</v>
          </cell>
          <cell r="J40">
            <v>25</v>
          </cell>
          <cell r="K40">
            <v>1583200</v>
          </cell>
          <cell r="L40">
            <v>98580</v>
          </cell>
          <cell r="M40">
            <v>269</v>
          </cell>
          <cell r="N40">
            <v>1505862</v>
          </cell>
          <cell r="O40">
            <v>74956</v>
          </cell>
          <cell r="P40">
            <v>33426</v>
          </cell>
          <cell r="R40">
            <v>1401908</v>
          </cell>
          <cell r="S40">
            <v>52229</v>
          </cell>
          <cell r="U40">
            <v>1880916</v>
          </cell>
          <cell r="V40">
            <v>197460</v>
          </cell>
          <cell r="W40">
            <v>111995</v>
          </cell>
          <cell r="X40">
            <v>948175</v>
          </cell>
          <cell r="Y40">
            <v>268046</v>
          </cell>
          <cell r="Z40">
            <v>676630</v>
          </cell>
          <cell r="AC40">
            <v>966427</v>
          </cell>
          <cell r="AE40">
            <v>24819074</v>
          </cell>
          <cell r="AG40">
            <v>253.5</v>
          </cell>
          <cell r="AH40">
            <v>462</v>
          </cell>
          <cell r="AI40">
            <v>24359706</v>
          </cell>
          <cell r="AJ40">
            <v>459368</v>
          </cell>
          <cell r="AK40">
            <v>24819074</v>
          </cell>
          <cell r="AL40">
            <v>0</v>
          </cell>
          <cell r="AN40">
            <v>22745835</v>
          </cell>
          <cell r="AO40">
            <v>4886</v>
          </cell>
          <cell r="AP40">
            <v>4655.3100000000004</v>
          </cell>
          <cell r="AQ40">
            <v>110.7</v>
          </cell>
          <cell r="AR40">
            <v>4766.01</v>
          </cell>
          <cell r="AS40">
            <v>0</v>
          </cell>
          <cell r="AT40">
            <v>4766.01</v>
          </cell>
          <cell r="AV40">
            <v>1660872</v>
          </cell>
          <cell r="AW40">
            <v>526</v>
          </cell>
          <cell r="AX40">
            <v>3157.55</v>
          </cell>
          <cell r="AY40">
            <v>3157.55</v>
          </cell>
          <cell r="AZ40">
            <v>0</v>
          </cell>
          <cell r="BA40">
            <v>220044</v>
          </cell>
          <cell r="BB40">
            <v>66</v>
          </cell>
          <cell r="BC40">
            <v>3334</v>
          </cell>
        </row>
        <row r="41">
          <cell r="A41" t="str">
            <v>290</v>
          </cell>
          <cell r="B41" t="str">
            <v>Davidson County</v>
          </cell>
          <cell r="C41">
            <v>1400769</v>
          </cell>
          <cell r="D41">
            <v>979.85</v>
          </cell>
          <cell r="E41">
            <v>48368336</v>
          </cell>
          <cell r="F41">
            <v>1339068</v>
          </cell>
          <cell r="G41">
            <v>5254228</v>
          </cell>
          <cell r="H41">
            <v>621</v>
          </cell>
          <cell r="I41">
            <v>3917856</v>
          </cell>
          <cell r="J41">
            <v>105</v>
          </cell>
          <cell r="K41">
            <v>5941110</v>
          </cell>
          <cell r="L41">
            <v>456388</v>
          </cell>
          <cell r="M41">
            <v>924</v>
          </cell>
          <cell r="N41">
            <v>4993296</v>
          </cell>
          <cell r="O41">
            <v>269231</v>
          </cell>
          <cell r="P41">
            <v>143028</v>
          </cell>
          <cell r="R41">
            <v>6445999</v>
          </cell>
          <cell r="S41">
            <v>143528</v>
          </cell>
          <cell r="U41">
            <v>7329195</v>
          </cell>
          <cell r="V41">
            <v>846548</v>
          </cell>
          <cell r="W41">
            <v>101175</v>
          </cell>
          <cell r="X41">
            <v>3717211</v>
          </cell>
          <cell r="Y41">
            <v>1146770</v>
          </cell>
          <cell r="Z41">
            <v>2377745</v>
          </cell>
          <cell r="AC41">
            <v>3886002</v>
          </cell>
          <cell r="AE41">
            <v>94191481</v>
          </cell>
          <cell r="AG41">
            <v>1084.8499999999999</v>
          </cell>
          <cell r="AH41">
            <v>1545</v>
          </cell>
          <cell r="AI41">
            <v>92191296</v>
          </cell>
          <cell r="AJ41">
            <v>2000185</v>
          </cell>
          <cell r="AK41">
            <v>94191481</v>
          </cell>
          <cell r="AL41">
            <v>0</v>
          </cell>
          <cell r="AN41">
            <v>86473514</v>
          </cell>
          <cell r="AO41">
            <v>20907</v>
          </cell>
          <cell r="AP41">
            <v>4136.1000000000004</v>
          </cell>
          <cell r="AQ41">
            <v>110.7</v>
          </cell>
          <cell r="AR41">
            <v>4246.8</v>
          </cell>
          <cell r="AS41">
            <v>0</v>
          </cell>
          <cell r="AT41">
            <v>4246.8</v>
          </cell>
          <cell r="AV41">
            <v>6826628</v>
          </cell>
          <cell r="AW41">
            <v>2162</v>
          </cell>
          <cell r="AX41">
            <v>3157.55</v>
          </cell>
          <cell r="AY41">
            <v>3157.55</v>
          </cell>
          <cell r="AZ41">
            <v>0</v>
          </cell>
          <cell r="BA41">
            <v>502567</v>
          </cell>
          <cell r="BB41">
            <v>176</v>
          </cell>
          <cell r="BC41">
            <v>2855.49</v>
          </cell>
        </row>
        <row r="42">
          <cell r="A42" t="str">
            <v>291</v>
          </cell>
          <cell r="B42" t="str">
            <v>Lexington City</v>
          </cell>
          <cell r="C42">
            <v>209107</v>
          </cell>
          <cell r="D42">
            <v>149.15</v>
          </cell>
          <cell r="E42">
            <v>7291049</v>
          </cell>
          <cell r="F42">
            <v>529546</v>
          </cell>
          <cell r="G42">
            <v>784352</v>
          </cell>
          <cell r="H42">
            <v>111</v>
          </cell>
          <cell r="I42">
            <v>669333</v>
          </cell>
          <cell r="J42">
            <v>16</v>
          </cell>
          <cell r="K42">
            <v>901232</v>
          </cell>
          <cell r="L42">
            <v>84462</v>
          </cell>
          <cell r="M42">
            <v>168</v>
          </cell>
          <cell r="N42">
            <v>967008</v>
          </cell>
          <cell r="O42">
            <v>44989</v>
          </cell>
          <cell r="P42">
            <v>21351</v>
          </cell>
          <cell r="R42">
            <v>1104263</v>
          </cell>
          <cell r="S42">
            <v>42171</v>
          </cell>
          <cell r="U42">
            <v>1351322</v>
          </cell>
          <cell r="V42">
            <v>126577</v>
          </cell>
          <cell r="W42">
            <v>493741</v>
          </cell>
          <cell r="X42">
            <v>314815</v>
          </cell>
          <cell r="Y42">
            <v>171413</v>
          </cell>
          <cell r="Z42">
            <v>755812</v>
          </cell>
          <cell r="AC42">
            <v>333948</v>
          </cell>
          <cell r="AE42">
            <v>15862543</v>
          </cell>
          <cell r="AG42">
            <v>165.15</v>
          </cell>
          <cell r="AH42">
            <v>279</v>
          </cell>
          <cell r="AI42">
            <v>15547623</v>
          </cell>
          <cell r="AJ42">
            <v>314920</v>
          </cell>
          <cell r="AK42">
            <v>15862543</v>
          </cell>
          <cell r="AL42">
            <v>0</v>
          </cell>
          <cell r="AN42">
            <v>13952151</v>
          </cell>
          <cell r="AO42">
            <v>3121</v>
          </cell>
          <cell r="AP42">
            <v>4470.41</v>
          </cell>
          <cell r="AQ42">
            <v>110.7</v>
          </cell>
          <cell r="AR42">
            <v>4581.1099999999997</v>
          </cell>
          <cell r="AS42">
            <v>0</v>
          </cell>
          <cell r="AT42">
            <v>4581.1099999999997</v>
          </cell>
          <cell r="AV42">
            <v>1231445</v>
          </cell>
          <cell r="AW42">
            <v>436</v>
          </cell>
          <cell r="AX42">
            <v>2824.42</v>
          </cell>
          <cell r="AY42">
            <v>2824.42</v>
          </cell>
          <cell r="AZ42">
            <v>0</v>
          </cell>
          <cell r="BA42">
            <v>119877</v>
          </cell>
          <cell r="BB42">
            <v>27</v>
          </cell>
          <cell r="BC42">
            <v>4439.8900000000003</v>
          </cell>
        </row>
        <row r="43">
          <cell r="A43" t="str">
            <v>292</v>
          </cell>
          <cell r="B43" t="str">
            <v>Thomasville City</v>
          </cell>
          <cell r="C43">
            <v>175339</v>
          </cell>
          <cell r="D43">
            <v>125</v>
          </cell>
          <cell r="E43">
            <v>6227500</v>
          </cell>
          <cell r="F43">
            <v>499415</v>
          </cell>
          <cell r="G43">
            <v>657690</v>
          </cell>
          <cell r="H43">
            <v>81</v>
          </cell>
          <cell r="I43">
            <v>593952</v>
          </cell>
          <cell r="J43">
            <v>14</v>
          </cell>
          <cell r="K43">
            <v>800436</v>
          </cell>
          <cell r="L43">
            <v>65477</v>
          </cell>
          <cell r="M43">
            <v>158</v>
          </cell>
          <cell r="N43">
            <v>836610</v>
          </cell>
          <cell r="O43">
            <v>41936</v>
          </cell>
          <cell r="P43">
            <v>17903</v>
          </cell>
          <cell r="R43">
            <v>842335</v>
          </cell>
          <cell r="S43">
            <v>39299</v>
          </cell>
          <cell r="U43">
            <v>785531</v>
          </cell>
          <cell r="V43">
            <v>106325</v>
          </cell>
          <cell r="W43">
            <v>271433</v>
          </cell>
          <cell r="X43">
            <v>211165</v>
          </cell>
          <cell r="Y43">
            <v>143659</v>
          </cell>
          <cell r="Z43">
            <v>621813</v>
          </cell>
          <cell r="AC43">
            <v>227522</v>
          </cell>
          <cell r="AE43">
            <v>12937818</v>
          </cell>
          <cell r="AG43">
            <v>139</v>
          </cell>
          <cell r="AH43">
            <v>239</v>
          </cell>
          <cell r="AI43">
            <v>12679099</v>
          </cell>
          <cell r="AJ43">
            <v>258719</v>
          </cell>
          <cell r="AK43">
            <v>12937818</v>
          </cell>
          <cell r="AL43">
            <v>0</v>
          </cell>
          <cell r="AN43">
            <v>11831734</v>
          </cell>
          <cell r="AO43">
            <v>2617</v>
          </cell>
          <cell r="AP43">
            <v>4521.1099999999997</v>
          </cell>
          <cell r="AQ43">
            <v>110.7</v>
          </cell>
          <cell r="AR43">
            <v>4631.8099999999995</v>
          </cell>
          <cell r="AS43">
            <v>0</v>
          </cell>
          <cell r="AT43">
            <v>4631.8099999999995</v>
          </cell>
          <cell r="AV43">
            <v>663086</v>
          </cell>
          <cell r="AW43">
            <v>210</v>
          </cell>
          <cell r="AX43">
            <v>3157.55</v>
          </cell>
          <cell r="AY43">
            <v>3157.55</v>
          </cell>
          <cell r="AZ43">
            <v>0</v>
          </cell>
          <cell r="BA43">
            <v>122445</v>
          </cell>
          <cell r="BB43">
            <v>28</v>
          </cell>
          <cell r="BC43">
            <v>4373.04</v>
          </cell>
        </row>
        <row r="44">
          <cell r="A44" t="str">
            <v>300</v>
          </cell>
          <cell r="B44" t="str">
            <v>Davie County</v>
          </cell>
          <cell r="C44">
            <v>451178</v>
          </cell>
          <cell r="D44">
            <v>317</v>
          </cell>
          <cell r="E44">
            <v>16049076</v>
          </cell>
          <cell r="F44">
            <v>690929</v>
          </cell>
          <cell r="G44">
            <v>1692351</v>
          </cell>
          <cell r="H44">
            <v>216</v>
          </cell>
          <cell r="I44">
            <v>1453678</v>
          </cell>
          <cell r="J44">
            <v>34</v>
          </cell>
          <cell r="K44">
            <v>1945072</v>
          </cell>
          <cell r="L44">
            <v>132900</v>
          </cell>
          <cell r="M44">
            <v>326</v>
          </cell>
          <cell r="N44">
            <v>1751924</v>
          </cell>
          <cell r="O44">
            <v>91728</v>
          </cell>
          <cell r="P44">
            <v>46068</v>
          </cell>
          <cell r="R44">
            <v>2094429</v>
          </cell>
          <cell r="S44">
            <v>62760</v>
          </cell>
          <cell r="U44">
            <v>2554441</v>
          </cell>
          <cell r="V44">
            <v>272394</v>
          </cell>
          <cell r="W44">
            <v>173596</v>
          </cell>
          <cell r="X44">
            <v>1164670</v>
          </cell>
          <cell r="Y44">
            <v>369281</v>
          </cell>
          <cell r="Z44">
            <v>808744</v>
          </cell>
          <cell r="AC44">
            <v>1211574</v>
          </cell>
          <cell r="AE44">
            <v>31805219</v>
          </cell>
          <cell r="AG44">
            <v>351</v>
          </cell>
          <cell r="AH44">
            <v>542</v>
          </cell>
          <cell r="AI44">
            <v>31175073</v>
          </cell>
          <cell r="AJ44">
            <v>630146</v>
          </cell>
          <cell r="AK44">
            <v>31805219</v>
          </cell>
          <cell r="AL44">
            <v>0</v>
          </cell>
          <cell r="AN44">
            <v>28991186</v>
          </cell>
          <cell r="AO44">
            <v>6734</v>
          </cell>
          <cell r="AP44">
            <v>4305.2</v>
          </cell>
          <cell r="AQ44">
            <v>110.7</v>
          </cell>
          <cell r="AR44">
            <v>4415.8999999999996</v>
          </cell>
          <cell r="AS44">
            <v>0</v>
          </cell>
          <cell r="AT44">
            <v>4415.8999999999996</v>
          </cell>
          <cell r="AV44">
            <v>2352376</v>
          </cell>
          <cell r="AW44">
            <v>745</v>
          </cell>
          <cell r="AX44">
            <v>3157.55</v>
          </cell>
          <cell r="AY44">
            <v>3157.55</v>
          </cell>
          <cell r="AZ44">
            <v>0</v>
          </cell>
          <cell r="BA44">
            <v>202065</v>
          </cell>
          <cell r="BB44">
            <v>59</v>
          </cell>
          <cell r="BC44">
            <v>3424.83</v>
          </cell>
        </row>
        <row r="45">
          <cell r="A45" t="str">
            <v>310</v>
          </cell>
          <cell r="B45" t="str">
            <v>Duplin County</v>
          </cell>
          <cell r="C45">
            <v>603201</v>
          </cell>
          <cell r="D45">
            <v>428.5</v>
          </cell>
          <cell r="E45">
            <v>21574547</v>
          </cell>
          <cell r="F45">
            <v>879726</v>
          </cell>
          <cell r="G45">
            <v>2262583</v>
          </cell>
          <cell r="H45">
            <v>293</v>
          </cell>
          <cell r="I45">
            <v>1764722</v>
          </cell>
          <cell r="J45">
            <v>45</v>
          </cell>
          <cell r="K45">
            <v>2598300</v>
          </cell>
          <cell r="L45">
            <v>185720</v>
          </cell>
          <cell r="M45">
            <v>390</v>
          </cell>
          <cell r="N45">
            <v>2111070</v>
          </cell>
          <cell r="O45">
            <v>110798</v>
          </cell>
          <cell r="P45">
            <v>61591</v>
          </cell>
          <cell r="R45">
            <v>3172896</v>
          </cell>
          <cell r="S45">
            <v>75690</v>
          </cell>
          <cell r="U45">
            <v>3073339</v>
          </cell>
          <cell r="V45">
            <v>364542</v>
          </cell>
          <cell r="W45">
            <v>1409096</v>
          </cell>
          <cell r="X45">
            <v>1844288</v>
          </cell>
          <cell r="Y45">
            <v>493738</v>
          </cell>
          <cell r="Z45">
            <v>1574998</v>
          </cell>
          <cell r="AC45">
            <v>1891819</v>
          </cell>
          <cell r="AE45">
            <v>44160845</v>
          </cell>
          <cell r="AG45">
            <v>473.5</v>
          </cell>
          <cell r="AH45">
            <v>683</v>
          </cell>
          <cell r="AI45">
            <v>43310333</v>
          </cell>
          <cell r="AJ45">
            <v>850512</v>
          </cell>
          <cell r="AK45">
            <v>44160845</v>
          </cell>
          <cell r="AL45">
            <v>0</v>
          </cell>
          <cell r="AN45">
            <v>39540221</v>
          </cell>
          <cell r="AO45">
            <v>9003</v>
          </cell>
          <cell r="AP45">
            <v>4391.8900000000003</v>
          </cell>
          <cell r="AQ45">
            <v>110.7</v>
          </cell>
          <cell r="AR45">
            <v>4502.59</v>
          </cell>
          <cell r="AS45">
            <v>0</v>
          </cell>
          <cell r="AT45">
            <v>4502.59</v>
          </cell>
          <cell r="AV45">
            <v>2807064</v>
          </cell>
          <cell r="AW45">
            <v>889</v>
          </cell>
          <cell r="AX45">
            <v>3157.55</v>
          </cell>
          <cell r="AY45">
            <v>3157.55</v>
          </cell>
          <cell r="AZ45">
            <v>0</v>
          </cell>
          <cell r="BA45">
            <v>266275</v>
          </cell>
          <cell r="BB45">
            <v>84</v>
          </cell>
          <cell r="BC45">
            <v>3169.94</v>
          </cell>
        </row>
        <row r="46">
          <cell r="A46" t="str">
            <v>320</v>
          </cell>
          <cell r="B46" t="str">
            <v>Durham Public Schools</v>
          </cell>
          <cell r="C46">
            <v>2129729</v>
          </cell>
          <cell r="D46">
            <v>1498.5</v>
          </cell>
          <cell r="E46">
            <v>76663260</v>
          </cell>
          <cell r="F46">
            <v>1770503</v>
          </cell>
          <cell r="G46">
            <v>7988528</v>
          </cell>
          <cell r="H46">
            <v>961</v>
          </cell>
          <cell r="I46">
            <v>6892601</v>
          </cell>
          <cell r="J46">
            <v>159</v>
          </cell>
          <cell r="K46">
            <v>9006714</v>
          </cell>
          <cell r="L46">
            <v>806651</v>
          </cell>
          <cell r="M46">
            <v>1380</v>
          </cell>
          <cell r="N46">
            <v>7181520</v>
          </cell>
          <cell r="O46">
            <v>404263</v>
          </cell>
          <cell r="P46">
            <v>217460</v>
          </cell>
          <cell r="R46">
            <v>10700338</v>
          </cell>
          <cell r="S46">
            <v>205530</v>
          </cell>
          <cell r="U46">
            <v>12634206</v>
          </cell>
          <cell r="V46">
            <v>1287037</v>
          </cell>
          <cell r="W46">
            <v>2719215</v>
          </cell>
          <cell r="X46">
            <v>8188224</v>
          </cell>
          <cell r="Y46">
            <v>1744322</v>
          </cell>
          <cell r="Z46">
            <v>5144233</v>
          </cell>
          <cell r="AC46">
            <v>8777955</v>
          </cell>
          <cell r="AE46">
            <v>155684334</v>
          </cell>
          <cell r="AG46">
            <v>1657.5</v>
          </cell>
          <cell r="AH46">
            <v>2341</v>
          </cell>
          <cell r="AI46">
            <v>152530494</v>
          </cell>
          <cell r="AJ46">
            <v>3153840</v>
          </cell>
          <cell r="AK46">
            <v>155684334</v>
          </cell>
          <cell r="AL46">
            <v>0</v>
          </cell>
          <cell r="AN46">
            <v>140113993</v>
          </cell>
          <cell r="AO46">
            <v>31787</v>
          </cell>
          <cell r="AP46">
            <v>4407.8999999999996</v>
          </cell>
          <cell r="AQ46">
            <v>110.7</v>
          </cell>
          <cell r="AR46">
            <v>4518.5999999999995</v>
          </cell>
          <cell r="AS46">
            <v>0</v>
          </cell>
          <cell r="AT46">
            <v>4518.5999999999995</v>
          </cell>
          <cell r="AV46">
            <v>11843978</v>
          </cell>
          <cell r="AW46">
            <v>3751</v>
          </cell>
          <cell r="AX46">
            <v>3157.55</v>
          </cell>
          <cell r="AY46">
            <v>3157.55</v>
          </cell>
          <cell r="AZ46">
            <v>0</v>
          </cell>
          <cell r="BA46">
            <v>790228</v>
          </cell>
          <cell r="BB46">
            <v>288</v>
          </cell>
          <cell r="BC46">
            <v>2743.85</v>
          </cell>
        </row>
        <row r="47">
          <cell r="A47" t="str">
            <v>330</v>
          </cell>
          <cell r="B47" t="str">
            <v>Edgecombe County</v>
          </cell>
          <cell r="C47">
            <v>501428</v>
          </cell>
          <cell r="D47">
            <v>351.5</v>
          </cell>
          <cell r="E47">
            <v>17303642</v>
          </cell>
          <cell r="F47">
            <v>873393</v>
          </cell>
          <cell r="G47">
            <v>1880836</v>
          </cell>
          <cell r="H47">
            <v>274</v>
          </cell>
          <cell r="I47">
            <v>1705758</v>
          </cell>
          <cell r="J47">
            <v>38</v>
          </cell>
          <cell r="K47">
            <v>2168850</v>
          </cell>
          <cell r="L47">
            <v>186937</v>
          </cell>
          <cell r="M47">
            <v>370</v>
          </cell>
          <cell r="N47">
            <v>1996890</v>
          </cell>
          <cell r="O47">
            <v>104791</v>
          </cell>
          <cell r="P47">
            <v>51199</v>
          </cell>
          <cell r="R47">
            <v>2316670</v>
          </cell>
          <cell r="S47">
            <v>67034</v>
          </cell>
          <cell r="U47">
            <v>2799718</v>
          </cell>
          <cell r="V47">
            <v>302773</v>
          </cell>
          <cell r="W47">
            <v>194787</v>
          </cell>
          <cell r="X47">
            <v>1352558</v>
          </cell>
          <cell r="Y47">
            <v>410881</v>
          </cell>
          <cell r="Z47">
            <v>1266197</v>
          </cell>
          <cell r="AC47">
            <v>1384689</v>
          </cell>
          <cell r="AE47">
            <v>35484342</v>
          </cell>
          <cell r="AG47">
            <v>389.5</v>
          </cell>
          <cell r="AH47">
            <v>644</v>
          </cell>
          <cell r="AI47">
            <v>34744778</v>
          </cell>
          <cell r="AJ47">
            <v>739564</v>
          </cell>
          <cell r="AK47">
            <v>35484342</v>
          </cell>
          <cell r="AL47">
            <v>0</v>
          </cell>
          <cell r="AN47">
            <v>32335031</v>
          </cell>
          <cell r="AO47">
            <v>7484</v>
          </cell>
          <cell r="AP47">
            <v>4320.55</v>
          </cell>
          <cell r="AQ47">
            <v>110.7</v>
          </cell>
          <cell r="AR47">
            <v>4431.25</v>
          </cell>
          <cell r="AS47">
            <v>0</v>
          </cell>
          <cell r="AT47">
            <v>4431.25</v>
          </cell>
          <cell r="AV47">
            <v>2620768</v>
          </cell>
          <cell r="AW47">
            <v>830</v>
          </cell>
          <cell r="AX47">
            <v>3157.55</v>
          </cell>
          <cell r="AY47">
            <v>3157.55</v>
          </cell>
          <cell r="AZ47">
            <v>0</v>
          </cell>
          <cell r="BA47">
            <v>178950</v>
          </cell>
          <cell r="BB47">
            <v>50</v>
          </cell>
          <cell r="BC47">
            <v>3579</v>
          </cell>
        </row>
        <row r="48">
          <cell r="A48" t="str">
            <v>340</v>
          </cell>
          <cell r="B48" t="str">
            <v>Forsyth County</v>
          </cell>
          <cell r="C48">
            <v>3447686</v>
          </cell>
          <cell r="D48">
            <v>2419.5</v>
          </cell>
          <cell r="E48">
            <v>127677015</v>
          </cell>
          <cell r="F48">
            <v>2257729</v>
          </cell>
          <cell r="G48">
            <v>12932132</v>
          </cell>
          <cell r="H48">
            <v>1507</v>
          </cell>
          <cell r="I48">
            <v>10581024</v>
          </cell>
          <cell r="J48">
            <v>257</v>
          </cell>
          <cell r="K48">
            <v>15232133</v>
          </cell>
          <cell r="L48">
            <v>1236265</v>
          </cell>
          <cell r="M48">
            <v>2190</v>
          </cell>
          <cell r="N48">
            <v>11729640</v>
          </cell>
          <cell r="O48">
            <v>644391</v>
          </cell>
          <cell r="P48">
            <v>352033</v>
          </cell>
          <cell r="R48">
            <v>16781225</v>
          </cell>
          <cell r="S48">
            <v>317629</v>
          </cell>
          <cell r="U48">
            <v>21626196</v>
          </cell>
          <cell r="V48">
            <v>2083967</v>
          </cell>
          <cell r="W48">
            <v>3055496</v>
          </cell>
          <cell r="X48">
            <v>9995000</v>
          </cell>
          <cell r="Y48">
            <v>2822561</v>
          </cell>
          <cell r="Z48">
            <v>7444708</v>
          </cell>
          <cell r="AC48">
            <v>10939797</v>
          </cell>
          <cell r="AE48">
            <v>250216830</v>
          </cell>
          <cell r="AG48">
            <v>2676.5</v>
          </cell>
          <cell r="AH48">
            <v>3697</v>
          </cell>
          <cell r="AI48">
            <v>245180846</v>
          </cell>
          <cell r="AJ48">
            <v>5035984</v>
          </cell>
          <cell r="AK48">
            <v>250216830</v>
          </cell>
          <cell r="AL48">
            <v>0</v>
          </cell>
          <cell r="AN48">
            <v>225243670</v>
          </cell>
          <cell r="AO48">
            <v>51458</v>
          </cell>
          <cell r="AP48">
            <v>4377.2299999999996</v>
          </cell>
          <cell r="AQ48">
            <v>110.7</v>
          </cell>
          <cell r="AR48">
            <v>4487.9299999999994</v>
          </cell>
          <cell r="AS48">
            <v>0</v>
          </cell>
          <cell r="AT48">
            <v>4487.9299999999994</v>
          </cell>
          <cell r="AV48">
            <v>20383931</v>
          </cell>
          <cell r="AW48">
            <v>6781</v>
          </cell>
          <cell r="AX48">
            <v>3006.04</v>
          </cell>
          <cell r="AY48">
            <v>3006.04</v>
          </cell>
          <cell r="AZ48">
            <v>0</v>
          </cell>
          <cell r="BA48">
            <v>1242265</v>
          </cell>
          <cell r="BB48">
            <v>464</v>
          </cell>
          <cell r="BC48">
            <v>2677.3</v>
          </cell>
        </row>
        <row r="49">
          <cell r="A49" t="str">
            <v>350</v>
          </cell>
          <cell r="B49" t="str">
            <v>Franklin County</v>
          </cell>
          <cell r="C49">
            <v>567356</v>
          </cell>
          <cell r="D49">
            <v>400</v>
          </cell>
          <cell r="E49">
            <v>19517200</v>
          </cell>
          <cell r="F49">
            <v>857652</v>
          </cell>
          <cell r="G49">
            <v>2128130</v>
          </cell>
          <cell r="H49">
            <v>274</v>
          </cell>
          <cell r="I49">
            <v>1778714</v>
          </cell>
          <cell r="J49">
            <v>43</v>
          </cell>
          <cell r="K49">
            <v>2464631</v>
          </cell>
          <cell r="L49">
            <v>175253</v>
          </cell>
          <cell r="M49">
            <v>393</v>
          </cell>
          <cell r="N49">
            <v>2080935</v>
          </cell>
          <cell r="O49">
            <v>111749</v>
          </cell>
          <cell r="P49">
            <v>57931</v>
          </cell>
          <cell r="R49">
            <v>2722460</v>
          </cell>
          <cell r="S49">
            <v>72642</v>
          </cell>
          <cell r="U49">
            <v>2276577</v>
          </cell>
          <cell r="V49">
            <v>343277</v>
          </cell>
          <cell r="W49">
            <v>189301</v>
          </cell>
          <cell r="X49">
            <v>1732931</v>
          </cell>
          <cell r="Y49">
            <v>464546</v>
          </cell>
          <cell r="Z49">
            <v>1261000</v>
          </cell>
          <cell r="AC49">
            <v>1802297</v>
          </cell>
          <cell r="AE49">
            <v>38802285</v>
          </cell>
          <cell r="AG49">
            <v>443</v>
          </cell>
          <cell r="AH49">
            <v>667</v>
          </cell>
          <cell r="AI49">
            <v>38001745</v>
          </cell>
          <cell r="AJ49">
            <v>800540</v>
          </cell>
          <cell r="AK49">
            <v>38802285</v>
          </cell>
          <cell r="AL49">
            <v>0</v>
          </cell>
          <cell r="AN49">
            <v>36230520</v>
          </cell>
          <cell r="AO49">
            <v>8468</v>
          </cell>
          <cell r="AP49">
            <v>4278.5200000000004</v>
          </cell>
          <cell r="AQ49">
            <v>110.7</v>
          </cell>
          <cell r="AR49">
            <v>4389.22</v>
          </cell>
          <cell r="AS49">
            <v>0</v>
          </cell>
          <cell r="AT49">
            <v>4389.22</v>
          </cell>
          <cell r="AV49">
            <v>2074512</v>
          </cell>
          <cell r="AW49">
            <v>657</v>
          </cell>
          <cell r="AX49">
            <v>3157.55</v>
          </cell>
          <cell r="AY49">
            <v>3157.55</v>
          </cell>
          <cell r="AZ49">
            <v>0</v>
          </cell>
          <cell r="BA49">
            <v>202065</v>
          </cell>
          <cell r="BB49">
            <v>59</v>
          </cell>
          <cell r="BC49">
            <v>3424.83</v>
          </cell>
        </row>
        <row r="50">
          <cell r="A50" t="str">
            <v>360</v>
          </cell>
          <cell r="B50" t="str">
            <v>Gaston County</v>
          </cell>
          <cell r="C50">
            <v>2180582</v>
          </cell>
          <cell r="D50">
            <v>1520.5</v>
          </cell>
          <cell r="E50">
            <v>76923616</v>
          </cell>
          <cell r="F50">
            <v>1823605</v>
          </cell>
          <cell r="G50">
            <v>8179276</v>
          </cell>
          <cell r="H50">
            <v>1043</v>
          </cell>
          <cell r="I50">
            <v>6998079</v>
          </cell>
          <cell r="J50">
            <v>163</v>
          </cell>
          <cell r="K50">
            <v>9199883</v>
          </cell>
          <cell r="L50">
            <v>752128</v>
          </cell>
          <cell r="M50">
            <v>1464</v>
          </cell>
          <cell r="N50">
            <v>7697712</v>
          </cell>
          <cell r="O50">
            <v>429109</v>
          </cell>
          <cell r="P50">
            <v>222653</v>
          </cell>
          <cell r="R50">
            <v>9933406</v>
          </cell>
          <cell r="S50">
            <v>209855</v>
          </cell>
          <cell r="U50">
            <v>12035972</v>
          </cell>
          <cell r="V50">
            <v>1318428</v>
          </cell>
          <cell r="W50">
            <v>805769</v>
          </cell>
          <cell r="X50">
            <v>4098675</v>
          </cell>
          <cell r="Y50">
            <v>1785559</v>
          </cell>
          <cell r="Z50">
            <v>4931859</v>
          </cell>
          <cell r="AC50">
            <v>4209220</v>
          </cell>
          <cell r="AE50">
            <v>149526166</v>
          </cell>
          <cell r="AG50">
            <v>1683.5</v>
          </cell>
          <cell r="AH50">
            <v>2507</v>
          </cell>
          <cell r="AI50">
            <v>146370803</v>
          </cell>
          <cell r="AJ50">
            <v>3155363</v>
          </cell>
          <cell r="AK50">
            <v>149526166</v>
          </cell>
          <cell r="AL50">
            <v>0</v>
          </cell>
          <cell r="AN50">
            <v>136042842</v>
          </cell>
          <cell r="AO50">
            <v>32546</v>
          </cell>
          <cell r="AP50">
            <v>4180.0200000000004</v>
          </cell>
          <cell r="AQ50">
            <v>110.7</v>
          </cell>
          <cell r="AR50">
            <v>4290.72</v>
          </cell>
          <cell r="AS50">
            <v>0</v>
          </cell>
          <cell r="AT50">
            <v>4290.72</v>
          </cell>
          <cell r="AV50">
            <v>11487174</v>
          </cell>
          <cell r="AW50">
            <v>3638</v>
          </cell>
          <cell r="AX50">
            <v>3157.55</v>
          </cell>
          <cell r="AY50">
            <v>3157.55</v>
          </cell>
          <cell r="AZ50">
            <v>0</v>
          </cell>
          <cell r="BA50">
            <v>548798</v>
          </cell>
          <cell r="BB50">
            <v>194</v>
          </cell>
          <cell r="BC50">
            <v>2828.86</v>
          </cell>
        </row>
        <row r="51">
          <cell r="A51" t="str">
            <v>370</v>
          </cell>
          <cell r="B51" t="str">
            <v>Gates County</v>
          </cell>
          <cell r="C51">
            <v>139293</v>
          </cell>
          <cell r="D51">
            <v>97.5</v>
          </cell>
          <cell r="E51">
            <v>5185635</v>
          </cell>
          <cell r="F51">
            <v>663569</v>
          </cell>
          <cell r="G51">
            <v>522482</v>
          </cell>
          <cell r="H51">
            <v>86</v>
          </cell>
          <cell r="I51">
            <v>594782</v>
          </cell>
          <cell r="J51">
            <v>11</v>
          </cell>
          <cell r="K51">
            <v>588808</v>
          </cell>
          <cell r="L51">
            <v>48438</v>
          </cell>
          <cell r="M51">
            <v>142</v>
          </cell>
          <cell r="N51">
            <v>777592</v>
          </cell>
          <cell r="O51">
            <v>37144</v>
          </cell>
          <cell r="P51">
            <v>14223</v>
          </cell>
          <cell r="R51">
            <v>617117</v>
          </cell>
          <cell r="S51">
            <v>36233</v>
          </cell>
          <cell r="U51">
            <v>930567</v>
          </cell>
          <cell r="V51">
            <v>84047</v>
          </cell>
          <cell r="W51">
            <v>0</v>
          </cell>
          <cell r="X51">
            <v>551571</v>
          </cell>
          <cell r="Y51">
            <v>114108</v>
          </cell>
          <cell r="Z51">
            <v>304382</v>
          </cell>
          <cell r="AC51">
            <v>602883</v>
          </cell>
          <cell r="AE51">
            <v>11209991</v>
          </cell>
          <cell r="AG51">
            <v>108.5</v>
          </cell>
          <cell r="AH51">
            <v>228</v>
          </cell>
          <cell r="AI51">
            <v>11008037</v>
          </cell>
          <cell r="AJ51">
            <v>201954</v>
          </cell>
          <cell r="AK51">
            <v>11209991</v>
          </cell>
          <cell r="AL51">
            <v>0</v>
          </cell>
          <cell r="AN51">
            <v>10282298</v>
          </cell>
          <cell r="AO51">
            <v>2079</v>
          </cell>
          <cell r="AP51">
            <v>4945.79</v>
          </cell>
          <cell r="AQ51">
            <v>110.7</v>
          </cell>
          <cell r="AR51">
            <v>5056.49</v>
          </cell>
          <cell r="AS51">
            <v>0</v>
          </cell>
          <cell r="AT51">
            <v>5056.49</v>
          </cell>
          <cell r="AV51">
            <v>820964</v>
          </cell>
          <cell r="AW51">
            <v>311</v>
          </cell>
          <cell r="AX51">
            <v>2639.76</v>
          </cell>
          <cell r="AY51">
            <v>2639.76</v>
          </cell>
          <cell r="AZ51">
            <v>0</v>
          </cell>
          <cell r="BA51">
            <v>109603</v>
          </cell>
          <cell r="BB51">
            <v>23</v>
          </cell>
          <cell r="BC51">
            <v>4765.3500000000004</v>
          </cell>
        </row>
        <row r="52">
          <cell r="A52" t="str">
            <v>380</v>
          </cell>
          <cell r="B52" t="str">
            <v>Graham County</v>
          </cell>
          <cell r="C52">
            <v>81673</v>
          </cell>
          <cell r="D52">
            <v>58.5</v>
          </cell>
          <cell r="E52">
            <v>3069905</v>
          </cell>
          <cell r="F52">
            <v>567341</v>
          </cell>
          <cell r="G52">
            <v>306352</v>
          </cell>
          <cell r="H52">
            <v>51</v>
          </cell>
          <cell r="I52">
            <v>329637</v>
          </cell>
          <cell r="J52">
            <v>6</v>
          </cell>
          <cell r="K52">
            <v>368340</v>
          </cell>
          <cell r="L52">
            <v>20933</v>
          </cell>
          <cell r="M52">
            <v>100</v>
          </cell>
          <cell r="N52">
            <v>558800</v>
          </cell>
          <cell r="O52">
            <v>24770</v>
          </cell>
          <cell r="P52">
            <v>8339</v>
          </cell>
          <cell r="R52">
            <v>412734</v>
          </cell>
          <cell r="S52">
            <v>31332</v>
          </cell>
          <cell r="U52">
            <v>498360</v>
          </cell>
          <cell r="V52">
            <v>49618</v>
          </cell>
          <cell r="W52">
            <v>0</v>
          </cell>
          <cell r="X52">
            <v>302859</v>
          </cell>
          <cell r="Y52">
            <v>66867</v>
          </cell>
          <cell r="Z52">
            <v>252620</v>
          </cell>
          <cell r="AC52">
            <v>309306</v>
          </cell>
          <cell r="AE52">
            <v>6950480</v>
          </cell>
          <cell r="AG52">
            <v>64.5</v>
          </cell>
          <cell r="AH52">
            <v>151</v>
          </cell>
          <cell r="AI52">
            <v>6839535</v>
          </cell>
          <cell r="AJ52">
            <v>110945</v>
          </cell>
          <cell r="AK52">
            <v>6950480</v>
          </cell>
          <cell r="AL52">
            <v>0</v>
          </cell>
          <cell r="AN52">
            <v>6437634</v>
          </cell>
          <cell r="AO52">
            <v>1219</v>
          </cell>
          <cell r="AP52">
            <v>5281.08</v>
          </cell>
          <cell r="AQ52">
            <v>110.7</v>
          </cell>
          <cell r="AR52">
            <v>5391.78</v>
          </cell>
          <cell r="AS52">
            <v>0</v>
          </cell>
          <cell r="AT52">
            <v>5391.78</v>
          </cell>
          <cell r="AV52">
            <v>404167</v>
          </cell>
          <cell r="AW52">
            <v>128</v>
          </cell>
          <cell r="AX52">
            <v>3157.55</v>
          </cell>
          <cell r="AY52">
            <v>3157.55</v>
          </cell>
          <cell r="AZ52">
            <v>0</v>
          </cell>
          <cell r="BA52">
            <v>94193</v>
          </cell>
          <cell r="BB52">
            <v>17</v>
          </cell>
          <cell r="BC52">
            <v>5540.76</v>
          </cell>
        </row>
        <row r="53">
          <cell r="A53" t="str">
            <v>390</v>
          </cell>
          <cell r="B53" t="str">
            <v>Granville County</v>
          </cell>
          <cell r="C53">
            <v>602196</v>
          </cell>
          <cell r="D53">
            <v>421</v>
          </cell>
          <cell r="E53">
            <v>20595320</v>
          </cell>
          <cell r="F53">
            <v>833901</v>
          </cell>
          <cell r="G53">
            <v>2258813</v>
          </cell>
          <cell r="H53">
            <v>292</v>
          </cell>
          <cell r="I53">
            <v>1982570</v>
          </cell>
          <cell r="J53">
            <v>45</v>
          </cell>
          <cell r="K53">
            <v>2414340</v>
          </cell>
          <cell r="L53">
            <v>215659</v>
          </cell>
          <cell r="M53">
            <v>433</v>
          </cell>
          <cell r="N53">
            <v>2219991</v>
          </cell>
          <cell r="O53">
            <v>123697</v>
          </cell>
          <cell r="P53">
            <v>61488</v>
          </cell>
          <cell r="R53">
            <v>2678805</v>
          </cell>
          <cell r="S53">
            <v>75605</v>
          </cell>
          <cell r="U53">
            <v>3181450</v>
          </cell>
          <cell r="V53">
            <v>364542</v>
          </cell>
          <cell r="W53">
            <v>310678</v>
          </cell>
          <cell r="X53">
            <v>1759049</v>
          </cell>
          <cell r="Y53">
            <v>493304</v>
          </cell>
          <cell r="Z53">
            <v>1246358</v>
          </cell>
          <cell r="AC53">
            <v>1825522</v>
          </cell>
          <cell r="AE53">
            <v>41417766</v>
          </cell>
          <cell r="AG53">
            <v>466</v>
          </cell>
          <cell r="AH53">
            <v>725</v>
          </cell>
          <cell r="AI53">
            <v>40538423</v>
          </cell>
          <cell r="AJ53">
            <v>879343</v>
          </cell>
          <cell r="AK53">
            <v>41417766</v>
          </cell>
          <cell r="AL53">
            <v>0</v>
          </cell>
          <cell r="AN53">
            <v>37776452</v>
          </cell>
          <cell r="AO53">
            <v>8988</v>
          </cell>
          <cell r="AP53">
            <v>4202.99</v>
          </cell>
          <cell r="AQ53">
            <v>110.7</v>
          </cell>
          <cell r="AR53">
            <v>4313.6899999999996</v>
          </cell>
          <cell r="AS53">
            <v>0</v>
          </cell>
          <cell r="AT53">
            <v>4313.6899999999996</v>
          </cell>
          <cell r="AV53">
            <v>2945996</v>
          </cell>
          <cell r="AW53">
            <v>933</v>
          </cell>
          <cell r="AX53">
            <v>3157.55</v>
          </cell>
          <cell r="AY53">
            <v>3157.55</v>
          </cell>
          <cell r="AZ53">
            <v>0</v>
          </cell>
          <cell r="BA53">
            <v>235454</v>
          </cell>
          <cell r="BB53">
            <v>72</v>
          </cell>
          <cell r="BC53">
            <v>3270.19</v>
          </cell>
        </row>
        <row r="54">
          <cell r="A54" t="str">
            <v>400</v>
          </cell>
          <cell r="B54" t="str">
            <v>Greene County</v>
          </cell>
          <cell r="C54">
            <v>218621</v>
          </cell>
          <cell r="D54">
            <v>155</v>
          </cell>
          <cell r="E54">
            <v>7658705</v>
          </cell>
          <cell r="F54">
            <v>617072</v>
          </cell>
          <cell r="G54">
            <v>820039</v>
          </cell>
          <cell r="H54">
            <v>101</v>
          </cell>
          <cell r="I54">
            <v>643854</v>
          </cell>
          <cell r="J54">
            <v>17</v>
          </cell>
          <cell r="K54">
            <v>962489</v>
          </cell>
          <cell r="L54">
            <v>85193</v>
          </cell>
          <cell r="M54">
            <v>179</v>
          </cell>
          <cell r="N54">
            <v>945299</v>
          </cell>
          <cell r="O54">
            <v>48271</v>
          </cell>
          <cell r="P54">
            <v>22323</v>
          </cell>
          <cell r="R54">
            <v>1097318</v>
          </cell>
          <cell r="S54">
            <v>42980</v>
          </cell>
          <cell r="U54">
            <v>1459526</v>
          </cell>
          <cell r="V54">
            <v>132653</v>
          </cell>
          <cell r="W54">
            <v>320567</v>
          </cell>
          <cell r="X54">
            <v>847927</v>
          </cell>
          <cell r="Y54">
            <v>179084</v>
          </cell>
          <cell r="Z54">
            <v>596556</v>
          </cell>
          <cell r="AC54">
            <v>900043</v>
          </cell>
          <cell r="AE54">
            <v>16698477</v>
          </cell>
          <cell r="AG54">
            <v>172</v>
          </cell>
          <cell r="AH54">
            <v>280</v>
          </cell>
          <cell r="AI54">
            <v>16372340</v>
          </cell>
          <cell r="AJ54">
            <v>326137</v>
          </cell>
          <cell r="AK54">
            <v>16698477</v>
          </cell>
          <cell r="AL54">
            <v>0</v>
          </cell>
          <cell r="AN54">
            <v>14885307</v>
          </cell>
          <cell r="AO54">
            <v>3263</v>
          </cell>
          <cell r="AP54">
            <v>4561.8500000000004</v>
          </cell>
          <cell r="AQ54">
            <v>110.7</v>
          </cell>
          <cell r="AR54">
            <v>4672.55</v>
          </cell>
          <cell r="AS54">
            <v>0</v>
          </cell>
          <cell r="AT54">
            <v>4672.55</v>
          </cell>
          <cell r="AV54">
            <v>1288281</v>
          </cell>
          <cell r="AW54">
            <v>446</v>
          </cell>
          <cell r="AX54">
            <v>2888.52</v>
          </cell>
          <cell r="AY54">
            <v>2888.52</v>
          </cell>
          <cell r="AZ54">
            <v>0</v>
          </cell>
          <cell r="BA54">
            <v>171245</v>
          </cell>
          <cell r="BB54">
            <v>47</v>
          </cell>
          <cell r="BC54">
            <v>3643.51</v>
          </cell>
        </row>
        <row r="55">
          <cell r="A55" t="str">
            <v>410</v>
          </cell>
          <cell r="B55" t="str">
            <v>Guilford County</v>
          </cell>
          <cell r="C55">
            <v>4795123</v>
          </cell>
          <cell r="D55">
            <v>3349</v>
          </cell>
          <cell r="E55">
            <v>165708520</v>
          </cell>
          <cell r="F55">
            <v>2991826</v>
          </cell>
          <cell r="G55">
            <v>17986314</v>
          </cell>
          <cell r="H55">
            <v>2263</v>
          </cell>
          <cell r="I55">
            <v>14172140</v>
          </cell>
          <cell r="J55">
            <v>359</v>
          </cell>
          <cell r="K55">
            <v>20189083</v>
          </cell>
          <cell r="L55">
            <v>1677806</v>
          </cell>
          <cell r="M55">
            <v>3124</v>
          </cell>
          <cell r="N55">
            <v>16547828</v>
          </cell>
          <cell r="O55">
            <v>921445</v>
          </cell>
          <cell r="P55">
            <v>489616</v>
          </cell>
          <cell r="R55">
            <v>21635815</v>
          </cell>
          <cell r="S55">
            <v>432235</v>
          </cell>
          <cell r="U55">
            <v>30139854</v>
          </cell>
          <cell r="V55">
            <v>2899125</v>
          </cell>
          <cell r="W55">
            <v>2713533</v>
          </cell>
          <cell r="X55">
            <v>17667148</v>
          </cell>
          <cell r="Y55">
            <v>3926565</v>
          </cell>
          <cell r="Z55">
            <v>10782090</v>
          </cell>
          <cell r="AC55">
            <v>18893450</v>
          </cell>
          <cell r="AE55">
            <v>335676066</v>
          </cell>
          <cell r="AG55">
            <v>3708</v>
          </cell>
          <cell r="AH55">
            <v>5387</v>
          </cell>
          <cell r="AI55">
            <v>328713521</v>
          </cell>
          <cell r="AJ55">
            <v>6962545</v>
          </cell>
          <cell r="AK55">
            <v>335676066</v>
          </cell>
          <cell r="AL55">
            <v>0</v>
          </cell>
          <cell r="AN55">
            <v>302371175</v>
          </cell>
          <cell r="AO55">
            <v>71569</v>
          </cell>
          <cell r="AP55">
            <v>4224.8900000000003</v>
          </cell>
          <cell r="AQ55">
            <v>110.7</v>
          </cell>
          <cell r="AR55">
            <v>4335.59</v>
          </cell>
          <cell r="AS55">
            <v>0</v>
          </cell>
          <cell r="AT55">
            <v>4335.59</v>
          </cell>
          <cell r="AV55">
            <v>28517467</v>
          </cell>
          <cell r="AW55">
            <v>9845</v>
          </cell>
          <cell r="AX55">
            <v>2896.64</v>
          </cell>
          <cell r="AY55">
            <v>2896.64</v>
          </cell>
          <cell r="AZ55">
            <v>0</v>
          </cell>
          <cell r="BA55">
            <v>1622387</v>
          </cell>
          <cell r="BB55">
            <v>612</v>
          </cell>
          <cell r="BC55">
            <v>2650.96</v>
          </cell>
        </row>
        <row r="56">
          <cell r="A56" t="str">
            <v>420</v>
          </cell>
          <cell r="B56" t="str">
            <v>Halifax County</v>
          </cell>
          <cell r="C56">
            <v>322136</v>
          </cell>
          <cell r="D56">
            <v>225.11</v>
          </cell>
          <cell r="E56">
            <v>11417579</v>
          </cell>
          <cell r="F56">
            <v>759169</v>
          </cell>
          <cell r="G56">
            <v>1208319</v>
          </cell>
          <cell r="H56">
            <v>240</v>
          </cell>
          <cell r="I56">
            <v>1512030</v>
          </cell>
          <cell r="J56">
            <v>24</v>
          </cell>
          <cell r="K56">
            <v>1358688</v>
          </cell>
          <cell r="L56">
            <v>127302</v>
          </cell>
          <cell r="M56">
            <v>268</v>
          </cell>
          <cell r="N56">
            <v>1508036</v>
          </cell>
          <cell r="O56">
            <v>74726</v>
          </cell>
          <cell r="P56">
            <v>32892</v>
          </cell>
          <cell r="R56">
            <v>1405877</v>
          </cell>
          <cell r="S56">
            <v>51784</v>
          </cell>
          <cell r="U56">
            <v>2030408</v>
          </cell>
          <cell r="V56">
            <v>194423</v>
          </cell>
          <cell r="W56">
            <v>40106</v>
          </cell>
          <cell r="X56">
            <v>1714310</v>
          </cell>
          <cell r="Y56">
            <v>264195</v>
          </cell>
          <cell r="Z56">
            <v>1122806</v>
          </cell>
          <cell r="AC56">
            <v>1724544</v>
          </cell>
          <cell r="AE56">
            <v>25144786</v>
          </cell>
          <cell r="AG56">
            <v>249.11</v>
          </cell>
          <cell r="AH56">
            <v>508</v>
          </cell>
          <cell r="AI56">
            <v>24662456</v>
          </cell>
          <cell r="AJ56">
            <v>482330</v>
          </cell>
          <cell r="AK56">
            <v>25144786</v>
          </cell>
          <cell r="AL56">
            <v>0</v>
          </cell>
          <cell r="AN56">
            <v>22957204</v>
          </cell>
          <cell r="AO56">
            <v>4808</v>
          </cell>
          <cell r="AP56">
            <v>4774.79</v>
          </cell>
          <cell r="AQ56">
            <v>110.7</v>
          </cell>
          <cell r="AR56">
            <v>4885.49</v>
          </cell>
          <cell r="AS56">
            <v>0</v>
          </cell>
          <cell r="AT56">
            <v>4885.49</v>
          </cell>
          <cell r="AV56">
            <v>1897689</v>
          </cell>
          <cell r="AW56">
            <v>661</v>
          </cell>
          <cell r="AX56">
            <v>2870.94</v>
          </cell>
          <cell r="AY56">
            <v>2870.94</v>
          </cell>
          <cell r="AZ56">
            <v>0</v>
          </cell>
          <cell r="BA56">
            <v>132719</v>
          </cell>
          <cell r="BB56">
            <v>32</v>
          </cell>
          <cell r="BC56">
            <v>4147.47</v>
          </cell>
        </row>
        <row r="57">
          <cell r="A57" t="str">
            <v>421</v>
          </cell>
          <cell r="B57" t="str">
            <v>Roanoke Rapids City</v>
          </cell>
          <cell r="C57">
            <v>198655</v>
          </cell>
          <cell r="D57">
            <v>142.28</v>
          </cell>
          <cell r="E57">
            <v>7587223</v>
          </cell>
          <cell r="F57">
            <v>541253</v>
          </cell>
          <cell r="G57">
            <v>745147</v>
          </cell>
          <cell r="H57">
            <v>86</v>
          </cell>
          <cell r="I57">
            <v>586508</v>
          </cell>
          <cell r="J57">
            <v>15</v>
          </cell>
          <cell r="K57">
            <v>861120</v>
          </cell>
          <cell r="L57">
            <v>75700</v>
          </cell>
          <cell r="M57">
            <v>177</v>
          </cell>
          <cell r="N57">
            <v>980049</v>
          </cell>
          <cell r="O57">
            <v>47483</v>
          </cell>
          <cell r="P57">
            <v>20284</v>
          </cell>
          <cell r="R57">
            <v>956433</v>
          </cell>
          <cell r="S57">
            <v>41282</v>
          </cell>
          <cell r="U57">
            <v>1123177</v>
          </cell>
          <cell r="V57">
            <v>120502</v>
          </cell>
          <cell r="W57">
            <v>34799</v>
          </cell>
          <cell r="X57">
            <v>185509</v>
          </cell>
          <cell r="Y57">
            <v>162799</v>
          </cell>
          <cell r="Z57">
            <v>462184</v>
          </cell>
          <cell r="AC57">
            <v>194728</v>
          </cell>
          <cell r="AE57">
            <v>14730107</v>
          </cell>
          <cell r="AG57">
            <v>157.28</v>
          </cell>
          <cell r="AH57">
            <v>263</v>
          </cell>
          <cell r="AI57">
            <v>14435468</v>
          </cell>
          <cell r="AJ57">
            <v>294639</v>
          </cell>
          <cell r="AK57">
            <v>14730107</v>
          </cell>
          <cell r="AL57">
            <v>0</v>
          </cell>
          <cell r="AN57">
            <v>13505650</v>
          </cell>
          <cell r="AO57">
            <v>2965</v>
          </cell>
          <cell r="AP57">
            <v>4555.03</v>
          </cell>
          <cell r="AQ57">
            <v>110.7</v>
          </cell>
          <cell r="AR57">
            <v>4665.7299999999996</v>
          </cell>
          <cell r="AS57">
            <v>0</v>
          </cell>
          <cell r="AT57">
            <v>4665.7299999999996</v>
          </cell>
          <cell r="AV57">
            <v>1013574</v>
          </cell>
          <cell r="AW57">
            <v>321</v>
          </cell>
          <cell r="AX57">
            <v>3157.55</v>
          </cell>
          <cell r="AY57">
            <v>3157.55</v>
          </cell>
          <cell r="AZ57">
            <v>0</v>
          </cell>
          <cell r="BA57">
            <v>109603</v>
          </cell>
          <cell r="BB57">
            <v>23</v>
          </cell>
          <cell r="BC57">
            <v>4765.3500000000004</v>
          </cell>
        </row>
        <row r="58">
          <cell r="A58" t="str">
            <v>422</v>
          </cell>
          <cell r="B58" t="str">
            <v>Weldon City</v>
          </cell>
          <cell r="C58">
            <v>67804</v>
          </cell>
          <cell r="D58">
            <v>50.11</v>
          </cell>
          <cell r="E58">
            <v>2589334</v>
          </cell>
          <cell r="F58">
            <v>472376</v>
          </cell>
          <cell r="G58">
            <v>254330</v>
          </cell>
          <cell r="H58">
            <v>49</v>
          </cell>
          <cell r="I58">
            <v>328828</v>
          </cell>
          <cell r="J58">
            <v>6</v>
          </cell>
          <cell r="K58">
            <v>354024</v>
          </cell>
          <cell r="L58">
            <v>44787</v>
          </cell>
          <cell r="M58">
            <v>98</v>
          </cell>
          <cell r="N58">
            <v>473242</v>
          </cell>
          <cell r="O58">
            <v>24015</v>
          </cell>
          <cell r="P58">
            <v>6923</v>
          </cell>
          <cell r="R58">
            <v>312527</v>
          </cell>
          <cell r="S58">
            <v>30152</v>
          </cell>
          <cell r="U58">
            <v>464381</v>
          </cell>
          <cell r="V58">
            <v>40505</v>
          </cell>
          <cell r="W58">
            <v>0</v>
          </cell>
          <cell r="X58">
            <v>97232</v>
          </cell>
          <cell r="Y58">
            <v>55651</v>
          </cell>
          <cell r="Z58">
            <v>278136</v>
          </cell>
          <cell r="AC58">
            <v>102058</v>
          </cell>
          <cell r="AE58">
            <v>5894247</v>
          </cell>
          <cell r="AG58">
            <v>56.11</v>
          </cell>
          <cell r="AH58">
            <v>147</v>
          </cell>
          <cell r="AI58">
            <v>5774733</v>
          </cell>
          <cell r="AJ58">
            <v>119514</v>
          </cell>
          <cell r="AK58">
            <v>5894247</v>
          </cell>
          <cell r="AL58">
            <v>0</v>
          </cell>
          <cell r="AN58">
            <v>5389905</v>
          </cell>
          <cell r="AO58">
            <v>1012</v>
          </cell>
          <cell r="AP58">
            <v>5325.99</v>
          </cell>
          <cell r="AQ58">
            <v>110.7</v>
          </cell>
          <cell r="AR58">
            <v>5436.69</v>
          </cell>
          <cell r="AS58">
            <v>0</v>
          </cell>
          <cell r="AT58">
            <v>5436.69</v>
          </cell>
          <cell r="AV58">
            <v>401009</v>
          </cell>
          <cell r="AW58">
            <v>130</v>
          </cell>
          <cell r="AX58">
            <v>3084.68</v>
          </cell>
          <cell r="AY58">
            <v>3084.68</v>
          </cell>
          <cell r="AZ58">
            <v>0</v>
          </cell>
          <cell r="BA58">
            <v>63372</v>
          </cell>
          <cell r="BB58">
            <v>5</v>
          </cell>
          <cell r="BC58">
            <v>12674.4</v>
          </cell>
        </row>
        <row r="59">
          <cell r="A59" t="str">
            <v>430</v>
          </cell>
          <cell r="B59" t="str">
            <v>Harnett County</v>
          </cell>
          <cell r="C59">
            <v>1243386</v>
          </cell>
          <cell r="D59">
            <v>876</v>
          </cell>
          <cell r="E59">
            <v>42641052</v>
          </cell>
          <cell r="F59">
            <v>1220254</v>
          </cell>
          <cell r="G59">
            <v>4663891</v>
          </cell>
          <cell r="H59">
            <v>544</v>
          </cell>
          <cell r="I59">
            <v>3557184</v>
          </cell>
          <cell r="J59">
            <v>93</v>
          </cell>
          <cell r="K59">
            <v>5186703</v>
          </cell>
          <cell r="L59">
            <v>391642</v>
          </cell>
          <cell r="M59">
            <v>789</v>
          </cell>
          <cell r="N59">
            <v>4085442</v>
          </cell>
          <cell r="O59">
            <v>229122</v>
          </cell>
          <cell r="P59">
            <v>126958</v>
          </cell>
          <cell r="R59">
            <v>6050131</v>
          </cell>
          <cell r="S59">
            <v>130141</v>
          </cell>
          <cell r="U59">
            <v>7586659</v>
          </cell>
          <cell r="V59">
            <v>751362</v>
          </cell>
          <cell r="W59">
            <v>674899</v>
          </cell>
          <cell r="X59">
            <v>3313050</v>
          </cell>
          <cell r="Y59">
            <v>1017730</v>
          </cell>
          <cell r="Z59">
            <v>2799738</v>
          </cell>
          <cell r="AC59">
            <v>3497373</v>
          </cell>
          <cell r="AE59">
            <v>85669344</v>
          </cell>
          <cell r="AG59">
            <v>969</v>
          </cell>
          <cell r="AH59">
            <v>1333</v>
          </cell>
          <cell r="AI59">
            <v>83907358</v>
          </cell>
          <cell r="AJ59">
            <v>1761986</v>
          </cell>
          <cell r="AK59">
            <v>85669344</v>
          </cell>
          <cell r="AL59">
            <v>0</v>
          </cell>
          <cell r="AN59">
            <v>77200467</v>
          </cell>
          <cell r="AO59">
            <v>18558</v>
          </cell>
          <cell r="AP59">
            <v>4159.96</v>
          </cell>
          <cell r="AQ59">
            <v>110.7</v>
          </cell>
          <cell r="AR59">
            <v>4270.66</v>
          </cell>
          <cell r="AS59">
            <v>0</v>
          </cell>
          <cell r="AT59">
            <v>4270.66</v>
          </cell>
          <cell r="AV59">
            <v>7325521</v>
          </cell>
          <cell r="AW59">
            <v>2479</v>
          </cell>
          <cell r="AX59">
            <v>2955.03</v>
          </cell>
          <cell r="AY59">
            <v>2955.03</v>
          </cell>
          <cell r="AZ59">
            <v>0</v>
          </cell>
          <cell r="BA59">
            <v>261138</v>
          </cell>
          <cell r="BB59">
            <v>82</v>
          </cell>
          <cell r="BC59">
            <v>3184.61</v>
          </cell>
        </row>
        <row r="60">
          <cell r="A60" t="str">
            <v>440</v>
          </cell>
          <cell r="B60" t="str">
            <v>Haywood County</v>
          </cell>
          <cell r="C60">
            <v>532516</v>
          </cell>
          <cell r="D60">
            <v>373.5</v>
          </cell>
          <cell r="E60">
            <v>19870200</v>
          </cell>
          <cell r="F60">
            <v>904073</v>
          </cell>
          <cell r="G60">
            <v>1997446</v>
          </cell>
          <cell r="H60">
            <v>291</v>
          </cell>
          <cell r="I60">
            <v>1870873</v>
          </cell>
          <cell r="J60">
            <v>40</v>
          </cell>
          <cell r="K60">
            <v>2337600</v>
          </cell>
          <cell r="L60">
            <v>184989</v>
          </cell>
          <cell r="M60">
            <v>383</v>
          </cell>
          <cell r="N60">
            <v>1973216</v>
          </cell>
          <cell r="O60">
            <v>108795</v>
          </cell>
          <cell r="P60">
            <v>54374</v>
          </cell>
          <cell r="R60">
            <v>2472438</v>
          </cell>
          <cell r="S60">
            <v>69678</v>
          </cell>
          <cell r="U60">
            <v>3332967</v>
          </cell>
          <cell r="V60">
            <v>322012</v>
          </cell>
          <cell r="W60">
            <v>81704</v>
          </cell>
          <cell r="X60">
            <v>1625408</v>
          </cell>
          <cell r="Y60">
            <v>436120</v>
          </cell>
          <cell r="Z60">
            <v>1266266</v>
          </cell>
          <cell r="AC60">
            <v>1659448</v>
          </cell>
          <cell r="AE60">
            <v>39440675</v>
          </cell>
          <cell r="AG60">
            <v>413.5</v>
          </cell>
          <cell r="AH60">
            <v>674</v>
          </cell>
          <cell r="AI60">
            <v>38668796</v>
          </cell>
          <cell r="AJ60">
            <v>771879</v>
          </cell>
          <cell r="AK60">
            <v>39440675</v>
          </cell>
          <cell r="AL60">
            <v>0</v>
          </cell>
          <cell r="AN60">
            <v>35875055</v>
          </cell>
          <cell r="AO60">
            <v>7948</v>
          </cell>
          <cell r="AP60">
            <v>4513.72</v>
          </cell>
          <cell r="AQ60">
            <v>110.7</v>
          </cell>
          <cell r="AR60">
            <v>4624.42</v>
          </cell>
          <cell r="AS60">
            <v>0</v>
          </cell>
          <cell r="AT60">
            <v>4624.42</v>
          </cell>
          <cell r="AV60">
            <v>3138607</v>
          </cell>
          <cell r="AW60">
            <v>1068</v>
          </cell>
          <cell r="AX60">
            <v>2938.77</v>
          </cell>
          <cell r="AY60">
            <v>2938.77</v>
          </cell>
          <cell r="AZ60">
            <v>0</v>
          </cell>
          <cell r="BA60">
            <v>194360</v>
          </cell>
          <cell r="BB60">
            <v>56</v>
          </cell>
          <cell r="BC60">
            <v>3470.71</v>
          </cell>
        </row>
        <row r="61">
          <cell r="A61" t="str">
            <v>450</v>
          </cell>
          <cell r="B61" t="str">
            <v>Henderson County</v>
          </cell>
          <cell r="C61">
            <v>891770</v>
          </cell>
          <cell r="D61">
            <v>627.5</v>
          </cell>
          <cell r="E61">
            <v>32868450</v>
          </cell>
          <cell r="F61">
            <v>1024049</v>
          </cell>
          <cell r="G61">
            <v>3344994</v>
          </cell>
          <cell r="H61">
            <v>418</v>
          </cell>
          <cell r="I61">
            <v>2759769</v>
          </cell>
          <cell r="J61">
            <v>67</v>
          </cell>
          <cell r="K61">
            <v>3622556</v>
          </cell>
          <cell r="L61">
            <v>284300</v>
          </cell>
          <cell r="M61">
            <v>582</v>
          </cell>
          <cell r="N61">
            <v>3128250</v>
          </cell>
          <cell r="O61">
            <v>167580</v>
          </cell>
          <cell r="P61">
            <v>91056</v>
          </cell>
          <cell r="R61">
            <v>4357523</v>
          </cell>
          <cell r="S61">
            <v>100235</v>
          </cell>
          <cell r="U61">
            <v>4727850</v>
          </cell>
          <cell r="V61">
            <v>538713</v>
          </cell>
          <cell r="W61">
            <v>823628</v>
          </cell>
          <cell r="X61">
            <v>2255234</v>
          </cell>
          <cell r="Y61">
            <v>729762</v>
          </cell>
          <cell r="Z61">
            <v>1920778</v>
          </cell>
          <cell r="AC61">
            <v>2345954</v>
          </cell>
          <cell r="AE61">
            <v>63636497</v>
          </cell>
          <cell r="AG61">
            <v>694.5</v>
          </cell>
          <cell r="AH61">
            <v>1000</v>
          </cell>
          <cell r="AI61">
            <v>62369371</v>
          </cell>
          <cell r="AJ61">
            <v>1267126</v>
          </cell>
          <cell r="AK61">
            <v>63636497</v>
          </cell>
          <cell r="AL61">
            <v>0</v>
          </cell>
          <cell r="AN61">
            <v>57891439</v>
          </cell>
          <cell r="AO61">
            <v>13310</v>
          </cell>
          <cell r="AP61">
            <v>4349.47</v>
          </cell>
          <cell r="AQ61">
            <v>110.7</v>
          </cell>
          <cell r="AR61">
            <v>4460.17</v>
          </cell>
          <cell r="AS61">
            <v>0</v>
          </cell>
          <cell r="AT61">
            <v>4460.17</v>
          </cell>
          <cell r="AV61">
            <v>4502669</v>
          </cell>
          <cell r="AW61">
            <v>1426</v>
          </cell>
          <cell r="AX61">
            <v>3157.55</v>
          </cell>
          <cell r="AY61">
            <v>3157.55</v>
          </cell>
          <cell r="AZ61">
            <v>0</v>
          </cell>
          <cell r="BA61">
            <v>225181</v>
          </cell>
          <cell r="BB61">
            <v>68</v>
          </cell>
          <cell r="BC61">
            <v>3311.49</v>
          </cell>
        </row>
        <row r="62">
          <cell r="A62" t="str">
            <v>460</v>
          </cell>
          <cell r="B62" t="str">
            <v>Hertford County</v>
          </cell>
          <cell r="C62">
            <v>230279</v>
          </cell>
          <cell r="D62">
            <v>161.5</v>
          </cell>
          <cell r="E62">
            <v>8138631</v>
          </cell>
          <cell r="F62">
            <v>713818</v>
          </cell>
          <cell r="G62">
            <v>863767</v>
          </cell>
          <cell r="H62">
            <v>103</v>
          </cell>
          <cell r="I62">
            <v>665426</v>
          </cell>
          <cell r="J62">
            <v>17</v>
          </cell>
          <cell r="K62">
            <v>991712</v>
          </cell>
          <cell r="L62">
            <v>97119</v>
          </cell>
          <cell r="M62">
            <v>204</v>
          </cell>
          <cell r="N62">
            <v>1108740</v>
          </cell>
          <cell r="O62">
            <v>55590</v>
          </cell>
          <cell r="P62">
            <v>23513</v>
          </cell>
          <cell r="R62">
            <v>1030844</v>
          </cell>
          <cell r="S62">
            <v>43971</v>
          </cell>
          <cell r="U62">
            <v>1505876</v>
          </cell>
          <cell r="V62">
            <v>138729</v>
          </cell>
          <cell r="W62">
            <v>41530</v>
          </cell>
          <cell r="X62">
            <v>1085478</v>
          </cell>
          <cell r="Y62">
            <v>188817</v>
          </cell>
          <cell r="Z62">
            <v>648949</v>
          </cell>
          <cell r="AC62">
            <v>1159023</v>
          </cell>
          <cell r="AE62">
            <v>17572789</v>
          </cell>
          <cell r="AG62">
            <v>178.5</v>
          </cell>
          <cell r="AH62">
            <v>307</v>
          </cell>
          <cell r="AI62">
            <v>17221878</v>
          </cell>
          <cell r="AJ62">
            <v>350911</v>
          </cell>
          <cell r="AK62">
            <v>17572789</v>
          </cell>
          <cell r="AL62">
            <v>0</v>
          </cell>
          <cell r="AN62">
            <v>16001809</v>
          </cell>
          <cell r="AO62">
            <v>3437</v>
          </cell>
          <cell r="AP62">
            <v>4655.75</v>
          </cell>
          <cell r="AQ62">
            <v>110.7</v>
          </cell>
          <cell r="AR62">
            <v>4766.45</v>
          </cell>
          <cell r="AS62">
            <v>0</v>
          </cell>
          <cell r="AT62">
            <v>4766.45</v>
          </cell>
          <cell r="AV62">
            <v>1357747</v>
          </cell>
          <cell r="AW62">
            <v>534</v>
          </cell>
          <cell r="AX62">
            <v>2542.6</v>
          </cell>
          <cell r="AY62">
            <v>2542.6</v>
          </cell>
          <cell r="AZ62">
            <v>0</v>
          </cell>
          <cell r="BA62">
            <v>148129</v>
          </cell>
          <cell r="BB62">
            <v>38</v>
          </cell>
          <cell r="BC62">
            <v>3898.13</v>
          </cell>
        </row>
        <row r="63">
          <cell r="A63" t="str">
            <v>470</v>
          </cell>
          <cell r="B63" t="str">
            <v>Hoke County</v>
          </cell>
          <cell r="C63">
            <v>498212</v>
          </cell>
          <cell r="D63">
            <v>358.5</v>
          </cell>
          <cell r="E63">
            <v>17342438</v>
          </cell>
          <cell r="F63">
            <v>741172</v>
          </cell>
          <cell r="G63">
            <v>1868773</v>
          </cell>
          <cell r="H63">
            <v>237</v>
          </cell>
          <cell r="I63">
            <v>1488225</v>
          </cell>
          <cell r="J63">
            <v>37</v>
          </cell>
          <cell r="K63">
            <v>1957966</v>
          </cell>
          <cell r="L63">
            <v>139472</v>
          </cell>
          <cell r="M63">
            <v>300</v>
          </cell>
          <cell r="N63">
            <v>1618500</v>
          </cell>
          <cell r="O63">
            <v>84244</v>
          </cell>
          <cell r="P63">
            <v>50871</v>
          </cell>
          <cell r="R63">
            <v>2825643</v>
          </cell>
          <cell r="S63">
            <v>66761</v>
          </cell>
          <cell r="U63">
            <v>3192525</v>
          </cell>
          <cell r="V63">
            <v>300747</v>
          </cell>
          <cell r="W63">
            <v>276458</v>
          </cell>
          <cell r="X63">
            <v>1454746</v>
          </cell>
          <cell r="Y63">
            <v>407632</v>
          </cell>
          <cell r="Z63">
            <v>1298875</v>
          </cell>
          <cell r="AC63">
            <v>1533400</v>
          </cell>
          <cell r="AE63">
            <v>35613260</v>
          </cell>
          <cell r="AG63">
            <v>395.5</v>
          </cell>
          <cell r="AH63">
            <v>537</v>
          </cell>
          <cell r="AI63">
            <v>34924705</v>
          </cell>
          <cell r="AJ63">
            <v>688555</v>
          </cell>
          <cell r="AK63">
            <v>35613260</v>
          </cell>
          <cell r="AL63">
            <v>0</v>
          </cell>
          <cell r="AN63">
            <v>32083459</v>
          </cell>
          <cell r="AO63">
            <v>7436</v>
          </cell>
          <cell r="AP63">
            <v>4314.6099999999997</v>
          </cell>
          <cell r="AQ63">
            <v>110.7</v>
          </cell>
          <cell r="AR63">
            <v>4425.3099999999995</v>
          </cell>
          <cell r="AS63">
            <v>0</v>
          </cell>
          <cell r="AT63">
            <v>4425.3099999999995</v>
          </cell>
          <cell r="AV63">
            <v>2936523</v>
          </cell>
          <cell r="AW63">
            <v>960</v>
          </cell>
          <cell r="AX63">
            <v>3058.88</v>
          </cell>
          <cell r="AY63">
            <v>3058.88</v>
          </cell>
          <cell r="AZ63">
            <v>0</v>
          </cell>
          <cell r="BA63">
            <v>256002</v>
          </cell>
          <cell r="BB63">
            <v>80</v>
          </cell>
          <cell r="BC63">
            <v>3200.03</v>
          </cell>
        </row>
        <row r="64">
          <cell r="A64" t="str">
            <v>480</v>
          </cell>
          <cell r="B64" t="str">
            <v>Hyde County</v>
          </cell>
          <cell r="C64">
            <v>43550</v>
          </cell>
          <cell r="D64">
            <v>31.5</v>
          </cell>
          <cell r="E64">
            <v>1731555</v>
          </cell>
          <cell r="F64">
            <v>537291</v>
          </cell>
          <cell r="G64">
            <v>163354</v>
          </cell>
          <cell r="H64">
            <v>56</v>
          </cell>
          <cell r="I64">
            <v>344456</v>
          </cell>
          <cell r="J64">
            <v>4</v>
          </cell>
          <cell r="K64">
            <v>216264</v>
          </cell>
          <cell r="L64">
            <v>18256</v>
          </cell>
          <cell r="M64">
            <v>80</v>
          </cell>
          <cell r="N64">
            <v>436160</v>
          </cell>
          <cell r="O64">
            <v>19026</v>
          </cell>
          <cell r="P64">
            <v>4447</v>
          </cell>
          <cell r="R64">
            <v>186524</v>
          </cell>
          <cell r="S64">
            <v>28089</v>
          </cell>
          <cell r="U64">
            <v>329408</v>
          </cell>
          <cell r="V64">
            <v>26328</v>
          </cell>
          <cell r="W64">
            <v>49263</v>
          </cell>
          <cell r="X64">
            <v>207197</v>
          </cell>
          <cell r="Y64">
            <v>35688</v>
          </cell>
          <cell r="Z64">
            <v>290458</v>
          </cell>
          <cell r="AC64">
            <v>209553</v>
          </cell>
          <cell r="AE64">
            <v>4667314</v>
          </cell>
          <cell r="AG64">
            <v>35.5</v>
          </cell>
          <cell r="AH64">
            <v>136</v>
          </cell>
          <cell r="AI64">
            <v>4601061</v>
          </cell>
          <cell r="AJ64">
            <v>66253</v>
          </cell>
          <cell r="AK64">
            <v>4667314</v>
          </cell>
          <cell r="AL64">
            <v>0</v>
          </cell>
          <cell r="AN64">
            <v>4272743</v>
          </cell>
          <cell r="AO64">
            <v>650</v>
          </cell>
          <cell r="AP64">
            <v>6573.45</v>
          </cell>
          <cell r="AQ64">
            <v>110.7</v>
          </cell>
          <cell r="AR64">
            <v>6684.15</v>
          </cell>
          <cell r="AS64">
            <v>0</v>
          </cell>
          <cell r="AT64">
            <v>6684.15</v>
          </cell>
          <cell r="AV64">
            <v>255762</v>
          </cell>
          <cell r="AW64">
            <v>121</v>
          </cell>
          <cell r="AX64">
            <v>2113.7399999999998</v>
          </cell>
          <cell r="AY64">
            <v>2113.7399999999998</v>
          </cell>
          <cell r="AZ64">
            <v>0</v>
          </cell>
          <cell r="BA64">
            <v>73646</v>
          </cell>
          <cell r="BB64">
            <v>9</v>
          </cell>
          <cell r="BC64">
            <v>8182.89</v>
          </cell>
        </row>
        <row r="65">
          <cell r="A65" t="str">
            <v>490</v>
          </cell>
          <cell r="B65" t="str">
            <v>Iredell County</v>
          </cell>
          <cell r="C65">
            <v>1437083</v>
          </cell>
          <cell r="D65">
            <v>1005.3</v>
          </cell>
          <cell r="E65">
            <v>50677173</v>
          </cell>
          <cell r="F65">
            <v>1217978</v>
          </cell>
          <cell r="G65">
            <v>5390441</v>
          </cell>
          <cell r="H65">
            <v>676</v>
          </cell>
          <cell r="I65">
            <v>4202242</v>
          </cell>
          <cell r="J65">
            <v>107</v>
          </cell>
          <cell r="K65">
            <v>6058875</v>
          </cell>
          <cell r="L65">
            <v>479512</v>
          </cell>
          <cell r="M65">
            <v>962</v>
          </cell>
          <cell r="N65">
            <v>5079360</v>
          </cell>
          <cell r="O65">
            <v>280391</v>
          </cell>
          <cell r="P65">
            <v>146736</v>
          </cell>
          <cell r="R65">
            <v>6585892</v>
          </cell>
          <cell r="S65">
            <v>146616</v>
          </cell>
          <cell r="U65">
            <v>8149265</v>
          </cell>
          <cell r="V65">
            <v>868826</v>
          </cell>
          <cell r="W65">
            <v>512615</v>
          </cell>
          <cell r="X65">
            <v>4058750</v>
          </cell>
          <cell r="Y65">
            <v>1176835</v>
          </cell>
          <cell r="Z65">
            <v>2661827</v>
          </cell>
          <cell r="AC65">
            <v>4372535</v>
          </cell>
          <cell r="AE65">
            <v>99130417</v>
          </cell>
          <cell r="AG65">
            <v>1112.3</v>
          </cell>
          <cell r="AH65">
            <v>1638</v>
          </cell>
          <cell r="AI65">
            <v>97067086</v>
          </cell>
          <cell r="AJ65">
            <v>2063331</v>
          </cell>
          <cell r="AK65">
            <v>99130417</v>
          </cell>
          <cell r="AL65">
            <v>0</v>
          </cell>
          <cell r="AN65">
            <v>90302810</v>
          </cell>
          <cell r="AO65">
            <v>21449</v>
          </cell>
          <cell r="AP65">
            <v>4210.12</v>
          </cell>
          <cell r="AQ65">
            <v>110.7</v>
          </cell>
          <cell r="AR65">
            <v>4320.82</v>
          </cell>
          <cell r="AS65">
            <v>0</v>
          </cell>
          <cell r="AT65">
            <v>4320.82</v>
          </cell>
          <cell r="AV65">
            <v>7739160</v>
          </cell>
          <cell r="AW65">
            <v>2451</v>
          </cell>
          <cell r="AX65">
            <v>3157.55</v>
          </cell>
          <cell r="AY65">
            <v>3157.55</v>
          </cell>
          <cell r="AZ65">
            <v>0</v>
          </cell>
          <cell r="BA65">
            <v>410105</v>
          </cell>
          <cell r="BB65">
            <v>140</v>
          </cell>
          <cell r="BC65">
            <v>2929.32</v>
          </cell>
        </row>
        <row r="66">
          <cell r="A66" t="str">
            <v>491</v>
          </cell>
          <cell r="B66" t="str">
            <v>Mooresville City</v>
          </cell>
          <cell r="C66">
            <v>377411</v>
          </cell>
          <cell r="D66">
            <v>265.2</v>
          </cell>
          <cell r="E66">
            <v>13339560</v>
          </cell>
          <cell r="F66">
            <v>550363</v>
          </cell>
          <cell r="G66">
            <v>1415654</v>
          </cell>
          <cell r="H66">
            <v>154</v>
          </cell>
          <cell r="I66">
            <v>951643</v>
          </cell>
          <cell r="J66">
            <v>28</v>
          </cell>
          <cell r="K66">
            <v>1529500</v>
          </cell>
          <cell r="L66">
            <v>120487</v>
          </cell>
          <cell r="M66">
            <v>284</v>
          </cell>
          <cell r="N66">
            <v>1518548</v>
          </cell>
          <cell r="O66">
            <v>79518</v>
          </cell>
          <cell r="P66">
            <v>38536</v>
          </cell>
          <cell r="R66">
            <v>1836470</v>
          </cell>
          <cell r="S66">
            <v>56486</v>
          </cell>
          <cell r="U66">
            <v>2044262</v>
          </cell>
          <cell r="V66">
            <v>227839</v>
          </cell>
          <cell r="W66">
            <v>61452</v>
          </cell>
          <cell r="X66">
            <v>880346</v>
          </cell>
          <cell r="Y66">
            <v>309004</v>
          </cell>
          <cell r="Z66">
            <v>608662</v>
          </cell>
          <cell r="AC66">
            <v>961013</v>
          </cell>
          <cell r="AE66">
            <v>25945741</v>
          </cell>
          <cell r="AG66">
            <v>293.2</v>
          </cell>
          <cell r="AH66">
            <v>438</v>
          </cell>
          <cell r="AI66">
            <v>25409307</v>
          </cell>
          <cell r="AJ66">
            <v>536434</v>
          </cell>
          <cell r="AK66">
            <v>25945741</v>
          </cell>
          <cell r="AL66">
            <v>0</v>
          </cell>
          <cell r="AN66">
            <v>23800207</v>
          </cell>
          <cell r="AO66">
            <v>5633</v>
          </cell>
          <cell r="AP66">
            <v>4225.1400000000003</v>
          </cell>
          <cell r="AQ66">
            <v>110.7</v>
          </cell>
          <cell r="AR66">
            <v>4335.84</v>
          </cell>
          <cell r="AS66">
            <v>0</v>
          </cell>
          <cell r="AT66">
            <v>4335.84</v>
          </cell>
          <cell r="AV66">
            <v>1875586</v>
          </cell>
          <cell r="AW66">
            <v>594</v>
          </cell>
          <cell r="AX66">
            <v>3157.55</v>
          </cell>
          <cell r="AY66">
            <v>3157.55</v>
          </cell>
          <cell r="AZ66">
            <v>0</v>
          </cell>
          <cell r="BA66">
            <v>168676</v>
          </cell>
          <cell r="BB66">
            <v>46</v>
          </cell>
          <cell r="BC66">
            <v>3666.87</v>
          </cell>
        </row>
        <row r="67">
          <cell r="A67" t="str">
            <v>500</v>
          </cell>
          <cell r="B67" t="str">
            <v>Jackson County</v>
          </cell>
          <cell r="C67">
            <v>246694</v>
          </cell>
          <cell r="D67">
            <v>174.5</v>
          </cell>
          <cell r="E67">
            <v>9345173</v>
          </cell>
          <cell r="F67">
            <v>670274</v>
          </cell>
          <cell r="G67">
            <v>925339</v>
          </cell>
          <cell r="H67">
            <v>130</v>
          </cell>
          <cell r="I67">
            <v>848844</v>
          </cell>
          <cell r="J67">
            <v>19</v>
          </cell>
          <cell r="K67">
            <v>1082297</v>
          </cell>
          <cell r="L67">
            <v>75943</v>
          </cell>
          <cell r="M67">
            <v>199</v>
          </cell>
          <cell r="N67">
            <v>998980</v>
          </cell>
          <cell r="O67">
            <v>54146</v>
          </cell>
          <cell r="P67">
            <v>25189</v>
          </cell>
          <cell r="R67">
            <v>1230266</v>
          </cell>
          <cell r="S67">
            <v>45368</v>
          </cell>
          <cell r="U67">
            <v>1624652</v>
          </cell>
          <cell r="V67">
            <v>148855</v>
          </cell>
          <cell r="W67">
            <v>73175</v>
          </cell>
          <cell r="X67">
            <v>911288</v>
          </cell>
          <cell r="Y67">
            <v>201864</v>
          </cell>
          <cell r="Z67">
            <v>633782</v>
          </cell>
          <cell r="AC67">
            <v>952821</v>
          </cell>
          <cell r="AE67">
            <v>19142129</v>
          </cell>
          <cell r="AG67">
            <v>193.5</v>
          </cell>
          <cell r="AH67">
            <v>329</v>
          </cell>
          <cell r="AI67">
            <v>18794303</v>
          </cell>
          <cell r="AJ67">
            <v>347826</v>
          </cell>
          <cell r="AK67">
            <v>19142129</v>
          </cell>
          <cell r="AL67">
            <v>0</v>
          </cell>
          <cell r="AN67">
            <v>17409892</v>
          </cell>
          <cell r="AO67">
            <v>3682</v>
          </cell>
          <cell r="AP67">
            <v>4728.38</v>
          </cell>
          <cell r="AQ67">
            <v>110.7</v>
          </cell>
          <cell r="AR67">
            <v>4839.08</v>
          </cell>
          <cell r="AS67">
            <v>0</v>
          </cell>
          <cell r="AT67">
            <v>4839.08</v>
          </cell>
          <cell r="AV67">
            <v>1484228</v>
          </cell>
          <cell r="AW67">
            <v>551</v>
          </cell>
          <cell r="AX67">
            <v>2693.7</v>
          </cell>
          <cell r="AY67">
            <v>2693.7</v>
          </cell>
          <cell r="AZ67">
            <v>0</v>
          </cell>
          <cell r="BA67">
            <v>140424</v>
          </cell>
          <cell r="BB67">
            <v>35</v>
          </cell>
          <cell r="BC67">
            <v>4012.11</v>
          </cell>
        </row>
        <row r="68">
          <cell r="A68" t="str">
            <v>510</v>
          </cell>
          <cell r="B68" t="str">
            <v>Johnston County</v>
          </cell>
          <cell r="C68">
            <v>2047721</v>
          </cell>
          <cell r="D68">
            <v>1445.5</v>
          </cell>
          <cell r="E68">
            <v>73078698</v>
          </cell>
          <cell r="F68">
            <v>1366397</v>
          </cell>
          <cell r="G68">
            <v>7680919</v>
          </cell>
          <cell r="H68">
            <v>838</v>
          </cell>
          <cell r="I68">
            <v>6480992</v>
          </cell>
          <cell r="J68">
            <v>153</v>
          </cell>
          <cell r="K68">
            <v>8475588</v>
          </cell>
          <cell r="L68">
            <v>600485</v>
          </cell>
          <cell r="M68">
            <v>1223</v>
          </cell>
          <cell r="N68">
            <v>6277659</v>
          </cell>
          <cell r="O68">
            <v>357753</v>
          </cell>
          <cell r="P68">
            <v>209087</v>
          </cell>
          <cell r="R68">
            <v>10058417</v>
          </cell>
          <cell r="S68">
            <v>198554</v>
          </cell>
          <cell r="U68">
            <v>12528459</v>
          </cell>
          <cell r="V68">
            <v>1238432</v>
          </cell>
          <cell r="W68">
            <v>1550890</v>
          </cell>
          <cell r="X68">
            <v>4867030</v>
          </cell>
          <cell r="Y68">
            <v>1675946</v>
          </cell>
          <cell r="Z68">
            <v>3888407</v>
          </cell>
          <cell r="AC68">
            <v>5121996</v>
          </cell>
          <cell r="AE68">
            <v>142581434</v>
          </cell>
          <cell r="AG68">
            <v>1598.5</v>
          </cell>
          <cell r="AH68">
            <v>2061</v>
          </cell>
          <cell r="AI68">
            <v>139724141</v>
          </cell>
          <cell r="AJ68">
            <v>2857293</v>
          </cell>
          <cell r="AK68">
            <v>142581434</v>
          </cell>
          <cell r="AL68">
            <v>0</v>
          </cell>
          <cell r="AN68">
            <v>128156566</v>
          </cell>
          <cell r="AO68">
            <v>30563</v>
          </cell>
          <cell r="AP68">
            <v>4193.1899999999996</v>
          </cell>
          <cell r="AQ68">
            <v>110.7</v>
          </cell>
          <cell r="AR68">
            <v>4303.8899999999994</v>
          </cell>
          <cell r="AS68">
            <v>0</v>
          </cell>
          <cell r="AT68">
            <v>4303.8899999999994</v>
          </cell>
          <cell r="AV68">
            <v>12061849</v>
          </cell>
          <cell r="AW68">
            <v>4349</v>
          </cell>
          <cell r="AX68">
            <v>2773.48</v>
          </cell>
          <cell r="AY68">
            <v>2773.48</v>
          </cell>
          <cell r="AZ68">
            <v>0</v>
          </cell>
          <cell r="BA68">
            <v>466610</v>
          </cell>
          <cell r="BB68">
            <v>162</v>
          </cell>
          <cell r="BC68">
            <v>2880.31</v>
          </cell>
        </row>
        <row r="69">
          <cell r="A69" t="str">
            <v>520</v>
          </cell>
          <cell r="B69" t="str">
            <v>Jones County</v>
          </cell>
          <cell r="C69">
            <v>86095</v>
          </cell>
          <cell r="D69">
            <v>61.5</v>
          </cell>
          <cell r="E69">
            <v>3262821</v>
          </cell>
          <cell r="F69">
            <v>605861</v>
          </cell>
          <cell r="G69">
            <v>322939</v>
          </cell>
          <cell r="H69">
            <v>88</v>
          </cell>
          <cell r="I69">
            <v>579094</v>
          </cell>
          <cell r="J69">
            <v>7</v>
          </cell>
          <cell r="K69">
            <v>448798</v>
          </cell>
          <cell r="L69">
            <v>31400</v>
          </cell>
          <cell r="M69">
            <v>105</v>
          </cell>
          <cell r="N69">
            <v>560910</v>
          </cell>
          <cell r="O69">
            <v>26411</v>
          </cell>
          <cell r="P69">
            <v>8791</v>
          </cell>
          <cell r="R69">
            <v>398844</v>
          </cell>
          <cell r="S69">
            <v>31708</v>
          </cell>
          <cell r="U69">
            <v>599990</v>
          </cell>
          <cell r="V69">
            <v>51644</v>
          </cell>
          <cell r="W69">
            <v>38031</v>
          </cell>
          <cell r="X69">
            <v>536090</v>
          </cell>
          <cell r="Y69">
            <v>70571</v>
          </cell>
          <cell r="Z69">
            <v>273596</v>
          </cell>
          <cell r="AC69">
            <v>537780</v>
          </cell>
          <cell r="AE69">
            <v>7933594</v>
          </cell>
          <cell r="AG69">
            <v>68.5</v>
          </cell>
          <cell r="AH69">
            <v>193</v>
          </cell>
          <cell r="AI69">
            <v>7807308</v>
          </cell>
          <cell r="AJ69">
            <v>126286</v>
          </cell>
          <cell r="AK69">
            <v>7933594</v>
          </cell>
          <cell r="AL69">
            <v>0</v>
          </cell>
          <cell r="AN69">
            <v>7265863</v>
          </cell>
          <cell r="AO69">
            <v>1285</v>
          </cell>
          <cell r="AP69">
            <v>5654.37</v>
          </cell>
          <cell r="AQ69">
            <v>110.7</v>
          </cell>
          <cell r="AR69">
            <v>5765.07</v>
          </cell>
          <cell r="AS69">
            <v>0</v>
          </cell>
          <cell r="AT69">
            <v>5765.07</v>
          </cell>
          <cell r="AV69">
            <v>508366</v>
          </cell>
          <cell r="AW69">
            <v>196</v>
          </cell>
          <cell r="AX69">
            <v>2593.6999999999998</v>
          </cell>
          <cell r="AY69">
            <v>2593.6999999999998</v>
          </cell>
          <cell r="AZ69">
            <v>0</v>
          </cell>
          <cell r="BA69">
            <v>91624</v>
          </cell>
          <cell r="BB69">
            <v>16</v>
          </cell>
          <cell r="BC69">
            <v>5726.5</v>
          </cell>
        </row>
        <row r="70">
          <cell r="A70" t="str">
            <v>530</v>
          </cell>
          <cell r="B70" t="str">
            <v>Lee County</v>
          </cell>
          <cell r="C70">
            <v>632614</v>
          </cell>
          <cell r="D70">
            <v>446</v>
          </cell>
          <cell r="E70">
            <v>22482414</v>
          </cell>
          <cell r="F70">
            <v>898468</v>
          </cell>
          <cell r="G70">
            <v>2372910</v>
          </cell>
          <cell r="H70">
            <v>286</v>
          </cell>
          <cell r="I70">
            <v>1807130</v>
          </cell>
          <cell r="J70">
            <v>47</v>
          </cell>
          <cell r="K70">
            <v>2638721</v>
          </cell>
          <cell r="L70">
            <v>227099</v>
          </cell>
          <cell r="M70">
            <v>432</v>
          </cell>
          <cell r="N70">
            <v>2273616</v>
          </cell>
          <cell r="O70">
            <v>123237</v>
          </cell>
          <cell r="P70">
            <v>64594</v>
          </cell>
          <cell r="R70">
            <v>3103445</v>
          </cell>
          <cell r="S70">
            <v>78192</v>
          </cell>
          <cell r="U70">
            <v>3292977</v>
          </cell>
          <cell r="V70">
            <v>382770</v>
          </cell>
          <cell r="W70">
            <v>938208</v>
          </cell>
          <cell r="X70">
            <v>1466466</v>
          </cell>
          <cell r="Y70">
            <v>518047</v>
          </cell>
          <cell r="Z70">
            <v>1409725</v>
          </cell>
          <cell r="AC70">
            <v>1500197</v>
          </cell>
          <cell r="AE70">
            <v>44710633</v>
          </cell>
          <cell r="AG70">
            <v>493</v>
          </cell>
          <cell r="AH70">
            <v>718</v>
          </cell>
          <cell r="AI70">
            <v>43786326</v>
          </cell>
          <cell r="AJ70">
            <v>924307</v>
          </cell>
          <cell r="AK70">
            <v>44710633</v>
          </cell>
          <cell r="AL70">
            <v>0</v>
          </cell>
          <cell r="AN70">
            <v>40286080</v>
          </cell>
          <cell r="AO70">
            <v>9442</v>
          </cell>
          <cell r="AP70">
            <v>4266.6899999999996</v>
          </cell>
          <cell r="AQ70">
            <v>110.7</v>
          </cell>
          <cell r="AR70">
            <v>4377.3899999999994</v>
          </cell>
          <cell r="AS70">
            <v>0</v>
          </cell>
          <cell r="AT70">
            <v>4377.3899999999994</v>
          </cell>
          <cell r="AV70">
            <v>3034407</v>
          </cell>
          <cell r="AW70">
            <v>961</v>
          </cell>
          <cell r="AX70">
            <v>3157.55</v>
          </cell>
          <cell r="AY70">
            <v>3157.55</v>
          </cell>
          <cell r="AZ70">
            <v>0</v>
          </cell>
          <cell r="BA70">
            <v>258570</v>
          </cell>
          <cell r="BB70">
            <v>81</v>
          </cell>
          <cell r="BC70">
            <v>3192.22</v>
          </cell>
        </row>
        <row r="71">
          <cell r="A71" t="str">
            <v>540</v>
          </cell>
          <cell r="B71" t="str">
            <v>Lenoir County</v>
          </cell>
          <cell r="C71">
            <v>654590</v>
          </cell>
          <cell r="D71">
            <v>457.5</v>
          </cell>
          <cell r="E71">
            <v>23138978</v>
          </cell>
          <cell r="F71">
            <v>1042469</v>
          </cell>
          <cell r="G71">
            <v>2455341</v>
          </cell>
          <cell r="H71">
            <v>362</v>
          </cell>
          <cell r="I71">
            <v>2311988</v>
          </cell>
          <cell r="J71">
            <v>49</v>
          </cell>
          <cell r="K71">
            <v>2830583</v>
          </cell>
          <cell r="L71">
            <v>267261</v>
          </cell>
          <cell r="M71">
            <v>484</v>
          </cell>
          <cell r="N71">
            <v>2627636</v>
          </cell>
          <cell r="O71">
            <v>138762</v>
          </cell>
          <cell r="P71">
            <v>66838</v>
          </cell>
          <cell r="R71">
            <v>2897078</v>
          </cell>
          <cell r="S71">
            <v>80061</v>
          </cell>
          <cell r="U71">
            <v>4080065</v>
          </cell>
          <cell r="V71">
            <v>395934</v>
          </cell>
          <cell r="W71">
            <v>222480</v>
          </cell>
          <cell r="X71">
            <v>2041244</v>
          </cell>
          <cell r="Y71">
            <v>536620</v>
          </cell>
          <cell r="Z71">
            <v>1768338</v>
          </cell>
          <cell r="AC71">
            <v>2088830</v>
          </cell>
          <cell r="AE71">
            <v>47556266</v>
          </cell>
          <cell r="AG71">
            <v>506.5</v>
          </cell>
          <cell r="AH71">
            <v>846</v>
          </cell>
          <cell r="AI71">
            <v>46567577</v>
          </cell>
          <cell r="AJ71">
            <v>988689</v>
          </cell>
          <cell r="AK71">
            <v>47556266</v>
          </cell>
          <cell r="AL71">
            <v>0</v>
          </cell>
          <cell r="AN71">
            <v>43034046</v>
          </cell>
          <cell r="AO71">
            <v>9770</v>
          </cell>
          <cell r="AP71">
            <v>4404.71</v>
          </cell>
          <cell r="AQ71">
            <v>110.7</v>
          </cell>
          <cell r="AR71">
            <v>4515.41</v>
          </cell>
          <cell r="AS71">
            <v>0</v>
          </cell>
          <cell r="AT71">
            <v>4515.41</v>
          </cell>
          <cell r="AV71">
            <v>3883137</v>
          </cell>
          <cell r="AW71">
            <v>1343</v>
          </cell>
          <cell r="AX71">
            <v>2891.39</v>
          </cell>
          <cell r="AY71">
            <v>2891.39</v>
          </cell>
          <cell r="AZ71">
            <v>0</v>
          </cell>
          <cell r="BA71">
            <v>196928</v>
          </cell>
          <cell r="BB71">
            <v>57</v>
          </cell>
          <cell r="BC71">
            <v>3454.88</v>
          </cell>
        </row>
        <row r="72">
          <cell r="A72" t="str">
            <v>550</v>
          </cell>
          <cell r="B72" t="str">
            <v>Lincoln County</v>
          </cell>
          <cell r="C72">
            <v>817065</v>
          </cell>
          <cell r="D72">
            <v>571.5</v>
          </cell>
          <cell r="E72">
            <v>28408694</v>
          </cell>
          <cell r="F72">
            <v>988512</v>
          </cell>
          <cell r="G72">
            <v>3064778</v>
          </cell>
          <cell r="H72">
            <v>428</v>
          </cell>
          <cell r="I72">
            <v>2692528</v>
          </cell>
          <cell r="J72">
            <v>61</v>
          </cell>
          <cell r="K72">
            <v>3328343</v>
          </cell>
          <cell r="L72">
            <v>275780</v>
          </cell>
          <cell r="M72">
            <v>581</v>
          </cell>
          <cell r="N72">
            <v>3067099</v>
          </cell>
          <cell r="O72">
            <v>167351</v>
          </cell>
          <cell r="P72">
            <v>83428</v>
          </cell>
          <cell r="R72">
            <v>3720562</v>
          </cell>
          <cell r="S72">
            <v>93881</v>
          </cell>
          <cell r="U72">
            <v>5175210</v>
          </cell>
          <cell r="V72">
            <v>494157</v>
          </cell>
          <cell r="W72">
            <v>415266</v>
          </cell>
          <cell r="X72">
            <v>1861567</v>
          </cell>
          <cell r="Y72">
            <v>669125</v>
          </cell>
          <cell r="Z72">
            <v>1670855</v>
          </cell>
          <cell r="AC72">
            <v>1989694</v>
          </cell>
          <cell r="AE72">
            <v>56994201</v>
          </cell>
          <cell r="AG72">
            <v>632.5</v>
          </cell>
          <cell r="AH72">
            <v>1009</v>
          </cell>
          <cell r="AI72">
            <v>55817928</v>
          </cell>
          <cell r="AJ72">
            <v>1176273</v>
          </cell>
          <cell r="AK72">
            <v>56994201</v>
          </cell>
          <cell r="AL72">
            <v>0</v>
          </cell>
          <cell r="AN72">
            <v>51256072</v>
          </cell>
          <cell r="AO72">
            <v>12195</v>
          </cell>
          <cell r="AP72">
            <v>4203.04</v>
          </cell>
          <cell r="AQ72">
            <v>110.7</v>
          </cell>
          <cell r="AR72">
            <v>4313.74</v>
          </cell>
          <cell r="AS72">
            <v>0</v>
          </cell>
          <cell r="AT72">
            <v>4313.74</v>
          </cell>
          <cell r="AV72">
            <v>4901230</v>
          </cell>
          <cell r="AW72">
            <v>1621</v>
          </cell>
          <cell r="AX72">
            <v>3023.58</v>
          </cell>
          <cell r="AY72">
            <v>3023.58</v>
          </cell>
          <cell r="AZ72">
            <v>0</v>
          </cell>
          <cell r="BA72">
            <v>273980</v>
          </cell>
          <cell r="BB72">
            <v>87</v>
          </cell>
          <cell r="BC72">
            <v>3149.2</v>
          </cell>
        </row>
        <row r="73">
          <cell r="A73" t="str">
            <v>560</v>
          </cell>
          <cell r="B73" t="str">
            <v>Macon County</v>
          </cell>
          <cell r="C73">
            <v>291718</v>
          </cell>
          <cell r="D73">
            <v>205</v>
          </cell>
          <cell r="E73">
            <v>10904975</v>
          </cell>
          <cell r="F73">
            <v>636584</v>
          </cell>
          <cell r="G73">
            <v>1094223</v>
          </cell>
          <cell r="H73">
            <v>186</v>
          </cell>
          <cell r="I73">
            <v>1252206</v>
          </cell>
          <cell r="J73">
            <v>22</v>
          </cell>
          <cell r="K73">
            <v>1271094</v>
          </cell>
          <cell r="L73">
            <v>105639</v>
          </cell>
          <cell r="M73">
            <v>240</v>
          </cell>
          <cell r="N73">
            <v>1211760</v>
          </cell>
          <cell r="O73">
            <v>66192</v>
          </cell>
          <cell r="P73">
            <v>29786</v>
          </cell>
          <cell r="R73">
            <v>1334442</v>
          </cell>
          <cell r="S73">
            <v>49197</v>
          </cell>
          <cell r="U73">
            <v>1953162</v>
          </cell>
          <cell r="V73">
            <v>176195</v>
          </cell>
          <cell r="W73">
            <v>90804</v>
          </cell>
          <cell r="X73">
            <v>1109159</v>
          </cell>
          <cell r="Y73">
            <v>239120</v>
          </cell>
          <cell r="Z73">
            <v>764559</v>
          </cell>
          <cell r="AC73">
            <v>1180662</v>
          </cell>
          <cell r="AE73">
            <v>22580815</v>
          </cell>
          <cell r="AG73">
            <v>227</v>
          </cell>
          <cell r="AH73">
            <v>426</v>
          </cell>
          <cell r="AI73">
            <v>22153672</v>
          </cell>
          <cell r="AJ73">
            <v>427143</v>
          </cell>
          <cell r="AK73">
            <v>22580815</v>
          </cell>
          <cell r="AL73">
            <v>0</v>
          </cell>
          <cell r="AN73">
            <v>20502713</v>
          </cell>
          <cell r="AO73">
            <v>4354</v>
          </cell>
          <cell r="AP73">
            <v>4708.9399999999996</v>
          </cell>
          <cell r="AQ73">
            <v>110.7</v>
          </cell>
          <cell r="AR73">
            <v>4819.6399999999994</v>
          </cell>
          <cell r="AS73">
            <v>0</v>
          </cell>
          <cell r="AT73">
            <v>4819.6399999999994</v>
          </cell>
          <cell r="AV73">
            <v>1717708</v>
          </cell>
          <cell r="AW73">
            <v>646</v>
          </cell>
          <cell r="AX73">
            <v>2658.99</v>
          </cell>
          <cell r="AY73">
            <v>2658.99</v>
          </cell>
          <cell r="AZ73">
            <v>0</v>
          </cell>
          <cell r="BA73">
            <v>235454</v>
          </cell>
          <cell r="BB73">
            <v>72</v>
          </cell>
          <cell r="BC73">
            <v>3270.19</v>
          </cell>
        </row>
        <row r="74">
          <cell r="A74" t="str">
            <v>570</v>
          </cell>
          <cell r="B74" t="str">
            <v>Madison County</v>
          </cell>
          <cell r="C74">
            <v>176947</v>
          </cell>
          <cell r="D74">
            <v>124.5</v>
          </cell>
          <cell r="E74">
            <v>6233342</v>
          </cell>
          <cell r="F74">
            <v>702642</v>
          </cell>
          <cell r="G74">
            <v>663721</v>
          </cell>
          <cell r="H74">
            <v>105</v>
          </cell>
          <cell r="I74">
            <v>601077</v>
          </cell>
          <cell r="J74">
            <v>13</v>
          </cell>
          <cell r="K74">
            <v>732953</v>
          </cell>
          <cell r="L74">
            <v>58174</v>
          </cell>
          <cell r="M74">
            <v>160</v>
          </cell>
          <cell r="N74">
            <v>858240</v>
          </cell>
          <cell r="O74">
            <v>42691</v>
          </cell>
          <cell r="P74">
            <v>18068</v>
          </cell>
          <cell r="R74">
            <v>847296</v>
          </cell>
          <cell r="S74">
            <v>39435</v>
          </cell>
          <cell r="U74">
            <v>1182416</v>
          </cell>
          <cell r="V74">
            <v>107337</v>
          </cell>
          <cell r="W74">
            <v>38192</v>
          </cell>
          <cell r="X74">
            <v>1105751</v>
          </cell>
          <cell r="Y74">
            <v>144827</v>
          </cell>
          <cell r="Z74">
            <v>441844</v>
          </cell>
          <cell r="AC74">
            <v>1151961</v>
          </cell>
          <cell r="AE74">
            <v>13994953</v>
          </cell>
          <cell r="AG74">
            <v>137.5</v>
          </cell>
          <cell r="AH74">
            <v>265</v>
          </cell>
          <cell r="AI74">
            <v>13741764</v>
          </cell>
          <cell r="AJ74">
            <v>253189</v>
          </cell>
          <cell r="AK74">
            <v>13994953</v>
          </cell>
          <cell r="AL74">
            <v>0</v>
          </cell>
          <cell r="AN74">
            <v>12762381</v>
          </cell>
          <cell r="AO74">
            <v>2641</v>
          </cell>
          <cell r="AP74">
            <v>4832.3999999999996</v>
          </cell>
          <cell r="AQ74">
            <v>110.7</v>
          </cell>
          <cell r="AR74">
            <v>4943.0999999999995</v>
          </cell>
          <cell r="AS74">
            <v>0</v>
          </cell>
          <cell r="AT74">
            <v>4943.0999999999995</v>
          </cell>
          <cell r="AV74">
            <v>1041992</v>
          </cell>
          <cell r="AW74">
            <v>348</v>
          </cell>
          <cell r="AX74">
            <v>2994.23</v>
          </cell>
          <cell r="AY74">
            <v>2994.23</v>
          </cell>
          <cell r="AZ74">
            <v>0</v>
          </cell>
          <cell r="BA74">
            <v>140424</v>
          </cell>
          <cell r="BB74">
            <v>35</v>
          </cell>
          <cell r="BC74">
            <v>4012.11</v>
          </cell>
        </row>
        <row r="75">
          <cell r="A75" t="str">
            <v>580</v>
          </cell>
          <cell r="B75" t="str">
            <v>Martin County</v>
          </cell>
          <cell r="C75">
            <v>279926</v>
          </cell>
          <cell r="D75">
            <v>197.5</v>
          </cell>
          <cell r="E75">
            <v>10271185</v>
          </cell>
          <cell r="F75">
            <v>674191</v>
          </cell>
          <cell r="G75">
            <v>1049991</v>
          </cell>
          <cell r="H75">
            <v>196</v>
          </cell>
          <cell r="I75">
            <v>1340624</v>
          </cell>
          <cell r="J75">
            <v>21</v>
          </cell>
          <cell r="K75">
            <v>1215417</v>
          </cell>
          <cell r="L75">
            <v>91521</v>
          </cell>
          <cell r="M75">
            <v>223</v>
          </cell>
          <cell r="N75">
            <v>1197064</v>
          </cell>
          <cell r="O75">
            <v>61170</v>
          </cell>
          <cell r="P75">
            <v>28582</v>
          </cell>
          <cell r="R75">
            <v>1309638</v>
          </cell>
          <cell r="S75">
            <v>48194</v>
          </cell>
          <cell r="U75">
            <v>1873423</v>
          </cell>
          <cell r="V75">
            <v>169107</v>
          </cell>
          <cell r="W75">
            <v>40490</v>
          </cell>
          <cell r="X75">
            <v>949541</v>
          </cell>
          <cell r="Y75">
            <v>229175</v>
          </cell>
          <cell r="Z75">
            <v>855757</v>
          </cell>
          <cell r="AC75">
            <v>970030</v>
          </cell>
          <cell r="AE75">
            <v>21684996</v>
          </cell>
          <cell r="AG75">
            <v>218.5</v>
          </cell>
          <cell r="AH75">
            <v>419</v>
          </cell>
          <cell r="AI75">
            <v>21284967</v>
          </cell>
          <cell r="AJ75">
            <v>400029</v>
          </cell>
          <cell r="AK75">
            <v>21684996</v>
          </cell>
          <cell r="AL75">
            <v>0</v>
          </cell>
          <cell r="AN75">
            <v>19700051</v>
          </cell>
          <cell r="AO75">
            <v>4178</v>
          </cell>
          <cell r="AP75">
            <v>4715.1899999999996</v>
          </cell>
          <cell r="AQ75">
            <v>110.7</v>
          </cell>
          <cell r="AR75">
            <v>4825.8899999999994</v>
          </cell>
          <cell r="AS75">
            <v>0</v>
          </cell>
          <cell r="AT75">
            <v>4825.8899999999994</v>
          </cell>
          <cell r="AV75">
            <v>1648242</v>
          </cell>
          <cell r="AW75">
            <v>547</v>
          </cell>
          <cell r="AX75">
            <v>3013.24</v>
          </cell>
          <cell r="AY75">
            <v>3013.24</v>
          </cell>
          <cell r="AZ75">
            <v>0</v>
          </cell>
          <cell r="BA75">
            <v>225181</v>
          </cell>
          <cell r="BB75">
            <v>68</v>
          </cell>
          <cell r="BC75">
            <v>3311.49</v>
          </cell>
        </row>
        <row r="76">
          <cell r="A76" t="str">
            <v>590</v>
          </cell>
          <cell r="B76" t="str">
            <v>McDowell County</v>
          </cell>
          <cell r="C76">
            <v>435299</v>
          </cell>
          <cell r="D76">
            <v>306.5</v>
          </cell>
          <cell r="E76">
            <v>15733871</v>
          </cell>
          <cell r="F76">
            <v>929898</v>
          </cell>
          <cell r="G76">
            <v>1632789</v>
          </cell>
          <cell r="H76">
            <v>225</v>
          </cell>
          <cell r="I76">
            <v>1390917</v>
          </cell>
          <cell r="J76">
            <v>33</v>
          </cell>
          <cell r="K76">
            <v>1835691</v>
          </cell>
          <cell r="L76">
            <v>129249</v>
          </cell>
          <cell r="M76">
            <v>313</v>
          </cell>
          <cell r="N76">
            <v>1622592</v>
          </cell>
          <cell r="O76">
            <v>88019</v>
          </cell>
          <cell r="P76">
            <v>44447</v>
          </cell>
          <cell r="R76">
            <v>2060696</v>
          </cell>
          <cell r="S76">
            <v>61409</v>
          </cell>
          <cell r="U76">
            <v>2758292</v>
          </cell>
          <cell r="V76">
            <v>263281</v>
          </cell>
          <cell r="W76">
            <v>304084</v>
          </cell>
          <cell r="X76">
            <v>1229600</v>
          </cell>
          <cell r="Y76">
            <v>356215</v>
          </cell>
          <cell r="Z76">
            <v>952706</v>
          </cell>
          <cell r="AC76">
            <v>1250198</v>
          </cell>
          <cell r="AE76">
            <v>31829055</v>
          </cell>
          <cell r="AG76">
            <v>339.5</v>
          </cell>
          <cell r="AH76">
            <v>538</v>
          </cell>
          <cell r="AI76">
            <v>31220060</v>
          </cell>
          <cell r="AJ76">
            <v>608995</v>
          </cell>
          <cell r="AK76">
            <v>31829055</v>
          </cell>
          <cell r="AL76">
            <v>0</v>
          </cell>
          <cell r="AN76">
            <v>28658028</v>
          </cell>
          <cell r="AO76">
            <v>6497</v>
          </cell>
          <cell r="AP76">
            <v>4410.96</v>
          </cell>
          <cell r="AQ76">
            <v>110.7</v>
          </cell>
          <cell r="AR76">
            <v>4521.66</v>
          </cell>
          <cell r="AS76">
            <v>0</v>
          </cell>
          <cell r="AT76">
            <v>4521.66</v>
          </cell>
          <cell r="AV76">
            <v>2563932</v>
          </cell>
          <cell r="AW76">
            <v>895</v>
          </cell>
          <cell r="AX76">
            <v>2864.73</v>
          </cell>
          <cell r="AY76">
            <v>2864.73</v>
          </cell>
          <cell r="AZ76">
            <v>0</v>
          </cell>
          <cell r="BA76">
            <v>194360</v>
          </cell>
          <cell r="BB76">
            <v>56</v>
          </cell>
          <cell r="BC76">
            <v>3470.71</v>
          </cell>
        </row>
        <row r="77">
          <cell r="A77" t="str">
            <v>600</v>
          </cell>
          <cell r="B77" t="str">
            <v>Mecklenburg County</v>
          </cell>
          <cell r="C77">
            <v>9015118</v>
          </cell>
          <cell r="D77">
            <v>6368</v>
          </cell>
          <cell r="E77">
            <v>306530048</v>
          </cell>
          <cell r="F77">
            <v>4427138</v>
          </cell>
          <cell r="G77">
            <v>33815346</v>
          </cell>
          <cell r="H77">
            <v>3458</v>
          </cell>
          <cell r="I77">
            <v>22777138</v>
          </cell>
          <cell r="J77">
            <v>673</v>
          </cell>
          <cell r="K77">
            <v>38159100</v>
          </cell>
          <cell r="L77">
            <v>3408674</v>
          </cell>
          <cell r="M77">
            <v>5336</v>
          </cell>
          <cell r="N77">
            <v>28563608</v>
          </cell>
          <cell r="O77">
            <v>1577040</v>
          </cell>
          <cell r="P77">
            <v>920506</v>
          </cell>
          <cell r="R77">
            <v>45724225</v>
          </cell>
          <cell r="S77">
            <v>791168</v>
          </cell>
          <cell r="U77">
            <v>45338235</v>
          </cell>
          <cell r="V77">
            <v>5449909</v>
          </cell>
          <cell r="W77">
            <v>9761576</v>
          </cell>
          <cell r="X77">
            <v>40560558</v>
          </cell>
          <cell r="Y77">
            <v>7382103</v>
          </cell>
          <cell r="Z77">
            <v>17470639</v>
          </cell>
          <cell r="AC77">
            <v>44971553</v>
          </cell>
          <cell r="AE77">
            <v>621672129</v>
          </cell>
          <cell r="AG77">
            <v>7041</v>
          </cell>
          <cell r="AH77">
            <v>8794</v>
          </cell>
          <cell r="AI77">
            <v>608327831</v>
          </cell>
          <cell r="AJ77">
            <v>13344298</v>
          </cell>
          <cell r="AK77">
            <v>621672129</v>
          </cell>
          <cell r="AL77">
            <v>0</v>
          </cell>
          <cell r="AN77">
            <v>567574639</v>
          </cell>
          <cell r="AO77">
            <v>134554</v>
          </cell>
          <cell r="AP77">
            <v>4218.1899999999996</v>
          </cell>
          <cell r="AQ77">
            <v>110.7</v>
          </cell>
          <cell r="AR77">
            <v>4328.8899999999994</v>
          </cell>
          <cell r="AS77">
            <v>0</v>
          </cell>
          <cell r="AT77">
            <v>4328.8899999999994</v>
          </cell>
          <cell r="AV77">
            <v>43245832</v>
          </cell>
          <cell r="AW77">
            <v>13696</v>
          </cell>
          <cell r="AX77">
            <v>3157.55</v>
          </cell>
          <cell r="AY77">
            <v>3157.55</v>
          </cell>
          <cell r="AZ77">
            <v>0</v>
          </cell>
          <cell r="BA77">
            <v>2092403</v>
          </cell>
          <cell r="BB77">
            <v>795</v>
          </cell>
          <cell r="BC77">
            <v>2631.95</v>
          </cell>
        </row>
        <row r="78">
          <cell r="A78" t="str">
            <v>610</v>
          </cell>
          <cell r="B78" t="str">
            <v>Mitchell County</v>
          </cell>
          <cell r="C78">
            <v>148204</v>
          </cell>
          <cell r="D78">
            <v>104.5</v>
          </cell>
          <cell r="E78">
            <v>5615935</v>
          </cell>
          <cell r="F78">
            <v>601223</v>
          </cell>
          <cell r="G78">
            <v>555907</v>
          </cell>
          <cell r="H78">
            <v>124</v>
          </cell>
          <cell r="I78">
            <v>751916</v>
          </cell>
          <cell r="J78">
            <v>11</v>
          </cell>
          <cell r="K78">
            <v>630003</v>
          </cell>
          <cell r="L78">
            <v>54767</v>
          </cell>
          <cell r="M78">
            <v>146</v>
          </cell>
          <cell r="N78">
            <v>810446</v>
          </cell>
          <cell r="O78">
            <v>38359</v>
          </cell>
          <cell r="P78">
            <v>15133</v>
          </cell>
          <cell r="R78">
            <v>685576</v>
          </cell>
          <cell r="S78">
            <v>36991</v>
          </cell>
          <cell r="U78">
            <v>976540</v>
          </cell>
          <cell r="V78">
            <v>89110</v>
          </cell>
          <cell r="W78">
            <v>66009</v>
          </cell>
          <cell r="X78">
            <v>695241</v>
          </cell>
          <cell r="Y78">
            <v>121428</v>
          </cell>
          <cell r="Z78">
            <v>364640</v>
          </cell>
          <cell r="AC78">
            <v>751592</v>
          </cell>
          <cell r="AE78">
            <v>12257428</v>
          </cell>
          <cell r="AG78">
            <v>115.5</v>
          </cell>
          <cell r="AH78">
            <v>270</v>
          </cell>
          <cell r="AI78">
            <v>12039324</v>
          </cell>
          <cell r="AJ78">
            <v>218104</v>
          </cell>
          <cell r="AK78">
            <v>12257428</v>
          </cell>
          <cell r="AL78">
            <v>0</v>
          </cell>
          <cell r="AN78">
            <v>11216463</v>
          </cell>
          <cell r="AO78">
            <v>2212</v>
          </cell>
          <cell r="AP78">
            <v>5070.7299999999996</v>
          </cell>
          <cell r="AQ78">
            <v>110.7</v>
          </cell>
          <cell r="AR78">
            <v>5181.4299999999994</v>
          </cell>
          <cell r="AS78">
            <v>0</v>
          </cell>
          <cell r="AT78">
            <v>5181.4299999999994</v>
          </cell>
          <cell r="AV78">
            <v>874642</v>
          </cell>
          <cell r="AW78">
            <v>328</v>
          </cell>
          <cell r="AX78">
            <v>2666.59</v>
          </cell>
          <cell r="AY78">
            <v>2666.59</v>
          </cell>
          <cell r="AZ78">
            <v>0</v>
          </cell>
          <cell r="BA78">
            <v>101898</v>
          </cell>
          <cell r="BB78">
            <v>20</v>
          </cell>
          <cell r="BC78">
            <v>5094.8999999999996</v>
          </cell>
        </row>
        <row r="79">
          <cell r="A79" t="str">
            <v>620</v>
          </cell>
          <cell r="B79" t="str">
            <v>Montgomery County</v>
          </cell>
          <cell r="C79">
            <v>304046</v>
          </cell>
          <cell r="D79">
            <v>215.5</v>
          </cell>
          <cell r="E79">
            <v>11123679</v>
          </cell>
          <cell r="F79">
            <v>682341</v>
          </cell>
          <cell r="G79">
            <v>1140464</v>
          </cell>
          <cell r="H79">
            <v>177</v>
          </cell>
          <cell r="I79">
            <v>1059147</v>
          </cell>
          <cell r="J79">
            <v>23</v>
          </cell>
          <cell r="K79">
            <v>1325122</v>
          </cell>
          <cell r="L79">
            <v>102718</v>
          </cell>
          <cell r="M79">
            <v>236</v>
          </cell>
          <cell r="N79">
            <v>1271332</v>
          </cell>
          <cell r="O79">
            <v>65174</v>
          </cell>
          <cell r="P79">
            <v>31045</v>
          </cell>
          <cell r="R79">
            <v>1531880</v>
          </cell>
          <cell r="S79">
            <v>50246</v>
          </cell>
          <cell r="U79">
            <v>1884193</v>
          </cell>
          <cell r="V79">
            <v>184296</v>
          </cell>
          <cell r="W79">
            <v>921437</v>
          </cell>
          <cell r="X79">
            <v>952838</v>
          </cell>
          <cell r="Y79">
            <v>248985</v>
          </cell>
          <cell r="Z79">
            <v>791129</v>
          </cell>
          <cell r="AC79">
            <v>972124</v>
          </cell>
          <cell r="AE79">
            <v>23670072</v>
          </cell>
          <cell r="AG79">
            <v>238.5</v>
          </cell>
          <cell r="AH79">
            <v>413</v>
          </cell>
          <cell r="AI79">
            <v>23232263</v>
          </cell>
          <cell r="AJ79">
            <v>437809</v>
          </cell>
          <cell r="AK79">
            <v>23670072</v>
          </cell>
          <cell r="AL79">
            <v>0</v>
          </cell>
          <cell r="AN79">
            <v>20781010</v>
          </cell>
          <cell r="AO79">
            <v>4538</v>
          </cell>
          <cell r="AP79">
            <v>4579.33</v>
          </cell>
          <cell r="AQ79">
            <v>110.7</v>
          </cell>
          <cell r="AR79">
            <v>4690.03</v>
          </cell>
          <cell r="AS79">
            <v>0</v>
          </cell>
          <cell r="AT79">
            <v>4690.03</v>
          </cell>
          <cell r="AV79">
            <v>1733496</v>
          </cell>
          <cell r="AW79">
            <v>549</v>
          </cell>
          <cell r="AX79">
            <v>3157.55</v>
          </cell>
          <cell r="AY79">
            <v>3157.55</v>
          </cell>
          <cell r="AZ79">
            <v>0</v>
          </cell>
          <cell r="BA79">
            <v>150697</v>
          </cell>
          <cell r="BB79">
            <v>39</v>
          </cell>
          <cell r="BC79">
            <v>3864.03</v>
          </cell>
        </row>
        <row r="80">
          <cell r="A80" t="str">
            <v>630</v>
          </cell>
          <cell r="B80" t="str">
            <v>Moore County</v>
          </cell>
          <cell r="C80">
            <v>831269</v>
          </cell>
          <cell r="D80">
            <v>579.5</v>
          </cell>
          <cell r="E80">
            <v>30643960</v>
          </cell>
          <cell r="F80">
            <v>1058827</v>
          </cell>
          <cell r="G80">
            <v>3118057</v>
          </cell>
          <cell r="H80">
            <v>419</v>
          </cell>
          <cell r="I80">
            <v>2738068</v>
          </cell>
          <cell r="J80">
            <v>62</v>
          </cell>
          <cell r="K80">
            <v>3558738</v>
          </cell>
          <cell r="L80">
            <v>289898</v>
          </cell>
          <cell r="M80">
            <v>591</v>
          </cell>
          <cell r="N80">
            <v>3170715</v>
          </cell>
          <cell r="O80">
            <v>170534</v>
          </cell>
          <cell r="P80">
            <v>84878</v>
          </cell>
          <cell r="R80">
            <v>3709649</v>
          </cell>
          <cell r="S80">
            <v>95089</v>
          </cell>
          <cell r="U80">
            <v>4816870</v>
          </cell>
          <cell r="V80">
            <v>502258</v>
          </cell>
          <cell r="W80">
            <v>275532</v>
          </cell>
          <cell r="X80">
            <v>2427183</v>
          </cell>
          <cell r="Y80">
            <v>680825</v>
          </cell>
          <cell r="Z80">
            <v>1764316</v>
          </cell>
          <cell r="AC80">
            <v>2512419</v>
          </cell>
          <cell r="AE80">
            <v>59936666</v>
          </cell>
          <cell r="AG80">
            <v>641.5</v>
          </cell>
          <cell r="AH80">
            <v>1010</v>
          </cell>
          <cell r="AI80">
            <v>58730621</v>
          </cell>
          <cell r="AJ80">
            <v>1206045</v>
          </cell>
          <cell r="AK80">
            <v>59936666</v>
          </cell>
          <cell r="AL80">
            <v>0</v>
          </cell>
          <cell r="AN80">
            <v>54639602</v>
          </cell>
          <cell r="AO80">
            <v>12407</v>
          </cell>
          <cell r="AP80">
            <v>4403.93</v>
          </cell>
          <cell r="AQ80">
            <v>110.7</v>
          </cell>
          <cell r="AR80">
            <v>4514.63</v>
          </cell>
          <cell r="AS80">
            <v>0</v>
          </cell>
          <cell r="AT80">
            <v>4514.63</v>
          </cell>
          <cell r="AV80">
            <v>4401628</v>
          </cell>
          <cell r="AW80">
            <v>1394</v>
          </cell>
          <cell r="AX80">
            <v>3157.55</v>
          </cell>
          <cell r="AY80">
            <v>3157.55</v>
          </cell>
          <cell r="AZ80">
            <v>0</v>
          </cell>
          <cell r="BA80">
            <v>415242</v>
          </cell>
          <cell r="BB80">
            <v>142</v>
          </cell>
          <cell r="BC80">
            <v>2924.24</v>
          </cell>
        </row>
        <row r="81">
          <cell r="A81" t="str">
            <v>640</v>
          </cell>
          <cell r="B81" t="str">
            <v>Nash-Rocky Mount</v>
          </cell>
          <cell r="C81">
            <v>1215715</v>
          </cell>
          <cell r="D81">
            <v>852</v>
          </cell>
          <cell r="E81">
            <v>44705292</v>
          </cell>
          <cell r="F81">
            <v>1305633</v>
          </cell>
          <cell r="G81">
            <v>4560098</v>
          </cell>
          <cell r="H81">
            <v>575</v>
          </cell>
          <cell r="I81">
            <v>3824505</v>
          </cell>
          <cell r="J81">
            <v>91</v>
          </cell>
          <cell r="K81">
            <v>5317858</v>
          </cell>
          <cell r="L81">
            <v>423528</v>
          </cell>
          <cell r="M81">
            <v>803</v>
          </cell>
          <cell r="N81">
            <v>4397228</v>
          </cell>
          <cell r="O81">
            <v>233127</v>
          </cell>
          <cell r="P81">
            <v>124133</v>
          </cell>
          <cell r="R81">
            <v>5691965</v>
          </cell>
          <cell r="S81">
            <v>127788</v>
          </cell>
          <cell r="U81">
            <v>6895155</v>
          </cell>
          <cell r="V81">
            <v>735160</v>
          </cell>
          <cell r="W81">
            <v>535271</v>
          </cell>
          <cell r="X81">
            <v>3005677</v>
          </cell>
          <cell r="Y81">
            <v>995367</v>
          </cell>
          <cell r="Z81">
            <v>3014775</v>
          </cell>
          <cell r="AC81">
            <v>3074486</v>
          </cell>
          <cell r="AE81">
            <v>87108275</v>
          </cell>
          <cell r="AG81">
            <v>943</v>
          </cell>
          <cell r="AH81">
            <v>1378</v>
          </cell>
          <cell r="AI81">
            <v>85344899</v>
          </cell>
          <cell r="AJ81">
            <v>1763376</v>
          </cell>
          <cell r="AK81">
            <v>87108275</v>
          </cell>
          <cell r="AL81">
            <v>0</v>
          </cell>
          <cell r="AN81">
            <v>79323130</v>
          </cell>
          <cell r="AO81">
            <v>18145</v>
          </cell>
          <cell r="AP81">
            <v>4371.62</v>
          </cell>
          <cell r="AQ81">
            <v>110.7</v>
          </cell>
          <cell r="AR81">
            <v>4482.32</v>
          </cell>
          <cell r="AS81">
            <v>0</v>
          </cell>
          <cell r="AT81">
            <v>4482.32</v>
          </cell>
          <cell r="AV81">
            <v>6634017</v>
          </cell>
          <cell r="AW81">
            <v>2101</v>
          </cell>
          <cell r="AX81">
            <v>3157.55</v>
          </cell>
          <cell r="AY81">
            <v>3157.55</v>
          </cell>
          <cell r="AZ81">
            <v>0</v>
          </cell>
          <cell r="BA81">
            <v>261138</v>
          </cell>
          <cell r="BB81">
            <v>82</v>
          </cell>
          <cell r="BC81">
            <v>3184.61</v>
          </cell>
        </row>
        <row r="82">
          <cell r="A82" t="str">
            <v>650</v>
          </cell>
          <cell r="B82" t="str">
            <v>New Hanover County</v>
          </cell>
          <cell r="C82">
            <v>1619055</v>
          </cell>
          <cell r="D82">
            <v>1135</v>
          </cell>
          <cell r="E82">
            <v>57257345</v>
          </cell>
          <cell r="F82">
            <v>1413217</v>
          </cell>
          <cell r="G82">
            <v>6073010</v>
          </cell>
          <cell r="H82">
            <v>758</v>
          </cell>
          <cell r="I82">
            <v>4906642</v>
          </cell>
          <cell r="J82">
            <v>121</v>
          </cell>
          <cell r="K82">
            <v>6924588</v>
          </cell>
          <cell r="L82">
            <v>544502</v>
          </cell>
          <cell r="M82">
            <v>1069</v>
          </cell>
          <cell r="N82">
            <v>5616526</v>
          </cell>
          <cell r="O82">
            <v>311999</v>
          </cell>
          <cell r="P82">
            <v>165317</v>
          </cell>
          <cell r="R82">
            <v>7722896</v>
          </cell>
          <cell r="S82">
            <v>162094</v>
          </cell>
          <cell r="U82">
            <v>9925596</v>
          </cell>
          <cell r="V82">
            <v>979201</v>
          </cell>
          <cell r="W82">
            <v>441835</v>
          </cell>
          <cell r="X82">
            <v>5385126</v>
          </cell>
          <cell r="Y82">
            <v>1325526</v>
          </cell>
          <cell r="Z82">
            <v>3517168</v>
          </cell>
          <cell r="AC82">
            <v>5709508</v>
          </cell>
          <cell r="AE82">
            <v>114291643</v>
          </cell>
          <cell r="AG82">
            <v>1256</v>
          </cell>
          <cell r="AH82">
            <v>1827</v>
          </cell>
          <cell r="AI82">
            <v>111962769</v>
          </cell>
          <cell r="AJ82">
            <v>2328874</v>
          </cell>
          <cell r="AK82">
            <v>114291643</v>
          </cell>
          <cell r="AL82">
            <v>0</v>
          </cell>
          <cell r="AN82">
            <v>103704092</v>
          </cell>
          <cell r="AO82">
            <v>24165</v>
          </cell>
          <cell r="AP82">
            <v>4291.5</v>
          </cell>
          <cell r="AQ82">
            <v>110.7</v>
          </cell>
          <cell r="AR82">
            <v>4402.2</v>
          </cell>
          <cell r="AS82">
            <v>0</v>
          </cell>
          <cell r="AT82">
            <v>4402.2</v>
          </cell>
          <cell r="AV82">
            <v>9330566</v>
          </cell>
          <cell r="AW82">
            <v>2955</v>
          </cell>
          <cell r="AX82">
            <v>3157.55</v>
          </cell>
          <cell r="AY82">
            <v>3157.55</v>
          </cell>
          <cell r="AZ82">
            <v>0</v>
          </cell>
          <cell r="BA82">
            <v>595030</v>
          </cell>
          <cell r="BB82">
            <v>212</v>
          </cell>
          <cell r="BC82">
            <v>2806.75</v>
          </cell>
        </row>
        <row r="83">
          <cell r="A83" t="str">
            <v>660</v>
          </cell>
          <cell r="B83" t="str">
            <v>Northampton County</v>
          </cell>
          <cell r="C83">
            <v>199794</v>
          </cell>
          <cell r="D83">
            <v>140.5</v>
          </cell>
          <cell r="E83">
            <v>7155525</v>
          </cell>
          <cell r="F83">
            <v>685185</v>
          </cell>
          <cell r="G83">
            <v>749419</v>
          </cell>
          <cell r="H83">
            <v>145</v>
          </cell>
          <cell r="I83">
            <v>872447</v>
          </cell>
          <cell r="J83">
            <v>15</v>
          </cell>
          <cell r="K83">
            <v>858780</v>
          </cell>
          <cell r="L83">
            <v>111480</v>
          </cell>
          <cell r="M83">
            <v>181</v>
          </cell>
          <cell r="N83">
            <v>911335</v>
          </cell>
          <cell r="O83">
            <v>48862</v>
          </cell>
          <cell r="P83">
            <v>20400</v>
          </cell>
          <cell r="R83">
            <v>928652</v>
          </cell>
          <cell r="S83">
            <v>41379</v>
          </cell>
          <cell r="U83">
            <v>1060192</v>
          </cell>
          <cell r="V83">
            <v>120502</v>
          </cell>
          <cell r="W83">
            <v>41914</v>
          </cell>
          <cell r="X83">
            <v>877654</v>
          </cell>
          <cell r="Y83">
            <v>163743</v>
          </cell>
          <cell r="Z83">
            <v>662750</v>
          </cell>
          <cell r="AC83">
            <v>880603</v>
          </cell>
          <cell r="AE83">
            <v>15510013</v>
          </cell>
          <cell r="AG83">
            <v>155.5</v>
          </cell>
          <cell r="AH83">
            <v>326</v>
          </cell>
          <cell r="AI83">
            <v>15178339</v>
          </cell>
          <cell r="AJ83">
            <v>331674</v>
          </cell>
          <cell r="AK83">
            <v>15510013</v>
          </cell>
          <cell r="AL83">
            <v>0</v>
          </cell>
          <cell r="AN83">
            <v>14299376</v>
          </cell>
          <cell r="AO83">
            <v>2982</v>
          </cell>
          <cell r="AP83">
            <v>4795.2299999999996</v>
          </cell>
          <cell r="AQ83">
            <v>110.7</v>
          </cell>
          <cell r="AR83">
            <v>4905.9299999999994</v>
          </cell>
          <cell r="AS83">
            <v>0</v>
          </cell>
          <cell r="AT83">
            <v>4905.9299999999994</v>
          </cell>
          <cell r="AV83">
            <v>978841</v>
          </cell>
          <cell r="AW83">
            <v>310</v>
          </cell>
          <cell r="AX83">
            <v>3157.55</v>
          </cell>
          <cell r="AY83">
            <v>3157.55</v>
          </cell>
          <cell r="AZ83">
            <v>0</v>
          </cell>
          <cell r="BA83">
            <v>81351</v>
          </cell>
          <cell r="BB83">
            <v>12</v>
          </cell>
          <cell r="BC83">
            <v>6779.25</v>
          </cell>
        </row>
        <row r="84">
          <cell r="A84" t="str">
            <v>670</v>
          </cell>
          <cell r="B84" t="str">
            <v>Onslow County</v>
          </cell>
          <cell r="C84">
            <v>1558688</v>
          </cell>
          <cell r="D84">
            <v>1096.5</v>
          </cell>
          <cell r="E84">
            <v>53481788</v>
          </cell>
          <cell r="F84">
            <v>1401014</v>
          </cell>
          <cell r="G84">
            <v>5846576</v>
          </cell>
          <cell r="H84">
            <v>687</v>
          </cell>
          <cell r="I84">
            <v>4281729</v>
          </cell>
          <cell r="J84">
            <v>117</v>
          </cell>
          <cell r="K84">
            <v>6220305</v>
          </cell>
          <cell r="L84">
            <v>500202</v>
          </cell>
          <cell r="M84">
            <v>986</v>
          </cell>
          <cell r="N84">
            <v>5181430</v>
          </cell>
          <cell r="O84">
            <v>287513</v>
          </cell>
          <cell r="P84">
            <v>159153</v>
          </cell>
          <cell r="R84">
            <v>7594908</v>
          </cell>
          <cell r="S84">
            <v>156960</v>
          </cell>
          <cell r="U84">
            <v>8859475</v>
          </cell>
          <cell r="V84">
            <v>942747</v>
          </cell>
          <cell r="W84">
            <v>185577</v>
          </cell>
          <cell r="X84">
            <v>4899475</v>
          </cell>
          <cell r="Y84">
            <v>1275714</v>
          </cell>
          <cell r="Z84">
            <v>3720342</v>
          </cell>
          <cell r="AC84">
            <v>5198456</v>
          </cell>
          <cell r="AE84">
            <v>106553596</v>
          </cell>
          <cell r="AG84">
            <v>1213.5</v>
          </cell>
          <cell r="AH84">
            <v>1673</v>
          </cell>
          <cell r="AI84">
            <v>104335553</v>
          </cell>
          <cell r="AJ84">
            <v>2218043</v>
          </cell>
          <cell r="AK84">
            <v>106553596</v>
          </cell>
          <cell r="AL84">
            <v>0</v>
          </cell>
          <cell r="AN84">
            <v>97307323</v>
          </cell>
          <cell r="AO84">
            <v>23264</v>
          </cell>
          <cell r="AP84">
            <v>4182.74</v>
          </cell>
          <cell r="AQ84">
            <v>110.7</v>
          </cell>
          <cell r="AR84">
            <v>4293.4399999999996</v>
          </cell>
          <cell r="AS84">
            <v>0</v>
          </cell>
          <cell r="AT84">
            <v>4293.4399999999996</v>
          </cell>
          <cell r="AV84">
            <v>8310677</v>
          </cell>
          <cell r="AW84">
            <v>2632</v>
          </cell>
          <cell r="AX84">
            <v>3157.55</v>
          </cell>
          <cell r="AY84">
            <v>3157.55</v>
          </cell>
          <cell r="AZ84">
            <v>0</v>
          </cell>
          <cell r="BA84">
            <v>548798</v>
          </cell>
          <cell r="BB84">
            <v>194</v>
          </cell>
          <cell r="BC84">
            <v>2828.86</v>
          </cell>
        </row>
        <row r="85">
          <cell r="A85" t="str">
            <v>680</v>
          </cell>
          <cell r="B85" t="str">
            <v>Orange County</v>
          </cell>
          <cell r="C85">
            <v>465918</v>
          </cell>
          <cell r="D85">
            <v>325</v>
          </cell>
          <cell r="E85">
            <v>17461600</v>
          </cell>
          <cell r="F85">
            <v>783935</v>
          </cell>
          <cell r="G85">
            <v>1747640</v>
          </cell>
          <cell r="H85">
            <v>243</v>
          </cell>
          <cell r="I85">
            <v>1563003</v>
          </cell>
          <cell r="J85">
            <v>35</v>
          </cell>
          <cell r="K85">
            <v>2012745</v>
          </cell>
          <cell r="L85">
            <v>162109</v>
          </cell>
          <cell r="M85">
            <v>354</v>
          </cell>
          <cell r="N85">
            <v>1908414</v>
          </cell>
          <cell r="O85">
            <v>100130</v>
          </cell>
          <cell r="P85">
            <v>47573</v>
          </cell>
          <cell r="R85">
            <v>2119232</v>
          </cell>
          <cell r="S85">
            <v>64014</v>
          </cell>
          <cell r="U85">
            <v>2918426</v>
          </cell>
          <cell r="V85">
            <v>281508</v>
          </cell>
          <cell r="W85">
            <v>159682</v>
          </cell>
          <cell r="X85">
            <v>2021915</v>
          </cell>
          <cell r="Y85">
            <v>381531</v>
          </cell>
          <cell r="Z85">
            <v>832003</v>
          </cell>
          <cell r="AC85">
            <v>2041785</v>
          </cell>
          <cell r="AE85">
            <v>35031378</v>
          </cell>
          <cell r="AG85">
            <v>360</v>
          </cell>
          <cell r="AH85">
            <v>597</v>
          </cell>
          <cell r="AI85">
            <v>34355778</v>
          </cell>
          <cell r="AJ85">
            <v>675600</v>
          </cell>
          <cell r="AK85">
            <v>35031378</v>
          </cell>
          <cell r="AL85">
            <v>0</v>
          </cell>
          <cell r="AN85">
            <v>31811031</v>
          </cell>
          <cell r="AO85">
            <v>6954</v>
          </cell>
          <cell r="AP85">
            <v>4574.49</v>
          </cell>
          <cell r="AQ85">
            <v>110.7</v>
          </cell>
          <cell r="AR85">
            <v>4685.1899999999996</v>
          </cell>
          <cell r="AS85">
            <v>0</v>
          </cell>
          <cell r="AT85">
            <v>4685.1899999999996</v>
          </cell>
          <cell r="AV85">
            <v>2729203</v>
          </cell>
          <cell r="AW85">
            <v>1020</v>
          </cell>
          <cell r="AX85">
            <v>2675.69</v>
          </cell>
          <cell r="AY85">
            <v>2675.69</v>
          </cell>
          <cell r="AZ85">
            <v>0</v>
          </cell>
          <cell r="BA85">
            <v>189223</v>
          </cell>
          <cell r="BB85">
            <v>54</v>
          </cell>
          <cell r="BC85">
            <v>3504.13</v>
          </cell>
        </row>
        <row r="86">
          <cell r="A86" t="str">
            <v>681</v>
          </cell>
          <cell r="B86" t="str">
            <v>Chapel Hill-Carrboro</v>
          </cell>
          <cell r="C86">
            <v>760115</v>
          </cell>
          <cell r="D86">
            <v>529.5</v>
          </cell>
          <cell r="E86">
            <v>28917054</v>
          </cell>
          <cell r="F86">
            <v>820232</v>
          </cell>
          <cell r="G86">
            <v>2851161</v>
          </cell>
          <cell r="H86">
            <v>346</v>
          </cell>
          <cell r="I86">
            <v>2198640</v>
          </cell>
          <cell r="J86">
            <v>57</v>
          </cell>
          <cell r="K86">
            <v>3497463</v>
          </cell>
          <cell r="L86">
            <v>252657</v>
          </cell>
          <cell r="M86">
            <v>545</v>
          </cell>
          <cell r="N86">
            <v>3049820</v>
          </cell>
          <cell r="O86">
            <v>156782</v>
          </cell>
          <cell r="P86">
            <v>77613</v>
          </cell>
          <cell r="R86">
            <v>3409027</v>
          </cell>
          <cell r="S86">
            <v>89037</v>
          </cell>
          <cell r="U86">
            <v>3356248</v>
          </cell>
          <cell r="V86">
            <v>459728</v>
          </cell>
          <cell r="W86">
            <v>819842</v>
          </cell>
          <cell r="X86">
            <v>992496</v>
          </cell>
          <cell r="Y86">
            <v>622390</v>
          </cell>
          <cell r="Z86">
            <v>1314631</v>
          </cell>
          <cell r="AC86">
            <v>1072441</v>
          </cell>
          <cell r="AE86">
            <v>53644936</v>
          </cell>
          <cell r="AG86">
            <v>586.5</v>
          </cell>
          <cell r="AH86">
            <v>891</v>
          </cell>
          <cell r="AI86">
            <v>52554551</v>
          </cell>
          <cell r="AJ86">
            <v>1090385</v>
          </cell>
          <cell r="AK86">
            <v>53644936</v>
          </cell>
          <cell r="AL86">
            <v>0</v>
          </cell>
          <cell r="AN86">
            <v>49296134</v>
          </cell>
          <cell r="AO86">
            <v>11345</v>
          </cell>
          <cell r="AP86">
            <v>4345.1899999999996</v>
          </cell>
          <cell r="AQ86">
            <v>110.7</v>
          </cell>
          <cell r="AR86">
            <v>4455.8899999999994</v>
          </cell>
          <cell r="AS86">
            <v>0</v>
          </cell>
          <cell r="AT86">
            <v>4455.8899999999994</v>
          </cell>
          <cell r="AV86">
            <v>3167025</v>
          </cell>
          <cell r="AW86">
            <v>1003</v>
          </cell>
          <cell r="AX86">
            <v>3157.55</v>
          </cell>
          <cell r="AY86">
            <v>3157.55</v>
          </cell>
          <cell r="AZ86">
            <v>0</v>
          </cell>
          <cell r="BA86">
            <v>189223</v>
          </cell>
          <cell r="BB86">
            <v>54</v>
          </cell>
          <cell r="BC86">
            <v>3504.13</v>
          </cell>
        </row>
        <row r="87">
          <cell r="A87" t="str">
            <v>690</v>
          </cell>
          <cell r="B87" t="str">
            <v>Pamlico County</v>
          </cell>
          <cell r="C87">
            <v>103180</v>
          </cell>
          <cell r="D87">
            <v>71</v>
          </cell>
          <cell r="E87">
            <v>3843443</v>
          </cell>
          <cell r="F87">
            <v>758462</v>
          </cell>
          <cell r="G87">
            <v>387024</v>
          </cell>
          <cell r="H87">
            <v>67</v>
          </cell>
          <cell r="I87">
            <v>437150</v>
          </cell>
          <cell r="J87">
            <v>8</v>
          </cell>
          <cell r="K87">
            <v>481432</v>
          </cell>
          <cell r="L87">
            <v>43570</v>
          </cell>
          <cell r="M87">
            <v>131</v>
          </cell>
          <cell r="N87">
            <v>719452</v>
          </cell>
          <cell r="O87">
            <v>34092</v>
          </cell>
          <cell r="P87">
            <v>10535</v>
          </cell>
          <cell r="R87">
            <v>401821</v>
          </cell>
          <cell r="S87">
            <v>33161</v>
          </cell>
          <cell r="U87">
            <v>721729</v>
          </cell>
          <cell r="V87">
            <v>62782</v>
          </cell>
          <cell r="W87">
            <v>33869</v>
          </cell>
          <cell r="X87">
            <v>416460</v>
          </cell>
          <cell r="Y87">
            <v>84540</v>
          </cell>
          <cell r="Z87">
            <v>298572</v>
          </cell>
          <cell r="AC87">
            <v>425473</v>
          </cell>
          <cell r="AE87">
            <v>8871274</v>
          </cell>
          <cell r="AG87">
            <v>79</v>
          </cell>
          <cell r="AH87">
            <v>198</v>
          </cell>
          <cell r="AI87">
            <v>8713989</v>
          </cell>
          <cell r="AJ87">
            <v>157285</v>
          </cell>
          <cell r="AK87">
            <v>8871274</v>
          </cell>
          <cell r="AL87">
            <v>0</v>
          </cell>
          <cell r="AN87">
            <v>8081119</v>
          </cell>
          <cell r="AO87">
            <v>1540</v>
          </cell>
          <cell r="AP87">
            <v>5247.48</v>
          </cell>
          <cell r="AQ87">
            <v>110.7</v>
          </cell>
          <cell r="AR87">
            <v>5358.1799999999994</v>
          </cell>
          <cell r="AS87">
            <v>0</v>
          </cell>
          <cell r="AT87">
            <v>5358.1799999999994</v>
          </cell>
          <cell r="AV87">
            <v>591579</v>
          </cell>
          <cell r="AW87">
            <v>285</v>
          </cell>
          <cell r="AX87">
            <v>2075.7199999999998</v>
          </cell>
          <cell r="AY87">
            <v>2075.7199999999998</v>
          </cell>
          <cell r="AZ87">
            <v>0</v>
          </cell>
          <cell r="BA87">
            <v>130150</v>
          </cell>
          <cell r="BB87">
            <v>31</v>
          </cell>
          <cell r="BC87">
            <v>4198.3900000000003</v>
          </cell>
        </row>
        <row r="88">
          <cell r="A88" t="str">
            <v>700</v>
          </cell>
          <cell r="B88" t="str">
            <v>Pasquotank County</v>
          </cell>
          <cell r="C88">
            <v>423373</v>
          </cell>
          <cell r="D88">
            <v>298</v>
          </cell>
          <cell r="E88">
            <v>15115156</v>
          </cell>
          <cell r="F88">
            <v>851878</v>
          </cell>
          <cell r="G88">
            <v>1588055</v>
          </cell>
          <cell r="H88">
            <v>223</v>
          </cell>
          <cell r="I88">
            <v>1512846</v>
          </cell>
          <cell r="J88">
            <v>32</v>
          </cell>
          <cell r="K88">
            <v>1874432</v>
          </cell>
          <cell r="L88">
            <v>156024</v>
          </cell>
          <cell r="M88">
            <v>310</v>
          </cell>
          <cell r="N88">
            <v>1638660</v>
          </cell>
          <cell r="O88">
            <v>87001</v>
          </cell>
          <cell r="P88">
            <v>43229</v>
          </cell>
          <cell r="R88">
            <v>2088476</v>
          </cell>
          <cell r="S88">
            <v>60395</v>
          </cell>
          <cell r="U88">
            <v>2806972</v>
          </cell>
          <cell r="V88">
            <v>256192</v>
          </cell>
          <cell r="W88">
            <v>50176</v>
          </cell>
          <cell r="X88">
            <v>1131672</v>
          </cell>
          <cell r="Y88">
            <v>346595</v>
          </cell>
          <cell r="Z88">
            <v>1055123</v>
          </cell>
          <cell r="AC88">
            <v>1198834</v>
          </cell>
          <cell r="AE88">
            <v>31086255</v>
          </cell>
          <cell r="AG88">
            <v>330</v>
          </cell>
          <cell r="AH88">
            <v>533</v>
          </cell>
          <cell r="AI88">
            <v>30463629</v>
          </cell>
          <cell r="AJ88">
            <v>622626</v>
          </cell>
          <cell r="AK88">
            <v>31086255</v>
          </cell>
          <cell r="AL88">
            <v>0</v>
          </cell>
          <cell r="AN88">
            <v>28140245</v>
          </cell>
          <cell r="AO88">
            <v>6319</v>
          </cell>
          <cell r="AP88">
            <v>4453.28</v>
          </cell>
          <cell r="AQ88">
            <v>110.7</v>
          </cell>
          <cell r="AR88">
            <v>4563.9799999999996</v>
          </cell>
          <cell r="AS88">
            <v>0</v>
          </cell>
          <cell r="AT88">
            <v>4563.9799999999996</v>
          </cell>
          <cell r="AV88">
            <v>2494466</v>
          </cell>
          <cell r="AW88">
            <v>813</v>
          </cell>
          <cell r="AX88">
            <v>3068.22</v>
          </cell>
          <cell r="AY88">
            <v>3068.22</v>
          </cell>
          <cell r="AZ88">
            <v>0</v>
          </cell>
          <cell r="BA88">
            <v>312506</v>
          </cell>
          <cell r="BB88">
            <v>102</v>
          </cell>
          <cell r="BC88">
            <v>3063.78</v>
          </cell>
        </row>
        <row r="89">
          <cell r="A89" t="str">
            <v>710</v>
          </cell>
          <cell r="B89" t="str">
            <v>Pender County</v>
          </cell>
          <cell r="C89">
            <v>529702</v>
          </cell>
          <cell r="D89">
            <v>371</v>
          </cell>
          <cell r="E89">
            <v>18570776</v>
          </cell>
          <cell r="F89">
            <v>755176</v>
          </cell>
          <cell r="G89">
            <v>1986891</v>
          </cell>
          <cell r="H89">
            <v>279</v>
          </cell>
          <cell r="I89">
            <v>1724256</v>
          </cell>
          <cell r="J89">
            <v>40</v>
          </cell>
          <cell r="K89">
            <v>2209040</v>
          </cell>
          <cell r="L89">
            <v>201298</v>
          </cell>
          <cell r="M89">
            <v>391</v>
          </cell>
          <cell r="N89">
            <v>2071127</v>
          </cell>
          <cell r="O89">
            <v>110995</v>
          </cell>
          <cell r="P89">
            <v>54086</v>
          </cell>
          <cell r="R89">
            <v>2413901</v>
          </cell>
          <cell r="S89">
            <v>69439</v>
          </cell>
          <cell r="U89">
            <v>2835463</v>
          </cell>
          <cell r="V89">
            <v>319987</v>
          </cell>
          <cell r="W89">
            <v>227153</v>
          </cell>
          <cell r="X89">
            <v>1636293</v>
          </cell>
          <cell r="Y89">
            <v>434147</v>
          </cell>
          <cell r="Z89">
            <v>1213964</v>
          </cell>
          <cell r="AC89">
            <v>1734305</v>
          </cell>
          <cell r="AE89">
            <v>37363694</v>
          </cell>
          <cell r="AG89">
            <v>411</v>
          </cell>
          <cell r="AH89">
            <v>670</v>
          </cell>
          <cell r="AI89">
            <v>36578608</v>
          </cell>
          <cell r="AJ89">
            <v>785086</v>
          </cell>
          <cell r="AK89">
            <v>37363694</v>
          </cell>
          <cell r="AL89">
            <v>0</v>
          </cell>
          <cell r="AN89">
            <v>34197792</v>
          </cell>
          <cell r="AO89">
            <v>7906</v>
          </cell>
          <cell r="AP89">
            <v>4325.55</v>
          </cell>
          <cell r="AQ89">
            <v>110.7</v>
          </cell>
          <cell r="AR89">
            <v>4436.25</v>
          </cell>
          <cell r="AS89">
            <v>0</v>
          </cell>
          <cell r="AT89">
            <v>4436.25</v>
          </cell>
          <cell r="AV89">
            <v>2633398</v>
          </cell>
          <cell r="AW89">
            <v>834</v>
          </cell>
          <cell r="AX89">
            <v>3157.55</v>
          </cell>
          <cell r="AY89">
            <v>3157.55</v>
          </cell>
          <cell r="AZ89">
            <v>0</v>
          </cell>
          <cell r="BA89">
            <v>202065</v>
          </cell>
          <cell r="BB89">
            <v>59</v>
          </cell>
          <cell r="BC89">
            <v>3424.83</v>
          </cell>
        </row>
        <row r="90">
          <cell r="A90" t="str">
            <v>720</v>
          </cell>
          <cell r="B90" t="str">
            <v>Perquimans County</v>
          </cell>
          <cell r="C90">
            <v>117585</v>
          </cell>
          <cell r="D90">
            <v>83.5</v>
          </cell>
          <cell r="E90">
            <v>4546241</v>
          </cell>
          <cell r="F90">
            <v>600455</v>
          </cell>
          <cell r="G90">
            <v>441057</v>
          </cell>
          <cell r="H90">
            <v>70</v>
          </cell>
          <cell r="I90">
            <v>437288</v>
          </cell>
          <cell r="J90">
            <v>9</v>
          </cell>
          <cell r="K90">
            <v>535680</v>
          </cell>
          <cell r="L90">
            <v>41136</v>
          </cell>
          <cell r="M90">
            <v>126</v>
          </cell>
          <cell r="N90">
            <v>648144</v>
          </cell>
          <cell r="O90">
            <v>32385</v>
          </cell>
          <cell r="P90">
            <v>12006</v>
          </cell>
          <cell r="R90">
            <v>536753</v>
          </cell>
          <cell r="S90">
            <v>34386</v>
          </cell>
          <cell r="U90">
            <v>778414</v>
          </cell>
          <cell r="V90">
            <v>70883</v>
          </cell>
          <cell r="W90">
            <v>0</v>
          </cell>
          <cell r="X90">
            <v>473882</v>
          </cell>
          <cell r="Y90">
            <v>96339</v>
          </cell>
          <cell r="Z90">
            <v>319741</v>
          </cell>
          <cell r="AC90">
            <v>501468</v>
          </cell>
          <cell r="AE90">
            <v>9722375</v>
          </cell>
          <cell r="AG90">
            <v>92.5</v>
          </cell>
          <cell r="AH90">
            <v>196</v>
          </cell>
          <cell r="AI90">
            <v>9551648</v>
          </cell>
          <cell r="AJ90">
            <v>170727</v>
          </cell>
          <cell r="AK90">
            <v>9722375</v>
          </cell>
          <cell r="AL90">
            <v>0</v>
          </cell>
          <cell r="AN90">
            <v>8930411</v>
          </cell>
          <cell r="AO90">
            <v>1755</v>
          </cell>
          <cell r="AP90">
            <v>5088.55</v>
          </cell>
          <cell r="AQ90">
            <v>110.7</v>
          </cell>
          <cell r="AR90">
            <v>5199.25</v>
          </cell>
          <cell r="AS90">
            <v>0</v>
          </cell>
          <cell r="AT90">
            <v>5199.25</v>
          </cell>
          <cell r="AV90">
            <v>666243</v>
          </cell>
          <cell r="AW90">
            <v>211</v>
          </cell>
          <cell r="AX90">
            <v>3157.55</v>
          </cell>
          <cell r="AY90">
            <v>3157.55</v>
          </cell>
          <cell r="AZ90">
            <v>0</v>
          </cell>
          <cell r="BA90">
            <v>112171</v>
          </cell>
          <cell r="BB90">
            <v>24</v>
          </cell>
          <cell r="BC90">
            <v>4673.79</v>
          </cell>
        </row>
        <row r="91">
          <cell r="A91" t="str">
            <v>730</v>
          </cell>
          <cell r="B91" t="str">
            <v>Person County</v>
          </cell>
          <cell r="C91">
            <v>379957</v>
          </cell>
          <cell r="D91">
            <v>265</v>
          </cell>
          <cell r="E91">
            <v>13345930</v>
          </cell>
          <cell r="F91">
            <v>720425</v>
          </cell>
          <cell r="G91">
            <v>1425203</v>
          </cell>
          <cell r="H91">
            <v>191</v>
          </cell>
          <cell r="I91">
            <v>1284337</v>
          </cell>
          <cell r="J91">
            <v>29</v>
          </cell>
          <cell r="K91">
            <v>1700125</v>
          </cell>
          <cell r="L91">
            <v>138499</v>
          </cell>
          <cell r="M91">
            <v>297</v>
          </cell>
          <cell r="N91">
            <v>1656666</v>
          </cell>
          <cell r="O91">
            <v>83358</v>
          </cell>
          <cell r="P91">
            <v>38796</v>
          </cell>
          <cell r="R91">
            <v>1717412</v>
          </cell>
          <cell r="S91">
            <v>56702</v>
          </cell>
          <cell r="U91">
            <v>2607727</v>
          </cell>
          <cell r="V91">
            <v>229864</v>
          </cell>
          <cell r="W91">
            <v>95616</v>
          </cell>
          <cell r="X91">
            <v>1202481</v>
          </cell>
          <cell r="Y91">
            <v>311163</v>
          </cell>
          <cell r="Z91">
            <v>798281</v>
          </cell>
          <cell r="AC91">
            <v>1191460</v>
          </cell>
          <cell r="AE91">
            <v>27792542</v>
          </cell>
          <cell r="AG91">
            <v>294</v>
          </cell>
          <cell r="AH91">
            <v>488</v>
          </cell>
          <cell r="AI91">
            <v>27235290</v>
          </cell>
          <cell r="AJ91">
            <v>557252</v>
          </cell>
          <cell r="AK91">
            <v>27792542</v>
          </cell>
          <cell r="AL91">
            <v>0</v>
          </cell>
          <cell r="AN91">
            <v>24939679</v>
          </cell>
          <cell r="AO91">
            <v>5671</v>
          </cell>
          <cell r="AP91">
            <v>4397.76</v>
          </cell>
          <cell r="AQ91">
            <v>110.7</v>
          </cell>
          <cell r="AR91">
            <v>4508.46</v>
          </cell>
          <cell r="AS91">
            <v>0</v>
          </cell>
          <cell r="AT91">
            <v>4508.46</v>
          </cell>
          <cell r="AV91">
            <v>2364567</v>
          </cell>
          <cell r="AW91">
            <v>861</v>
          </cell>
          <cell r="AX91">
            <v>2746.3</v>
          </cell>
          <cell r="AY91">
            <v>2746.3</v>
          </cell>
          <cell r="AZ91">
            <v>0</v>
          </cell>
          <cell r="BA91">
            <v>243160</v>
          </cell>
          <cell r="BB91">
            <v>75</v>
          </cell>
          <cell r="BC91">
            <v>3242.13</v>
          </cell>
        </row>
        <row r="92">
          <cell r="A92" t="str">
            <v>740</v>
          </cell>
          <cell r="B92" t="str">
            <v>Pitt County</v>
          </cell>
          <cell r="C92">
            <v>1536176</v>
          </cell>
          <cell r="D92">
            <v>1076</v>
          </cell>
          <cell r="E92">
            <v>56068208</v>
          </cell>
          <cell r="F92">
            <v>1388731</v>
          </cell>
          <cell r="G92">
            <v>5762135</v>
          </cell>
          <cell r="H92">
            <v>707</v>
          </cell>
          <cell r="I92">
            <v>4512221</v>
          </cell>
          <cell r="J92">
            <v>115</v>
          </cell>
          <cell r="K92">
            <v>6378245</v>
          </cell>
          <cell r="L92">
            <v>553265</v>
          </cell>
          <cell r="M92">
            <v>1011</v>
          </cell>
          <cell r="N92">
            <v>5288541</v>
          </cell>
          <cell r="O92">
            <v>294997</v>
          </cell>
          <cell r="P92">
            <v>156854</v>
          </cell>
          <cell r="R92">
            <v>7209954</v>
          </cell>
          <cell r="S92">
            <v>155045</v>
          </cell>
          <cell r="U92">
            <v>9626595</v>
          </cell>
          <cell r="V92">
            <v>928570</v>
          </cell>
          <cell r="W92">
            <v>427110</v>
          </cell>
          <cell r="X92">
            <v>4429245</v>
          </cell>
          <cell r="Y92">
            <v>1258067</v>
          </cell>
          <cell r="Z92">
            <v>3663126</v>
          </cell>
          <cell r="AC92">
            <v>4627679</v>
          </cell>
          <cell r="AE92">
            <v>109637085</v>
          </cell>
          <cell r="AG92">
            <v>1191</v>
          </cell>
          <cell r="AH92">
            <v>1718</v>
          </cell>
          <cell r="AI92">
            <v>107390790</v>
          </cell>
          <cell r="AJ92">
            <v>2246295</v>
          </cell>
          <cell r="AK92">
            <v>109637085</v>
          </cell>
          <cell r="AL92">
            <v>0</v>
          </cell>
          <cell r="AN92">
            <v>99228549</v>
          </cell>
          <cell r="AO92">
            <v>22928</v>
          </cell>
          <cell r="AP92">
            <v>4327.83</v>
          </cell>
          <cell r="AQ92">
            <v>110.7</v>
          </cell>
          <cell r="AR92">
            <v>4438.53</v>
          </cell>
          <cell r="AS92">
            <v>0</v>
          </cell>
          <cell r="AT92">
            <v>4438.53</v>
          </cell>
          <cell r="AV92">
            <v>9049544</v>
          </cell>
          <cell r="AW92">
            <v>2894</v>
          </cell>
          <cell r="AX92">
            <v>3127</v>
          </cell>
          <cell r="AY92">
            <v>3127</v>
          </cell>
          <cell r="AZ92">
            <v>0</v>
          </cell>
          <cell r="BA92">
            <v>577051</v>
          </cell>
          <cell r="BB92">
            <v>205</v>
          </cell>
          <cell r="BC92">
            <v>2814.88</v>
          </cell>
        </row>
        <row r="93">
          <cell r="A93" t="str">
            <v>750</v>
          </cell>
          <cell r="B93" t="str">
            <v>Polk County</v>
          </cell>
          <cell r="C93">
            <v>162810</v>
          </cell>
          <cell r="D93">
            <v>114.5</v>
          </cell>
          <cell r="E93">
            <v>6334369</v>
          </cell>
          <cell r="F93">
            <v>582592</v>
          </cell>
          <cell r="G93">
            <v>610694</v>
          </cell>
          <cell r="H93">
            <v>102</v>
          </cell>
          <cell r="I93">
            <v>727566</v>
          </cell>
          <cell r="J93">
            <v>12</v>
          </cell>
          <cell r="K93">
            <v>691896</v>
          </cell>
          <cell r="L93">
            <v>55984</v>
          </cell>
          <cell r="M93">
            <v>155</v>
          </cell>
          <cell r="N93">
            <v>879470</v>
          </cell>
          <cell r="O93">
            <v>41017</v>
          </cell>
          <cell r="P93">
            <v>16624</v>
          </cell>
          <cell r="R93">
            <v>738160</v>
          </cell>
          <cell r="S93">
            <v>38233</v>
          </cell>
          <cell r="U93">
            <v>1072067</v>
          </cell>
          <cell r="V93">
            <v>98224</v>
          </cell>
          <cell r="W93">
            <v>92517</v>
          </cell>
          <cell r="X93">
            <v>528295</v>
          </cell>
          <cell r="Y93">
            <v>133336</v>
          </cell>
          <cell r="Z93">
            <v>346472</v>
          </cell>
          <cell r="AC93">
            <v>547975</v>
          </cell>
          <cell r="AE93">
            <v>13150326</v>
          </cell>
          <cell r="AG93">
            <v>126.5</v>
          </cell>
          <cell r="AH93">
            <v>257</v>
          </cell>
          <cell r="AI93">
            <v>12914908</v>
          </cell>
          <cell r="AJ93">
            <v>235418</v>
          </cell>
          <cell r="AK93">
            <v>13150326</v>
          </cell>
          <cell r="AL93">
            <v>0</v>
          </cell>
          <cell r="AN93">
            <v>11949438</v>
          </cell>
          <cell r="AO93">
            <v>2430</v>
          </cell>
          <cell r="AP93">
            <v>4917.46</v>
          </cell>
          <cell r="AQ93">
            <v>110.7</v>
          </cell>
          <cell r="AR93">
            <v>5028.16</v>
          </cell>
          <cell r="AS93">
            <v>0</v>
          </cell>
          <cell r="AT93">
            <v>5028.16</v>
          </cell>
          <cell r="AV93">
            <v>959896</v>
          </cell>
          <cell r="AW93">
            <v>359</v>
          </cell>
          <cell r="AX93">
            <v>2673.81</v>
          </cell>
          <cell r="AY93">
            <v>2673.81</v>
          </cell>
          <cell r="AZ93">
            <v>0</v>
          </cell>
          <cell r="BA93">
            <v>112171</v>
          </cell>
          <cell r="BB93">
            <v>24</v>
          </cell>
          <cell r="BC93">
            <v>4673.79</v>
          </cell>
        </row>
        <row r="94">
          <cell r="A94" t="str">
            <v>760</v>
          </cell>
          <cell r="B94" t="str">
            <v>Randolph County</v>
          </cell>
          <cell r="C94">
            <v>1272598</v>
          </cell>
          <cell r="D94">
            <v>895</v>
          </cell>
          <cell r="E94">
            <v>44381260</v>
          </cell>
          <cell r="F94">
            <v>1217922</v>
          </cell>
          <cell r="G94">
            <v>4773464</v>
          </cell>
          <cell r="H94">
            <v>585</v>
          </cell>
          <cell r="I94">
            <v>3684399</v>
          </cell>
          <cell r="J94">
            <v>95</v>
          </cell>
          <cell r="K94">
            <v>5293305</v>
          </cell>
          <cell r="L94">
            <v>416470</v>
          </cell>
          <cell r="M94">
            <v>827</v>
          </cell>
          <cell r="N94">
            <v>4360771</v>
          </cell>
          <cell r="O94">
            <v>240249</v>
          </cell>
          <cell r="P94">
            <v>129941</v>
          </cell>
          <cell r="R94">
            <v>6135456</v>
          </cell>
          <cell r="S94">
            <v>132626</v>
          </cell>
          <cell r="U94">
            <v>6558688</v>
          </cell>
          <cell r="V94">
            <v>769589</v>
          </cell>
          <cell r="W94">
            <v>722553</v>
          </cell>
          <cell r="X94">
            <v>3459781</v>
          </cell>
          <cell r="Y94">
            <v>1042023</v>
          </cell>
          <cell r="Z94">
            <v>2326966</v>
          </cell>
          <cell r="AC94">
            <v>3687896</v>
          </cell>
          <cell r="AE94">
            <v>86918061</v>
          </cell>
          <cell r="AG94">
            <v>990</v>
          </cell>
          <cell r="AH94">
            <v>1412</v>
          </cell>
          <cell r="AI94">
            <v>85099052</v>
          </cell>
          <cell r="AJ94">
            <v>1819009</v>
          </cell>
          <cell r="AK94">
            <v>86918061</v>
          </cell>
          <cell r="AL94">
            <v>0</v>
          </cell>
          <cell r="AN94">
            <v>79448465</v>
          </cell>
          <cell r="AO94">
            <v>18994</v>
          </cell>
          <cell r="AP94">
            <v>4182.82</v>
          </cell>
          <cell r="AQ94">
            <v>110.7</v>
          </cell>
          <cell r="AR94">
            <v>4293.5199999999995</v>
          </cell>
          <cell r="AS94">
            <v>0</v>
          </cell>
          <cell r="AT94">
            <v>4293.5199999999995</v>
          </cell>
          <cell r="AV94">
            <v>6289844</v>
          </cell>
          <cell r="AW94">
            <v>1992</v>
          </cell>
          <cell r="AX94">
            <v>3157.55</v>
          </cell>
          <cell r="AY94">
            <v>3157.55</v>
          </cell>
          <cell r="AZ94">
            <v>0</v>
          </cell>
          <cell r="BA94">
            <v>268844</v>
          </cell>
          <cell r="BB94">
            <v>85</v>
          </cell>
          <cell r="BC94">
            <v>3162.87</v>
          </cell>
        </row>
        <row r="95">
          <cell r="A95" t="str">
            <v>761</v>
          </cell>
          <cell r="B95" t="str">
            <v>Asheboro City</v>
          </cell>
          <cell r="C95">
            <v>300227</v>
          </cell>
          <cell r="D95">
            <v>211.5</v>
          </cell>
          <cell r="E95">
            <v>10787346</v>
          </cell>
          <cell r="F95">
            <v>566152</v>
          </cell>
          <cell r="G95">
            <v>1126139</v>
          </cell>
          <cell r="H95">
            <v>152</v>
          </cell>
          <cell r="I95">
            <v>1015192</v>
          </cell>
          <cell r="J95">
            <v>23</v>
          </cell>
          <cell r="K95">
            <v>1270474</v>
          </cell>
          <cell r="L95">
            <v>104422</v>
          </cell>
          <cell r="M95">
            <v>230</v>
          </cell>
          <cell r="N95">
            <v>1183120</v>
          </cell>
          <cell r="O95">
            <v>63369</v>
          </cell>
          <cell r="P95">
            <v>30655</v>
          </cell>
          <cell r="R95">
            <v>1497154</v>
          </cell>
          <cell r="S95">
            <v>49921</v>
          </cell>
          <cell r="U95">
            <v>1640685</v>
          </cell>
          <cell r="V95">
            <v>181259</v>
          </cell>
          <cell r="W95">
            <v>823894</v>
          </cell>
          <cell r="X95">
            <v>264826</v>
          </cell>
          <cell r="Y95">
            <v>245780</v>
          </cell>
          <cell r="Z95">
            <v>728945</v>
          </cell>
          <cell r="AC95">
            <v>287250</v>
          </cell>
          <cell r="AE95">
            <v>21879560</v>
          </cell>
          <cell r="AG95">
            <v>234.5</v>
          </cell>
          <cell r="AH95">
            <v>382</v>
          </cell>
          <cell r="AI95">
            <v>21444256</v>
          </cell>
          <cell r="AJ95">
            <v>435304</v>
          </cell>
          <cell r="AK95">
            <v>21879560</v>
          </cell>
          <cell r="AL95">
            <v>0</v>
          </cell>
          <cell r="AN95">
            <v>19332983</v>
          </cell>
          <cell r="AO95">
            <v>4481</v>
          </cell>
          <cell r="AP95">
            <v>4314.43</v>
          </cell>
          <cell r="AQ95">
            <v>110.7</v>
          </cell>
          <cell r="AR95">
            <v>4425.13</v>
          </cell>
          <cell r="AS95">
            <v>0</v>
          </cell>
          <cell r="AT95">
            <v>4425.13</v>
          </cell>
          <cell r="AV95">
            <v>1474577</v>
          </cell>
          <cell r="AW95">
            <v>467</v>
          </cell>
          <cell r="AX95">
            <v>3157.55</v>
          </cell>
          <cell r="AY95">
            <v>3157.55</v>
          </cell>
          <cell r="AZ95">
            <v>0</v>
          </cell>
          <cell r="BA95">
            <v>166108</v>
          </cell>
          <cell r="BB95">
            <v>45</v>
          </cell>
          <cell r="BC95">
            <v>3691.29</v>
          </cell>
        </row>
        <row r="96">
          <cell r="A96" t="str">
            <v>770</v>
          </cell>
          <cell r="B96" t="str">
            <v>Richmond County</v>
          </cell>
          <cell r="C96">
            <v>547390</v>
          </cell>
          <cell r="D96">
            <v>385.5</v>
          </cell>
          <cell r="E96">
            <v>20381771</v>
          </cell>
          <cell r="F96">
            <v>895323</v>
          </cell>
          <cell r="G96">
            <v>2053238</v>
          </cell>
          <cell r="H96">
            <v>330</v>
          </cell>
          <cell r="I96">
            <v>2167976</v>
          </cell>
          <cell r="J96">
            <v>41</v>
          </cell>
          <cell r="K96">
            <v>2294237</v>
          </cell>
          <cell r="L96">
            <v>166977</v>
          </cell>
          <cell r="M96">
            <v>380</v>
          </cell>
          <cell r="N96">
            <v>2110140</v>
          </cell>
          <cell r="O96">
            <v>107975</v>
          </cell>
          <cell r="P96">
            <v>55892</v>
          </cell>
          <cell r="R96">
            <v>2531967</v>
          </cell>
          <cell r="S96">
            <v>70943</v>
          </cell>
          <cell r="U96">
            <v>3242835</v>
          </cell>
          <cell r="V96">
            <v>331126</v>
          </cell>
          <cell r="W96">
            <v>138482</v>
          </cell>
          <cell r="X96">
            <v>1859491</v>
          </cell>
          <cell r="Y96">
            <v>448092</v>
          </cell>
          <cell r="Z96">
            <v>1478290</v>
          </cell>
          <cell r="AC96">
            <v>1937278</v>
          </cell>
          <cell r="AE96">
            <v>40882145</v>
          </cell>
          <cell r="AG96">
            <v>426.5</v>
          </cell>
          <cell r="AH96">
            <v>710</v>
          </cell>
          <cell r="AI96">
            <v>40111886</v>
          </cell>
          <cell r="AJ96">
            <v>770259</v>
          </cell>
          <cell r="AK96">
            <v>40882145</v>
          </cell>
          <cell r="AL96">
            <v>0</v>
          </cell>
          <cell r="AN96">
            <v>37411638</v>
          </cell>
          <cell r="AO96">
            <v>8170</v>
          </cell>
          <cell r="AP96">
            <v>4579.1499999999996</v>
          </cell>
          <cell r="AQ96">
            <v>110.7</v>
          </cell>
          <cell r="AR96">
            <v>4689.8499999999995</v>
          </cell>
          <cell r="AS96">
            <v>0</v>
          </cell>
          <cell r="AT96">
            <v>4689.8499999999995</v>
          </cell>
          <cell r="AV96">
            <v>2999675</v>
          </cell>
          <cell r="AW96">
            <v>950</v>
          </cell>
          <cell r="AX96">
            <v>3157.55</v>
          </cell>
          <cell r="AY96">
            <v>3157.55</v>
          </cell>
          <cell r="AZ96">
            <v>0</v>
          </cell>
          <cell r="BA96">
            <v>243160</v>
          </cell>
          <cell r="BB96">
            <v>75</v>
          </cell>
          <cell r="BC96">
            <v>3242.13</v>
          </cell>
        </row>
        <row r="97">
          <cell r="A97" t="str">
            <v>780</v>
          </cell>
          <cell r="B97" t="str">
            <v>Robeson County</v>
          </cell>
          <cell r="C97">
            <v>1613695</v>
          </cell>
          <cell r="D97">
            <v>1140</v>
          </cell>
          <cell r="E97">
            <v>56671680</v>
          </cell>
          <cell r="F97">
            <v>1558361</v>
          </cell>
          <cell r="G97">
            <v>6052905</v>
          </cell>
          <cell r="H97">
            <v>805</v>
          </cell>
          <cell r="I97">
            <v>5187007</v>
          </cell>
          <cell r="J97">
            <v>121</v>
          </cell>
          <cell r="K97">
            <v>6679079</v>
          </cell>
          <cell r="L97">
            <v>574684</v>
          </cell>
          <cell r="M97">
            <v>999</v>
          </cell>
          <cell r="N97">
            <v>5175819</v>
          </cell>
          <cell r="O97">
            <v>291255</v>
          </cell>
          <cell r="P97">
            <v>164770</v>
          </cell>
          <cell r="R97">
            <v>8068164</v>
          </cell>
          <cell r="S97">
            <v>161638</v>
          </cell>
          <cell r="U97">
            <v>11090401</v>
          </cell>
          <cell r="V97">
            <v>975151</v>
          </cell>
          <cell r="W97">
            <v>741605</v>
          </cell>
          <cell r="X97">
            <v>4605623</v>
          </cell>
          <cell r="Y97">
            <v>1321555</v>
          </cell>
          <cell r="Z97">
            <v>4718522</v>
          </cell>
          <cell r="AC97">
            <v>4690241</v>
          </cell>
          <cell r="AE97">
            <v>115651914</v>
          </cell>
          <cell r="AG97">
            <v>1261</v>
          </cell>
          <cell r="AH97">
            <v>1804</v>
          </cell>
          <cell r="AI97">
            <v>113298765</v>
          </cell>
          <cell r="AJ97">
            <v>2353149</v>
          </cell>
          <cell r="AK97">
            <v>115651914</v>
          </cell>
          <cell r="AL97">
            <v>0</v>
          </cell>
          <cell r="AN97">
            <v>103329842</v>
          </cell>
          <cell r="AO97">
            <v>24085</v>
          </cell>
          <cell r="AP97">
            <v>4290.22</v>
          </cell>
          <cell r="AQ97">
            <v>110.7</v>
          </cell>
          <cell r="AR97">
            <v>4400.92</v>
          </cell>
          <cell r="AS97">
            <v>0</v>
          </cell>
          <cell r="AT97">
            <v>4400.92</v>
          </cell>
          <cell r="AV97">
            <v>9483424</v>
          </cell>
          <cell r="AW97">
            <v>3756</v>
          </cell>
          <cell r="AX97">
            <v>2524.87</v>
          </cell>
          <cell r="AY97">
            <v>2524.87</v>
          </cell>
          <cell r="AZ97">
            <v>0</v>
          </cell>
          <cell r="BA97">
            <v>1606977</v>
          </cell>
          <cell r="BB97">
            <v>606</v>
          </cell>
          <cell r="BC97">
            <v>2651.78</v>
          </cell>
        </row>
        <row r="98">
          <cell r="A98" t="str">
            <v>790</v>
          </cell>
          <cell r="B98" t="str">
            <v>Rockingham County</v>
          </cell>
          <cell r="C98">
            <v>963326</v>
          </cell>
          <cell r="D98">
            <v>674.5</v>
          </cell>
          <cell r="E98">
            <v>36269889</v>
          </cell>
          <cell r="F98">
            <v>1166321</v>
          </cell>
          <cell r="G98">
            <v>3613397</v>
          </cell>
          <cell r="H98">
            <v>480</v>
          </cell>
          <cell r="I98">
            <v>3098700</v>
          </cell>
          <cell r="J98">
            <v>72</v>
          </cell>
          <cell r="K98">
            <v>4290624</v>
          </cell>
          <cell r="L98">
            <v>312535</v>
          </cell>
          <cell r="M98">
            <v>662</v>
          </cell>
          <cell r="N98">
            <v>3583406</v>
          </cell>
          <cell r="O98">
            <v>191311</v>
          </cell>
          <cell r="P98">
            <v>98362</v>
          </cell>
          <cell r="R98">
            <v>4434910</v>
          </cell>
          <cell r="S98">
            <v>106321</v>
          </cell>
          <cell r="U98">
            <v>6335248</v>
          </cell>
          <cell r="V98">
            <v>582255</v>
          </cell>
          <cell r="W98">
            <v>323988</v>
          </cell>
          <cell r="X98">
            <v>2660743</v>
          </cell>
          <cell r="Y98">
            <v>788922</v>
          </cell>
          <cell r="Z98">
            <v>2106005</v>
          </cell>
          <cell r="AC98">
            <v>2813201</v>
          </cell>
          <cell r="AE98">
            <v>70926263</v>
          </cell>
          <cell r="AG98">
            <v>746.5</v>
          </cell>
          <cell r="AH98">
            <v>1142</v>
          </cell>
          <cell r="AI98">
            <v>69552040</v>
          </cell>
          <cell r="AJ98">
            <v>1374223</v>
          </cell>
          <cell r="AK98">
            <v>70926263</v>
          </cell>
          <cell r="AL98">
            <v>0</v>
          </cell>
          <cell r="AN98">
            <v>64106950</v>
          </cell>
          <cell r="AO98">
            <v>14378</v>
          </cell>
          <cell r="AP98">
            <v>4458.68</v>
          </cell>
          <cell r="AQ98">
            <v>110.7</v>
          </cell>
          <cell r="AR98">
            <v>4569.38</v>
          </cell>
          <cell r="AS98">
            <v>0</v>
          </cell>
          <cell r="AT98">
            <v>4569.38</v>
          </cell>
          <cell r="AV98">
            <v>5678577</v>
          </cell>
          <cell r="AW98">
            <v>1843</v>
          </cell>
          <cell r="AX98">
            <v>3081.16</v>
          </cell>
          <cell r="AY98">
            <v>3081.16</v>
          </cell>
          <cell r="AZ98">
            <v>0</v>
          </cell>
          <cell r="BA98">
            <v>656671</v>
          </cell>
          <cell r="BB98">
            <v>236</v>
          </cell>
          <cell r="BC98">
            <v>2782.5</v>
          </cell>
        </row>
        <row r="99">
          <cell r="A99" t="str">
            <v>800</v>
          </cell>
          <cell r="B99" t="str">
            <v>Rowan-Salisbury</v>
          </cell>
          <cell r="C99">
            <v>1402511</v>
          </cell>
          <cell r="D99">
            <v>979</v>
          </cell>
          <cell r="E99">
            <v>49943685</v>
          </cell>
          <cell r="F99">
            <v>1362223</v>
          </cell>
          <cell r="G99">
            <v>5260763</v>
          </cell>
          <cell r="H99">
            <v>670</v>
          </cell>
          <cell r="I99">
            <v>4585174</v>
          </cell>
          <cell r="J99">
            <v>105</v>
          </cell>
          <cell r="K99">
            <v>6067845</v>
          </cell>
          <cell r="L99">
            <v>508964</v>
          </cell>
          <cell r="M99">
            <v>961</v>
          </cell>
          <cell r="N99">
            <v>5024108</v>
          </cell>
          <cell r="O99">
            <v>280194</v>
          </cell>
          <cell r="P99">
            <v>143206</v>
          </cell>
          <cell r="R99">
            <v>6382501</v>
          </cell>
          <cell r="S99">
            <v>143676</v>
          </cell>
          <cell r="U99">
            <v>8647735</v>
          </cell>
          <cell r="V99">
            <v>847561</v>
          </cell>
          <cell r="W99">
            <v>861292</v>
          </cell>
          <cell r="X99">
            <v>3618268</v>
          </cell>
          <cell r="Y99">
            <v>1148946</v>
          </cell>
          <cell r="Z99">
            <v>2928538</v>
          </cell>
          <cell r="AC99">
            <v>3756029</v>
          </cell>
          <cell r="AE99">
            <v>99157190</v>
          </cell>
          <cell r="AG99">
            <v>1084</v>
          </cell>
          <cell r="AH99">
            <v>1631</v>
          </cell>
          <cell r="AI99">
            <v>97102509</v>
          </cell>
          <cell r="AJ99">
            <v>2054681</v>
          </cell>
          <cell r="AK99">
            <v>99157190</v>
          </cell>
          <cell r="AL99">
            <v>0</v>
          </cell>
          <cell r="AN99">
            <v>89276960</v>
          </cell>
          <cell r="AO99">
            <v>20933</v>
          </cell>
          <cell r="AP99">
            <v>4264.8900000000003</v>
          </cell>
          <cell r="AQ99">
            <v>110.7</v>
          </cell>
          <cell r="AR99">
            <v>4375.59</v>
          </cell>
          <cell r="AS99">
            <v>0</v>
          </cell>
          <cell r="AT99">
            <v>4375.59</v>
          </cell>
          <cell r="AV99">
            <v>8263314</v>
          </cell>
          <cell r="AW99">
            <v>2648</v>
          </cell>
          <cell r="AX99">
            <v>3120.59</v>
          </cell>
          <cell r="AY99">
            <v>3120.59</v>
          </cell>
          <cell r="AZ99">
            <v>0</v>
          </cell>
          <cell r="BA99">
            <v>384421</v>
          </cell>
          <cell r="BB99">
            <v>130</v>
          </cell>
          <cell r="BC99">
            <v>2957.08</v>
          </cell>
        </row>
        <row r="100">
          <cell r="A100" t="str">
            <v>810</v>
          </cell>
          <cell r="B100" t="str">
            <v>Rutherford County</v>
          </cell>
          <cell r="C100">
            <v>672546</v>
          </cell>
          <cell r="D100">
            <v>471</v>
          </cell>
          <cell r="E100">
            <v>24981369</v>
          </cell>
          <cell r="F100">
            <v>973626</v>
          </cell>
          <cell r="G100">
            <v>2522693</v>
          </cell>
          <cell r="H100">
            <v>353</v>
          </cell>
          <cell r="I100">
            <v>2234097</v>
          </cell>
          <cell r="J100">
            <v>50</v>
          </cell>
          <cell r="K100">
            <v>2758700</v>
          </cell>
          <cell r="L100">
            <v>241460</v>
          </cell>
          <cell r="M100">
            <v>479</v>
          </cell>
          <cell r="N100">
            <v>2562171</v>
          </cell>
          <cell r="O100">
            <v>137121</v>
          </cell>
          <cell r="P100">
            <v>68672</v>
          </cell>
          <cell r="R100">
            <v>3170911</v>
          </cell>
          <cell r="S100">
            <v>81589</v>
          </cell>
          <cell r="U100">
            <v>4338565</v>
          </cell>
          <cell r="V100">
            <v>407072</v>
          </cell>
          <cell r="W100">
            <v>148385</v>
          </cell>
          <cell r="X100">
            <v>2056589</v>
          </cell>
          <cell r="Y100">
            <v>550620</v>
          </cell>
          <cell r="Z100">
            <v>1679183</v>
          </cell>
          <cell r="AC100">
            <v>2125016</v>
          </cell>
          <cell r="AE100">
            <v>49585369</v>
          </cell>
          <cell r="AG100">
            <v>521</v>
          </cell>
          <cell r="AH100">
            <v>832</v>
          </cell>
          <cell r="AI100">
            <v>48602691</v>
          </cell>
          <cell r="AJ100">
            <v>982678</v>
          </cell>
          <cell r="AK100">
            <v>49585369</v>
          </cell>
          <cell r="AL100">
            <v>0</v>
          </cell>
          <cell r="AN100">
            <v>44925386</v>
          </cell>
          <cell r="AO100">
            <v>10038</v>
          </cell>
          <cell r="AP100">
            <v>4475.53</v>
          </cell>
          <cell r="AQ100">
            <v>110.7</v>
          </cell>
          <cell r="AR100">
            <v>4586.2299999999996</v>
          </cell>
          <cell r="AS100">
            <v>0</v>
          </cell>
          <cell r="AT100">
            <v>4586.2299999999996</v>
          </cell>
          <cell r="AV100">
            <v>4136500</v>
          </cell>
          <cell r="AW100">
            <v>1480</v>
          </cell>
          <cell r="AX100">
            <v>2794.93</v>
          </cell>
          <cell r="AY100">
            <v>2794.93</v>
          </cell>
          <cell r="AZ100">
            <v>0</v>
          </cell>
          <cell r="BA100">
            <v>202065</v>
          </cell>
          <cell r="BB100">
            <v>59</v>
          </cell>
          <cell r="BC100">
            <v>3424.83</v>
          </cell>
        </row>
        <row r="101">
          <cell r="A101" t="str">
            <v>820</v>
          </cell>
          <cell r="B101" t="str">
            <v>Sampson County</v>
          </cell>
          <cell r="C101">
            <v>543102</v>
          </cell>
          <cell r="D101">
            <v>386.21</v>
          </cell>
          <cell r="E101">
            <v>19365342</v>
          </cell>
          <cell r="F101">
            <v>837108</v>
          </cell>
          <cell r="G101">
            <v>2037154</v>
          </cell>
          <cell r="H101">
            <v>293</v>
          </cell>
          <cell r="I101">
            <v>1921312</v>
          </cell>
          <cell r="J101">
            <v>41</v>
          </cell>
          <cell r="K101">
            <v>2233926</v>
          </cell>
          <cell r="L101">
            <v>161136</v>
          </cell>
          <cell r="M101">
            <v>354</v>
          </cell>
          <cell r="N101">
            <v>1856376</v>
          </cell>
          <cell r="O101">
            <v>100097</v>
          </cell>
          <cell r="P101">
            <v>55455</v>
          </cell>
          <cell r="R101">
            <v>2781989</v>
          </cell>
          <cell r="S101">
            <v>70579</v>
          </cell>
          <cell r="U101">
            <v>3261780</v>
          </cell>
          <cell r="V101">
            <v>328088</v>
          </cell>
          <cell r="W101">
            <v>906951</v>
          </cell>
          <cell r="X101">
            <v>2309932</v>
          </cell>
          <cell r="Y101">
            <v>444446</v>
          </cell>
          <cell r="Z101">
            <v>1383840</v>
          </cell>
          <cell r="AC101">
            <v>2366696</v>
          </cell>
          <cell r="AE101">
            <v>40598613</v>
          </cell>
          <cell r="AG101">
            <v>427.21</v>
          </cell>
          <cell r="AH101">
            <v>647</v>
          </cell>
          <cell r="AI101">
            <v>39838920</v>
          </cell>
          <cell r="AJ101">
            <v>759693</v>
          </cell>
          <cell r="AK101">
            <v>40598613</v>
          </cell>
          <cell r="AL101">
            <v>0</v>
          </cell>
          <cell r="AN101">
            <v>36325510</v>
          </cell>
          <cell r="AO101">
            <v>8106</v>
          </cell>
          <cell r="AP101">
            <v>4481.3100000000004</v>
          </cell>
          <cell r="AQ101">
            <v>110.7</v>
          </cell>
          <cell r="AR101">
            <v>4592.01</v>
          </cell>
          <cell r="AS101">
            <v>0</v>
          </cell>
          <cell r="AT101">
            <v>4592.01</v>
          </cell>
          <cell r="AV101">
            <v>3018620</v>
          </cell>
          <cell r="AW101">
            <v>956</v>
          </cell>
          <cell r="AX101">
            <v>3157.55</v>
          </cell>
          <cell r="AY101">
            <v>3157.55</v>
          </cell>
          <cell r="AZ101">
            <v>0</v>
          </cell>
          <cell r="BA101">
            <v>243160</v>
          </cell>
          <cell r="BB101">
            <v>75</v>
          </cell>
          <cell r="BC101">
            <v>3242.13</v>
          </cell>
        </row>
        <row r="102">
          <cell r="A102" t="str">
            <v>821</v>
          </cell>
          <cell r="B102" t="str">
            <v>Clinton City</v>
          </cell>
          <cell r="C102">
            <v>223847</v>
          </cell>
          <cell r="D102">
            <v>157.79</v>
          </cell>
          <cell r="E102">
            <v>8355296</v>
          </cell>
          <cell r="F102">
            <v>521788</v>
          </cell>
          <cell r="G102">
            <v>839641</v>
          </cell>
          <cell r="H102">
            <v>102</v>
          </cell>
          <cell r="I102">
            <v>699392</v>
          </cell>
          <cell r="J102">
            <v>17</v>
          </cell>
          <cell r="K102">
            <v>929441</v>
          </cell>
          <cell r="L102">
            <v>79351</v>
          </cell>
          <cell r="M102">
            <v>191</v>
          </cell>
          <cell r="N102">
            <v>975055</v>
          </cell>
          <cell r="O102">
            <v>51849</v>
          </cell>
          <cell r="P102">
            <v>22856</v>
          </cell>
          <cell r="R102">
            <v>1117161</v>
          </cell>
          <cell r="S102">
            <v>43424</v>
          </cell>
          <cell r="U102">
            <v>926819</v>
          </cell>
          <cell r="V102">
            <v>135691</v>
          </cell>
          <cell r="W102">
            <v>141094</v>
          </cell>
          <cell r="X102">
            <v>242400</v>
          </cell>
          <cell r="Y102">
            <v>183296</v>
          </cell>
          <cell r="Z102">
            <v>555285</v>
          </cell>
          <cell r="AC102">
            <v>269556</v>
          </cell>
          <cell r="AE102">
            <v>16043686</v>
          </cell>
          <cell r="AG102">
            <v>174.79</v>
          </cell>
          <cell r="AH102">
            <v>293</v>
          </cell>
          <cell r="AI102">
            <v>15717632</v>
          </cell>
          <cell r="AJ102">
            <v>326054</v>
          </cell>
          <cell r="AK102">
            <v>16043686</v>
          </cell>
          <cell r="AL102">
            <v>0</v>
          </cell>
          <cell r="AN102">
            <v>14923578</v>
          </cell>
          <cell r="AO102">
            <v>3341</v>
          </cell>
          <cell r="AP102">
            <v>4466.8</v>
          </cell>
          <cell r="AQ102">
            <v>110.7</v>
          </cell>
          <cell r="AR102">
            <v>4577.5</v>
          </cell>
          <cell r="AS102">
            <v>0</v>
          </cell>
          <cell r="AT102">
            <v>4577.5</v>
          </cell>
          <cell r="AV102">
            <v>814648</v>
          </cell>
          <cell r="AW102">
            <v>258</v>
          </cell>
          <cell r="AX102">
            <v>3157.55</v>
          </cell>
          <cell r="AY102">
            <v>3157.55</v>
          </cell>
          <cell r="AZ102">
            <v>0</v>
          </cell>
          <cell r="BA102">
            <v>112171</v>
          </cell>
          <cell r="BB102">
            <v>24</v>
          </cell>
          <cell r="BC102">
            <v>4673.79</v>
          </cell>
        </row>
        <row r="103">
          <cell r="A103" t="str">
            <v>830</v>
          </cell>
          <cell r="B103" t="str">
            <v>Scotland County</v>
          </cell>
          <cell r="C103">
            <v>458816</v>
          </cell>
          <cell r="D103">
            <v>323</v>
          </cell>
          <cell r="E103">
            <v>17364480</v>
          </cell>
          <cell r="F103">
            <v>819657</v>
          </cell>
          <cell r="G103">
            <v>1721000</v>
          </cell>
          <cell r="H103">
            <v>266</v>
          </cell>
          <cell r="I103">
            <v>1867443</v>
          </cell>
          <cell r="J103">
            <v>34</v>
          </cell>
          <cell r="K103">
            <v>1835864</v>
          </cell>
          <cell r="L103">
            <v>158945</v>
          </cell>
          <cell r="M103">
            <v>327</v>
          </cell>
          <cell r="N103">
            <v>1754028</v>
          </cell>
          <cell r="O103">
            <v>92122</v>
          </cell>
          <cell r="P103">
            <v>46848</v>
          </cell>
          <cell r="R103">
            <v>2184714</v>
          </cell>
          <cell r="S103">
            <v>63410</v>
          </cell>
          <cell r="U103">
            <v>2959998</v>
          </cell>
          <cell r="V103">
            <v>277457</v>
          </cell>
          <cell r="W103">
            <v>55923</v>
          </cell>
          <cell r="X103">
            <v>1582725</v>
          </cell>
          <cell r="Y103">
            <v>375640</v>
          </cell>
          <cell r="Z103">
            <v>1179206</v>
          </cell>
          <cell r="AC103">
            <v>1625664</v>
          </cell>
          <cell r="AE103">
            <v>34798276</v>
          </cell>
          <cell r="AG103">
            <v>357</v>
          </cell>
          <cell r="AH103">
            <v>593</v>
          </cell>
          <cell r="AI103">
            <v>34133667</v>
          </cell>
          <cell r="AJ103">
            <v>664609</v>
          </cell>
          <cell r="AK103">
            <v>34798276</v>
          </cell>
          <cell r="AL103">
            <v>0</v>
          </cell>
          <cell r="AN103">
            <v>31666349</v>
          </cell>
          <cell r="AO103">
            <v>6848</v>
          </cell>
          <cell r="AP103">
            <v>4624.17</v>
          </cell>
          <cell r="AQ103">
            <v>110.7</v>
          </cell>
          <cell r="AR103">
            <v>4734.87</v>
          </cell>
          <cell r="AS103">
            <v>0</v>
          </cell>
          <cell r="AT103">
            <v>4734.87</v>
          </cell>
          <cell r="AV103">
            <v>2750228</v>
          </cell>
          <cell r="AW103">
            <v>1006</v>
          </cell>
          <cell r="AX103">
            <v>2733.83</v>
          </cell>
          <cell r="AY103">
            <v>2733.83</v>
          </cell>
          <cell r="AZ103">
            <v>0</v>
          </cell>
          <cell r="BA103">
            <v>209770</v>
          </cell>
          <cell r="BB103">
            <v>62</v>
          </cell>
          <cell r="BC103">
            <v>3383.39</v>
          </cell>
        </row>
        <row r="104">
          <cell r="A104" t="str">
            <v>840</v>
          </cell>
          <cell r="B104" t="str">
            <v>Stanly County</v>
          </cell>
          <cell r="C104">
            <v>647354</v>
          </cell>
          <cell r="D104">
            <v>451.5</v>
          </cell>
          <cell r="E104">
            <v>23742579</v>
          </cell>
          <cell r="F104">
            <v>995978</v>
          </cell>
          <cell r="G104">
            <v>2428199</v>
          </cell>
          <cell r="H104">
            <v>397</v>
          </cell>
          <cell r="I104">
            <v>2649379</v>
          </cell>
          <cell r="J104">
            <v>49</v>
          </cell>
          <cell r="K104">
            <v>2828231</v>
          </cell>
          <cell r="L104">
            <v>230507</v>
          </cell>
          <cell r="M104">
            <v>473</v>
          </cell>
          <cell r="N104">
            <v>2555146</v>
          </cell>
          <cell r="O104">
            <v>135316</v>
          </cell>
          <cell r="P104">
            <v>66099</v>
          </cell>
          <cell r="R104">
            <v>2901047</v>
          </cell>
          <cell r="S104">
            <v>79446</v>
          </cell>
          <cell r="U104">
            <v>4165104</v>
          </cell>
          <cell r="V104">
            <v>390870</v>
          </cell>
          <cell r="W104">
            <v>332636</v>
          </cell>
          <cell r="X104">
            <v>1536502</v>
          </cell>
          <cell r="Y104">
            <v>530110</v>
          </cell>
          <cell r="Z104">
            <v>1499774</v>
          </cell>
          <cell r="AC104">
            <v>1649212</v>
          </cell>
          <cell r="AE104">
            <v>47714277</v>
          </cell>
          <cell r="AG104">
            <v>500.5</v>
          </cell>
          <cell r="AH104">
            <v>870</v>
          </cell>
          <cell r="AI104">
            <v>46770317</v>
          </cell>
          <cell r="AJ104">
            <v>943960</v>
          </cell>
          <cell r="AK104">
            <v>47714277</v>
          </cell>
          <cell r="AL104">
            <v>0</v>
          </cell>
          <cell r="AN104">
            <v>43098740</v>
          </cell>
          <cell r="AO104">
            <v>9662</v>
          </cell>
          <cell r="AP104">
            <v>4460.6400000000003</v>
          </cell>
          <cell r="AQ104">
            <v>110.7</v>
          </cell>
          <cell r="AR104">
            <v>4571.34</v>
          </cell>
          <cell r="AS104">
            <v>0</v>
          </cell>
          <cell r="AT104">
            <v>4571.34</v>
          </cell>
          <cell r="AV104">
            <v>3909102</v>
          </cell>
          <cell r="AW104">
            <v>1660</v>
          </cell>
          <cell r="AX104">
            <v>2354.88</v>
          </cell>
          <cell r="AY104">
            <v>2354.88</v>
          </cell>
          <cell r="AZ104">
            <v>0</v>
          </cell>
          <cell r="BA104">
            <v>256002</v>
          </cell>
          <cell r="BB104">
            <v>80</v>
          </cell>
          <cell r="BC104">
            <v>3200.03</v>
          </cell>
        </row>
        <row r="105">
          <cell r="A105" t="str">
            <v>850</v>
          </cell>
          <cell r="B105" t="str">
            <v>Stokes County</v>
          </cell>
          <cell r="C105">
            <v>490172</v>
          </cell>
          <cell r="D105">
            <v>342</v>
          </cell>
          <cell r="E105">
            <v>17618130</v>
          </cell>
          <cell r="F105">
            <v>800888</v>
          </cell>
          <cell r="G105">
            <v>1838616</v>
          </cell>
          <cell r="H105">
            <v>307</v>
          </cell>
          <cell r="I105">
            <v>1850184</v>
          </cell>
          <cell r="J105">
            <v>37</v>
          </cell>
          <cell r="K105">
            <v>2112330</v>
          </cell>
          <cell r="L105">
            <v>164543</v>
          </cell>
          <cell r="M105">
            <v>363</v>
          </cell>
          <cell r="N105">
            <v>1978350</v>
          </cell>
          <cell r="O105">
            <v>102789</v>
          </cell>
          <cell r="P105">
            <v>50050</v>
          </cell>
          <cell r="R105">
            <v>2158918</v>
          </cell>
          <cell r="S105">
            <v>66077</v>
          </cell>
          <cell r="U105">
            <v>3147730</v>
          </cell>
          <cell r="V105">
            <v>296697</v>
          </cell>
          <cell r="W105">
            <v>55210</v>
          </cell>
          <cell r="X105">
            <v>1985844</v>
          </cell>
          <cell r="Y105">
            <v>401301</v>
          </cell>
          <cell r="Z105">
            <v>1033188</v>
          </cell>
          <cell r="AC105">
            <v>2119850</v>
          </cell>
          <cell r="AE105">
            <v>36151017</v>
          </cell>
          <cell r="AG105">
            <v>379</v>
          </cell>
          <cell r="AH105">
            <v>670</v>
          </cell>
          <cell r="AI105">
            <v>35446252</v>
          </cell>
          <cell r="AJ105">
            <v>704765</v>
          </cell>
          <cell r="AK105">
            <v>36151017</v>
          </cell>
          <cell r="AL105">
            <v>0</v>
          </cell>
          <cell r="AN105">
            <v>32917540</v>
          </cell>
          <cell r="AO105">
            <v>7316</v>
          </cell>
          <cell r="AP105">
            <v>4499.3900000000003</v>
          </cell>
          <cell r="AQ105">
            <v>110.7</v>
          </cell>
          <cell r="AR105">
            <v>4610.09</v>
          </cell>
          <cell r="AS105">
            <v>0</v>
          </cell>
          <cell r="AT105">
            <v>4610.09</v>
          </cell>
          <cell r="AV105">
            <v>2889160</v>
          </cell>
          <cell r="AW105">
            <v>1157</v>
          </cell>
          <cell r="AX105">
            <v>2497.11</v>
          </cell>
          <cell r="AY105">
            <v>2497.11</v>
          </cell>
          <cell r="AZ105">
            <v>0</v>
          </cell>
          <cell r="BA105">
            <v>258570</v>
          </cell>
          <cell r="BB105">
            <v>81</v>
          </cell>
          <cell r="BC105">
            <v>3192.22</v>
          </cell>
        </row>
        <row r="106">
          <cell r="A106" t="str">
            <v>860</v>
          </cell>
          <cell r="B106" t="str">
            <v>Surry County</v>
          </cell>
          <cell r="C106">
            <v>584106</v>
          </cell>
          <cell r="D106">
            <v>409.42</v>
          </cell>
          <cell r="E106">
            <v>20680623</v>
          </cell>
          <cell r="F106">
            <v>860602</v>
          </cell>
          <cell r="G106">
            <v>2190958</v>
          </cell>
          <cell r="H106">
            <v>313</v>
          </cell>
          <cell r="I106">
            <v>2027935</v>
          </cell>
          <cell r="J106">
            <v>44</v>
          </cell>
          <cell r="K106">
            <v>2499948</v>
          </cell>
          <cell r="L106">
            <v>189614</v>
          </cell>
          <cell r="M106">
            <v>418</v>
          </cell>
          <cell r="N106">
            <v>2275174</v>
          </cell>
          <cell r="O106">
            <v>119102</v>
          </cell>
          <cell r="P106">
            <v>59641</v>
          </cell>
          <cell r="R106">
            <v>2752224</v>
          </cell>
          <cell r="S106">
            <v>74066</v>
          </cell>
          <cell r="U106">
            <v>3732053</v>
          </cell>
          <cell r="V106">
            <v>353404</v>
          </cell>
          <cell r="W106">
            <v>591634</v>
          </cell>
          <cell r="X106">
            <v>2146839</v>
          </cell>
          <cell r="Y106">
            <v>478311</v>
          </cell>
          <cell r="Z106">
            <v>1361099</v>
          </cell>
          <cell r="AC106">
            <v>2194158</v>
          </cell>
          <cell r="AE106">
            <v>42977333</v>
          </cell>
          <cell r="AG106">
            <v>453.42</v>
          </cell>
          <cell r="AH106">
            <v>731</v>
          </cell>
          <cell r="AI106">
            <v>42143972</v>
          </cell>
          <cell r="AJ106">
            <v>833361</v>
          </cell>
          <cell r="AK106">
            <v>42977333</v>
          </cell>
          <cell r="AL106">
            <v>0</v>
          </cell>
          <cell r="AN106">
            <v>38511351</v>
          </cell>
          <cell r="AO106">
            <v>8718</v>
          </cell>
          <cell r="AP106">
            <v>4417.45</v>
          </cell>
          <cell r="AQ106">
            <v>110.7</v>
          </cell>
          <cell r="AR106">
            <v>4528.1499999999996</v>
          </cell>
          <cell r="AS106">
            <v>0</v>
          </cell>
          <cell r="AT106">
            <v>4528.1499999999996</v>
          </cell>
          <cell r="AV106">
            <v>3499167</v>
          </cell>
          <cell r="AW106">
            <v>1315</v>
          </cell>
          <cell r="AX106">
            <v>2660.96</v>
          </cell>
          <cell r="AY106">
            <v>2660.96</v>
          </cell>
          <cell r="AZ106">
            <v>0</v>
          </cell>
          <cell r="BA106">
            <v>232886</v>
          </cell>
          <cell r="BB106">
            <v>71</v>
          </cell>
          <cell r="BC106">
            <v>3280.08</v>
          </cell>
        </row>
        <row r="107">
          <cell r="A107" t="str">
            <v>861</v>
          </cell>
          <cell r="B107" t="str">
            <v>Elkin City</v>
          </cell>
          <cell r="C107">
            <v>81740</v>
          </cell>
          <cell r="D107">
            <v>60.08</v>
          </cell>
          <cell r="E107">
            <v>3185742</v>
          </cell>
          <cell r="F107">
            <v>433050</v>
          </cell>
          <cell r="G107">
            <v>306603</v>
          </cell>
          <cell r="H107">
            <v>52</v>
          </cell>
          <cell r="I107">
            <v>286606</v>
          </cell>
          <cell r="J107">
            <v>7</v>
          </cell>
          <cell r="K107">
            <v>367500</v>
          </cell>
          <cell r="L107">
            <v>25071</v>
          </cell>
          <cell r="M107">
            <v>104</v>
          </cell>
          <cell r="N107">
            <v>570024</v>
          </cell>
          <cell r="O107">
            <v>25853</v>
          </cell>
          <cell r="P107">
            <v>8346</v>
          </cell>
          <cell r="R107">
            <v>362135</v>
          </cell>
          <cell r="S107">
            <v>31337</v>
          </cell>
          <cell r="U107">
            <v>446614</v>
          </cell>
          <cell r="V107">
            <v>49618</v>
          </cell>
          <cell r="W107">
            <v>129966</v>
          </cell>
          <cell r="X107">
            <v>39710</v>
          </cell>
          <cell r="Y107">
            <v>66943</v>
          </cell>
          <cell r="Z107">
            <v>252620</v>
          </cell>
          <cell r="AC107">
            <v>40099</v>
          </cell>
          <cell r="AE107">
            <v>6669478</v>
          </cell>
          <cell r="AG107">
            <v>67.08</v>
          </cell>
          <cell r="AH107">
            <v>156</v>
          </cell>
          <cell r="AI107">
            <v>6554321</v>
          </cell>
          <cell r="AJ107">
            <v>115157</v>
          </cell>
          <cell r="AK107">
            <v>6669478</v>
          </cell>
          <cell r="AL107">
            <v>0</v>
          </cell>
          <cell r="AN107">
            <v>6068216</v>
          </cell>
          <cell r="AO107">
            <v>1220</v>
          </cell>
          <cell r="AP107">
            <v>4973.95</v>
          </cell>
          <cell r="AQ107">
            <v>110.7</v>
          </cell>
          <cell r="AR107">
            <v>5084.6499999999996</v>
          </cell>
          <cell r="AS107">
            <v>0</v>
          </cell>
          <cell r="AT107">
            <v>5084.6499999999996</v>
          </cell>
          <cell r="AV107">
            <v>388379</v>
          </cell>
          <cell r="AW107">
            <v>123</v>
          </cell>
          <cell r="AX107">
            <v>3157.55</v>
          </cell>
          <cell r="AY107">
            <v>3157.55</v>
          </cell>
          <cell r="AZ107">
            <v>0</v>
          </cell>
          <cell r="BA107">
            <v>58235</v>
          </cell>
          <cell r="BB107">
            <v>3</v>
          </cell>
          <cell r="BC107">
            <v>19411.669999999998</v>
          </cell>
        </row>
        <row r="108">
          <cell r="A108" t="str">
            <v>862</v>
          </cell>
          <cell r="B108" t="str">
            <v>Mount Airy City</v>
          </cell>
          <cell r="C108">
            <v>117853</v>
          </cell>
          <cell r="D108">
            <v>84</v>
          </cell>
          <cell r="E108">
            <v>4288704</v>
          </cell>
          <cell r="F108">
            <v>504825</v>
          </cell>
          <cell r="G108">
            <v>442062</v>
          </cell>
          <cell r="H108">
            <v>70</v>
          </cell>
          <cell r="I108">
            <v>437736</v>
          </cell>
          <cell r="J108">
            <v>9</v>
          </cell>
          <cell r="K108">
            <v>490509</v>
          </cell>
          <cell r="L108">
            <v>41136</v>
          </cell>
          <cell r="M108">
            <v>137</v>
          </cell>
          <cell r="N108">
            <v>717743</v>
          </cell>
          <cell r="O108">
            <v>35503</v>
          </cell>
          <cell r="P108">
            <v>12034</v>
          </cell>
          <cell r="R108">
            <v>486153</v>
          </cell>
          <cell r="S108">
            <v>34409</v>
          </cell>
          <cell r="U108">
            <v>814538</v>
          </cell>
          <cell r="V108">
            <v>70883</v>
          </cell>
          <cell r="W108">
            <v>130384</v>
          </cell>
          <cell r="X108">
            <v>84441</v>
          </cell>
          <cell r="Y108">
            <v>96596</v>
          </cell>
          <cell r="Z108">
            <v>320390</v>
          </cell>
          <cell r="AC108">
            <v>84131</v>
          </cell>
          <cell r="AE108">
            <v>9125899</v>
          </cell>
          <cell r="AG108">
            <v>93</v>
          </cell>
          <cell r="AH108">
            <v>207</v>
          </cell>
          <cell r="AI108">
            <v>8954876</v>
          </cell>
          <cell r="AJ108">
            <v>171023</v>
          </cell>
          <cell r="AK108">
            <v>9125899</v>
          </cell>
          <cell r="AL108">
            <v>0</v>
          </cell>
          <cell r="AN108">
            <v>8139531</v>
          </cell>
          <cell r="AO108">
            <v>1759</v>
          </cell>
          <cell r="AP108">
            <v>4627.3599999999997</v>
          </cell>
          <cell r="AQ108">
            <v>110.7</v>
          </cell>
          <cell r="AR108">
            <v>4738.0599999999995</v>
          </cell>
          <cell r="AS108">
            <v>0</v>
          </cell>
          <cell r="AT108">
            <v>4738.0599999999995</v>
          </cell>
          <cell r="AV108">
            <v>694661</v>
          </cell>
          <cell r="AW108">
            <v>257</v>
          </cell>
          <cell r="AX108">
            <v>2702.96</v>
          </cell>
          <cell r="AY108">
            <v>2702.96</v>
          </cell>
          <cell r="AZ108">
            <v>0</v>
          </cell>
          <cell r="BA108">
            <v>119877</v>
          </cell>
          <cell r="BB108">
            <v>27</v>
          </cell>
          <cell r="BC108">
            <v>4439.8900000000003</v>
          </cell>
        </row>
        <row r="109">
          <cell r="A109" t="str">
            <v>870</v>
          </cell>
          <cell r="B109" t="str">
            <v>Swain County</v>
          </cell>
          <cell r="C109">
            <v>123548</v>
          </cell>
          <cell r="D109">
            <v>86.5</v>
          </cell>
          <cell r="E109">
            <v>4472915</v>
          </cell>
          <cell r="F109">
            <v>651275</v>
          </cell>
          <cell r="G109">
            <v>463424</v>
          </cell>
          <cell r="H109">
            <v>71</v>
          </cell>
          <cell r="I109">
            <v>457225</v>
          </cell>
          <cell r="J109">
            <v>9</v>
          </cell>
          <cell r="K109">
            <v>476559</v>
          </cell>
          <cell r="L109">
            <v>83245</v>
          </cell>
          <cell r="M109">
            <v>135</v>
          </cell>
          <cell r="N109">
            <v>748305</v>
          </cell>
          <cell r="O109">
            <v>35175</v>
          </cell>
          <cell r="P109">
            <v>12615</v>
          </cell>
          <cell r="R109">
            <v>525839</v>
          </cell>
          <cell r="S109">
            <v>34893</v>
          </cell>
          <cell r="U109">
            <v>851014</v>
          </cell>
          <cell r="V109">
            <v>74934</v>
          </cell>
          <cell r="W109">
            <v>35566</v>
          </cell>
          <cell r="X109">
            <v>468793</v>
          </cell>
          <cell r="Y109">
            <v>101315</v>
          </cell>
          <cell r="Z109">
            <v>289946</v>
          </cell>
          <cell r="AC109">
            <v>494253</v>
          </cell>
          <cell r="AE109">
            <v>9906586</v>
          </cell>
          <cell r="AG109">
            <v>95.5</v>
          </cell>
          <cell r="AH109">
            <v>206</v>
          </cell>
          <cell r="AI109">
            <v>9687178</v>
          </cell>
          <cell r="AJ109">
            <v>219408</v>
          </cell>
          <cell r="AK109">
            <v>9906586</v>
          </cell>
          <cell r="AL109">
            <v>0</v>
          </cell>
          <cell r="AN109">
            <v>8962221</v>
          </cell>
          <cell r="AO109">
            <v>1844</v>
          </cell>
          <cell r="AP109">
            <v>4860.21</v>
          </cell>
          <cell r="AQ109">
            <v>110.7</v>
          </cell>
          <cell r="AR109">
            <v>4970.91</v>
          </cell>
          <cell r="AS109">
            <v>0</v>
          </cell>
          <cell r="AT109">
            <v>4970.91</v>
          </cell>
          <cell r="AV109">
            <v>700317</v>
          </cell>
          <cell r="AW109">
            <v>269</v>
          </cell>
          <cell r="AX109">
            <v>2603.41</v>
          </cell>
          <cell r="AY109">
            <v>2603.41</v>
          </cell>
          <cell r="AZ109">
            <v>0</v>
          </cell>
          <cell r="BA109">
            <v>150697</v>
          </cell>
          <cell r="BB109">
            <v>39</v>
          </cell>
          <cell r="BC109">
            <v>3864.03</v>
          </cell>
        </row>
        <row r="110">
          <cell r="A110" t="str">
            <v>880</v>
          </cell>
          <cell r="B110" t="str">
            <v>Transylvania County</v>
          </cell>
          <cell r="C110">
            <v>255270</v>
          </cell>
          <cell r="D110">
            <v>178.5</v>
          </cell>
          <cell r="E110">
            <v>9472281</v>
          </cell>
          <cell r="F110">
            <v>712630</v>
          </cell>
          <cell r="G110">
            <v>957508</v>
          </cell>
          <cell r="H110">
            <v>156</v>
          </cell>
          <cell r="I110">
            <v>1033554</v>
          </cell>
          <cell r="J110">
            <v>19</v>
          </cell>
          <cell r="K110">
            <v>1037362</v>
          </cell>
          <cell r="L110">
            <v>100284</v>
          </cell>
          <cell r="M110">
            <v>220</v>
          </cell>
          <cell r="N110">
            <v>1206700</v>
          </cell>
          <cell r="O110">
            <v>60448</v>
          </cell>
          <cell r="P110">
            <v>26065</v>
          </cell>
          <cell r="R110">
            <v>1148910</v>
          </cell>
          <cell r="S110">
            <v>46097</v>
          </cell>
          <cell r="U110">
            <v>1431061</v>
          </cell>
          <cell r="V110">
            <v>153918</v>
          </cell>
          <cell r="W110">
            <v>46950</v>
          </cell>
          <cell r="X110">
            <v>665788</v>
          </cell>
          <cell r="Y110">
            <v>209218</v>
          </cell>
          <cell r="Z110">
            <v>661081</v>
          </cell>
          <cell r="AC110">
            <v>686126</v>
          </cell>
          <cell r="AE110">
            <v>19225125</v>
          </cell>
          <cell r="AG110">
            <v>197.5</v>
          </cell>
          <cell r="AH110">
            <v>376</v>
          </cell>
          <cell r="AI110">
            <v>18843506</v>
          </cell>
          <cell r="AJ110">
            <v>381619</v>
          </cell>
          <cell r="AK110">
            <v>19225125</v>
          </cell>
          <cell r="AL110">
            <v>0</v>
          </cell>
          <cell r="AN110">
            <v>17667168</v>
          </cell>
          <cell r="AO110">
            <v>3810</v>
          </cell>
          <cell r="AP110">
            <v>4637.05</v>
          </cell>
          <cell r="AQ110">
            <v>110.7</v>
          </cell>
          <cell r="AR110">
            <v>4747.75</v>
          </cell>
          <cell r="AS110">
            <v>0</v>
          </cell>
          <cell r="AT110">
            <v>4747.75</v>
          </cell>
          <cell r="AV110">
            <v>1300911</v>
          </cell>
          <cell r="AW110">
            <v>412</v>
          </cell>
          <cell r="AX110">
            <v>3157.55</v>
          </cell>
          <cell r="AY110">
            <v>3157.55</v>
          </cell>
          <cell r="AZ110">
            <v>0</v>
          </cell>
          <cell r="BA110">
            <v>130150</v>
          </cell>
          <cell r="BB110">
            <v>31</v>
          </cell>
          <cell r="BC110">
            <v>4198.3900000000003</v>
          </cell>
        </row>
        <row r="111">
          <cell r="A111" t="str">
            <v>890</v>
          </cell>
          <cell r="B111" t="str">
            <v>Tyrrell County</v>
          </cell>
          <cell r="C111">
            <v>41004</v>
          </cell>
          <cell r="D111">
            <v>30</v>
          </cell>
          <cell r="E111">
            <v>1714740</v>
          </cell>
          <cell r="F111">
            <v>545339</v>
          </cell>
          <cell r="G111">
            <v>153804</v>
          </cell>
          <cell r="H111">
            <v>44</v>
          </cell>
          <cell r="I111">
            <v>243654</v>
          </cell>
          <cell r="J111">
            <v>4</v>
          </cell>
          <cell r="K111">
            <v>212580</v>
          </cell>
          <cell r="L111">
            <v>15578</v>
          </cell>
          <cell r="M111">
            <v>78</v>
          </cell>
          <cell r="N111">
            <v>447720</v>
          </cell>
          <cell r="O111">
            <v>18370</v>
          </cell>
          <cell r="P111">
            <v>4187</v>
          </cell>
          <cell r="R111">
            <v>197438</v>
          </cell>
          <cell r="S111">
            <v>27873</v>
          </cell>
          <cell r="U111">
            <v>319346</v>
          </cell>
          <cell r="V111">
            <v>24303</v>
          </cell>
          <cell r="W111">
            <v>80554</v>
          </cell>
          <cell r="X111">
            <v>171421</v>
          </cell>
          <cell r="Y111">
            <v>33609</v>
          </cell>
          <cell r="Z111">
            <v>252620</v>
          </cell>
          <cell r="AC111">
            <v>176697</v>
          </cell>
          <cell r="AE111">
            <v>4504140</v>
          </cell>
          <cell r="AG111">
            <v>34</v>
          </cell>
          <cell r="AH111">
            <v>122</v>
          </cell>
          <cell r="AI111">
            <v>4443371</v>
          </cell>
          <cell r="AJ111">
            <v>60769</v>
          </cell>
          <cell r="AK111">
            <v>4504140</v>
          </cell>
          <cell r="AL111">
            <v>0</v>
          </cell>
          <cell r="AN111">
            <v>4093938</v>
          </cell>
          <cell r="AO111">
            <v>612</v>
          </cell>
          <cell r="AP111">
            <v>6689.44</v>
          </cell>
          <cell r="AQ111">
            <v>110.7</v>
          </cell>
          <cell r="AR111">
            <v>6800.1399999999994</v>
          </cell>
          <cell r="AS111">
            <v>0</v>
          </cell>
          <cell r="AT111">
            <v>6800.1399999999994</v>
          </cell>
          <cell r="AV111">
            <v>243132</v>
          </cell>
          <cell r="AW111">
            <v>83</v>
          </cell>
          <cell r="AX111">
            <v>2929.3</v>
          </cell>
          <cell r="AY111">
            <v>2929.3</v>
          </cell>
          <cell r="AZ111">
            <v>0</v>
          </cell>
          <cell r="BA111">
            <v>76214</v>
          </cell>
          <cell r="BB111">
            <v>10</v>
          </cell>
          <cell r="BC111">
            <v>7621.4</v>
          </cell>
        </row>
        <row r="112">
          <cell r="A112" t="str">
            <v>900</v>
          </cell>
          <cell r="B112" t="str">
            <v>Union County</v>
          </cell>
          <cell r="C112">
            <v>2477057</v>
          </cell>
          <cell r="D112">
            <v>1757.5</v>
          </cell>
          <cell r="E112">
            <v>86040170</v>
          </cell>
          <cell r="F112">
            <v>1439807</v>
          </cell>
          <cell r="G112">
            <v>9291342</v>
          </cell>
          <cell r="H112">
            <v>1026</v>
          </cell>
          <cell r="I112">
            <v>6547806</v>
          </cell>
          <cell r="J112">
            <v>186</v>
          </cell>
          <cell r="K112">
            <v>10376010</v>
          </cell>
          <cell r="L112">
            <v>752615</v>
          </cell>
          <cell r="M112">
            <v>1458</v>
          </cell>
          <cell r="N112">
            <v>7648668</v>
          </cell>
          <cell r="O112">
            <v>427501</v>
          </cell>
          <cell r="P112">
            <v>252925</v>
          </cell>
          <cell r="R112">
            <v>11962352</v>
          </cell>
          <cell r="S112">
            <v>235072</v>
          </cell>
          <cell r="U112">
            <v>11996334</v>
          </cell>
          <cell r="V112">
            <v>1497662</v>
          </cell>
          <cell r="W112">
            <v>811645</v>
          </cell>
          <cell r="X112">
            <v>7300334</v>
          </cell>
          <cell r="Y112">
            <v>2027018</v>
          </cell>
          <cell r="Z112">
            <v>4135453</v>
          </cell>
          <cell r="AC112">
            <v>7810635</v>
          </cell>
          <cell r="AE112">
            <v>165219771</v>
          </cell>
          <cell r="AG112">
            <v>1943.5</v>
          </cell>
          <cell r="AH112">
            <v>2484</v>
          </cell>
          <cell r="AI112">
            <v>161737174</v>
          </cell>
          <cell r="AJ112">
            <v>3482597</v>
          </cell>
          <cell r="AK112">
            <v>165219771</v>
          </cell>
          <cell r="AL112">
            <v>0</v>
          </cell>
          <cell r="AN112">
            <v>152169478</v>
          </cell>
          <cell r="AO112">
            <v>36971</v>
          </cell>
          <cell r="AP112">
            <v>4115.91</v>
          </cell>
          <cell r="AQ112">
            <v>110.7</v>
          </cell>
          <cell r="AR112">
            <v>4226.6099999999997</v>
          </cell>
          <cell r="AS112">
            <v>0</v>
          </cell>
          <cell r="AT112">
            <v>4226.6099999999997</v>
          </cell>
          <cell r="AV112">
            <v>11247201</v>
          </cell>
          <cell r="AW112">
            <v>3562</v>
          </cell>
          <cell r="AX112">
            <v>3157.55</v>
          </cell>
          <cell r="AY112">
            <v>3157.55</v>
          </cell>
          <cell r="AZ112">
            <v>0</v>
          </cell>
          <cell r="BA112">
            <v>749133</v>
          </cell>
          <cell r="BB112">
            <v>272</v>
          </cell>
          <cell r="BC112">
            <v>2754.17</v>
          </cell>
        </row>
        <row r="113">
          <cell r="A113" t="str">
            <v>910</v>
          </cell>
          <cell r="B113" t="str">
            <v>Vance County</v>
          </cell>
          <cell r="C113">
            <v>527424</v>
          </cell>
          <cell r="D113">
            <v>370.5</v>
          </cell>
          <cell r="E113">
            <v>18554270</v>
          </cell>
          <cell r="F113">
            <v>935555</v>
          </cell>
          <cell r="G113">
            <v>1978346</v>
          </cell>
          <cell r="H113">
            <v>278</v>
          </cell>
          <cell r="I113">
            <v>1861087</v>
          </cell>
          <cell r="J113">
            <v>40</v>
          </cell>
          <cell r="K113">
            <v>2216560</v>
          </cell>
          <cell r="L113">
            <v>215172</v>
          </cell>
          <cell r="M113">
            <v>386</v>
          </cell>
          <cell r="N113">
            <v>2076680</v>
          </cell>
          <cell r="O113">
            <v>109518</v>
          </cell>
          <cell r="P113">
            <v>53854</v>
          </cell>
          <cell r="R113">
            <v>2516092</v>
          </cell>
          <cell r="S113">
            <v>69245</v>
          </cell>
          <cell r="U113">
            <v>3310123</v>
          </cell>
          <cell r="V113">
            <v>318975</v>
          </cell>
          <cell r="W113">
            <v>276837</v>
          </cell>
          <cell r="X113">
            <v>1423648</v>
          </cell>
          <cell r="Y113">
            <v>432254</v>
          </cell>
          <cell r="Z113">
            <v>1459838</v>
          </cell>
          <cell r="AC113">
            <v>1461536</v>
          </cell>
          <cell r="AE113">
            <v>38335478</v>
          </cell>
          <cell r="AG113">
            <v>410.5</v>
          </cell>
          <cell r="AH113">
            <v>664</v>
          </cell>
          <cell r="AI113">
            <v>37539028</v>
          </cell>
          <cell r="AJ113">
            <v>796450</v>
          </cell>
          <cell r="AK113">
            <v>38335478</v>
          </cell>
          <cell r="AL113">
            <v>0</v>
          </cell>
          <cell r="AN113">
            <v>34571234</v>
          </cell>
          <cell r="AO113">
            <v>7872</v>
          </cell>
          <cell r="AP113">
            <v>4391.67</v>
          </cell>
          <cell r="AQ113">
            <v>110.7</v>
          </cell>
          <cell r="AR113">
            <v>4502.37</v>
          </cell>
          <cell r="AS113">
            <v>0</v>
          </cell>
          <cell r="AT113">
            <v>4502.37</v>
          </cell>
          <cell r="AV113">
            <v>3167131</v>
          </cell>
          <cell r="AW113">
            <v>1004</v>
          </cell>
          <cell r="AX113">
            <v>3154.51</v>
          </cell>
          <cell r="AY113">
            <v>3154.51</v>
          </cell>
          <cell r="AZ113">
            <v>0</v>
          </cell>
          <cell r="BA113">
            <v>142992</v>
          </cell>
          <cell r="BB113">
            <v>36</v>
          </cell>
          <cell r="BC113">
            <v>3972</v>
          </cell>
        </row>
        <row r="114">
          <cell r="A114" t="str">
            <v>920</v>
          </cell>
          <cell r="B114" t="str">
            <v>Wake County</v>
          </cell>
          <cell r="C114">
            <v>9039506</v>
          </cell>
          <cell r="D114">
            <v>6370</v>
          </cell>
          <cell r="E114">
            <v>314843620</v>
          </cell>
          <cell r="F114">
            <v>4251199</v>
          </cell>
          <cell r="G114">
            <v>33906825</v>
          </cell>
          <cell r="H114">
            <v>3486</v>
          </cell>
          <cell r="I114">
            <v>22973052</v>
          </cell>
          <cell r="J114">
            <v>675</v>
          </cell>
          <cell r="K114">
            <v>38138175</v>
          </cell>
          <cell r="L114">
            <v>3144090</v>
          </cell>
          <cell r="M114">
            <v>5397</v>
          </cell>
          <cell r="N114">
            <v>28490763</v>
          </cell>
          <cell r="O114">
            <v>1595223</v>
          </cell>
          <cell r="P114">
            <v>922997</v>
          </cell>
          <cell r="R114">
            <v>44976143</v>
          </cell>
          <cell r="S114">
            <v>793242</v>
          </cell>
          <cell r="U114">
            <v>56372629</v>
          </cell>
          <cell r="V114">
            <v>5465098</v>
          </cell>
          <cell r="W114">
            <v>4875168</v>
          </cell>
          <cell r="X114">
            <v>36276507</v>
          </cell>
          <cell r="Y114">
            <v>7399357</v>
          </cell>
          <cell r="Z114">
            <v>14541989</v>
          </cell>
          <cell r="AC114">
            <v>38306448</v>
          </cell>
          <cell r="AE114">
            <v>628005583</v>
          </cell>
          <cell r="AG114">
            <v>7045</v>
          </cell>
          <cell r="AH114">
            <v>8883</v>
          </cell>
          <cell r="AI114">
            <v>614898990</v>
          </cell>
          <cell r="AJ114">
            <v>13106593</v>
          </cell>
          <cell r="AK114">
            <v>628005583</v>
          </cell>
          <cell r="AL114">
            <v>0</v>
          </cell>
          <cell r="AN114">
            <v>565643637</v>
          </cell>
          <cell r="AO114">
            <v>134918</v>
          </cell>
          <cell r="AP114">
            <v>4192.5</v>
          </cell>
          <cell r="AQ114">
            <v>110.7</v>
          </cell>
          <cell r="AR114">
            <v>4303.2</v>
          </cell>
          <cell r="AS114">
            <v>0</v>
          </cell>
          <cell r="AT114">
            <v>4303.2</v>
          </cell>
          <cell r="AV114">
            <v>53553370</v>
          </cell>
          <cell r="AW114">
            <v>17124</v>
          </cell>
          <cell r="AX114">
            <v>3127.39</v>
          </cell>
          <cell r="AY114">
            <v>3127.39</v>
          </cell>
          <cell r="AZ114">
            <v>0</v>
          </cell>
          <cell r="BA114">
            <v>2819259</v>
          </cell>
          <cell r="BB114">
            <v>1078</v>
          </cell>
          <cell r="BC114">
            <v>2615.27</v>
          </cell>
        </row>
        <row r="115">
          <cell r="A115" t="str">
            <v>930</v>
          </cell>
          <cell r="B115" t="str">
            <v>Warren County</v>
          </cell>
          <cell r="C115">
            <v>188203</v>
          </cell>
          <cell r="D115">
            <v>130.5</v>
          </cell>
          <cell r="E115">
            <v>6403113</v>
          </cell>
          <cell r="F115">
            <v>643213</v>
          </cell>
          <cell r="G115">
            <v>705942</v>
          </cell>
          <cell r="H115">
            <v>107</v>
          </cell>
          <cell r="I115">
            <v>666450</v>
          </cell>
          <cell r="J115">
            <v>14</v>
          </cell>
          <cell r="K115">
            <v>780122</v>
          </cell>
          <cell r="L115">
            <v>77890</v>
          </cell>
          <cell r="M115">
            <v>181</v>
          </cell>
          <cell r="N115">
            <v>1048714</v>
          </cell>
          <cell r="O115">
            <v>48960</v>
          </cell>
          <cell r="P115">
            <v>19217</v>
          </cell>
          <cell r="R115">
            <v>789751</v>
          </cell>
          <cell r="S115">
            <v>40393</v>
          </cell>
          <cell r="U115">
            <v>1262336</v>
          </cell>
          <cell r="V115">
            <v>113413</v>
          </cell>
          <cell r="W115">
            <v>48757</v>
          </cell>
          <cell r="X115">
            <v>1172747</v>
          </cell>
          <cell r="Y115">
            <v>154232</v>
          </cell>
          <cell r="Z115">
            <v>546646</v>
          </cell>
          <cell r="AC115">
            <v>1194641</v>
          </cell>
          <cell r="AE115">
            <v>14710099</v>
          </cell>
          <cell r="AG115">
            <v>144.5</v>
          </cell>
          <cell r="AH115">
            <v>288</v>
          </cell>
          <cell r="AI115">
            <v>14424789</v>
          </cell>
          <cell r="AJ115">
            <v>285310</v>
          </cell>
          <cell r="AK115">
            <v>14710099</v>
          </cell>
          <cell r="AL115">
            <v>0</v>
          </cell>
          <cell r="AN115">
            <v>13343010</v>
          </cell>
          <cell r="AO115">
            <v>2809</v>
          </cell>
          <cell r="AP115">
            <v>4750.09</v>
          </cell>
          <cell r="AQ115">
            <v>110.7</v>
          </cell>
          <cell r="AR115">
            <v>4860.79</v>
          </cell>
          <cell r="AS115">
            <v>0</v>
          </cell>
          <cell r="AT115">
            <v>4860.79</v>
          </cell>
          <cell r="AV115">
            <v>1145028</v>
          </cell>
          <cell r="AW115">
            <v>390</v>
          </cell>
          <cell r="AX115">
            <v>2935.97</v>
          </cell>
          <cell r="AY115">
            <v>2935.97</v>
          </cell>
          <cell r="AZ115">
            <v>0</v>
          </cell>
          <cell r="BA115">
            <v>117308</v>
          </cell>
          <cell r="BB115">
            <v>26</v>
          </cell>
          <cell r="BC115">
            <v>4511.8500000000004</v>
          </cell>
        </row>
        <row r="116">
          <cell r="A116" t="str">
            <v>940</v>
          </cell>
          <cell r="B116" t="str">
            <v>Washington County</v>
          </cell>
          <cell r="C116">
            <v>138221</v>
          </cell>
          <cell r="D116">
            <v>97.5</v>
          </cell>
          <cell r="E116">
            <v>5354700</v>
          </cell>
          <cell r="F116">
            <v>721147</v>
          </cell>
          <cell r="G116">
            <v>518461</v>
          </cell>
          <cell r="H116">
            <v>86</v>
          </cell>
          <cell r="I116">
            <v>652111</v>
          </cell>
          <cell r="J116">
            <v>11</v>
          </cell>
          <cell r="K116">
            <v>585552</v>
          </cell>
          <cell r="L116">
            <v>46004</v>
          </cell>
          <cell r="M116">
            <v>139</v>
          </cell>
          <cell r="N116">
            <v>747542</v>
          </cell>
          <cell r="O116">
            <v>36324</v>
          </cell>
          <cell r="P116">
            <v>14113</v>
          </cell>
          <cell r="R116">
            <v>612157</v>
          </cell>
          <cell r="S116">
            <v>36141</v>
          </cell>
          <cell r="U116">
            <v>929388</v>
          </cell>
          <cell r="V116">
            <v>84047</v>
          </cell>
          <cell r="W116">
            <v>44434</v>
          </cell>
          <cell r="X116">
            <v>490571</v>
          </cell>
          <cell r="Y116">
            <v>113246</v>
          </cell>
          <cell r="Z116">
            <v>471668</v>
          </cell>
          <cell r="AC116">
            <v>517471</v>
          </cell>
          <cell r="AE116">
            <v>11595827</v>
          </cell>
          <cell r="AG116">
            <v>108.5</v>
          </cell>
          <cell r="AH116">
            <v>225</v>
          </cell>
          <cell r="AI116">
            <v>11397489</v>
          </cell>
          <cell r="AJ116">
            <v>198338</v>
          </cell>
          <cell r="AK116">
            <v>11595827</v>
          </cell>
          <cell r="AL116">
            <v>0</v>
          </cell>
          <cell r="AN116">
            <v>10602901</v>
          </cell>
          <cell r="AO116">
            <v>2063</v>
          </cell>
          <cell r="AP116">
            <v>5139.55</v>
          </cell>
          <cell r="AQ116">
            <v>110.7</v>
          </cell>
          <cell r="AR116">
            <v>5250.25</v>
          </cell>
          <cell r="AS116">
            <v>0</v>
          </cell>
          <cell r="AT116">
            <v>5250.25</v>
          </cell>
          <cell r="AV116">
            <v>814648</v>
          </cell>
          <cell r="AW116">
            <v>345</v>
          </cell>
          <cell r="AX116">
            <v>2361.3000000000002</v>
          </cell>
          <cell r="AY116">
            <v>2361.3000000000002</v>
          </cell>
          <cell r="AZ116">
            <v>0</v>
          </cell>
          <cell r="BA116">
            <v>114740</v>
          </cell>
          <cell r="BB116">
            <v>25</v>
          </cell>
          <cell r="BC116">
            <v>4589.6000000000004</v>
          </cell>
        </row>
        <row r="117">
          <cell r="A117" t="str">
            <v>950</v>
          </cell>
          <cell r="B117" t="str">
            <v>Watauga County</v>
          </cell>
          <cell r="C117">
            <v>304448</v>
          </cell>
          <cell r="D117">
            <v>212</v>
          </cell>
          <cell r="E117">
            <v>11883236</v>
          </cell>
          <cell r="F117">
            <v>670295</v>
          </cell>
          <cell r="G117">
            <v>1141972</v>
          </cell>
          <cell r="H117">
            <v>165</v>
          </cell>
          <cell r="I117">
            <v>996582</v>
          </cell>
          <cell r="J117">
            <v>23</v>
          </cell>
          <cell r="K117">
            <v>1389154</v>
          </cell>
          <cell r="L117">
            <v>100527</v>
          </cell>
          <cell r="M117">
            <v>254</v>
          </cell>
          <cell r="N117">
            <v>1371346</v>
          </cell>
          <cell r="O117">
            <v>70590</v>
          </cell>
          <cell r="P117">
            <v>31086</v>
          </cell>
          <cell r="R117">
            <v>1293764</v>
          </cell>
          <cell r="S117">
            <v>50280</v>
          </cell>
          <cell r="U117">
            <v>1945577</v>
          </cell>
          <cell r="V117">
            <v>184296</v>
          </cell>
          <cell r="W117">
            <v>64685</v>
          </cell>
          <cell r="X117">
            <v>1058740</v>
          </cell>
          <cell r="Y117">
            <v>249265</v>
          </cell>
          <cell r="Z117">
            <v>584958</v>
          </cell>
          <cell r="AC117">
            <v>1075204</v>
          </cell>
          <cell r="AE117">
            <v>23390801</v>
          </cell>
          <cell r="AG117">
            <v>235</v>
          </cell>
          <cell r="AH117">
            <v>419</v>
          </cell>
          <cell r="AI117">
            <v>22954740</v>
          </cell>
          <cell r="AJ117">
            <v>436061</v>
          </cell>
          <cell r="AK117">
            <v>23390801</v>
          </cell>
          <cell r="AL117">
            <v>0</v>
          </cell>
          <cell r="AN117">
            <v>21296476</v>
          </cell>
          <cell r="AO117">
            <v>4544</v>
          </cell>
          <cell r="AP117">
            <v>4686.72</v>
          </cell>
          <cell r="AQ117">
            <v>110.7</v>
          </cell>
          <cell r="AR117">
            <v>4797.42</v>
          </cell>
          <cell r="AS117">
            <v>0</v>
          </cell>
          <cell r="AT117">
            <v>4797.42</v>
          </cell>
          <cell r="AV117">
            <v>1761490</v>
          </cell>
          <cell r="AW117">
            <v>694</v>
          </cell>
          <cell r="AX117">
            <v>2538.17</v>
          </cell>
          <cell r="AY117">
            <v>2538.17</v>
          </cell>
          <cell r="AZ117">
            <v>0</v>
          </cell>
          <cell r="BA117">
            <v>184087</v>
          </cell>
          <cell r="BB117">
            <v>52</v>
          </cell>
          <cell r="BC117">
            <v>3540.13</v>
          </cell>
        </row>
        <row r="118">
          <cell r="A118" t="str">
            <v>960</v>
          </cell>
          <cell r="B118" t="str">
            <v>Wayne County</v>
          </cell>
          <cell r="C118">
            <v>1301207</v>
          </cell>
          <cell r="D118">
            <v>915.5</v>
          </cell>
          <cell r="E118">
            <v>45922396</v>
          </cell>
          <cell r="F118">
            <v>1351569</v>
          </cell>
          <cell r="G118">
            <v>4880775</v>
          </cell>
          <cell r="H118">
            <v>615</v>
          </cell>
          <cell r="I118">
            <v>4000297</v>
          </cell>
          <cell r="J118">
            <v>97</v>
          </cell>
          <cell r="K118">
            <v>5346543</v>
          </cell>
          <cell r="L118">
            <v>424502</v>
          </cell>
          <cell r="M118">
            <v>848</v>
          </cell>
          <cell r="N118">
            <v>4534256</v>
          </cell>
          <cell r="O118">
            <v>246485</v>
          </cell>
          <cell r="P118">
            <v>132862</v>
          </cell>
          <cell r="R118">
            <v>6328925</v>
          </cell>
          <cell r="S118">
            <v>135059</v>
          </cell>
          <cell r="U118">
            <v>8125944</v>
          </cell>
          <cell r="V118">
            <v>786804</v>
          </cell>
          <cell r="W118">
            <v>633144</v>
          </cell>
          <cell r="X118">
            <v>3594266</v>
          </cell>
          <cell r="Y118">
            <v>1065282</v>
          </cell>
          <cell r="Z118">
            <v>3179914</v>
          </cell>
          <cell r="AC118">
            <v>3668118</v>
          </cell>
          <cell r="AE118">
            <v>91990230</v>
          </cell>
          <cell r="AG118">
            <v>1012.5</v>
          </cell>
          <cell r="AH118">
            <v>1463</v>
          </cell>
          <cell r="AI118">
            <v>90131659</v>
          </cell>
          <cell r="AJ118">
            <v>1858571</v>
          </cell>
          <cell r="AK118">
            <v>91990230</v>
          </cell>
          <cell r="AL118">
            <v>0</v>
          </cell>
          <cell r="AN118">
            <v>82880492</v>
          </cell>
          <cell r="AO118">
            <v>19421</v>
          </cell>
          <cell r="AP118">
            <v>4267.57</v>
          </cell>
          <cell r="AQ118">
            <v>110.7</v>
          </cell>
          <cell r="AR118">
            <v>4378.2699999999995</v>
          </cell>
          <cell r="AS118">
            <v>0</v>
          </cell>
          <cell r="AT118">
            <v>4378.2699999999995</v>
          </cell>
          <cell r="AV118">
            <v>7533483</v>
          </cell>
          <cell r="AW118">
            <v>2635</v>
          </cell>
          <cell r="AX118">
            <v>2859.01</v>
          </cell>
          <cell r="AY118">
            <v>2859.01</v>
          </cell>
          <cell r="AZ118">
            <v>0</v>
          </cell>
          <cell r="BA118">
            <v>592461</v>
          </cell>
          <cell r="BB118">
            <v>211</v>
          </cell>
          <cell r="BC118">
            <v>2807.87</v>
          </cell>
        </row>
        <row r="119">
          <cell r="A119" t="str">
            <v>970</v>
          </cell>
          <cell r="B119" t="str">
            <v>Wilkes County</v>
          </cell>
          <cell r="C119">
            <v>676298</v>
          </cell>
          <cell r="D119">
            <v>477</v>
          </cell>
          <cell r="E119">
            <v>23975928</v>
          </cell>
          <cell r="F119">
            <v>1016050</v>
          </cell>
          <cell r="G119">
            <v>2536767</v>
          </cell>
          <cell r="H119">
            <v>390</v>
          </cell>
          <cell r="I119">
            <v>2367666</v>
          </cell>
          <cell r="J119">
            <v>51</v>
          </cell>
          <cell r="K119">
            <v>2982837</v>
          </cell>
          <cell r="L119">
            <v>216389</v>
          </cell>
          <cell r="M119">
            <v>458</v>
          </cell>
          <cell r="N119">
            <v>2410912</v>
          </cell>
          <cell r="O119">
            <v>131016</v>
          </cell>
          <cell r="P119">
            <v>69055</v>
          </cell>
          <cell r="R119">
            <v>3313781</v>
          </cell>
          <cell r="S119">
            <v>81908</v>
          </cell>
          <cell r="U119">
            <v>4192429</v>
          </cell>
          <cell r="V119">
            <v>409098</v>
          </cell>
          <cell r="W119">
            <v>349008</v>
          </cell>
          <cell r="X119">
            <v>2368849</v>
          </cell>
          <cell r="Y119">
            <v>553756</v>
          </cell>
          <cell r="Z119">
            <v>1538187</v>
          </cell>
          <cell r="AC119">
            <v>2476368</v>
          </cell>
          <cell r="AE119">
            <v>49189934</v>
          </cell>
          <cell r="AG119">
            <v>528</v>
          </cell>
          <cell r="AH119">
            <v>848</v>
          </cell>
          <cell r="AI119">
            <v>48228192</v>
          </cell>
          <cell r="AJ119">
            <v>961742</v>
          </cell>
          <cell r="AK119">
            <v>49189934</v>
          </cell>
          <cell r="AL119">
            <v>0</v>
          </cell>
          <cell r="AN119">
            <v>44539627</v>
          </cell>
          <cell r="AO119">
            <v>10094</v>
          </cell>
          <cell r="AP119">
            <v>4412.49</v>
          </cell>
          <cell r="AQ119">
            <v>110.7</v>
          </cell>
          <cell r="AR119">
            <v>4523.1899999999996</v>
          </cell>
          <cell r="AS119">
            <v>0</v>
          </cell>
          <cell r="AT119">
            <v>4523.1899999999996</v>
          </cell>
          <cell r="AV119">
            <v>3808008</v>
          </cell>
          <cell r="AW119">
            <v>1206</v>
          </cell>
          <cell r="AX119">
            <v>3157.55</v>
          </cell>
          <cell r="AY119">
            <v>3157.55</v>
          </cell>
          <cell r="AZ119">
            <v>0</v>
          </cell>
          <cell r="BA119">
            <v>384421</v>
          </cell>
          <cell r="BB119">
            <v>130</v>
          </cell>
          <cell r="BC119">
            <v>2957.08</v>
          </cell>
        </row>
        <row r="120">
          <cell r="A120" t="str">
            <v>980</v>
          </cell>
          <cell r="B120" t="str">
            <v>Wilson County</v>
          </cell>
          <cell r="C120">
            <v>840850</v>
          </cell>
          <cell r="D120">
            <v>593</v>
          </cell>
          <cell r="E120">
            <v>29676092</v>
          </cell>
          <cell r="F120">
            <v>1046399</v>
          </cell>
          <cell r="G120">
            <v>3153995</v>
          </cell>
          <cell r="H120">
            <v>433</v>
          </cell>
          <cell r="I120">
            <v>2660324</v>
          </cell>
          <cell r="J120">
            <v>63</v>
          </cell>
          <cell r="K120">
            <v>3600450</v>
          </cell>
          <cell r="L120">
            <v>286490</v>
          </cell>
          <cell r="M120">
            <v>557</v>
          </cell>
          <cell r="N120">
            <v>3006686</v>
          </cell>
          <cell r="O120">
            <v>160425</v>
          </cell>
          <cell r="P120">
            <v>85857</v>
          </cell>
          <cell r="R120">
            <v>4099564</v>
          </cell>
          <cell r="S120">
            <v>95904</v>
          </cell>
          <cell r="U120">
            <v>4076474</v>
          </cell>
          <cell r="V120">
            <v>508334</v>
          </cell>
          <cell r="W120">
            <v>346351</v>
          </cell>
          <cell r="X120">
            <v>1953344</v>
          </cell>
          <cell r="Y120">
            <v>688619</v>
          </cell>
          <cell r="Z120">
            <v>2020396</v>
          </cell>
          <cell r="AC120">
            <v>2008387</v>
          </cell>
          <cell r="AE120">
            <v>58306554</v>
          </cell>
          <cell r="AG120">
            <v>656</v>
          </cell>
          <cell r="AH120">
            <v>990</v>
          </cell>
          <cell r="AI120">
            <v>57093357</v>
          </cell>
          <cell r="AJ120">
            <v>1213197</v>
          </cell>
          <cell r="AK120">
            <v>58306554</v>
          </cell>
          <cell r="AL120">
            <v>0</v>
          </cell>
          <cell r="AN120">
            <v>53652282</v>
          </cell>
          <cell r="AO120">
            <v>12550</v>
          </cell>
          <cell r="AP120">
            <v>4275.08</v>
          </cell>
          <cell r="AQ120">
            <v>110.7</v>
          </cell>
          <cell r="AR120">
            <v>4385.78</v>
          </cell>
          <cell r="AS120">
            <v>0</v>
          </cell>
          <cell r="AT120">
            <v>4385.78</v>
          </cell>
          <cell r="AV120">
            <v>3792220</v>
          </cell>
          <cell r="AW120">
            <v>1201</v>
          </cell>
          <cell r="AX120">
            <v>3157.55</v>
          </cell>
          <cell r="AY120">
            <v>3157.55</v>
          </cell>
          <cell r="AZ120">
            <v>0</v>
          </cell>
          <cell r="BA120">
            <v>284254</v>
          </cell>
          <cell r="BB120">
            <v>91</v>
          </cell>
          <cell r="BC120">
            <v>3123.67</v>
          </cell>
        </row>
        <row r="121">
          <cell r="A121" t="str">
            <v>990</v>
          </cell>
          <cell r="B121" t="str">
            <v>Yadkin County</v>
          </cell>
          <cell r="C121">
            <v>415333</v>
          </cell>
          <cell r="D121">
            <v>292</v>
          </cell>
          <cell r="E121">
            <v>14649348</v>
          </cell>
          <cell r="F121">
            <v>716412</v>
          </cell>
          <cell r="G121">
            <v>1557897</v>
          </cell>
          <cell r="H121">
            <v>221</v>
          </cell>
          <cell r="I121">
            <v>1398172</v>
          </cell>
          <cell r="J121">
            <v>31</v>
          </cell>
          <cell r="K121">
            <v>1675519</v>
          </cell>
          <cell r="L121">
            <v>127789</v>
          </cell>
          <cell r="M121">
            <v>310</v>
          </cell>
          <cell r="N121">
            <v>1636180</v>
          </cell>
          <cell r="O121">
            <v>86969</v>
          </cell>
          <cell r="P121">
            <v>42408</v>
          </cell>
          <cell r="R121">
            <v>1951559</v>
          </cell>
          <cell r="S121">
            <v>59711</v>
          </cell>
          <cell r="U121">
            <v>2682557</v>
          </cell>
          <cell r="V121">
            <v>251129</v>
          </cell>
          <cell r="W121">
            <v>351207</v>
          </cell>
          <cell r="X121">
            <v>1276363</v>
          </cell>
          <cell r="Y121">
            <v>340033</v>
          </cell>
          <cell r="Z121">
            <v>914572</v>
          </cell>
          <cell r="AC121">
            <v>1319212</v>
          </cell>
          <cell r="AE121">
            <v>30133158</v>
          </cell>
          <cell r="AG121">
            <v>323</v>
          </cell>
          <cell r="AH121">
            <v>531</v>
          </cell>
          <cell r="AI121">
            <v>29547628</v>
          </cell>
          <cell r="AJ121">
            <v>585530</v>
          </cell>
          <cell r="AK121">
            <v>30133158</v>
          </cell>
          <cell r="AL121">
            <v>0</v>
          </cell>
          <cell r="AN121">
            <v>27014454</v>
          </cell>
          <cell r="AO121">
            <v>6199</v>
          </cell>
          <cell r="AP121">
            <v>4357.87</v>
          </cell>
          <cell r="AQ121">
            <v>110.7</v>
          </cell>
          <cell r="AR121">
            <v>4468.57</v>
          </cell>
          <cell r="AS121">
            <v>0</v>
          </cell>
          <cell r="AT121">
            <v>4468.57</v>
          </cell>
          <cell r="AV121">
            <v>2447103</v>
          </cell>
          <cell r="AW121">
            <v>935</v>
          </cell>
          <cell r="AX121">
            <v>2617.2199999999998</v>
          </cell>
          <cell r="AY121">
            <v>2617.2199999999998</v>
          </cell>
          <cell r="AZ121">
            <v>0</v>
          </cell>
          <cell r="BA121">
            <v>235454</v>
          </cell>
          <cell r="BB121">
            <v>72</v>
          </cell>
          <cell r="BC121">
            <v>3270.19</v>
          </cell>
        </row>
        <row r="122">
          <cell r="A122" t="str">
            <v>995</v>
          </cell>
          <cell r="B122" t="str">
            <v>Yancey County</v>
          </cell>
          <cell r="C122">
            <v>172592</v>
          </cell>
          <cell r="D122">
            <v>120.5</v>
          </cell>
          <cell r="E122">
            <v>6245636</v>
          </cell>
          <cell r="F122">
            <v>607431</v>
          </cell>
          <cell r="G122">
            <v>647386</v>
          </cell>
          <cell r="H122">
            <v>128</v>
          </cell>
          <cell r="I122">
            <v>855600</v>
          </cell>
          <cell r="J122">
            <v>13</v>
          </cell>
          <cell r="K122">
            <v>782587</v>
          </cell>
          <cell r="L122">
            <v>51846</v>
          </cell>
          <cell r="M122">
            <v>161</v>
          </cell>
          <cell r="N122">
            <v>806288</v>
          </cell>
          <cell r="O122">
            <v>42921</v>
          </cell>
          <cell r="P122">
            <v>17623</v>
          </cell>
          <cell r="R122">
            <v>760979</v>
          </cell>
          <cell r="S122">
            <v>39065</v>
          </cell>
          <cell r="U122">
            <v>1144314</v>
          </cell>
          <cell r="V122">
            <v>104300</v>
          </cell>
          <cell r="W122">
            <v>100238</v>
          </cell>
          <cell r="X122">
            <v>805817</v>
          </cell>
          <cell r="Y122">
            <v>141274</v>
          </cell>
          <cell r="Z122">
            <v>440987</v>
          </cell>
          <cell r="AC122">
            <v>832806</v>
          </cell>
          <cell r="AE122">
            <v>13766884</v>
          </cell>
          <cell r="AG122">
            <v>133.5</v>
          </cell>
          <cell r="AH122">
            <v>289</v>
          </cell>
          <cell r="AI122">
            <v>13524823</v>
          </cell>
          <cell r="AJ122">
            <v>242061</v>
          </cell>
          <cell r="AK122">
            <v>13766884</v>
          </cell>
          <cell r="AL122">
            <v>0</v>
          </cell>
          <cell r="AN122">
            <v>12497475</v>
          </cell>
          <cell r="AO122">
            <v>2576</v>
          </cell>
          <cell r="AP122">
            <v>4851.5</v>
          </cell>
          <cell r="AQ122">
            <v>110.7</v>
          </cell>
          <cell r="AR122">
            <v>4962.2</v>
          </cell>
          <cell r="AS122">
            <v>0</v>
          </cell>
          <cell r="AT122">
            <v>4962.2</v>
          </cell>
          <cell r="AV122">
            <v>1016732</v>
          </cell>
          <cell r="AW122">
            <v>392</v>
          </cell>
          <cell r="AX122">
            <v>2593.6999999999998</v>
          </cell>
          <cell r="AY122">
            <v>2593.6999999999998</v>
          </cell>
          <cell r="AZ122">
            <v>0</v>
          </cell>
          <cell r="BA122">
            <v>127582</v>
          </cell>
          <cell r="BB122">
            <v>30</v>
          </cell>
          <cell r="BC122">
            <v>4252.7299999999996</v>
          </cell>
        </row>
        <row r="125">
          <cell r="C125">
            <v>95866816</v>
          </cell>
          <cell r="D125">
            <v>67375.5</v>
          </cell>
          <cell r="E125">
            <v>3403537414</v>
          </cell>
          <cell r="F125">
            <v>111408844</v>
          </cell>
          <cell r="G125">
            <v>359592584</v>
          </cell>
          <cell r="H125">
            <v>45365</v>
          </cell>
          <cell r="I125">
            <v>296675718</v>
          </cell>
          <cell r="J125">
            <v>7186</v>
          </cell>
          <cell r="K125">
            <v>408524221</v>
          </cell>
          <cell r="L125">
            <v>33275956</v>
          </cell>
          <cell r="M125">
            <v>64885</v>
          </cell>
          <cell r="N125">
            <v>344507139</v>
          </cell>
          <cell r="O125">
            <v>18681034</v>
          </cell>
          <cell r="P125">
            <v>9788663</v>
          </cell>
          <cell r="R125">
            <v>457968503</v>
          </cell>
          <cell r="S125">
            <v>10958251</v>
          </cell>
          <cell r="U125">
            <v>566158118</v>
          </cell>
          <cell r="V125">
            <v>57955148</v>
          </cell>
          <cell r="W125">
            <v>58336095</v>
          </cell>
          <cell r="X125">
            <v>304327877</v>
          </cell>
          <cell r="Y125">
            <v>78497841</v>
          </cell>
          <cell r="Z125">
            <v>208971158</v>
          </cell>
          <cell r="AA125">
            <v>0</v>
          </cell>
          <cell r="AB125">
            <v>0</v>
          </cell>
          <cell r="AC125">
            <v>322199162</v>
          </cell>
          <cell r="AE125">
            <v>6825031380</v>
          </cell>
          <cell r="AF125">
            <v>0</v>
          </cell>
          <cell r="AG125">
            <v>74561.5</v>
          </cell>
          <cell r="AI125">
            <v>6686099945</v>
          </cell>
          <cell r="AJ125">
            <v>138931435</v>
          </cell>
          <cell r="AK125">
            <v>6825031380</v>
          </cell>
          <cell r="AO125">
            <v>1430848</v>
          </cell>
          <cell r="AS125">
            <v>0</v>
          </cell>
          <cell r="AV125">
            <v>529385177</v>
          </cell>
          <cell r="AW125">
            <v>176033</v>
          </cell>
          <cell r="AX125">
            <v>340068.5499999997</v>
          </cell>
          <cell r="BA125">
            <v>36772941</v>
          </cell>
          <cell r="BB125">
            <v>12055</v>
          </cell>
        </row>
      </sheetData>
      <sheetData sheetId="3"/>
      <sheetData sheetId="4">
        <row r="5">
          <cell r="A5" t="str">
            <v>LEA No.</v>
          </cell>
          <cell r="B5" t="str">
            <v>LEANAME</v>
          </cell>
          <cell r="C5" t="str">
            <v>KIND</v>
          </cell>
          <cell r="D5" t="str">
            <v>1ST</v>
          </cell>
          <cell r="E5" t="str">
            <v>2ND</v>
          </cell>
          <cell r="F5" t="str">
            <v>3RD</v>
          </cell>
          <cell r="G5" t="str">
            <v>4TH</v>
          </cell>
          <cell r="H5" t="str">
            <v>5TH</v>
          </cell>
          <cell r="I5" t="str">
            <v>6TH</v>
          </cell>
          <cell r="J5" t="str">
            <v>7TH</v>
          </cell>
          <cell r="K5" t="str">
            <v>8TH</v>
          </cell>
          <cell r="L5" t="str">
            <v>9TH</v>
          </cell>
          <cell r="M5" t="str">
            <v>10TH</v>
          </cell>
          <cell r="N5" t="str">
            <v>11TH</v>
          </cell>
          <cell r="O5" t="str">
            <v>12TH</v>
          </cell>
          <cell r="P5" t="str">
            <v>TOTAL</v>
          </cell>
        </row>
        <row r="8">
          <cell r="A8" t="str">
            <v>010</v>
          </cell>
          <cell r="B8" t="str">
            <v xml:space="preserve">Alamance-Burlington </v>
          </cell>
          <cell r="C8">
            <v>1729</v>
          </cell>
          <cell r="D8">
            <v>1832</v>
          </cell>
          <cell r="E8">
            <v>1826</v>
          </cell>
          <cell r="F8">
            <v>1766</v>
          </cell>
          <cell r="G8">
            <v>1667</v>
          </cell>
          <cell r="H8">
            <v>1726</v>
          </cell>
          <cell r="I8">
            <v>1637</v>
          </cell>
          <cell r="J8">
            <v>1732</v>
          </cell>
          <cell r="K8">
            <v>1798</v>
          </cell>
          <cell r="L8">
            <v>2119</v>
          </cell>
          <cell r="M8">
            <v>1667</v>
          </cell>
          <cell r="N8">
            <v>1651</v>
          </cell>
          <cell r="O8">
            <v>1382</v>
          </cell>
          <cell r="P8">
            <v>22532</v>
          </cell>
        </row>
        <row r="9">
          <cell r="A9" t="str">
            <v>020</v>
          </cell>
          <cell r="B9" t="str">
            <v xml:space="preserve">Alexander County    </v>
          </cell>
          <cell r="C9">
            <v>430</v>
          </cell>
          <cell r="D9">
            <v>446</v>
          </cell>
          <cell r="E9">
            <v>488</v>
          </cell>
          <cell r="F9">
            <v>446</v>
          </cell>
          <cell r="G9">
            <v>426</v>
          </cell>
          <cell r="H9">
            <v>432</v>
          </cell>
          <cell r="I9">
            <v>479</v>
          </cell>
          <cell r="J9">
            <v>449</v>
          </cell>
          <cell r="K9">
            <v>463</v>
          </cell>
          <cell r="L9">
            <v>485</v>
          </cell>
          <cell r="M9">
            <v>390</v>
          </cell>
          <cell r="N9">
            <v>378</v>
          </cell>
          <cell r="O9">
            <v>344</v>
          </cell>
          <cell r="P9">
            <v>5656</v>
          </cell>
        </row>
        <row r="10">
          <cell r="A10" t="str">
            <v>030</v>
          </cell>
          <cell r="B10" t="str">
            <v xml:space="preserve">Alleghany County    </v>
          </cell>
          <cell r="C10">
            <v>124</v>
          </cell>
          <cell r="D10">
            <v>144</v>
          </cell>
          <cell r="E10">
            <v>116</v>
          </cell>
          <cell r="F10">
            <v>124</v>
          </cell>
          <cell r="G10">
            <v>127</v>
          </cell>
          <cell r="H10">
            <v>106</v>
          </cell>
          <cell r="I10">
            <v>116</v>
          </cell>
          <cell r="J10">
            <v>108</v>
          </cell>
          <cell r="K10">
            <v>113</v>
          </cell>
          <cell r="L10">
            <v>137</v>
          </cell>
          <cell r="M10">
            <v>138</v>
          </cell>
          <cell r="N10">
            <v>111</v>
          </cell>
          <cell r="O10">
            <v>123</v>
          </cell>
          <cell r="P10">
            <v>1587</v>
          </cell>
        </row>
        <row r="11">
          <cell r="A11" t="str">
            <v>040</v>
          </cell>
          <cell r="B11" t="str">
            <v xml:space="preserve">Anson County        </v>
          </cell>
          <cell r="C11">
            <v>324</v>
          </cell>
          <cell r="D11">
            <v>318</v>
          </cell>
          <cell r="E11">
            <v>330</v>
          </cell>
          <cell r="F11">
            <v>303</v>
          </cell>
          <cell r="G11">
            <v>279</v>
          </cell>
          <cell r="H11">
            <v>291</v>
          </cell>
          <cell r="I11">
            <v>293</v>
          </cell>
          <cell r="J11">
            <v>299</v>
          </cell>
          <cell r="K11">
            <v>370</v>
          </cell>
          <cell r="L11">
            <v>381</v>
          </cell>
          <cell r="M11">
            <v>307</v>
          </cell>
          <cell r="N11">
            <v>315</v>
          </cell>
          <cell r="O11">
            <v>248</v>
          </cell>
          <cell r="P11">
            <v>4058</v>
          </cell>
        </row>
        <row r="12">
          <cell r="A12" t="str">
            <v>050</v>
          </cell>
          <cell r="B12" t="str">
            <v xml:space="preserve">Ashe County         </v>
          </cell>
          <cell r="C12">
            <v>258</v>
          </cell>
          <cell r="D12">
            <v>260</v>
          </cell>
          <cell r="E12">
            <v>247</v>
          </cell>
          <cell r="F12">
            <v>279</v>
          </cell>
          <cell r="G12">
            <v>277</v>
          </cell>
          <cell r="H12">
            <v>263</v>
          </cell>
          <cell r="I12">
            <v>243</v>
          </cell>
          <cell r="J12">
            <v>233</v>
          </cell>
          <cell r="K12">
            <v>244</v>
          </cell>
          <cell r="L12">
            <v>282</v>
          </cell>
          <cell r="M12">
            <v>235</v>
          </cell>
          <cell r="N12">
            <v>237</v>
          </cell>
          <cell r="O12">
            <v>208</v>
          </cell>
          <cell r="P12">
            <v>3266</v>
          </cell>
        </row>
        <row r="13">
          <cell r="A13" t="str">
            <v>060</v>
          </cell>
          <cell r="B13" t="str">
            <v xml:space="preserve">Avery County        </v>
          </cell>
          <cell r="C13">
            <v>167</v>
          </cell>
          <cell r="D13">
            <v>169</v>
          </cell>
          <cell r="E13">
            <v>181</v>
          </cell>
          <cell r="F13">
            <v>186</v>
          </cell>
          <cell r="G13">
            <v>172</v>
          </cell>
          <cell r="H13">
            <v>170</v>
          </cell>
          <cell r="I13">
            <v>184</v>
          </cell>
          <cell r="J13">
            <v>151</v>
          </cell>
          <cell r="K13">
            <v>183</v>
          </cell>
          <cell r="L13">
            <v>222</v>
          </cell>
          <cell r="M13">
            <v>184</v>
          </cell>
          <cell r="N13">
            <v>141</v>
          </cell>
          <cell r="O13">
            <v>131</v>
          </cell>
          <cell r="P13">
            <v>2241</v>
          </cell>
        </row>
        <row r="14">
          <cell r="A14" t="str">
            <v>070</v>
          </cell>
          <cell r="B14" t="str">
            <v xml:space="preserve">Beaufort County     </v>
          </cell>
          <cell r="C14">
            <v>613</v>
          </cell>
          <cell r="D14">
            <v>586</v>
          </cell>
          <cell r="E14">
            <v>612</v>
          </cell>
          <cell r="F14">
            <v>543</v>
          </cell>
          <cell r="G14">
            <v>519</v>
          </cell>
          <cell r="H14">
            <v>531</v>
          </cell>
          <cell r="I14">
            <v>514</v>
          </cell>
          <cell r="J14">
            <v>540</v>
          </cell>
          <cell r="K14">
            <v>538</v>
          </cell>
          <cell r="L14">
            <v>685</v>
          </cell>
          <cell r="M14">
            <v>578</v>
          </cell>
          <cell r="N14">
            <v>487</v>
          </cell>
          <cell r="O14">
            <v>425</v>
          </cell>
          <cell r="P14">
            <v>7171</v>
          </cell>
        </row>
        <row r="15">
          <cell r="A15" t="str">
            <v>080</v>
          </cell>
          <cell r="B15" t="str">
            <v xml:space="preserve">Bertie County       </v>
          </cell>
          <cell r="C15">
            <v>206</v>
          </cell>
          <cell r="D15">
            <v>237</v>
          </cell>
          <cell r="E15">
            <v>218</v>
          </cell>
          <cell r="F15">
            <v>246</v>
          </cell>
          <cell r="G15">
            <v>226</v>
          </cell>
          <cell r="H15">
            <v>229</v>
          </cell>
          <cell r="I15">
            <v>245</v>
          </cell>
          <cell r="J15">
            <v>254</v>
          </cell>
          <cell r="K15">
            <v>262</v>
          </cell>
          <cell r="L15">
            <v>303</v>
          </cell>
          <cell r="M15">
            <v>209</v>
          </cell>
          <cell r="N15">
            <v>199</v>
          </cell>
          <cell r="O15">
            <v>211</v>
          </cell>
          <cell r="P15">
            <v>3045</v>
          </cell>
        </row>
        <row r="16">
          <cell r="A16" t="str">
            <v>090</v>
          </cell>
          <cell r="B16" t="str">
            <v xml:space="preserve">Bladen County       </v>
          </cell>
          <cell r="C16">
            <v>434</v>
          </cell>
          <cell r="D16">
            <v>430</v>
          </cell>
          <cell r="E16">
            <v>434</v>
          </cell>
          <cell r="F16">
            <v>423</v>
          </cell>
          <cell r="G16">
            <v>406</v>
          </cell>
          <cell r="H16">
            <v>383</v>
          </cell>
          <cell r="I16">
            <v>422</v>
          </cell>
          <cell r="J16">
            <v>421</v>
          </cell>
          <cell r="K16">
            <v>441</v>
          </cell>
          <cell r="L16">
            <v>467</v>
          </cell>
          <cell r="M16">
            <v>387</v>
          </cell>
          <cell r="N16">
            <v>415</v>
          </cell>
          <cell r="O16">
            <v>366</v>
          </cell>
          <cell r="P16">
            <v>5429</v>
          </cell>
        </row>
        <row r="17">
          <cell r="A17" t="str">
            <v>100</v>
          </cell>
          <cell r="B17" t="str">
            <v xml:space="preserve">Brunswick County    </v>
          </cell>
          <cell r="C17">
            <v>936</v>
          </cell>
          <cell r="D17">
            <v>983</v>
          </cell>
          <cell r="E17">
            <v>978</v>
          </cell>
          <cell r="F17">
            <v>904</v>
          </cell>
          <cell r="G17">
            <v>836</v>
          </cell>
          <cell r="H17">
            <v>893</v>
          </cell>
          <cell r="I17">
            <v>902</v>
          </cell>
          <cell r="J17">
            <v>843</v>
          </cell>
          <cell r="K17">
            <v>938</v>
          </cell>
          <cell r="L17">
            <v>1243</v>
          </cell>
          <cell r="M17">
            <v>896</v>
          </cell>
          <cell r="N17">
            <v>716</v>
          </cell>
          <cell r="O17">
            <v>732</v>
          </cell>
          <cell r="P17">
            <v>11800</v>
          </cell>
        </row>
        <row r="18">
          <cell r="A18" t="str">
            <v>110</v>
          </cell>
          <cell r="B18" t="str">
            <v xml:space="preserve">Buncombe County     </v>
          </cell>
          <cell r="C18">
            <v>1945</v>
          </cell>
          <cell r="D18">
            <v>2037</v>
          </cell>
          <cell r="E18">
            <v>2028</v>
          </cell>
          <cell r="F18">
            <v>2020</v>
          </cell>
          <cell r="G18">
            <v>1878</v>
          </cell>
          <cell r="H18">
            <v>1915</v>
          </cell>
          <cell r="I18">
            <v>1986</v>
          </cell>
          <cell r="J18">
            <v>1926</v>
          </cell>
          <cell r="K18">
            <v>2069</v>
          </cell>
          <cell r="L18">
            <v>2435</v>
          </cell>
          <cell r="M18">
            <v>1961</v>
          </cell>
          <cell r="N18">
            <v>1930</v>
          </cell>
          <cell r="O18">
            <v>1557</v>
          </cell>
          <cell r="P18">
            <v>25687</v>
          </cell>
        </row>
        <row r="19">
          <cell r="A19" t="str">
            <v>111</v>
          </cell>
          <cell r="B19" t="str">
            <v xml:space="preserve">Asheville City      </v>
          </cell>
          <cell r="C19">
            <v>332</v>
          </cell>
          <cell r="D19">
            <v>341</v>
          </cell>
          <cell r="E19">
            <v>323</v>
          </cell>
          <cell r="F19">
            <v>301</v>
          </cell>
          <cell r="G19">
            <v>276</v>
          </cell>
          <cell r="H19">
            <v>270</v>
          </cell>
          <cell r="I19">
            <v>219</v>
          </cell>
          <cell r="J19">
            <v>243</v>
          </cell>
          <cell r="K19">
            <v>239</v>
          </cell>
          <cell r="L19">
            <v>342</v>
          </cell>
          <cell r="M19">
            <v>293</v>
          </cell>
          <cell r="N19">
            <v>298</v>
          </cell>
          <cell r="O19">
            <v>247</v>
          </cell>
          <cell r="P19">
            <v>3724</v>
          </cell>
        </row>
        <row r="20">
          <cell r="A20" t="str">
            <v>120</v>
          </cell>
          <cell r="B20" t="str">
            <v xml:space="preserve">Burke County        </v>
          </cell>
          <cell r="C20">
            <v>1023</v>
          </cell>
          <cell r="D20">
            <v>1044</v>
          </cell>
          <cell r="E20">
            <v>1121</v>
          </cell>
          <cell r="F20">
            <v>1056</v>
          </cell>
          <cell r="G20">
            <v>1073</v>
          </cell>
          <cell r="H20">
            <v>1042</v>
          </cell>
          <cell r="I20">
            <v>1122</v>
          </cell>
          <cell r="J20">
            <v>1096</v>
          </cell>
          <cell r="K20">
            <v>1196</v>
          </cell>
          <cell r="L20">
            <v>1185</v>
          </cell>
          <cell r="M20">
            <v>1208</v>
          </cell>
          <cell r="N20">
            <v>1063</v>
          </cell>
          <cell r="O20">
            <v>921</v>
          </cell>
          <cell r="P20">
            <v>14150</v>
          </cell>
        </row>
        <row r="21">
          <cell r="A21" t="str">
            <v>130</v>
          </cell>
          <cell r="B21" t="str">
            <v xml:space="preserve">Cabarrus County     </v>
          </cell>
          <cell r="C21">
            <v>2315</v>
          </cell>
          <cell r="D21">
            <v>2237</v>
          </cell>
          <cell r="E21">
            <v>2245</v>
          </cell>
          <cell r="F21">
            <v>2153</v>
          </cell>
          <cell r="G21">
            <v>2045</v>
          </cell>
          <cell r="H21">
            <v>2045</v>
          </cell>
          <cell r="I21">
            <v>2062</v>
          </cell>
          <cell r="J21">
            <v>2117</v>
          </cell>
          <cell r="K21">
            <v>2074</v>
          </cell>
          <cell r="L21">
            <v>2516</v>
          </cell>
          <cell r="M21">
            <v>2011</v>
          </cell>
          <cell r="N21">
            <v>1688</v>
          </cell>
          <cell r="O21">
            <v>1623</v>
          </cell>
          <cell r="P21">
            <v>27131</v>
          </cell>
        </row>
        <row r="22">
          <cell r="A22" t="str">
            <v>132</v>
          </cell>
          <cell r="B22" t="str">
            <v xml:space="preserve">Kannapolis City     </v>
          </cell>
          <cell r="C22">
            <v>474</v>
          </cell>
          <cell r="D22">
            <v>497</v>
          </cell>
          <cell r="E22">
            <v>420</v>
          </cell>
          <cell r="F22">
            <v>422</v>
          </cell>
          <cell r="G22">
            <v>385</v>
          </cell>
          <cell r="H22">
            <v>389</v>
          </cell>
          <cell r="I22">
            <v>356</v>
          </cell>
          <cell r="J22">
            <v>383</v>
          </cell>
          <cell r="K22">
            <v>403</v>
          </cell>
          <cell r="L22">
            <v>430</v>
          </cell>
          <cell r="M22">
            <v>298</v>
          </cell>
          <cell r="N22">
            <v>277</v>
          </cell>
          <cell r="O22">
            <v>259</v>
          </cell>
          <cell r="P22">
            <v>4993</v>
          </cell>
        </row>
        <row r="23">
          <cell r="A23" t="str">
            <v>140</v>
          </cell>
          <cell r="B23" t="str">
            <v xml:space="preserve">Caldwell County     </v>
          </cell>
          <cell r="C23">
            <v>1023</v>
          </cell>
          <cell r="D23">
            <v>1049</v>
          </cell>
          <cell r="E23">
            <v>1016</v>
          </cell>
          <cell r="F23">
            <v>1018</v>
          </cell>
          <cell r="G23">
            <v>1057</v>
          </cell>
          <cell r="H23">
            <v>978</v>
          </cell>
          <cell r="I23">
            <v>1002</v>
          </cell>
          <cell r="J23">
            <v>1003</v>
          </cell>
          <cell r="K23">
            <v>1056</v>
          </cell>
          <cell r="L23">
            <v>1188</v>
          </cell>
          <cell r="M23">
            <v>1028</v>
          </cell>
          <cell r="N23">
            <v>932</v>
          </cell>
          <cell r="O23">
            <v>803</v>
          </cell>
          <cell r="P23">
            <v>13153</v>
          </cell>
        </row>
        <row r="24">
          <cell r="A24" t="str">
            <v>150</v>
          </cell>
          <cell r="B24" t="str">
            <v xml:space="preserve">Camden County       </v>
          </cell>
          <cell r="C24">
            <v>152</v>
          </cell>
          <cell r="D24">
            <v>156</v>
          </cell>
          <cell r="E24">
            <v>140</v>
          </cell>
          <cell r="F24">
            <v>144</v>
          </cell>
          <cell r="G24">
            <v>152</v>
          </cell>
          <cell r="H24">
            <v>149</v>
          </cell>
          <cell r="I24">
            <v>145</v>
          </cell>
          <cell r="J24">
            <v>149</v>
          </cell>
          <cell r="K24">
            <v>146</v>
          </cell>
          <cell r="L24">
            <v>163</v>
          </cell>
          <cell r="M24">
            <v>144</v>
          </cell>
          <cell r="N24">
            <v>132</v>
          </cell>
          <cell r="O24">
            <v>140</v>
          </cell>
          <cell r="P24">
            <v>1912</v>
          </cell>
        </row>
        <row r="25">
          <cell r="A25" t="str">
            <v>160</v>
          </cell>
          <cell r="B25" t="str">
            <v xml:space="preserve">Carteret County     </v>
          </cell>
          <cell r="C25">
            <v>541</v>
          </cell>
          <cell r="D25">
            <v>647</v>
          </cell>
          <cell r="E25">
            <v>625</v>
          </cell>
          <cell r="F25">
            <v>603</v>
          </cell>
          <cell r="G25">
            <v>614</v>
          </cell>
          <cell r="H25">
            <v>586</v>
          </cell>
          <cell r="I25">
            <v>614</v>
          </cell>
          <cell r="J25">
            <v>646</v>
          </cell>
          <cell r="K25">
            <v>706</v>
          </cell>
          <cell r="L25">
            <v>751</v>
          </cell>
          <cell r="M25">
            <v>745</v>
          </cell>
          <cell r="N25">
            <v>653</v>
          </cell>
          <cell r="O25">
            <v>545</v>
          </cell>
          <cell r="P25">
            <v>8276</v>
          </cell>
        </row>
        <row r="26">
          <cell r="A26" t="str">
            <v>170</v>
          </cell>
          <cell r="B26" t="str">
            <v xml:space="preserve">Caswell County      </v>
          </cell>
          <cell r="C26">
            <v>237</v>
          </cell>
          <cell r="D26">
            <v>270</v>
          </cell>
          <cell r="E26">
            <v>240</v>
          </cell>
          <cell r="F26">
            <v>248</v>
          </cell>
          <cell r="G26">
            <v>235</v>
          </cell>
          <cell r="H26">
            <v>225</v>
          </cell>
          <cell r="I26">
            <v>226</v>
          </cell>
          <cell r="J26">
            <v>251</v>
          </cell>
          <cell r="K26">
            <v>257</v>
          </cell>
          <cell r="L26">
            <v>308</v>
          </cell>
          <cell r="M26">
            <v>254</v>
          </cell>
          <cell r="N26">
            <v>229</v>
          </cell>
          <cell r="O26">
            <v>206</v>
          </cell>
          <cell r="P26">
            <v>3186</v>
          </cell>
        </row>
        <row r="27">
          <cell r="A27" t="str">
            <v>180</v>
          </cell>
          <cell r="B27" t="str">
            <v xml:space="preserve">Catawba County      </v>
          </cell>
          <cell r="C27">
            <v>1350</v>
          </cell>
          <cell r="D27">
            <v>1374</v>
          </cell>
          <cell r="E27">
            <v>1381</v>
          </cell>
          <cell r="F27">
            <v>1340</v>
          </cell>
          <cell r="G27">
            <v>1330</v>
          </cell>
          <cell r="H27">
            <v>1330</v>
          </cell>
          <cell r="I27">
            <v>1275</v>
          </cell>
          <cell r="J27">
            <v>1376</v>
          </cell>
          <cell r="K27">
            <v>1332</v>
          </cell>
          <cell r="L27">
            <v>1642</v>
          </cell>
          <cell r="M27">
            <v>1444</v>
          </cell>
          <cell r="N27">
            <v>1289</v>
          </cell>
          <cell r="O27">
            <v>1123</v>
          </cell>
          <cell r="P27">
            <v>17586</v>
          </cell>
        </row>
        <row r="28">
          <cell r="A28" t="str">
            <v>181</v>
          </cell>
          <cell r="B28" t="str">
            <v xml:space="preserve">Hickory City        </v>
          </cell>
          <cell r="C28">
            <v>410</v>
          </cell>
          <cell r="D28">
            <v>394</v>
          </cell>
          <cell r="E28">
            <v>409</v>
          </cell>
          <cell r="F28">
            <v>366</v>
          </cell>
          <cell r="G28">
            <v>363</v>
          </cell>
          <cell r="H28">
            <v>322</v>
          </cell>
          <cell r="I28">
            <v>335</v>
          </cell>
          <cell r="J28">
            <v>327</v>
          </cell>
          <cell r="K28">
            <v>349</v>
          </cell>
          <cell r="L28">
            <v>417</v>
          </cell>
          <cell r="M28">
            <v>335</v>
          </cell>
          <cell r="N28">
            <v>316</v>
          </cell>
          <cell r="O28">
            <v>287</v>
          </cell>
          <cell r="P28">
            <v>4630</v>
          </cell>
        </row>
        <row r="29">
          <cell r="A29" t="str">
            <v>182</v>
          </cell>
          <cell r="B29" t="str">
            <v xml:space="preserve">Newton-Conover      </v>
          </cell>
          <cell r="C29">
            <v>217</v>
          </cell>
          <cell r="D29">
            <v>232</v>
          </cell>
          <cell r="E29">
            <v>237</v>
          </cell>
          <cell r="F29">
            <v>204</v>
          </cell>
          <cell r="G29">
            <v>225</v>
          </cell>
          <cell r="H29">
            <v>215</v>
          </cell>
          <cell r="I29">
            <v>203</v>
          </cell>
          <cell r="J29">
            <v>209</v>
          </cell>
          <cell r="K29">
            <v>232</v>
          </cell>
          <cell r="L29">
            <v>234</v>
          </cell>
          <cell r="M29">
            <v>201</v>
          </cell>
          <cell r="N29">
            <v>212</v>
          </cell>
          <cell r="O29">
            <v>236</v>
          </cell>
          <cell r="P29">
            <v>2857</v>
          </cell>
        </row>
        <row r="30">
          <cell r="A30" t="str">
            <v>190</v>
          </cell>
          <cell r="B30" t="str">
            <v xml:space="preserve">Chatham County      </v>
          </cell>
          <cell r="C30">
            <v>680</v>
          </cell>
          <cell r="D30">
            <v>649</v>
          </cell>
          <cell r="E30">
            <v>646</v>
          </cell>
          <cell r="F30">
            <v>613</v>
          </cell>
          <cell r="G30">
            <v>599</v>
          </cell>
          <cell r="H30">
            <v>592</v>
          </cell>
          <cell r="I30">
            <v>534</v>
          </cell>
          <cell r="J30">
            <v>583</v>
          </cell>
          <cell r="K30">
            <v>601</v>
          </cell>
          <cell r="L30">
            <v>606</v>
          </cell>
          <cell r="M30">
            <v>568</v>
          </cell>
          <cell r="N30">
            <v>544</v>
          </cell>
          <cell r="O30">
            <v>530</v>
          </cell>
          <cell r="P30">
            <v>7745</v>
          </cell>
        </row>
        <row r="31">
          <cell r="A31" t="str">
            <v>200</v>
          </cell>
          <cell r="B31" t="str">
            <v xml:space="preserve">Cherokee County     </v>
          </cell>
          <cell r="C31">
            <v>259</v>
          </cell>
          <cell r="D31">
            <v>292</v>
          </cell>
          <cell r="E31">
            <v>283</v>
          </cell>
          <cell r="F31">
            <v>256</v>
          </cell>
          <cell r="G31">
            <v>272</v>
          </cell>
          <cell r="H31">
            <v>269</v>
          </cell>
          <cell r="I31">
            <v>295</v>
          </cell>
          <cell r="J31">
            <v>286</v>
          </cell>
          <cell r="K31">
            <v>297</v>
          </cell>
          <cell r="L31">
            <v>336</v>
          </cell>
          <cell r="M31">
            <v>304</v>
          </cell>
          <cell r="N31">
            <v>269</v>
          </cell>
          <cell r="O31">
            <v>238</v>
          </cell>
          <cell r="P31">
            <v>3656</v>
          </cell>
        </row>
        <row r="32">
          <cell r="A32" t="str">
            <v>210</v>
          </cell>
          <cell r="B32" t="str">
            <v xml:space="preserve">Edenton/Chowan      </v>
          </cell>
          <cell r="C32">
            <v>190</v>
          </cell>
          <cell r="D32">
            <v>202</v>
          </cell>
          <cell r="E32">
            <v>182</v>
          </cell>
          <cell r="F32">
            <v>189</v>
          </cell>
          <cell r="G32">
            <v>154</v>
          </cell>
          <cell r="H32">
            <v>207</v>
          </cell>
          <cell r="I32">
            <v>167</v>
          </cell>
          <cell r="J32">
            <v>208</v>
          </cell>
          <cell r="K32">
            <v>197</v>
          </cell>
          <cell r="L32">
            <v>209</v>
          </cell>
          <cell r="M32">
            <v>195</v>
          </cell>
          <cell r="N32">
            <v>200</v>
          </cell>
          <cell r="O32">
            <v>132</v>
          </cell>
          <cell r="P32">
            <v>2432</v>
          </cell>
        </row>
        <row r="33">
          <cell r="A33" t="str">
            <v>220</v>
          </cell>
          <cell r="B33" t="str">
            <v xml:space="preserve">Clay County         </v>
          </cell>
          <cell r="C33">
            <v>118</v>
          </cell>
          <cell r="D33">
            <v>110</v>
          </cell>
          <cell r="E33">
            <v>107</v>
          </cell>
          <cell r="F33">
            <v>102</v>
          </cell>
          <cell r="G33">
            <v>91</v>
          </cell>
          <cell r="H33">
            <v>109</v>
          </cell>
          <cell r="I33">
            <v>107</v>
          </cell>
          <cell r="J33">
            <v>112</v>
          </cell>
          <cell r="K33">
            <v>95</v>
          </cell>
          <cell r="L33">
            <v>115</v>
          </cell>
          <cell r="M33">
            <v>109</v>
          </cell>
          <cell r="N33">
            <v>102</v>
          </cell>
          <cell r="O33">
            <v>84</v>
          </cell>
          <cell r="P33">
            <v>1361</v>
          </cell>
        </row>
        <row r="34">
          <cell r="A34" t="str">
            <v>230</v>
          </cell>
          <cell r="B34" t="str">
            <v xml:space="preserve">Cleveland County    </v>
          </cell>
          <cell r="C34">
            <v>1246</v>
          </cell>
          <cell r="D34">
            <v>1316</v>
          </cell>
          <cell r="E34">
            <v>1315</v>
          </cell>
          <cell r="F34">
            <v>1241</v>
          </cell>
          <cell r="G34">
            <v>1321</v>
          </cell>
          <cell r="H34">
            <v>1301</v>
          </cell>
          <cell r="I34">
            <v>1212</v>
          </cell>
          <cell r="J34">
            <v>1272</v>
          </cell>
          <cell r="K34">
            <v>1360</v>
          </cell>
          <cell r="L34">
            <v>1765</v>
          </cell>
          <cell r="M34">
            <v>1252</v>
          </cell>
          <cell r="N34">
            <v>1145</v>
          </cell>
          <cell r="O34">
            <v>1022</v>
          </cell>
          <cell r="P34">
            <v>16768</v>
          </cell>
        </row>
        <row r="35">
          <cell r="A35" t="str">
            <v>240</v>
          </cell>
          <cell r="B35" t="str">
            <v xml:space="preserve">Columbus County     </v>
          </cell>
          <cell r="C35">
            <v>510</v>
          </cell>
          <cell r="D35">
            <v>583</v>
          </cell>
          <cell r="E35">
            <v>555</v>
          </cell>
          <cell r="F35">
            <v>578</v>
          </cell>
          <cell r="G35">
            <v>534</v>
          </cell>
          <cell r="H35">
            <v>484</v>
          </cell>
          <cell r="I35">
            <v>542</v>
          </cell>
          <cell r="J35">
            <v>540</v>
          </cell>
          <cell r="K35">
            <v>507</v>
          </cell>
          <cell r="L35">
            <v>577</v>
          </cell>
          <cell r="M35">
            <v>565</v>
          </cell>
          <cell r="N35">
            <v>490</v>
          </cell>
          <cell r="O35">
            <v>425</v>
          </cell>
          <cell r="P35">
            <v>6890</v>
          </cell>
        </row>
        <row r="36">
          <cell r="A36" t="str">
            <v>241</v>
          </cell>
          <cell r="B36" t="str">
            <v xml:space="preserve">Whiteville City     </v>
          </cell>
          <cell r="C36">
            <v>190</v>
          </cell>
          <cell r="D36">
            <v>245</v>
          </cell>
          <cell r="E36">
            <v>187</v>
          </cell>
          <cell r="F36">
            <v>207</v>
          </cell>
          <cell r="G36">
            <v>176</v>
          </cell>
          <cell r="H36">
            <v>231</v>
          </cell>
          <cell r="I36">
            <v>198</v>
          </cell>
          <cell r="J36">
            <v>186</v>
          </cell>
          <cell r="K36">
            <v>181</v>
          </cell>
          <cell r="L36">
            <v>211</v>
          </cell>
          <cell r="M36">
            <v>217</v>
          </cell>
          <cell r="N36">
            <v>178</v>
          </cell>
          <cell r="O36">
            <v>148</v>
          </cell>
          <cell r="P36">
            <v>2555</v>
          </cell>
        </row>
        <row r="37">
          <cell r="A37" t="str">
            <v>250</v>
          </cell>
          <cell r="B37" t="str">
            <v xml:space="preserve">Craven County       </v>
          </cell>
          <cell r="C37">
            <v>1204</v>
          </cell>
          <cell r="D37">
            <v>1296</v>
          </cell>
          <cell r="E37">
            <v>1219</v>
          </cell>
          <cell r="F37">
            <v>1216</v>
          </cell>
          <cell r="G37">
            <v>1134</v>
          </cell>
          <cell r="H37">
            <v>1114</v>
          </cell>
          <cell r="I37">
            <v>1048</v>
          </cell>
          <cell r="J37">
            <v>1068</v>
          </cell>
          <cell r="K37">
            <v>1073</v>
          </cell>
          <cell r="L37">
            <v>1431</v>
          </cell>
          <cell r="M37">
            <v>1060</v>
          </cell>
          <cell r="N37">
            <v>899</v>
          </cell>
          <cell r="O37">
            <v>895</v>
          </cell>
          <cell r="P37">
            <v>14657</v>
          </cell>
        </row>
        <row r="38">
          <cell r="A38" t="str">
            <v>260</v>
          </cell>
          <cell r="B38" t="str">
            <v xml:space="preserve">Cumberland County   </v>
          </cell>
          <cell r="C38">
            <v>4057</v>
          </cell>
          <cell r="D38">
            <v>4251</v>
          </cell>
          <cell r="E38">
            <v>4075</v>
          </cell>
          <cell r="F38">
            <v>4089</v>
          </cell>
          <cell r="G38">
            <v>3964</v>
          </cell>
          <cell r="H38">
            <v>4118</v>
          </cell>
          <cell r="I38">
            <v>3810</v>
          </cell>
          <cell r="J38">
            <v>3996</v>
          </cell>
          <cell r="K38">
            <v>4067</v>
          </cell>
          <cell r="L38">
            <v>4785</v>
          </cell>
          <cell r="M38">
            <v>4305</v>
          </cell>
          <cell r="N38">
            <v>3856</v>
          </cell>
          <cell r="O38">
            <v>3417</v>
          </cell>
          <cell r="P38">
            <v>52790</v>
          </cell>
        </row>
        <row r="39">
          <cell r="A39" t="str">
            <v>270</v>
          </cell>
          <cell r="B39" t="str">
            <v xml:space="preserve">Currituck County    </v>
          </cell>
          <cell r="C39">
            <v>263</v>
          </cell>
          <cell r="D39">
            <v>321</v>
          </cell>
          <cell r="E39">
            <v>296</v>
          </cell>
          <cell r="F39">
            <v>352</v>
          </cell>
          <cell r="G39">
            <v>307</v>
          </cell>
          <cell r="H39">
            <v>279</v>
          </cell>
          <cell r="I39">
            <v>324</v>
          </cell>
          <cell r="J39">
            <v>314</v>
          </cell>
          <cell r="K39">
            <v>323</v>
          </cell>
          <cell r="L39">
            <v>371</v>
          </cell>
          <cell r="M39">
            <v>315</v>
          </cell>
          <cell r="N39">
            <v>292</v>
          </cell>
          <cell r="O39">
            <v>309</v>
          </cell>
          <cell r="P39">
            <v>4066</v>
          </cell>
        </row>
        <row r="40">
          <cell r="A40" t="str">
            <v>280</v>
          </cell>
          <cell r="B40" t="str">
            <v xml:space="preserve">Dare County         </v>
          </cell>
          <cell r="C40">
            <v>364</v>
          </cell>
          <cell r="D40">
            <v>355</v>
          </cell>
          <cell r="E40">
            <v>363</v>
          </cell>
          <cell r="F40">
            <v>341</v>
          </cell>
          <cell r="G40">
            <v>342</v>
          </cell>
          <cell r="H40">
            <v>376</v>
          </cell>
          <cell r="I40">
            <v>372</v>
          </cell>
          <cell r="J40">
            <v>388</v>
          </cell>
          <cell r="K40">
            <v>354</v>
          </cell>
          <cell r="L40">
            <v>439</v>
          </cell>
          <cell r="M40">
            <v>385</v>
          </cell>
          <cell r="N40">
            <v>365</v>
          </cell>
          <cell r="O40">
            <v>370</v>
          </cell>
          <cell r="P40">
            <v>4814</v>
          </cell>
        </row>
        <row r="41">
          <cell r="A41" t="str">
            <v>290</v>
          </cell>
          <cell r="B41" t="str">
            <v xml:space="preserve">Davidson County     </v>
          </cell>
          <cell r="C41">
            <v>1609</v>
          </cell>
          <cell r="D41">
            <v>1678</v>
          </cell>
          <cell r="E41">
            <v>1657</v>
          </cell>
          <cell r="F41">
            <v>1551</v>
          </cell>
          <cell r="G41">
            <v>1654</v>
          </cell>
          <cell r="H41">
            <v>1568</v>
          </cell>
          <cell r="I41">
            <v>1618</v>
          </cell>
          <cell r="J41">
            <v>1569</v>
          </cell>
          <cell r="K41">
            <v>1590</v>
          </cell>
          <cell r="L41">
            <v>1842</v>
          </cell>
          <cell r="M41">
            <v>1647</v>
          </cell>
          <cell r="N41">
            <v>1439</v>
          </cell>
          <cell r="O41">
            <v>1294</v>
          </cell>
          <cell r="P41">
            <v>20716</v>
          </cell>
        </row>
        <row r="42">
          <cell r="A42" t="str">
            <v>291</v>
          </cell>
          <cell r="B42" t="str">
            <v xml:space="preserve">Lexington City      </v>
          </cell>
          <cell r="C42">
            <v>260</v>
          </cell>
          <cell r="D42">
            <v>289</v>
          </cell>
          <cell r="E42">
            <v>311</v>
          </cell>
          <cell r="F42">
            <v>243</v>
          </cell>
          <cell r="G42">
            <v>243</v>
          </cell>
          <cell r="H42">
            <v>228</v>
          </cell>
          <cell r="I42">
            <v>242</v>
          </cell>
          <cell r="J42">
            <v>210</v>
          </cell>
          <cell r="K42">
            <v>250</v>
          </cell>
          <cell r="L42">
            <v>319</v>
          </cell>
          <cell r="M42">
            <v>190</v>
          </cell>
          <cell r="N42">
            <v>173</v>
          </cell>
          <cell r="O42">
            <v>136</v>
          </cell>
          <cell r="P42">
            <v>3094</v>
          </cell>
        </row>
        <row r="43">
          <cell r="A43" t="str">
            <v>292</v>
          </cell>
          <cell r="B43" t="str">
            <v xml:space="preserve">Thomasville City    </v>
          </cell>
          <cell r="C43">
            <v>216</v>
          </cell>
          <cell r="D43">
            <v>231</v>
          </cell>
          <cell r="E43">
            <v>205</v>
          </cell>
          <cell r="F43">
            <v>212</v>
          </cell>
          <cell r="G43">
            <v>212</v>
          </cell>
          <cell r="H43">
            <v>216</v>
          </cell>
          <cell r="I43">
            <v>169</v>
          </cell>
          <cell r="J43">
            <v>195</v>
          </cell>
          <cell r="K43">
            <v>205</v>
          </cell>
          <cell r="L43">
            <v>266</v>
          </cell>
          <cell r="M43">
            <v>180</v>
          </cell>
          <cell r="N43">
            <v>170</v>
          </cell>
          <cell r="O43">
            <v>136</v>
          </cell>
          <cell r="P43">
            <v>2613</v>
          </cell>
        </row>
        <row r="44">
          <cell r="A44" t="str">
            <v>300</v>
          </cell>
          <cell r="B44" t="str">
            <v xml:space="preserve">Davie County        </v>
          </cell>
          <cell r="C44">
            <v>511</v>
          </cell>
          <cell r="D44">
            <v>537</v>
          </cell>
          <cell r="E44">
            <v>526</v>
          </cell>
          <cell r="F44">
            <v>530</v>
          </cell>
          <cell r="G44">
            <v>529</v>
          </cell>
          <cell r="H44">
            <v>514</v>
          </cell>
          <cell r="I44">
            <v>521</v>
          </cell>
          <cell r="J44">
            <v>559</v>
          </cell>
          <cell r="K44">
            <v>527</v>
          </cell>
          <cell r="L44">
            <v>555</v>
          </cell>
          <cell r="M44">
            <v>523</v>
          </cell>
          <cell r="N44">
            <v>441</v>
          </cell>
          <cell r="O44">
            <v>431</v>
          </cell>
          <cell r="P44">
            <v>6704</v>
          </cell>
        </row>
        <row r="45">
          <cell r="A45" t="str">
            <v>310</v>
          </cell>
          <cell r="B45" t="str">
            <v xml:space="preserve">Duplin County       </v>
          </cell>
          <cell r="C45">
            <v>824</v>
          </cell>
          <cell r="D45">
            <v>800</v>
          </cell>
          <cell r="E45">
            <v>811</v>
          </cell>
          <cell r="F45">
            <v>712</v>
          </cell>
          <cell r="G45">
            <v>758</v>
          </cell>
          <cell r="H45">
            <v>703</v>
          </cell>
          <cell r="I45">
            <v>649</v>
          </cell>
          <cell r="J45">
            <v>615</v>
          </cell>
          <cell r="K45">
            <v>683</v>
          </cell>
          <cell r="L45">
            <v>809</v>
          </cell>
          <cell r="M45">
            <v>627</v>
          </cell>
          <cell r="N45">
            <v>525</v>
          </cell>
          <cell r="O45">
            <v>471</v>
          </cell>
          <cell r="P45">
            <v>8987</v>
          </cell>
        </row>
        <row r="46">
          <cell r="A46" t="str">
            <v>320</v>
          </cell>
          <cell r="B46" t="str">
            <v xml:space="preserve">Durham County       </v>
          </cell>
          <cell r="C46">
            <v>2754</v>
          </cell>
          <cell r="D46">
            <v>2841</v>
          </cell>
          <cell r="E46">
            <v>2833</v>
          </cell>
          <cell r="F46">
            <v>2665</v>
          </cell>
          <cell r="G46">
            <v>2329</v>
          </cell>
          <cell r="H46">
            <v>2353</v>
          </cell>
          <cell r="I46">
            <v>2094</v>
          </cell>
          <cell r="J46">
            <v>2154</v>
          </cell>
          <cell r="K46">
            <v>2386</v>
          </cell>
          <cell r="L46">
            <v>3212</v>
          </cell>
          <cell r="M46">
            <v>2467</v>
          </cell>
          <cell r="N46">
            <v>2199</v>
          </cell>
          <cell r="O46">
            <v>2015</v>
          </cell>
          <cell r="P46">
            <v>32302</v>
          </cell>
        </row>
        <row r="47">
          <cell r="A47" t="str">
            <v>330</v>
          </cell>
          <cell r="B47" t="str">
            <v xml:space="preserve">Edgecombe County    </v>
          </cell>
          <cell r="C47">
            <v>575</v>
          </cell>
          <cell r="D47">
            <v>663</v>
          </cell>
          <cell r="E47">
            <v>598</v>
          </cell>
          <cell r="F47">
            <v>558</v>
          </cell>
          <cell r="G47">
            <v>524</v>
          </cell>
          <cell r="H47">
            <v>544</v>
          </cell>
          <cell r="I47">
            <v>577</v>
          </cell>
          <cell r="J47">
            <v>550</v>
          </cell>
          <cell r="K47">
            <v>570</v>
          </cell>
          <cell r="L47">
            <v>747</v>
          </cell>
          <cell r="M47">
            <v>606</v>
          </cell>
          <cell r="N47">
            <v>479</v>
          </cell>
          <cell r="O47">
            <v>464</v>
          </cell>
          <cell r="P47">
            <v>7455</v>
          </cell>
        </row>
        <row r="48">
          <cell r="A48" t="str">
            <v>340</v>
          </cell>
          <cell r="B48" t="str">
            <v xml:space="preserve">Forsyth County      </v>
          </cell>
          <cell r="C48">
            <v>4278</v>
          </cell>
          <cell r="D48">
            <v>4276</v>
          </cell>
          <cell r="E48">
            <v>4280</v>
          </cell>
          <cell r="F48">
            <v>4110</v>
          </cell>
          <cell r="G48">
            <v>3891</v>
          </cell>
          <cell r="H48">
            <v>3868</v>
          </cell>
          <cell r="I48">
            <v>3696</v>
          </cell>
          <cell r="J48">
            <v>3704</v>
          </cell>
          <cell r="K48">
            <v>3798</v>
          </cell>
          <cell r="L48">
            <v>4642</v>
          </cell>
          <cell r="M48">
            <v>3706</v>
          </cell>
          <cell r="N48">
            <v>3812</v>
          </cell>
          <cell r="O48">
            <v>3169</v>
          </cell>
          <cell r="P48">
            <v>51230</v>
          </cell>
        </row>
        <row r="49">
          <cell r="A49" t="str">
            <v>350</v>
          </cell>
          <cell r="B49" t="str">
            <v xml:space="preserve">Franklin County     </v>
          </cell>
          <cell r="C49">
            <v>679</v>
          </cell>
          <cell r="D49">
            <v>765</v>
          </cell>
          <cell r="E49">
            <v>656</v>
          </cell>
          <cell r="F49">
            <v>653</v>
          </cell>
          <cell r="G49">
            <v>671</v>
          </cell>
          <cell r="H49">
            <v>663</v>
          </cell>
          <cell r="I49">
            <v>610</v>
          </cell>
          <cell r="J49">
            <v>693</v>
          </cell>
          <cell r="K49">
            <v>686</v>
          </cell>
          <cell r="L49">
            <v>746</v>
          </cell>
          <cell r="M49">
            <v>585</v>
          </cell>
          <cell r="N49">
            <v>572</v>
          </cell>
          <cell r="O49">
            <v>549</v>
          </cell>
          <cell r="P49">
            <v>8528</v>
          </cell>
        </row>
        <row r="50">
          <cell r="A50" t="str">
            <v>360</v>
          </cell>
          <cell r="B50" t="str">
            <v xml:space="preserve">Gaston County       </v>
          </cell>
          <cell r="C50">
            <v>2459</v>
          </cell>
          <cell r="D50">
            <v>2545</v>
          </cell>
          <cell r="E50">
            <v>2592</v>
          </cell>
          <cell r="F50">
            <v>2560</v>
          </cell>
          <cell r="G50">
            <v>2485</v>
          </cell>
          <cell r="H50">
            <v>2387</v>
          </cell>
          <cell r="I50">
            <v>2439</v>
          </cell>
          <cell r="J50">
            <v>2457</v>
          </cell>
          <cell r="K50">
            <v>2501</v>
          </cell>
          <cell r="L50">
            <v>2893</v>
          </cell>
          <cell r="M50">
            <v>2649</v>
          </cell>
          <cell r="N50">
            <v>2394</v>
          </cell>
          <cell r="O50">
            <v>2124</v>
          </cell>
          <cell r="P50">
            <v>32485</v>
          </cell>
        </row>
        <row r="51">
          <cell r="A51" t="str">
            <v>370</v>
          </cell>
          <cell r="B51" t="str">
            <v xml:space="preserve">Gates County        </v>
          </cell>
          <cell r="C51">
            <v>134</v>
          </cell>
          <cell r="D51">
            <v>159</v>
          </cell>
          <cell r="E51">
            <v>143</v>
          </cell>
          <cell r="F51">
            <v>152</v>
          </cell>
          <cell r="G51">
            <v>168</v>
          </cell>
          <cell r="H51">
            <v>143</v>
          </cell>
          <cell r="I51">
            <v>147</v>
          </cell>
          <cell r="J51">
            <v>145</v>
          </cell>
          <cell r="K51">
            <v>168</v>
          </cell>
          <cell r="L51">
            <v>192</v>
          </cell>
          <cell r="M51">
            <v>164</v>
          </cell>
          <cell r="N51">
            <v>156</v>
          </cell>
          <cell r="O51">
            <v>128</v>
          </cell>
          <cell r="P51">
            <v>1999</v>
          </cell>
        </row>
        <row r="52">
          <cell r="A52" t="str">
            <v>380</v>
          </cell>
          <cell r="B52" t="str">
            <v xml:space="preserve">Graham County       </v>
          </cell>
          <cell r="C52">
            <v>102</v>
          </cell>
          <cell r="D52">
            <v>93</v>
          </cell>
          <cell r="E52">
            <v>97</v>
          </cell>
          <cell r="F52">
            <v>108</v>
          </cell>
          <cell r="G52">
            <v>93</v>
          </cell>
          <cell r="H52">
            <v>86</v>
          </cell>
          <cell r="I52">
            <v>92</v>
          </cell>
          <cell r="J52">
            <v>96</v>
          </cell>
          <cell r="K52">
            <v>93</v>
          </cell>
          <cell r="L52">
            <v>104</v>
          </cell>
          <cell r="M52">
            <v>85</v>
          </cell>
          <cell r="N52">
            <v>70</v>
          </cell>
          <cell r="O52">
            <v>78</v>
          </cell>
          <cell r="P52">
            <v>1197</v>
          </cell>
        </row>
        <row r="53">
          <cell r="A53" t="str">
            <v>390</v>
          </cell>
          <cell r="B53" t="str">
            <v xml:space="preserve">Granville County    </v>
          </cell>
          <cell r="C53">
            <v>649</v>
          </cell>
          <cell r="D53">
            <v>671</v>
          </cell>
          <cell r="E53">
            <v>660</v>
          </cell>
          <cell r="F53">
            <v>694</v>
          </cell>
          <cell r="G53">
            <v>659</v>
          </cell>
          <cell r="H53">
            <v>693</v>
          </cell>
          <cell r="I53">
            <v>664</v>
          </cell>
          <cell r="J53">
            <v>745</v>
          </cell>
          <cell r="K53">
            <v>726</v>
          </cell>
          <cell r="L53">
            <v>959</v>
          </cell>
          <cell r="M53">
            <v>652</v>
          </cell>
          <cell r="N53">
            <v>613</v>
          </cell>
          <cell r="O53">
            <v>558</v>
          </cell>
          <cell r="P53">
            <v>8943</v>
          </cell>
        </row>
        <row r="54">
          <cell r="A54" t="str">
            <v>400</v>
          </cell>
          <cell r="B54" t="str">
            <v xml:space="preserve">Greene County       </v>
          </cell>
          <cell r="C54">
            <v>253</v>
          </cell>
          <cell r="D54">
            <v>278</v>
          </cell>
          <cell r="E54">
            <v>299</v>
          </cell>
          <cell r="F54">
            <v>280</v>
          </cell>
          <cell r="G54">
            <v>279</v>
          </cell>
          <cell r="H54">
            <v>257</v>
          </cell>
          <cell r="I54">
            <v>256</v>
          </cell>
          <cell r="J54">
            <v>243</v>
          </cell>
          <cell r="K54">
            <v>252</v>
          </cell>
          <cell r="L54">
            <v>301</v>
          </cell>
          <cell r="M54">
            <v>243</v>
          </cell>
          <cell r="N54">
            <v>205</v>
          </cell>
          <cell r="O54">
            <v>171</v>
          </cell>
          <cell r="P54">
            <v>3317</v>
          </cell>
        </row>
        <row r="55">
          <cell r="A55" t="str">
            <v>410</v>
          </cell>
          <cell r="B55" t="str">
            <v xml:space="preserve">Guilford County     </v>
          </cell>
          <cell r="C55">
            <v>5420</v>
          </cell>
          <cell r="D55">
            <v>5582</v>
          </cell>
          <cell r="E55">
            <v>5603</v>
          </cell>
          <cell r="F55">
            <v>5392</v>
          </cell>
          <cell r="G55">
            <v>5486</v>
          </cell>
          <cell r="H55">
            <v>5375</v>
          </cell>
          <cell r="I55">
            <v>5383</v>
          </cell>
          <cell r="J55">
            <v>5343</v>
          </cell>
          <cell r="K55">
            <v>5522</v>
          </cell>
          <cell r="L55">
            <v>6554</v>
          </cell>
          <cell r="M55">
            <v>5693</v>
          </cell>
          <cell r="N55">
            <v>5192</v>
          </cell>
          <cell r="O55">
            <v>4683</v>
          </cell>
          <cell r="P55">
            <v>71228</v>
          </cell>
        </row>
        <row r="56">
          <cell r="A56" t="str">
            <v>420</v>
          </cell>
          <cell r="B56" t="str">
            <v xml:space="preserve">Halifax County      </v>
          </cell>
          <cell r="C56">
            <v>334</v>
          </cell>
          <cell r="D56">
            <v>387</v>
          </cell>
          <cell r="E56">
            <v>345</v>
          </cell>
          <cell r="F56">
            <v>333</v>
          </cell>
          <cell r="G56">
            <v>328</v>
          </cell>
          <cell r="H56">
            <v>319</v>
          </cell>
          <cell r="I56">
            <v>293</v>
          </cell>
          <cell r="J56">
            <v>350</v>
          </cell>
          <cell r="K56">
            <v>374</v>
          </cell>
          <cell r="L56">
            <v>523</v>
          </cell>
          <cell r="M56">
            <v>371</v>
          </cell>
          <cell r="N56">
            <v>297</v>
          </cell>
          <cell r="O56">
            <v>289</v>
          </cell>
          <cell r="P56">
            <v>4543</v>
          </cell>
        </row>
        <row r="57">
          <cell r="A57" t="str">
            <v>421</v>
          </cell>
          <cell r="B57" t="str">
            <v xml:space="preserve">Roanoke Rapids City </v>
          </cell>
          <cell r="C57">
            <v>268</v>
          </cell>
          <cell r="D57">
            <v>250</v>
          </cell>
          <cell r="E57">
            <v>243</v>
          </cell>
          <cell r="F57">
            <v>235</v>
          </cell>
          <cell r="G57">
            <v>235</v>
          </cell>
          <cell r="H57">
            <v>185</v>
          </cell>
          <cell r="I57">
            <v>200</v>
          </cell>
          <cell r="J57">
            <v>239</v>
          </cell>
          <cell r="K57">
            <v>215</v>
          </cell>
          <cell r="L57">
            <v>299</v>
          </cell>
          <cell r="M57">
            <v>237</v>
          </cell>
          <cell r="N57">
            <v>181</v>
          </cell>
          <cell r="O57">
            <v>177</v>
          </cell>
          <cell r="P57">
            <v>2964</v>
          </cell>
        </row>
        <row r="58">
          <cell r="A58" t="str">
            <v>422</v>
          </cell>
          <cell r="B58" t="str">
            <v xml:space="preserve">Weldon City         </v>
          </cell>
          <cell r="C58">
            <v>91</v>
          </cell>
          <cell r="D58">
            <v>80</v>
          </cell>
          <cell r="E58">
            <v>90</v>
          </cell>
          <cell r="F58">
            <v>67</v>
          </cell>
          <cell r="G58">
            <v>86</v>
          </cell>
          <cell r="H58">
            <v>61</v>
          </cell>
          <cell r="I58">
            <v>81</v>
          </cell>
          <cell r="J58">
            <v>56</v>
          </cell>
          <cell r="K58">
            <v>74</v>
          </cell>
          <cell r="L58">
            <v>129</v>
          </cell>
          <cell r="M58">
            <v>88</v>
          </cell>
          <cell r="N58">
            <v>61</v>
          </cell>
          <cell r="O58">
            <v>58</v>
          </cell>
          <cell r="P58">
            <v>1022</v>
          </cell>
        </row>
        <row r="59">
          <cell r="A59" t="str">
            <v>430</v>
          </cell>
          <cell r="B59" t="str">
            <v xml:space="preserve">Harnett County      </v>
          </cell>
          <cell r="C59">
            <v>1459</v>
          </cell>
          <cell r="D59">
            <v>1646</v>
          </cell>
          <cell r="E59">
            <v>1474</v>
          </cell>
          <cell r="F59">
            <v>1446</v>
          </cell>
          <cell r="G59">
            <v>1413</v>
          </cell>
          <cell r="H59">
            <v>1415</v>
          </cell>
          <cell r="I59">
            <v>1455</v>
          </cell>
          <cell r="J59">
            <v>1393</v>
          </cell>
          <cell r="K59">
            <v>1387</v>
          </cell>
          <cell r="L59">
            <v>1675</v>
          </cell>
          <cell r="M59">
            <v>1305</v>
          </cell>
          <cell r="N59">
            <v>1317</v>
          </cell>
          <cell r="O59">
            <v>1036</v>
          </cell>
          <cell r="P59">
            <v>18421</v>
          </cell>
        </row>
        <row r="60">
          <cell r="A60" t="str">
            <v>440</v>
          </cell>
          <cell r="B60" t="str">
            <v xml:space="preserve">Haywood County      </v>
          </cell>
          <cell r="C60">
            <v>641</v>
          </cell>
          <cell r="D60">
            <v>630</v>
          </cell>
          <cell r="E60">
            <v>601</v>
          </cell>
          <cell r="F60">
            <v>616</v>
          </cell>
          <cell r="G60">
            <v>631</v>
          </cell>
          <cell r="H60">
            <v>587</v>
          </cell>
          <cell r="I60">
            <v>600</v>
          </cell>
          <cell r="J60">
            <v>640</v>
          </cell>
          <cell r="K60">
            <v>617</v>
          </cell>
          <cell r="L60">
            <v>769</v>
          </cell>
          <cell r="M60">
            <v>614</v>
          </cell>
          <cell r="N60">
            <v>533</v>
          </cell>
          <cell r="O60">
            <v>489</v>
          </cell>
          <cell r="P60">
            <v>7968</v>
          </cell>
        </row>
        <row r="61">
          <cell r="A61" t="str">
            <v>450</v>
          </cell>
          <cell r="B61" t="str">
            <v xml:space="preserve">Henderson County    </v>
          </cell>
          <cell r="C61">
            <v>1060</v>
          </cell>
          <cell r="D61">
            <v>1081</v>
          </cell>
          <cell r="E61">
            <v>1076</v>
          </cell>
          <cell r="F61">
            <v>1067</v>
          </cell>
          <cell r="G61">
            <v>1048</v>
          </cell>
          <cell r="H61">
            <v>1014</v>
          </cell>
          <cell r="I61">
            <v>959</v>
          </cell>
          <cell r="J61">
            <v>1002</v>
          </cell>
          <cell r="K61">
            <v>969</v>
          </cell>
          <cell r="L61">
            <v>1126</v>
          </cell>
          <cell r="M61">
            <v>927</v>
          </cell>
          <cell r="N61">
            <v>934</v>
          </cell>
          <cell r="O61">
            <v>849</v>
          </cell>
          <cell r="P61">
            <v>13112</v>
          </cell>
        </row>
        <row r="62">
          <cell r="A62" t="str">
            <v>460</v>
          </cell>
          <cell r="B62" t="str">
            <v xml:space="preserve">Hertford County     </v>
          </cell>
          <cell r="C62">
            <v>240</v>
          </cell>
          <cell r="D62">
            <v>252</v>
          </cell>
          <cell r="E62">
            <v>247</v>
          </cell>
          <cell r="F62">
            <v>266</v>
          </cell>
          <cell r="G62">
            <v>227</v>
          </cell>
          <cell r="H62">
            <v>217</v>
          </cell>
          <cell r="I62">
            <v>259</v>
          </cell>
          <cell r="J62">
            <v>244</v>
          </cell>
          <cell r="K62">
            <v>255</v>
          </cell>
          <cell r="L62">
            <v>370</v>
          </cell>
          <cell r="M62">
            <v>252</v>
          </cell>
          <cell r="N62">
            <v>247</v>
          </cell>
          <cell r="O62">
            <v>210</v>
          </cell>
          <cell r="P62">
            <v>3286</v>
          </cell>
        </row>
        <row r="63">
          <cell r="A63" t="str">
            <v>470</v>
          </cell>
          <cell r="B63" t="str">
            <v xml:space="preserve">Hoke County         </v>
          </cell>
          <cell r="C63">
            <v>689</v>
          </cell>
          <cell r="D63">
            <v>755</v>
          </cell>
          <cell r="E63">
            <v>705</v>
          </cell>
          <cell r="F63">
            <v>675</v>
          </cell>
          <cell r="G63">
            <v>591</v>
          </cell>
          <cell r="H63">
            <v>547</v>
          </cell>
          <cell r="I63">
            <v>540</v>
          </cell>
          <cell r="J63">
            <v>552</v>
          </cell>
          <cell r="K63">
            <v>561</v>
          </cell>
          <cell r="L63">
            <v>605</v>
          </cell>
          <cell r="M63">
            <v>458</v>
          </cell>
          <cell r="N63">
            <v>383</v>
          </cell>
          <cell r="O63">
            <v>338</v>
          </cell>
          <cell r="P63">
            <v>7399</v>
          </cell>
        </row>
        <row r="64">
          <cell r="A64" t="str">
            <v>480</v>
          </cell>
          <cell r="B64" t="str">
            <v xml:space="preserve">Hyde County         </v>
          </cell>
          <cell r="C64">
            <v>48</v>
          </cell>
          <cell r="D64">
            <v>68</v>
          </cell>
          <cell r="E64">
            <v>38</v>
          </cell>
          <cell r="F64">
            <v>40</v>
          </cell>
          <cell r="G64">
            <v>46</v>
          </cell>
          <cell r="H64">
            <v>42</v>
          </cell>
          <cell r="I64">
            <v>54</v>
          </cell>
          <cell r="J64">
            <v>45</v>
          </cell>
          <cell r="K64">
            <v>48</v>
          </cell>
          <cell r="L64">
            <v>66</v>
          </cell>
          <cell r="M64">
            <v>48</v>
          </cell>
          <cell r="N64">
            <v>55</v>
          </cell>
          <cell r="O64">
            <v>43</v>
          </cell>
          <cell r="P64">
            <v>641</v>
          </cell>
        </row>
        <row r="65">
          <cell r="A65" t="str">
            <v>490</v>
          </cell>
          <cell r="B65" t="str">
            <v xml:space="preserve">Iredell-Statesville </v>
          </cell>
          <cell r="C65">
            <v>1596</v>
          </cell>
          <cell r="D65">
            <v>1669</v>
          </cell>
          <cell r="E65">
            <v>1673</v>
          </cell>
          <cell r="F65">
            <v>1639</v>
          </cell>
          <cell r="G65">
            <v>1681</v>
          </cell>
          <cell r="H65">
            <v>1618</v>
          </cell>
          <cell r="I65">
            <v>1632</v>
          </cell>
          <cell r="J65">
            <v>1636</v>
          </cell>
          <cell r="K65">
            <v>1724</v>
          </cell>
          <cell r="L65">
            <v>1984</v>
          </cell>
          <cell r="M65">
            <v>1685</v>
          </cell>
          <cell r="N65">
            <v>1541</v>
          </cell>
          <cell r="O65">
            <v>1338</v>
          </cell>
          <cell r="P65">
            <v>21416</v>
          </cell>
        </row>
        <row r="66">
          <cell r="A66" t="str">
            <v>491</v>
          </cell>
          <cell r="B66" t="str">
            <v xml:space="preserve">Mooresville City    </v>
          </cell>
          <cell r="C66">
            <v>445</v>
          </cell>
          <cell r="D66">
            <v>484</v>
          </cell>
          <cell r="E66">
            <v>422</v>
          </cell>
          <cell r="F66">
            <v>439</v>
          </cell>
          <cell r="G66">
            <v>413</v>
          </cell>
          <cell r="H66">
            <v>417</v>
          </cell>
          <cell r="I66">
            <v>371</v>
          </cell>
          <cell r="J66">
            <v>398</v>
          </cell>
          <cell r="K66">
            <v>432</v>
          </cell>
          <cell r="L66">
            <v>475</v>
          </cell>
          <cell r="M66">
            <v>436</v>
          </cell>
          <cell r="N66">
            <v>342</v>
          </cell>
          <cell r="O66">
            <v>370</v>
          </cell>
          <cell r="P66">
            <v>5444</v>
          </cell>
        </row>
        <row r="67">
          <cell r="A67" t="str">
            <v>500</v>
          </cell>
          <cell r="B67" t="str">
            <v xml:space="preserve">Jackson County      </v>
          </cell>
          <cell r="C67">
            <v>297</v>
          </cell>
          <cell r="D67">
            <v>332</v>
          </cell>
          <cell r="E67">
            <v>309</v>
          </cell>
          <cell r="F67">
            <v>306</v>
          </cell>
          <cell r="G67">
            <v>285</v>
          </cell>
          <cell r="H67">
            <v>304</v>
          </cell>
          <cell r="I67">
            <v>271</v>
          </cell>
          <cell r="J67">
            <v>264</v>
          </cell>
          <cell r="K67">
            <v>270</v>
          </cell>
          <cell r="L67">
            <v>293</v>
          </cell>
          <cell r="M67">
            <v>288</v>
          </cell>
          <cell r="N67">
            <v>273</v>
          </cell>
          <cell r="O67">
            <v>249</v>
          </cell>
          <cell r="P67">
            <v>3741</v>
          </cell>
        </row>
        <row r="68">
          <cell r="A68" t="str">
            <v>510</v>
          </cell>
          <cell r="B68" t="str">
            <v xml:space="preserve">Johnston County     </v>
          </cell>
          <cell r="C68">
            <v>2537</v>
          </cell>
          <cell r="D68">
            <v>2617</v>
          </cell>
          <cell r="E68">
            <v>2517</v>
          </cell>
          <cell r="F68">
            <v>2564</v>
          </cell>
          <cell r="G68">
            <v>2487</v>
          </cell>
          <cell r="H68">
            <v>2279</v>
          </cell>
          <cell r="I68">
            <v>2477</v>
          </cell>
          <cell r="J68">
            <v>2400</v>
          </cell>
          <cell r="K68">
            <v>2324</v>
          </cell>
          <cell r="L68">
            <v>2426</v>
          </cell>
          <cell r="M68">
            <v>2143</v>
          </cell>
          <cell r="N68">
            <v>1923</v>
          </cell>
          <cell r="O68">
            <v>1589</v>
          </cell>
          <cell r="P68">
            <v>30283</v>
          </cell>
        </row>
        <row r="69">
          <cell r="A69" t="str">
            <v>520</v>
          </cell>
          <cell r="B69" t="str">
            <v xml:space="preserve">Jones County        </v>
          </cell>
          <cell r="C69">
            <v>95</v>
          </cell>
          <cell r="D69">
            <v>99</v>
          </cell>
          <cell r="E69">
            <v>103</v>
          </cell>
          <cell r="F69">
            <v>101</v>
          </cell>
          <cell r="G69">
            <v>92</v>
          </cell>
          <cell r="H69">
            <v>100</v>
          </cell>
          <cell r="I69">
            <v>84</v>
          </cell>
          <cell r="J69">
            <v>93</v>
          </cell>
          <cell r="K69">
            <v>95</v>
          </cell>
          <cell r="L69">
            <v>123</v>
          </cell>
          <cell r="M69">
            <v>115</v>
          </cell>
          <cell r="N69">
            <v>84</v>
          </cell>
          <cell r="O69">
            <v>63</v>
          </cell>
          <cell r="P69">
            <v>1247</v>
          </cell>
        </row>
        <row r="70">
          <cell r="A70" t="str">
            <v>530</v>
          </cell>
          <cell r="B70" t="str">
            <v xml:space="preserve">Lee County          </v>
          </cell>
          <cell r="C70">
            <v>770</v>
          </cell>
          <cell r="D70">
            <v>822</v>
          </cell>
          <cell r="E70">
            <v>753</v>
          </cell>
          <cell r="F70">
            <v>789</v>
          </cell>
          <cell r="G70">
            <v>718</v>
          </cell>
          <cell r="H70">
            <v>715</v>
          </cell>
          <cell r="I70">
            <v>681</v>
          </cell>
          <cell r="J70">
            <v>735</v>
          </cell>
          <cell r="K70">
            <v>700</v>
          </cell>
          <cell r="L70">
            <v>922</v>
          </cell>
          <cell r="M70">
            <v>702</v>
          </cell>
          <cell r="N70">
            <v>649</v>
          </cell>
          <cell r="O70">
            <v>548</v>
          </cell>
          <cell r="P70">
            <v>9504</v>
          </cell>
        </row>
        <row r="71">
          <cell r="A71" t="str">
            <v>540</v>
          </cell>
          <cell r="B71" t="str">
            <v xml:space="preserve">Lenoir County       </v>
          </cell>
          <cell r="C71">
            <v>689</v>
          </cell>
          <cell r="D71">
            <v>755</v>
          </cell>
          <cell r="E71">
            <v>709</v>
          </cell>
          <cell r="F71">
            <v>721</v>
          </cell>
          <cell r="G71">
            <v>723</v>
          </cell>
          <cell r="H71">
            <v>716</v>
          </cell>
          <cell r="I71">
            <v>709</v>
          </cell>
          <cell r="J71">
            <v>780</v>
          </cell>
          <cell r="K71">
            <v>738</v>
          </cell>
          <cell r="L71">
            <v>1005</v>
          </cell>
          <cell r="M71">
            <v>810</v>
          </cell>
          <cell r="N71">
            <v>686</v>
          </cell>
          <cell r="O71">
            <v>593</v>
          </cell>
          <cell r="P71">
            <v>9634</v>
          </cell>
        </row>
        <row r="72">
          <cell r="A72" t="str">
            <v>550</v>
          </cell>
          <cell r="B72" t="str">
            <v xml:space="preserve">Lincoln County      </v>
          </cell>
          <cell r="C72">
            <v>864</v>
          </cell>
          <cell r="D72">
            <v>919</v>
          </cell>
          <cell r="E72">
            <v>978</v>
          </cell>
          <cell r="F72">
            <v>927</v>
          </cell>
          <cell r="G72">
            <v>913</v>
          </cell>
          <cell r="H72">
            <v>889</v>
          </cell>
          <cell r="I72">
            <v>920</v>
          </cell>
          <cell r="J72">
            <v>947</v>
          </cell>
          <cell r="K72">
            <v>1001</v>
          </cell>
          <cell r="L72">
            <v>1088</v>
          </cell>
          <cell r="M72">
            <v>993</v>
          </cell>
          <cell r="N72">
            <v>905</v>
          </cell>
          <cell r="O72">
            <v>849</v>
          </cell>
          <cell r="P72">
            <v>12193</v>
          </cell>
        </row>
        <row r="73">
          <cell r="A73" t="str">
            <v>560</v>
          </cell>
          <cell r="B73" t="str">
            <v xml:space="preserve">Macon County        </v>
          </cell>
          <cell r="C73">
            <v>341</v>
          </cell>
          <cell r="D73">
            <v>346</v>
          </cell>
          <cell r="E73">
            <v>328</v>
          </cell>
          <cell r="F73">
            <v>362</v>
          </cell>
          <cell r="G73">
            <v>346</v>
          </cell>
          <cell r="H73">
            <v>328</v>
          </cell>
          <cell r="I73">
            <v>320</v>
          </cell>
          <cell r="J73">
            <v>325</v>
          </cell>
          <cell r="K73">
            <v>351</v>
          </cell>
          <cell r="L73">
            <v>421</v>
          </cell>
          <cell r="M73">
            <v>306</v>
          </cell>
          <cell r="N73">
            <v>316</v>
          </cell>
          <cell r="O73">
            <v>274</v>
          </cell>
          <cell r="P73">
            <v>4364</v>
          </cell>
        </row>
        <row r="74">
          <cell r="A74" t="str">
            <v>570</v>
          </cell>
          <cell r="B74" t="str">
            <v xml:space="preserve">Madison County      </v>
          </cell>
          <cell r="C74">
            <v>215</v>
          </cell>
          <cell r="D74">
            <v>224</v>
          </cell>
          <cell r="E74">
            <v>195</v>
          </cell>
          <cell r="F74">
            <v>226</v>
          </cell>
          <cell r="G74">
            <v>205</v>
          </cell>
          <cell r="H74">
            <v>200</v>
          </cell>
          <cell r="I74">
            <v>200</v>
          </cell>
          <cell r="J74">
            <v>207</v>
          </cell>
          <cell r="K74">
            <v>192</v>
          </cell>
          <cell r="L74">
            <v>229</v>
          </cell>
          <cell r="M74">
            <v>188</v>
          </cell>
          <cell r="N74">
            <v>196</v>
          </cell>
          <cell r="O74">
            <v>158</v>
          </cell>
          <cell r="P74">
            <v>2635</v>
          </cell>
        </row>
        <row r="75">
          <cell r="A75" t="str">
            <v>580</v>
          </cell>
          <cell r="B75" t="str">
            <v xml:space="preserve">Martin County       </v>
          </cell>
          <cell r="C75">
            <v>300</v>
          </cell>
          <cell r="D75">
            <v>333</v>
          </cell>
          <cell r="E75">
            <v>315</v>
          </cell>
          <cell r="F75">
            <v>353</v>
          </cell>
          <cell r="G75">
            <v>316</v>
          </cell>
          <cell r="H75">
            <v>296</v>
          </cell>
          <cell r="I75">
            <v>317</v>
          </cell>
          <cell r="J75">
            <v>318</v>
          </cell>
          <cell r="K75">
            <v>311</v>
          </cell>
          <cell r="L75">
            <v>370</v>
          </cell>
          <cell r="M75">
            <v>289</v>
          </cell>
          <cell r="N75">
            <v>277</v>
          </cell>
          <cell r="O75">
            <v>276</v>
          </cell>
          <cell r="P75">
            <v>4071</v>
          </cell>
        </row>
        <row r="76">
          <cell r="A76" t="str">
            <v>590</v>
          </cell>
          <cell r="B76" t="str">
            <v xml:space="preserve">Mcdowell County     </v>
          </cell>
          <cell r="C76">
            <v>507</v>
          </cell>
          <cell r="D76">
            <v>529</v>
          </cell>
          <cell r="E76">
            <v>549</v>
          </cell>
          <cell r="F76">
            <v>526</v>
          </cell>
          <cell r="G76">
            <v>508</v>
          </cell>
          <cell r="H76">
            <v>501</v>
          </cell>
          <cell r="I76">
            <v>513</v>
          </cell>
          <cell r="J76">
            <v>545</v>
          </cell>
          <cell r="K76">
            <v>496</v>
          </cell>
          <cell r="L76">
            <v>539</v>
          </cell>
          <cell r="M76">
            <v>495</v>
          </cell>
          <cell r="N76">
            <v>448</v>
          </cell>
          <cell r="O76">
            <v>421</v>
          </cell>
          <cell r="P76">
            <v>6577</v>
          </cell>
        </row>
        <row r="77">
          <cell r="A77" t="str">
            <v>600</v>
          </cell>
          <cell r="B77" t="str">
            <v xml:space="preserve">Mecklenburg County  </v>
          </cell>
          <cell r="C77">
            <v>11253</v>
          </cell>
          <cell r="D77">
            <v>11458</v>
          </cell>
          <cell r="E77">
            <v>11235</v>
          </cell>
          <cell r="F77">
            <v>11038</v>
          </cell>
          <cell r="G77">
            <v>10428</v>
          </cell>
          <cell r="H77">
            <v>9953</v>
          </cell>
          <cell r="I77">
            <v>9633</v>
          </cell>
          <cell r="J77">
            <v>9811</v>
          </cell>
          <cell r="K77">
            <v>9937</v>
          </cell>
          <cell r="L77">
            <v>12837</v>
          </cell>
          <cell r="M77">
            <v>9933</v>
          </cell>
          <cell r="N77">
            <v>7776</v>
          </cell>
          <cell r="O77">
            <v>6572</v>
          </cell>
          <cell r="P77">
            <v>131864</v>
          </cell>
        </row>
        <row r="78">
          <cell r="A78" t="str">
            <v>610</v>
          </cell>
          <cell r="B78" t="str">
            <v xml:space="preserve">Mitchell County     </v>
          </cell>
          <cell r="C78">
            <v>179</v>
          </cell>
          <cell r="D78">
            <v>163</v>
          </cell>
          <cell r="E78">
            <v>187</v>
          </cell>
          <cell r="F78">
            <v>170</v>
          </cell>
          <cell r="G78">
            <v>165</v>
          </cell>
          <cell r="H78">
            <v>148</v>
          </cell>
          <cell r="I78">
            <v>159</v>
          </cell>
          <cell r="J78">
            <v>183</v>
          </cell>
          <cell r="K78">
            <v>172</v>
          </cell>
          <cell r="L78">
            <v>213</v>
          </cell>
          <cell r="M78">
            <v>168</v>
          </cell>
          <cell r="N78">
            <v>156</v>
          </cell>
          <cell r="O78">
            <v>136</v>
          </cell>
          <cell r="P78">
            <v>2199</v>
          </cell>
        </row>
        <row r="79">
          <cell r="A79" t="str">
            <v>620</v>
          </cell>
          <cell r="B79" t="str">
            <v xml:space="preserve">Montgomery County   </v>
          </cell>
          <cell r="C79">
            <v>364</v>
          </cell>
          <cell r="D79">
            <v>406</v>
          </cell>
          <cell r="E79">
            <v>371</v>
          </cell>
          <cell r="F79">
            <v>373</v>
          </cell>
          <cell r="G79">
            <v>341</v>
          </cell>
          <cell r="H79">
            <v>306</v>
          </cell>
          <cell r="I79">
            <v>346</v>
          </cell>
          <cell r="J79">
            <v>301</v>
          </cell>
          <cell r="K79">
            <v>328</v>
          </cell>
          <cell r="L79">
            <v>424</v>
          </cell>
          <cell r="M79">
            <v>340</v>
          </cell>
          <cell r="N79">
            <v>283</v>
          </cell>
          <cell r="O79">
            <v>271</v>
          </cell>
          <cell r="P79">
            <v>4454</v>
          </cell>
        </row>
        <row r="80">
          <cell r="A80" t="str">
            <v>630</v>
          </cell>
          <cell r="B80" t="str">
            <v xml:space="preserve">Moore County        </v>
          </cell>
          <cell r="C80">
            <v>906</v>
          </cell>
          <cell r="D80">
            <v>941</v>
          </cell>
          <cell r="E80">
            <v>944</v>
          </cell>
          <cell r="F80">
            <v>934</v>
          </cell>
          <cell r="G80">
            <v>977</v>
          </cell>
          <cell r="H80">
            <v>888</v>
          </cell>
          <cell r="I80">
            <v>939</v>
          </cell>
          <cell r="J80">
            <v>947</v>
          </cell>
          <cell r="K80">
            <v>987</v>
          </cell>
          <cell r="L80">
            <v>1152</v>
          </cell>
          <cell r="M80">
            <v>976</v>
          </cell>
          <cell r="N80">
            <v>852</v>
          </cell>
          <cell r="O80">
            <v>889</v>
          </cell>
          <cell r="P80">
            <v>12332</v>
          </cell>
        </row>
        <row r="81">
          <cell r="A81" t="str">
            <v>640</v>
          </cell>
          <cell r="B81" t="str">
            <v xml:space="preserve">Nash-Rocky Mount    </v>
          </cell>
          <cell r="C81">
            <v>1367</v>
          </cell>
          <cell r="D81">
            <v>1444</v>
          </cell>
          <cell r="E81">
            <v>1380</v>
          </cell>
          <cell r="F81">
            <v>1380</v>
          </cell>
          <cell r="G81">
            <v>1322</v>
          </cell>
          <cell r="H81">
            <v>1372</v>
          </cell>
          <cell r="I81">
            <v>1336</v>
          </cell>
          <cell r="J81">
            <v>1437</v>
          </cell>
          <cell r="K81">
            <v>1357</v>
          </cell>
          <cell r="L81">
            <v>1626</v>
          </cell>
          <cell r="M81">
            <v>1344</v>
          </cell>
          <cell r="N81">
            <v>1281</v>
          </cell>
          <cell r="O81">
            <v>1108</v>
          </cell>
          <cell r="P81">
            <v>17754</v>
          </cell>
        </row>
        <row r="82">
          <cell r="A82" t="str">
            <v>650</v>
          </cell>
          <cell r="B82" t="str">
            <v xml:space="preserve">New Hanover County  </v>
          </cell>
          <cell r="C82">
            <v>1912</v>
          </cell>
          <cell r="D82">
            <v>1953</v>
          </cell>
          <cell r="E82">
            <v>2015</v>
          </cell>
          <cell r="F82">
            <v>1834</v>
          </cell>
          <cell r="G82">
            <v>1778</v>
          </cell>
          <cell r="H82">
            <v>1790</v>
          </cell>
          <cell r="I82">
            <v>1731</v>
          </cell>
          <cell r="J82">
            <v>1861</v>
          </cell>
          <cell r="K82">
            <v>1797</v>
          </cell>
          <cell r="L82">
            <v>2048</v>
          </cell>
          <cell r="M82">
            <v>1971</v>
          </cell>
          <cell r="N82">
            <v>1728</v>
          </cell>
          <cell r="O82">
            <v>1593</v>
          </cell>
          <cell r="P82">
            <v>24011</v>
          </cell>
        </row>
        <row r="83">
          <cell r="A83" t="str">
            <v>660</v>
          </cell>
          <cell r="B83" t="str">
            <v xml:space="preserve">Northampton County  </v>
          </cell>
          <cell r="C83">
            <v>193</v>
          </cell>
          <cell r="D83">
            <v>239</v>
          </cell>
          <cell r="E83">
            <v>235</v>
          </cell>
          <cell r="F83">
            <v>214</v>
          </cell>
          <cell r="G83">
            <v>208</v>
          </cell>
          <cell r="H83">
            <v>202</v>
          </cell>
          <cell r="I83">
            <v>199</v>
          </cell>
          <cell r="J83">
            <v>198</v>
          </cell>
          <cell r="K83">
            <v>201</v>
          </cell>
          <cell r="L83">
            <v>267</v>
          </cell>
          <cell r="M83">
            <v>228</v>
          </cell>
          <cell r="N83">
            <v>141</v>
          </cell>
          <cell r="O83">
            <v>203</v>
          </cell>
          <cell r="P83">
            <v>2728</v>
          </cell>
        </row>
        <row r="84">
          <cell r="A84" t="str">
            <v>670</v>
          </cell>
          <cell r="B84" t="str">
            <v xml:space="preserve">Onslow County       </v>
          </cell>
          <cell r="C84">
            <v>1944</v>
          </cell>
          <cell r="D84">
            <v>2039</v>
          </cell>
          <cell r="E84">
            <v>1975</v>
          </cell>
          <cell r="F84">
            <v>1951</v>
          </cell>
          <cell r="G84">
            <v>1811</v>
          </cell>
          <cell r="H84">
            <v>1761</v>
          </cell>
          <cell r="I84">
            <v>1777</v>
          </cell>
          <cell r="J84">
            <v>1811</v>
          </cell>
          <cell r="K84">
            <v>1733</v>
          </cell>
          <cell r="L84">
            <v>1885</v>
          </cell>
          <cell r="M84">
            <v>1780</v>
          </cell>
          <cell r="N84">
            <v>1591</v>
          </cell>
          <cell r="O84">
            <v>1445</v>
          </cell>
          <cell r="P84">
            <v>23503</v>
          </cell>
        </row>
        <row r="85">
          <cell r="A85" t="str">
            <v>680</v>
          </cell>
          <cell r="B85" t="str">
            <v xml:space="preserve">Orange County       </v>
          </cell>
          <cell r="C85">
            <v>552</v>
          </cell>
          <cell r="D85">
            <v>501</v>
          </cell>
          <cell r="E85">
            <v>524</v>
          </cell>
          <cell r="F85">
            <v>569</v>
          </cell>
          <cell r="G85">
            <v>498</v>
          </cell>
          <cell r="H85">
            <v>504</v>
          </cell>
          <cell r="I85">
            <v>520</v>
          </cell>
          <cell r="J85">
            <v>532</v>
          </cell>
          <cell r="K85">
            <v>576</v>
          </cell>
          <cell r="L85">
            <v>649</v>
          </cell>
          <cell r="M85">
            <v>560</v>
          </cell>
          <cell r="N85">
            <v>525</v>
          </cell>
          <cell r="O85">
            <v>463</v>
          </cell>
          <cell r="P85">
            <v>6973</v>
          </cell>
        </row>
        <row r="86">
          <cell r="A86" t="str">
            <v>681</v>
          </cell>
          <cell r="B86" t="str">
            <v>Chapel Hill-Carrboro</v>
          </cell>
          <cell r="C86">
            <v>835</v>
          </cell>
          <cell r="D86">
            <v>861</v>
          </cell>
          <cell r="E86">
            <v>856</v>
          </cell>
          <cell r="F86">
            <v>825</v>
          </cell>
          <cell r="G86">
            <v>878</v>
          </cell>
          <cell r="H86">
            <v>893</v>
          </cell>
          <cell r="I86">
            <v>847</v>
          </cell>
          <cell r="J86">
            <v>868</v>
          </cell>
          <cell r="K86">
            <v>905</v>
          </cell>
          <cell r="L86">
            <v>1054</v>
          </cell>
          <cell r="M86">
            <v>925</v>
          </cell>
          <cell r="N86">
            <v>883</v>
          </cell>
          <cell r="O86">
            <v>800</v>
          </cell>
          <cell r="P86">
            <v>11430</v>
          </cell>
        </row>
        <row r="87">
          <cell r="A87" t="str">
            <v>690</v>
          </cell>
          <cell r="B87" t="str">
            <v xml:space="preserve">Pamlico County      </v>
          </cell>
          <cell r="C87">
            <v>111</v>
          </cell>
          <cell r="D87">
            <v>86</v>
          </cell>
          <cell r="E87">
            <v>88</v>
          </cell>
          <cell r="F87">
            <v>101</v>
          </cell>
          <cell r="G87">
            <v>104</v>
          </cell>
          <cell r="H87">
            <v>100</v>
          </cell>
          <cell r="I87">
            <v>92</v>
          </cell>
          <cell r="J87">
            <v>99</v>
          </cell>
          <cell r="K87">
            <v>110</v>
          </cell>
          <cell r="L87">
            <v>170</v>
          </cell>
          <cell r="M87">
            <v>161</v>
          </cell>
          <cell r="N87">
            <v>147</v>
          </cell>
          <cell r="O87">
            <v>131</v>
          </cell>
          <cell r="P87">
            <v>1500</v>
          </cell>
        </row>
        <row r="88">
          <cell r="A88" t="str">
            <v>700</v>
          </cell>
          <cell r="B88" t="str">
            <v xml:space="preserve">Pasquotank County   </v>
          </cell>
          <cell r="C88">
            <v>475</v>
          </cell>
          <cell r="D88">
            <v>528</v>
          </cell>
          <cell r="E88">
            <v>518</v>
          </cell>
          <cell r="F88">
            <v>503</v>
          </cell>
          <cell r="G88">
            <v>479</v>
          </cell>
          <cell r="H88">
            <v>436</v>
          </cell>
          <cell r="I88">
            <v>436</v>
          </cell>
          <cell r="J88">
            <v>474</v>
          </cell>
          <cell r="K88">
            <v>439</v>
          </cell>
          <cell r="L88">
            <v>562</v>
          </cell>
          <cell r="M88">
            <v>469</v>
          </cell>
          <cell r="N88">
            <v>428</v>
          </cell>
          <cell r="O88">
            <v>412</v>
          </cell>
          <cell r="P88">
            <v>6159</v>
          </cell>
        </row>
        <row r="89">
          <cell r="A89" t="str">
            <v>710</v>
          </cell>
          <cell r="B89" t="str">
            <v xml:space="preserve">Pender County       </v>
          </cell>
          <cell r="C89">
            <v>625</v>
          </cell>
          <cell r="D89">
            <v>672</v>
          </cell>
          <cell r="E89">
            <v>613</v>
          </cell>
          <cell r="F89">
            <v>569</v>
          </cell>
          <cell r="G89">
            <v>606</v>
          </cell>
          <cell r="H89">
            <v>632</v>
          </cell>
          <cell r="I89">
            <v>540</v>
          </cell>
          <cell r="J89">
            <v>618</v>
          </cell>
          <cell r="K89">
            <v>650</v>
          </cell>
          <cell r="L89">
            <v>773</v>
          </cell>
          <cell r="M89">
            <v>671</v>
          </cell>
          <cell r="N89">
            <v>541</v>
          </cell>
          <cell r="O89">
            <v>449</v>
          </cell>
          <cell r="P89">
            <v>7959</v>
          </cell>
        </row>
        <row r="90">
          <cell r="A90" t="str">
            <v>720</v>
          </cell>
          <cell r="B90" t="str">
            <v xml:space="preserve">Perquimans County   </v>
          </cell>
          <cell r="C90">
            <v>152</v>
          </cell>
          <cell r="D90">
            <v>130</v>
          </cell>
          <cell r="E90">
            <v>151</v>
          </cell>
          <cell r="F90">
            <v>142</v>
          </cell>
          <cell r="G90">
            <v>149</v>
          </cell>
          <cell r="H90">
            <v>115</v>
          </cell>
          <cell r="I90">
            <v>124</v>
          </cell>
          <cell r="J90">
            <v>144</v>
          </cell>
          <cell r="K90">
            <v>147</v>
          </cell>
          <cell r="L90">
            <v>179</v>
          </cell>
          <cell r="M90">
            <v>142</v>
          </cell>
          <cell r="N90">
            <v>125</v>
          </cell>
          <cell r="O90">
            <v>103</v>
          </cell>
          <cell r="P90">
            <v>1803</v>
          </cell>
        </row>
        <row r="91">
          <cell r="A91" t="str">
            <v>730</v>
          </cell>
          <cell r="B91" t="str">
            <v xml:space="preserve">Person County       </v>
          </cell>
          <cell r="C91">
            <v>492</v>
          </cell>
          <cell r="D91">
            <v>435</v>
          </cell>
          <cell r="E91">
            <v>436</v>
          </cell>
          <cell r="F91">
            <v>401</v>
          </cell>
          <cell r="G91">
            <v>419</v>
          </cell>
          <cell r="H91">
            <v>379</v>
          </cell>
          <cell r="I91">
            <v>439</v>
          </cell>
          <cell r="J91">
            <v>421</v>
          </cell>
          <cell r="K91">
            <v>414</v>
          </cell>
          <cell r="L91">
            <v>492</v>
          </cell>
          <cell r="M91">
            <v>436</v>
          </cell>
          <cell r="N91">
            <v>419</v>
          </cell>
          <cell r="O91">
            <v>391</v>
          </cell>
          <cell r="P91">
            <v>5574</v>
          </cell>
        </row>
        <row r="92">
          <cell r="A92" t="str">
            <v>740</v>
          </cell>
          <cell r="B92" t="str">
            <v xml:space="preserve">Pitt County         </v>
          </cell>
          <cell r="C92">
            <v>1784</v>
          </cell>
          <cell r="D92">
            <v>1894</v>
          </cell>
          <cell r="E92">
            <v>1807</v>
          </cell>
          <cell r="F92">
            <v>1844</v>
          </cell>
          <cell r="G92">
            <v>1757</v>
          </cell>
          <cell r="H92">
            <v>1702</v>
          </cell>
          <cell r="I92">
            <v>1667</v>
          </cell>
          <cell r="J92">
            <v>1746</v>
          </cell>
          <cell r="K92">
            <v>1773</v>
          </cell>
          <cell r="L92">
            <v>2311</v>
          </cell>
          <cell r="M92">
            <v>1640</v>
          </cell>
          <cell r="N92">
            <v>1605</v>
          </cell>
          <cell r="O92">
            <v>1399</v>
          </cell>
          <cell r="P92">
            <v>22929</v>
          </cell>
        </row>
        <row r="93">
          <cell r="A93" t="str">
            <v>750</v>
          </cell>
          <cell r="B93" t="str">
            <v xml:space="preserve">Polk County         </v>
          </cell>
          <cell r="C93">
            <v>220</v>
          </cell>
          <cell r="D93">
            <v>190</v>
          </cell>
          <cell r="E93">
            <v>197</v>
          </cell>
          <cell r="F93">
            <v>185</v>
          </cell>
          <cell r="G93">
            <v>192</v>
          </cell>
          <cell r="H93">
            <v>186</v>
          </cell>
          <cell r="I93">
            <v>168</v>
          </cell>
          <cell r="J93">
            <v>188</v>
          </cell>
          <cell r="K93">
            <v>207</v>
          </cell>
          <cell r="L93">
            <v>212</v>
          </cell>
          <cell r="M93">
            <v>216</v>
          </cell>
          <cell r="N93">
            <v>172</v>
          </cell>
          <cell r="O93">
            <v>155</v>
          </cell>
          <cell r="P93">
            <v>2488</v>
          </cell>
        </row>
        <row r="94">
          <cell r="A94" t="str">
            <v>760</v>
          </cell>
          <cell r="B94" t="str">
            <v xml:space="preserve">Randolph County     </v>
          </cell>
          <cell r="C94">
            <v>1523</v>
          </cell>
          <cell r="D94">
            <v>1581</v>
          </cell>
          <cell r="E94">
            <v>1551</v>
          </cell>
          <cell r="F94">
            <v>1553</v>
          </cell>
          <cell r="G94">
            <v>1479</v>
          </cell>
          <cell r="H94">
            <v>1454</v>
          </cell>
          <cell r="I94">
            <v>1429</v>
          </cell>
          <cell r="J94">
            <v>1485</v>
          </cell>
          <cell r="K94">
            <v>1482</v>
          </cell>
          <cell r="L94">
            <v>1714</v>
          </cell>
          <cell r="M94">
            <v>1369</v>
          </cell>
          <cell r="N94">
            <v>1241</v>
          </cell>
          <cell r="O94">
            <v>1185</v>
          </cell>
          <cell r="P94">
            <v>19046</v>
          </cell>
        </row>
        <row r="95">
          <cell r="A95" t="str">
            <v>761</v>
          </cell>
          <cell r="B95" t="str">
            <v xml:space="preserve">Asheboro City       </v>
          </cell>
          <cell r="C95">
            <v>371</v>
          </cell>
          <cell r="D95">
            <v>347</v>
          </cell>
          <cell r="E95">
            <v>385</v>
          </cell>
          <cell r="F95">
            <v>383</v>
          </cell>
          <cell r="G95">
            <v>342</v>
          </cell>
          <cell r="H95">
            <v>332</v>
          </cell>
          <cell r="I95">
            <v>314</v>
          </cell>
          <cell r="J95">
            <v>331</v>
          </cell>
          <cell r="K95">
            <v>360</v>
          </cell>
          <cell r="L95">
            <v>354</v>
          </cell>
          <cell r="M95">
            <v>372</v>
          </cell>
          <cell r="N95">
            <v>280</v>
          </cell>
          <cell r="O95">
            <v>281</v>
          </cell>
          <cell r="P95">
            <v>4452</v>
          </cell>
        </row>
        <row r="96">
          <cell r="A96" t="str">
            <v>770</v>
          </cell>
          <cell r="B96" t="str">
            <v xml:space="preserve">Richmond County     </v>
          </cell>
          <cell r="C96">
            <v>600</v>
          </cell>
          <cell r="D96">
            <v>642</v>
          </cell>
          <cell r="E96">
            <v>583</v>
          </cell>
          <cell r="F96">
            <v>616</v>
          </cell>
          <cell r="G96">
            <v>636</v>
          </cell>
          <cell r="H96">
            <v>665</v>
          </cell>
          <cell r="I96">
            <v>634</v>
          </cell>
          <cell r="J96">
            <v>635</v>
          </cell>
          <cell r="K96">
            <v>718</v>
          </cell>
          <cell r="L96">
            <v>605</v>
          </cell>
          <cell r="M96">
            <v>649</v>
          </cell>
          <cell r="N96">
            <v>510</v>
          </cell>
          <cell r="O96">
            <v>480</v>
          </cell>
          <cell r="P96">
            <v>7973</v>
          </cell>
        </row>
        <row r="97">
          <cell r="A97" t="str">
            <v>780</v>
          </cell>
          <cell r="B97" t="str">
            <v xml:space="preserve">Robeson County      </v>
          </cell>
          <cell r="C97">
            <v>1884</v>
          </cell>
          <cell r="D97">
            <v>2090</v>
          </cell>
          <cell r="E97">
            <v>2061</v>
          </cell>
          <cell r="F97">
            <v>1981</v>
          </cell>
          <cell r="G97">
            <v>1833</v>
          </cell>
          <cell r="H97">
            <v>1806</v>
          </cell>
          <cell r="I97">
            <v>1730</v>
          </cell>
          <cell r="J97">
            <v>1810</v>
          </cell>
          <cell r="K97">
            <v>1854</v>
          </cell>
          <cell r="L97">
            <v>2275</v>
          </cell>
          <cell r="M97">
            <v>1775</v>
          </cell>
          <cell r="N97">
            <v>1444</v>
          </cell>
          <cell r="O97">
            <v>1324</v>
          </cell>
          <cell r="P97">
            <v>23867</v>
          </cell>
        </row>
        <row r="98">
          <cell r="A98" t="str">
            <v>790</v>
          </cell>
          <cell r="B98" t="str">
            <v xml:space="preserve">Rockingham County   </v>
          </cell>
          <cell r="C98">
            <v>1153</v>
          </cell>
          <cell r="D98">
            <v>1158</v>
          </cell>
          <cell r="E98">
            <v>1085</v>
          </cell>
          <cell r="F98">
            <v>1127</v>
          </cell>
          <cell r="G98">
            <v>1075</v>
          </cell>
          <cell r="H98">
            <v>1092</v>
          </cell>
          <cell r="I98">
            <v>1045</v>
          </cell>
          <cell r="J98">
            <v>1083</v>
          </cell>
          <cell r="K98">
            <v>1140</v>
          </cell>
          <cell r="L98">
            <v>1375</v>
          </cell>
          <cell r="M98">
            <v>1085</v>
          </cell>
          <cell r="N98">
            <v>1027</v>
          </cell>
          <cell r="O98">
            <v>887</v>
          </cell>
          <cell r="P98">
            <v>14332</v>
          </cell>
        </row>
        <row r="99">
          <cell r="A99" t="str">
            <v>800</v>
          </cell>
          <cell r="B99" t="str">
            <v xml:space="preserve">Rowan-Salisbury     </v>
          </cell>
          <cell r="C99">
            <v>1657</v>
          </cell>
          <cell r="D99">
            <v>1603</v>
          </cell>
          <cell r="E99">
            <v>1638</v>
          </cell>
          <cell r="F99">
            <v>1552</v>
          </cell>
          <cell r="G99">
            <v>1622</v>
          </cell>
          <cell r="H99">
            <v>1596</v>
          </cell>
          <cell r="I99">
            <v>1539</v>
          </cell>
          <cell r="J99">
            <v>1533</v>
          </cell>
          <cell r="K99">
            <v>1651</v>
          </cell>
          <cell r="L99">
            <v>1994</v>
          </cell>
          <cell r="M99">
            <v>1560</v>
          </cell>
          <cell r="N99">
            <v>1550</v>
          </cell>
          <cell r="O99">
            <v>1336</v>
          </cell>
          <cell r="P99">
            <v>20831</v>
          </cell>
        </row>
        <row r="100">
          <cell r="A100" t="str">
            <v>810</v>
          </cell>
          <cell r="B100" t="str">
            <v xml:space="preserve">Rutherford County   </v>
          </cell>
          <cell r="C100">
            <v>719</v>
          </cell>
          <cell r="D100">
            <v>782</v>
          </cell>
          <cell r="E100">
            <v>773</v>
          </cell>
          <cell r="F100">
            <v>735</v>
          </cell>
          <cell r="G100">
            <v>724</v>
          </cell>
          <cell r="H100">
            <v>660</v>
          </cell>
          <cell r="I100">
            <v>712</v>
          </cell>
          <cell r="J100">
            <v>742</v>
          </cell>
          <cell r="K100">
            <v>763</v>
          </cell>
          <cell r="L100">
            <v>877</v>
          </cell>
          <cell r="M100">
            <v>795</v>
          </cell>
          <cell r="N100">
            <v>744</v>
          </cell>
          <cell r="O100">
            <v>640</v>
          </cell>
          <cell r="P100">
            <v>9666</v>
          </cell>
        </row>
        <row r="101">
          <cell r="A101" t="str">
            <v>820</v>
          </cell>
          <cell r="B101" t="str">
            <v xml:space="preserve">Sampson County      </v>
          </cell>
          <cell r="C101">
            <v>721</v>
          </cell>
          <cell r="D101">
            <v>744</v>
          </cell>
          <cell r="E101">
            <v>733</v>
          </cell>
          <cell r="F101">
            <v>688</v>
          </cell>
          <cell r="G101">
            <v>658</v>
          </cell>
          <cell r="H101">
            <v>608</v>
          </cell>
          <cell r="I101">
            <v>641</v>
          </cell>
          <cell r="J101">
            <v>654</v>
          </cell>
          <cell r="K101">
            <v>643</v>
          </cell>
          <cell r="L101">
            <v>740</v>
          </cell>
          <cell r="M101">
            <v>607</v>
          </cell>
          <cell r="N101">
            <v>514</v>
          </cell>
          <cell r="O101">
            <v>448</v>
          </cell>
          <cell r="P101">
            <v>8399</v>
          </cell>
        </row>
        <row r="102">
          <cell r="A102" t="str">
            <v>821</v>
          </cell>
          <cell r="B102" t="str">
            <v xml:space="preserve">Clinton City        </v>
          </cell>
          <cell r="C102">
            <v>286</v>
          </cell>
          <cell r="D102">
            <v>298</v>
          </cell>
          <cell r="E102">
            <v>275</v>
          </cell>
          <cell r="F102">
            <v>260</v>
          </cell>
          <cell r="G102">
            <v>238</v>
          </cell>
          <cell r="H102">
            <v>234</v>
          </cell>
          <cell r="I102">
            <v>233</v>
          </cell>
          <cell r="J102">
            <v>242</v>
          </cell>
          <cell r="K102">
            <v>215</v>
          </cell>
          <cell r="L102">
            <v>263</v>
          </cell>
          <cell r="M102">
            <v>205</v>
          </cell>
          <cell r="N102">
            <v>196</v>
          </cell>
          <cell r="O102">
            <v>154</v>
          </cell>
          <cell r="P102">
            <v>3099</v>
          </cell>
        </row>
        <row r="103">
          <cell r="A103" t="str">
            <v>830</v>
          </cell>
          <cell r="B103" t="str">
            <v xml:space="preserve">Scotland County     </v>
          </cell>
          <cell r="C103">
            <v>545</v>
          </cell>
          <cell r="D103">
            <v>519</v>
          </cell>
          <cell r="E103">
            <v>601</v>
          </cell>
          <cell r="F103">
            <v>518</v>
          </cell>
          <cell r="G103">
            <v>515</v>
          </cell>
          <cell r="H103">
            <v>536</v>
          </cell>
          <cell r="I103">
            <v>522</v>
          </cell>
          <cell r="J103">
            <v>501</v>
          </cell>
          <cell r="K103">
            <v>540</v>
          </cell>
          <cell r="L103">
            <v>562</v>
          </cell>
          <cell r="M103">
            <v>595</v>
          </cell>
          <cell r="N103">
            <v>432</v>
          </cell>
          <cell r="O103">
            <v>386</v>
          </cell>
          <cell r="P103">
            <v>6772</v>
          </cell>
        </row>
        <row r="104">
          <cell r="A104" t="str">
            <v>840</v>
          </cell>
          <cell r="B104" t="str">
            <v xml:space="preserve">Stanly County       </v>
          </cell>
          <cell r="C104">
            <v>719</v>
          </cell>
          <cell r="D104">
            <v>790</v>
          </cell>
          <cell r="E104">
            <v>700</v>
          </cell>
          <cell r="F104">
            <v>683</v>
          </cell>
          <cell r="G104">
            <v>732</v>
          </cell>
          <cell r="H104">
            <v>639</v>
          </cell>
          <cell r="I104">
            <v>748</v>
          </cell>
          <cell r="J104">
            <v>772</v>
          </cell>
          <cell r="K104">
            <v>804</v>
          </cell>
          <cell r="L104">
            <v>796</v>
          </cell>
          <cell r="M104">
            <v>776</v>
          </cell>
          <cell r="N104">
            <v>704</v>
          </cell>
          <cell r="O104">
            <v>661</v>
          </cell>
          <cell r="P104">
            <v>9524</v>
          </cell>
        </row>
        <row r="105">
          <cell r="A105" t="str">
            <v>850</v>
          </cell>
          <cell r="B105" t="str">
            <v xml:space="preserve">Stokes County       </v>
          </cell>
          <cell r="C105">
            <v>559</v>
          </cell>
          <cell r="D105">
            <v>513</v>
          </cell>
          <cell r="E105">
            <v>544</v>
          </cell>
          <cell r="F105">
            <v>522</v>
          </cell>
          <cell r="G105">
            <v>549</v>
          </cell>
          <cell r="H105">
            <v>565</v>
          </cell>
          <cell r="I105">
            <v>558</v>
          </cell>
          <cell r="J105">
            <v>582</v>
          </cell>
          <cell r="K105">
            <v>618</v>
          </cell>
          <cell r="L105">
            <v>607</v>
          </cell>
          <cell r="M105">
            <v>598</v>
          </cell>
          <cell r="N105">
            <v>567</v>
          </cell>
          <cell r="O105">
            <v>509</v>
          </cell>
          <cell r="P105">
            <v>7291</v>
          </cell>
        </row>
        <row r="106">
          <cell r="A106" t="str">
            <v>860</v>
          </cell>
          <cell r="B106" t="str">
            <v xml:space="preserve">Surry County        </v>
          </cell>
          <cell r="C106">
            <v>715</v>
          </cell>
          <cell r="D106">
            <v>639</v>
          </cell>
          <cell r="E106">
            <v>713</v>
          </cell>
          <cell r="F106">
            <v>704</v>
          </cell>
          <cell r="G106">
            <v>688</v>
          </cell>
          <cell r="H106">
            <v>680</v>
          </cell>
          <cell r="I106">
            <v>654</v>
          </cell>
          <cell r="J106">
            <v>647</v>
          </cell>
          <cell r="K106">
            <v>662</v>
          </cell>
          <cell r="L106">
            <v>801</v>
          </cell>
          <cell r="M106">
            <v>661</v>
          </cell>
          <cell r="N106">
            <v>604</v>
          </cell>
          <cell r="O106">
            <v>562</v>
          </cell>
          <cell r="P106">
            <v>8730</v>
          </cell>
        </row>
        <row r="107">
          <cell r="A107" t="str">
            <v>861</v>
          </cell>
          <cell r="B107" t="str">
            <v xml:space="preserve">Elkin City          </v>
          </cell>
          <cell r="C107">
            <v>94</v>
          </cell>
          <cell r="D107">
            <v>87</v>
          </cell>
          <cell r="E107">
            <v>104</v>
          </cell>
          <cell r="F107">
            <v>85</v>
          </cell>
          <cell r="G107">
            <v>102</v>
          </cell>
          <cell r="H107">
            <v>85</v>
          </cell>
          <cell r="I107">
            <v>105</v>
          </cell>
          <cell r="J107">
            <v>90</v>
          </cell>
          <cell r="K107">
            <v>105</v>
          </cell>
          <cell r="L107">
            <v>113</v>
          </cell>
          <cell r="M107">
            <v>96</v>
          </cell>
          <cell r="N107">
            <v>92</v>
          </cell>
          <cell r="O107">
            <v>101</v>
          </cell>
          <cell r="P107">
            <v>1259</v>
          </cell>
        </row>
        <row r="108">
          <cell r="A108" t="str">
            <v>862</v>
          </cell>
          <cell r="B108" t="str">
            <v xml:space="preserve">Mount Airy City     </v>
          </cell>
          <cell r="C108">
            <v>126</v>
          </cell>
          <cell r="D108">
            <v>126</v>
          </cell>
          <cell r="E108">
            <v>107</v>
          </cell>
          <cell r="F108">
            <v>109</v>
          </cell>
          <cell r="G108">
            <v>110</v>
          </cell>
          <cell r="H108">
            <v>127</v>
          </cell>
          <cell r="I108">
            <v>125</v>
          </cell>
          <cell r="J108">
            <v>138</v>
          </cell>
          <cell r="K108">
            <v>111</v>
          </cell>
          <cell r="L108">
            <v>160</v>
          </cell>
          <cell r="M108">
            <v>150</v>
          </cell>
          <cell r="N108">
            <v>152</v>
          </cell>
          <cell r="O108">
            <v>130</v>
          </cell>
          <cell r="P108">
            <v>1671</v>
          </cell>
        </row>
        <row r="109">
          <cell r="A109" t="str">
            <v>870</v>
          </cell>
          <cell r="B109" t="str">
            <v xml:space="preserve">Swain County        </v>
          </cell>
          <cell r="C109">
            <v>145</v>
          </cell>
          <cell r="D109">
            <v>130</v>
          </cell>
          <cell r="E109">
            <v>144</v>
          </cell>
          <cell r="F109">
            <v>139</v>
          </cell>
          <cell r="G109">
            <v>139</v>
          </cell>
          <cell r="H109">
            <v>133</v>
          </cell>
          <cell r="I109">
            <v>119</v>
          </cell>
          <cell r="J109">
            <v>151</v>
          </cell>
          <cell r="K109">
            <v>161</v>
          </cell>
          <cell r="L109">
            <v>177</v>
          </cell>
          <cell r="M109">
            <v>183</v>
          </cell>
          <cell r="N109">
            <v>132</v>
          </cell>
          <cell r="O109">
            <v>119</v>
          </cell>
          <cell r="P109">
            <v>1872</v>
          </cell>
        </row>
        <row r="110">
          <cell r="A110" t="str">
            <v>880</v>
          </cell>
          <cell r="B110" t="str">
            <v xml:space="preserve">Transylvania County </v>
          </cell>
          <cell r="C110">
            <v>246</v>
          </cell>
          <cell r="D110">
            <v>312</v>
          </cell>
          <cell r="E110">
            <v>298</v>
          </cell>
          <cell r="F110">
            <v>275</v>
          </cell>
          <cell r="G110">
            <v>288</v>
          </cell>
          <cell r="H110">
            <v>263</v>
          </cell>
          <cell r="I110">
            <v>308</v>
          </cell>
          <cell r="J110">
            <v>290</v>
          </cell>
          <cell r="K110">
            <v>256</v>
          </cell>
          <cell r="L110">
            <v>388</v>
          </cell>
          <cell r="M110">
            <v>333</v>
          </cell>
          <cell r="N110">
            <v>276</v>
          </cell>
          <cell r="O110">
            <v>249</v>
          </cell>
          <cell r="P110">
            <v>3782</v>
          </cell>
        </row>
        <row r="111">
          <cell r="A111" t="str">
            <v>890</v>
          </cell>
          <cell r="B111" t="str">
            <v xml:space="preserve">Tyrrell County      </v>
          </cell>
          <cell r="C111">
            <v>33</v>
          </cell>
          <cell r="D111">
            <v>54</v>
          </cell>
          <cell r="E111">
            <v>46</v>
          </cell>
          <cell r="F111">
            <v>50</v>
          </cell>
          <cell r="G111">
            <v>51</v>
          </cell>
          <cell r="H111">
            <v>47</v>
          </cell>
          <cell r="I111">
            <v>37</v>
          </cell>
          <cell r="J111">
            <v>28</v>
          </cell>
          <cell r="K111">
            <v>50</v>
          </cell>
          <cell r="L111">
            <v>55</v>
          </cell>
          <cell r="M111">
            <v>51</v>
          </cell>
          <cell r="N111">
            <v>38</v>
          </cell>
          <cell r="O111">
            <v>34</v>
          </cell>
          <cell r="P111">
            <v>574</v>
          </cell>
        </row>
        <row r="112">
          <cell r="A112" t="str">
            <v>900</v>
          </cell>
          <cell r="B112" t="str">
            <v xml:space="preserve">Union County        </v>
          </cell>
          <cell r="C112">
            <v>3110</v>
          </cell>
          <cell r="D112">
            <v>3262</v>
          </cell>
          <cell r="E112">
            <v>3136</v>
          </cell>
          <cell r="F112">
            <v>3041</v>
          </cell>
          <cell r="G112">
            <v>2898</v>
          </cell>
          <cell r="H112">
            <v>2871</v>
          </cell>
          <cell r="I112">
            <v>2934</v>
          </cell>
          <cell r="J112">
            <v>2850</v>
          </cell>
          <cell r="K112">
            <v>2744</v>
          </cell>
          <cell r="L112">
            <v>2966</v>
          </cell>
          <cell r="M112">
            <v>2528</v>
          </cell>
          <cell r="N112">
            <v>2387</v>
          </cell>
          <cell r="O112">
            <v>2070</v>
          </cell>
          <cell r="P112">
            <v>36797</v>
          </cell>
        </row>
        <row r="113">
          <cell r="A113" t="str">
            <v>910</v>
          </cell>
          <cell r="B113" t="str">
            <v xml:space="preserve">Vance County        </v>
          </cell>
          <cell r="C113">
            <v>609</v>
          </cell>
          <cell r="D113">
            <v>687</v>
          </cell>
          <cell r="E113">
            <v>634</v>
          </cell>
          <cell r="F113">
            <v>611</v>
          </cell>
          <cell r="G113">
            <v>551</v>
          </cell>
          <cell r="H113">
            <v>542</v>
          </cell>
          <cell r="I113">
            <v>552</v>
          </cell>
          <cell r="J113">
            <v>545</v>
          </cell>
          <cell r="K113">
            <v>540</v>
          </cell>
          <cell r="L113">
            <v>799</v>
          </cell>
          <cell r="M113">
            <v>614</v>
          </cell>
          <cell r="N113">
            <v>576</v>
          </cell>
          <cell r="O113">
            <v>409</v>
          </cell>
          <cell r="P113">
            <v>7669</v>
          </cell>
        </row>
        <row r="114">
          <cell r="A114" t="str">
            <v>920</v>
          </cell>
          <cell r="B114" t="str">
            <v xml:space="preserve">Wake County         </v>
          </cell>
          <cell r="C114">
            <v>11341</v>
          </cell>
          <cell r="D114">
            <v>11743</v>
          </cell>
          <cell r="E114">
            <v>11159</v>
          </cell>
          <cell r="F114">
            <v>10681</v>
          </cell>
          <cell r="G114">
            <v>10537</v>
          </cell>
          <cell r="H114">
            <v>10382</v>
          </cell>
          <cell r="I114">
            <v>9985</v>
          </cell>
          <cell r="J114">
            <v>10036</v>
          </cell>
          <cell r="K114">
            <v>9987</v>
          </cell>
          <cell r="L114">
            <v>11993</v>
          </cell>
          <cell r="M114">
            <v>9395</v>
          </cell>
          <cell r="N114">
            <v>8740</v>
          </cell>
          <cell r="O114">
            <v>8033</v>
          </cell>
          <cell r="P114">
            <v>134012</v>
          </cell>
        </row>
        <row r="115">
          <cell r="A115" t="str">
            <v>930</v>
          </cell>
          <cell r="B115" t="str">
            <v xml:space="preserve">Warren County       </v>
          </cell>
          <cell r="C115">
            <v>162</v>
          </cell>
          <cell r="D115">
            <v>199</v>
          </cell>
          <cell r="E115">
            <v>193</v>
          </cell>
          <cell r="F115">
            <v>211</v>
          </cell>
          <cell r="G115">
            <v>193</v>
          </cell>
          <cell r="H115">
            <v>184</v>
          </cell>
          <cell r="I115">
            <v>194</v>
          </cell>
          <cell r="J115">
            <v>225</v>
          </cell>
          <cell r="K115">
            <v>222</v>
          </cell>
          <cell r="L115">
            <v>284</v>
          </cell>
          <cell r="M115">
            <v>229</v>
          </cell>
          <cell r="N115">
            <v>207</v>
          </cell>
          <cell r="O115">
            <v>204</v>
          </cell>
          <cell r="P115">
            <v>2707</v>
          </cell>
        </row>
        <row r="116">
          <cell r="A116" t="str">
            <v>940</v>
          </cell>
          <cell r="B116" t="str">
            <v xml:space="preserve">Washington County   </v>
          </cell>
          <cell r="C116">
            <v>133</v>
          </cell>
          <cell r="D116">
            <v>165</v>
          </cell>
          <cell r="E116">
            <v>175</v>
          </cell>
          <cell r="F116">
            <v>138</v>
          </cell>
          <cell r="G116">
            <v>144</v>
          </cell>
          <cell r="H116">
            <v>155</v>
          </cell>
          <cell r="I116">
            <v>170</v>
          </cell>
          <cell r="J116">
            <v>155</v>
          </cell>
          <cell r="K116">
            <v>163</v>
          </cell>
          <cell r="L116">
            <v>187</v>
          </cell>
          <cell r="M116">
            <v>176</v>
          </cell>
          <cell r="N116">
            <v>149</v>
          </cell>
          <cell r="O116">
            <v>136</v>
          </cell>
          <cell r="P116">
            <v>2046</v>
          </cell>
        </row>
        <row r="117">
          <cell r="A117" t="str">
            <v>950</v>
          </cell>
          <cell r="B117" t="str">
            <v xml:space="preserve">Watauga County      </v>
          </cell>
          <cell r="C117">
            <v>343</v>
          </cell>
          <cell r="D117">
            <v>297</v>
          </cell>
          <cell r="E117">
            <v>352</v>
          </cell>
          <cell r="F117">
            <v>320</v>
          </cell>
          <cell r="G117">
            <v>323</v>
          </cell>
          <cell r="H117">
            <v>335</v>
          </cell>
          <cell r="I117">
            <v>350</v>
          </cell>
          <cell r="J117">
            <v>364</v>
          </cell>
          <cell r="K117">
            <v>380</v>
          </cell>
          <cell r="L117">
            <v>391</v>
          </cell>
          <cell r="M117">
            <v>376</v>
          </cell>
          <cell r="N117">
            <v>374</v>
          </cell>
          <cell r="O117">
            <v>309</v>
          </cell>
          <cell r="P117">
            <v>4514</v>
          </cell>
        </row>
        <row r="118">
          <cell r="A118" t="str">
            <v>960</v>
          </cell>
          <cell r="B118" t="str">
            <v xml:space="preserve">Wayne County        </v>
          </cell>
          <cell r="C118">
            <v>1547</v>
          </cell>
          <cell r="D118">
            <v>1690</v>
          </cell>
          <cell r="E118">
            <v>1580</v>
          </cell>
          <cell r="F118">
            <v>1517</v>
          </cell>
          <cell r="G118">
            <v>1466</v>
          </cell>
          <cell r="H118">
            <v>1458</v>
          </cell>
          <cell r="I118">
            <v>1445</v>
          </cell>
          <cell r="J118">
            <v>1477</v>
          </cell>
          <cell r="K118">
            <v>1454</v>
          </cell>
          <cell r="L118">
            <v>1682</v>
          </cell>
          <cell r="M118">
            <v>1506</v>
          </cell>
          <cell r="N118">
            <v>1304</v>
          </cell>
          <cell r="O118">
            <v>1236</v>
          </cell>
          <cell r="P118">
            <v>19362</v>
          </cell>
        </row>
        <row r="119">
          <cell r="A119" t="str">
            <v>970</v>
          </cell>
          <cell r="B119" t="str">
            <v xml:space="preserve">Wilkes County       </v>
          </cell>
          <cell r="C119">
            <v>832</v>
          </cell>
          <cell r="D119">
            <v>889</v>
          </cell>
          <cell r="E119">
            <v>849</v>
          </cell>
          <cell r="F119">
            <v>786</v>
          </cell>
          <cell r="G119">
            <v>746</v>
          </cell>
          <cell r="H119">
            <v>799</v>
          </cell>
          <cell r="I119">
            <v>769</v>
          </cell>
          <cell r="J119">
            <v>780</v>
          </cell>
          <cell r="K119">
            <v>781</v>
          </cell>
          <cell r="L119">
            <v>898</v>
          </cell>
          <cell r="M119">
            <v>785</v>
          </cell>
          <cell r="N119">
            <v>615</v>
          </cell>
          <cell r="O119">
            <v>607</v>
          </cell>
          <cell r="P119">
            <v>10136</v>
          </cell>
        </row>
        <row r="120">
          <cell r="A120" t="str">
            <v>980</v>
          </cell>
          <cell r="B120" t="str">
            <v xml:space="preserve">Wilson County       </v>
          </cell>
          <cell r="C120">
            <v>1048</v>
          </cell>
          <cell r="D120">
            <v>1053</v>
          </cell>
          <cell r="E120">
            <v>1032</v>
          </cell>
          <cell r="F120">
            <v>1067</v>
          </cell>
          <cell r="G120">
            <v>1022</v>
          </cell>
          <cell r="H120">
            <v>880</v>
          </cell>
          <cell r="I120">
            <v>1019</v>
          </cell>
          <cell r="J120">
            <v>944</v>
          </cell>
          <cell r="K120">
            <v>995</v>
          </cell>
          <cell r="L120">
            <v>1132</v>
          </cell>
          <cell r="M120">
            <v>944</v>
          </cell>
          <cell r="N120">
            <v>825</v>
          </cell>
          <cell r="O120">
            <v>655</v>
          </cell>
          <cell r="P120">
            <v>12616</v>
          </cell>
        </row>
        <row r="121">
          <cell r="A121" t="str">
            <v>990</v>
          </cell>
          <cell r="B121" t="str">
            <v xml:space="preserve">Yadkin County       </v>
          </cell>
          <cell r="C121">
            <v>427</v>
          </cell>
          <cell r="D121">
            <v>470</v>
          </cell>
          <cell r="E121">
            <v>477</v>
          </cell>
          <cell r="F121">
            <v>498</v>
          </cell>
          <cell r="G121">
            <v>493</v>
          </cell>
          <cell r="H121">
            <v>448</v>
          </cell>
          <cell r="I121">
            <v>455</v>
          </cell>
          <cell r="J121">
            <v>501</v>
          </cell>
          <cell r="K121">
            <v>489</v>
          </cell>
          <cell r="L121">
            <v>546</v>
          </cell>
          <cell r="M121">
            <v>479</v>
          </cell>
          <cell r="N121">
            <v>406</v>
          </cell>
          <cell r="O121">
            <v>421</v>
          </cell>
          <cell r="P121">
            <v>6110</v>
          </cell>
        </row>
        <row r="122">
          <cell r="A122" t="str">
            <v>995</v>
          </cell>
          <cell r="B122" t="str">
            <v xml:space="preserve">Yancey County       </v>
          </cell>
          <cell r="C122">
            <v>191</v>
          </cell>
          <cell r="D122">
            <v>203</v>
          </cell>
          <cell r="E122">
            <v>198</v>
          </cell>
          <cell r="F122">
            <v>164</v>
          </cell>
          <cell r="G122">
            <v>177</v>
          </cell>
          <cell r="H122">
            <v>184</v>
          </cell>
          <cell r="I122">
            <v>192</v>
          </cell>
          <cell r="J122">
            <v>178</v>
          </cell>
          <cell r="K122">
            <v>238</v>
          </cell>
          <cell r="L122">
            <v>233</v>
          </cell>
          <cell r="M122">
            <v>184</v>
          </cell>
          <cell r="N122">
            <v>205</v>
          </cell>
          <cell r="O122">
            <v>166</v>
          </cell>
          <cell r="P122">
            <v>2513</v>
          </cell>
        </row>
        <row r="123">
          <cell r="B123" t="str">
            <v xml:space="preserve">Total LEA </v>
          </cell>
          <cell r="C123">
            <v>113733</v>
          </cell>
          <cell r="D123">
            <v>118002</v>
          </cell>
          <cell r="E123">
            <v>115442</v>
          </cell>
          <cell r="F123">
            <v>112444</v>
          </cell>
          <cell r="G123">
            <v>109178</v>
          </cell>
          <cell r="H123">
            <v>107045</v>
          </cell>
          <cell r="I123">
            <v>105753</v>
          </cell>
          <cell r="J123">
            <v>107564</v>
          </cell>
          <cell r="K123">
            <v>109414</v>
          </cell>
          <cell r="L123">
            <v>130179</v>
          </cell>
          <cell r="M123">
            <v>107991</v>
          </cell>
          <cell r="N123">
            <v>97041</v>
          </cell>
          <cell r="O123">
            <v>86563</v>
          </cell>
          <cell r="P123">
            <v>1420349</v>
          </cell>
        </row>
        <row r="125">
          <cell r="A125" t="str">
            <v>01B</v>
          </cell>
          <cell r="B125" t="str">
            <v xml:space="preserve">River Mill Academy  </v>
          </cell>
          <cell r="C125">
            <v>40</v>
          </cell>
          <cell r="D125">
            <v>48</v>
          </cell>
          <cell r="E125">
            <v>48</v>
          </cell>
          <cell r="F125">
            <v>49</v>
          </cell>
          <cell r="G125">
            <v>48</v>
          </cell>
          <cell r="H125">
            <v>46</v>
          </cell>
          <cell r="I125">
            <v>50</v>
          </cell>
          <cell r="J125">
            <v>43</v>
          </cell>
          <cell r="K125">
            <v>45</v>
          </cell>
          <cell r="L125">
            <v>48</v>
          </cell>
          <cell r="M125">
            <v>42</v>
          </cell>
          <cell r="N125">
            <v>38</v>
          </cell>
          <cell r="O125">
            <v>30</v>
          </cell>
          <cell r="P125">
            <v>575</v>
          </cell>
        </row>
        <row r="126">
          <cell r="A126" t="str">
            <v>01C</v>
          </cell>
          <cell r="B126" t="str">
            <v xml:space="preserve">Clover Garden       </v>
          </cell>
          <cell r="C126">
            <v>65</v>
          </cell>
          <cell r="D126">
            <v>45</v>
          </cell>
          <cell r="E126">
            <v>43</v>
          </cell>
          <cell r="F126">
            <v>43</v>
          </cell>
          <cell r="G126">
            <v>39</v>
          </cell>
          <cell r="H126">
            <v>37</v>
          </cell>
          <cell r="I126">
            <v>46</v>
          </cell>
          <cell r="J126">
            <v>28</v>
          </cell>
          <cell r="K126">
            <v>37</v>
          </cell>
          <cell r="L126">
            <v>30</v>
          </cell>
          <cell r="M126">
            <v>16</v>
          </cell>
          <cell r="N126">
            <v>24</v>
          </cell>
          <cell r="O126">
            <v>13</v>
          </cell>
          <cell r="P126">
            <v>466</v>
          </cell>
        </row>
        <row r="127">
          <cell r="A127" t="str">
            <v>01D</v>
          </cell>
          <cell r="B127" t="str">
            <v xml:space="preserve">New Century Charter </v>
          </cell>
          <cell r="C127">
            <v>0</v>
          </cell>
          <cell r="D127">
            <v>0</v>
          </cell>
          <cell r="E127">
            <v>0</v>
          </cell>
          <cell r="F127">
            <v>0</v>
          </cell>
          <cell r="G127">
            <v>0</v>
          </cell>
          <cell r="H127">
            <v>0</v>
          </cell>
          <cell r="I127">
            <v>0</v>
          </cell>
          <cell r="J127">
            <v>0</v>
          </cell>
          <cell r="K127">
            <v>0</v>
          </cell>
          <cell r="L127">
            <v>15</v>
          </cell>
          <cell r="M127">
            <v>34</v>
          </cell>
          <cell r="N127">
            <v>19</v>
          </cell>
          <cell r="O127">
            <v>22</v>
          </cell>
          <cell r="P127">
            <v>90</v>
          </cell>
        </row>
        <row r="128">
          <cell r="A128" t="str">
            <v>06A</v>
          </cell>
          <cell r="B128" t="str">
            <v xml:space="preserve">Grandfather Academy </v>
          </cell>
          <cell r="C128">
            <v>0</v>
          </cell>
          <cell r="D128">
            <v>0</v>
          </cell>
          <cell r="E128">
            <v>2</v>
          </cell>
          <cell r="F128">
            <v>2</v>
          </cell>
          <cell r="G128">
            <v>2</v>
          </cell>
          <cell r="H128">
            <v>3</v>
          </cell>
          <cell r="I128">
            <v>4</v>
          </cell>
          <cell r="J128">
            <v>3</v>
          </cell>
          <cell r="K128">
            <v>9</v>
          </cell>
          <cell r="L128">
            <v>5</v>
          </cell>
          <cell r="M128">
            <v>2</v>
          </cell>
          <cell r="N128">
            <v>2</v>
          </cell>
          <cell r="O128">
            <v>1</v>
          </cell>
          <cell r="P128">
            <v>35</v>
          </cell>
        </row>
        <row r="129">
          <cell r="A129" t="str">
            <v>06B</v>
          </cell>
          <cell r="B129" t="str">
            <v xml:space="preserve">Crossnore Academy   </v>
          </cell>
          <cell r="C129">
            <v>3</v>
          </cell>
          <cell r="D129">
            <v>5</v>
          </cell>
          <cell r="E129">
            <v>6</v>
          </cell>
          <cell r="F129">
            <v>4</v>
          </cell>
          <cell r="G129">
            <v>5</v>
          </cell>
          <cell r="H129">
            <v>9</v>
          </cell>
          <cell r="I129">
            <v>4</v>
          </cell>
          <cell r="J129">
            <v>7</v>
          </cell>
          <cell r="K129">
            <v>7</v>
          </cell>
          <cell r="L129">
            <v>14</v>
          </cell>
          <cell r="M129">
            <v>9</v>
          </cell>
          <cell r="N129">
            <v>11</v>
          </cell>
          <cell r="O129">
            <v>1</v>
          </cell>
          <cell r="P129">
            <v>85</v>
          </cell>
        </row>
        <row r="130">
          <cell r="A130" t="str">
            <v>07A</v>
          </cell>
          <cell r="B130" t="str">
            <v>Washington Montessor</v>
          </cell>
          <cell r="C130">
            <v>48</v>
          </cell>
          <cell r="D130">
            <v>41</v>
          </cell>
          <cell r="E130">
            <v>35</v>
          </cell>
          <cell r="F130">
            <v>32</v>
          </cell>
          <cell r="G130">
            <v>27</v>
          </cell>
          <cell r="H130">
            <v>33</v>
          </cell>
          <cell r="I130">
            <v>17</v>
          </cell>
          <cell r="J130">
            <v>21</v>
          </cell>
          <cell r="K130">
            <v>13</v>
          </cell>
          <cell r="L130">
            <v>0</v>
          </cell>
          <cell r="M130">
            <v>0</v>
          </cell>
          <cell r="N130">
            <v>0</v>
          </cell>
          <cell r="O130">
            <v>0</v>
          </cell>
          <cell r="P130">
            <v>267</v>
          </cell>
        </row>
        <row r="131">
          <cell r="A131" t="str">
            <v>10A</v>
          </cell>
          <cell r="B131" t="str">
            <v xml:space="preserve">Charter Day School  </v>
          </cell>
          <cell r="C131">
            <v>101</v>
          </cell>
          <cell r="D131">
            <v>101</v>
          </cell>
          <cell r="E131">
            <v>106</v>
          </cell>
          <cell r="F131">
            <v>97</v>
          </cell>
          <cell r="G131">
            <v>87</v>
          </cell>
          <cell r="H131">
            <v>90</v>
          </cell>
          <cell r="I131">
            <v>76</v>
          </cell>
          <cell r="J131">
            <v>51</v>
          </cell>
          <cell r="K131">
            <v>35</v>
          </cell>
          <cell r="L131">
            <v>0</v>
          </cell>
          <cell r="M131">
            <v>0</v>
          </cell>
          <cell r="N131">
            <v>0</v>
          </cell>
          <cell r="O131">
            <v>0</v>
          </cell>
          <cell r="P131">
            <v>744</v>
          </cell>
        </row>
        <row r="132">
          <cell r="A132" t="str">
            <v>11A</v>
          </cell>
          <cell r="B132" t="str">
            <v>Evergreen Cmty Chart</v>
          </cell>
          <cell r="C132">
            <v>38</v>
          </cell>
          <cell r="D132">
            <v>42</v>
          </cell>
          <cell r="E132">
            <v>42</v>
          </cell>
          <cell r="F132">
            <v>42</v>
          </cell>
          <cell r="G132">
            <v>42</v>
          </cell>
          <cell r="H132">
            <v>44</v>
          </cell>
          <cell r="I132">
            <v>43</v>
          </cell>
          <cell r="J132">
            <v>46</v>
          </cell>
          <cell r="K132">
            <v>42</v>
          </cell>
          <cell r="L132">
            <v>0</v>
          </cell>
          <cell r="M132">
            <v>0</v>
          </cell>
          <cell r="N132">
            <v>0</v>
          </cell>
          <cell r="O132">
            <v>0</v>
          </cell>
          <cell r="P132">
            <v>381</v>
          </cell>
        </row>
        <row r="133">
          <cell r="A133" t="str">
            <v>11B</v>
          </cell>
          <cell r="B133" t="str">
            <v xml:space="preserve">Artspace Charter    </v>
          </cell>
          <cell r="C133">
            <v>32</v>
          </cell>
          <cell r="D133">
            <v>32</v>
          </cell>
          <cell r="E133">
            <v>36</v>
          </cell>
          <cell r="F133">
            <v>40</v>
          </cell>
          <cell r="G133">
            <v>46</v>
          </cell>
          <cell r="H133">
            <v>50</v>
          </cell>
          <cell r="I133">
            <v>47</v>
          </cell>
          <cell r="J133">
            <v>45</v>
          </cell>
          <cell r="K133">
            <v>18</v>
          </cell>
          <cell r="L133">
            <v>0</v>
          </cell>
          <cell r="M133">
            <v>0</v>
          </cell>
          <cell r="N133">
            <v>0</v>
          </cell>
          <cell r="O133">
            <v>0</v>
          </cell>
          <cell r="P133">
            <v>346</v>
          </cell>
        </row>
        <row r="134">
          <cell r="A134" t="str">
            <v>11K</v>
          </cell>
          <cell r="B134" t="str">
            <v xml:space="preserve">F Delany New School </v>
          </cell>
          <cell r="C134">
            <v>16</v>
          </cell>
          <cell r="D134">
            <v>15</v>
          </cell>
          <cell r="E134">
            <v>19</v>
          </cell>
          <cell r="F134">
            <v>18</v>
          </cell>
          <cell r="G134">
            <v>16</v>
          </cell>
          <cell r="H134">
            <v>16</v>
          </cell>
          <cell r="I134">
            <v>15</v>
          </cell>
          <cell r="J134">
            <v>17</v>
          </cell>
          <cell r="K134">
            <v>11</v>
          </cell>
          <cell r="L134">
            <v>0</v>
          </cell>
          <cell r="M134">
            <v>0</v>
          </cell>
          <cell r="N134">
            <v>0</v>
          </cell>
          <cell r="O134">
            <v>0</v>
          </cell>
          <cell r="P134">
            <v>143</v>
          </cell>
        </row>
        <row r="135">
          <cell r="A135" t="str">
            <v>12A</v>
          </cell>
          <cell r="B135" t="str">
            <v xml:space="preserve">The New Dimensions  </v>
          </cell>
          <cell r="C135">
            <v>20</v>
          </cell>
          <cell r="D135">
            <v>7</v>
          </cell>
          <cell r="E135">
            <v>15</v>
          </cell>
          <cell r="F135">
            <v>13</v>
          </cell>
          <cell r="G135">
            <v>5</v>
          </cell>
          <cell r="H135">
            <v>14</v>
          </cell>
          <cell r="I135">
            <v>0</v>
          </cell>
          <cell r="J135">
            <v>0</v>
          </cell>
          <cell r="K135">
            <v>0</v>
          </cell>
          <cell r="L135">
            <v>0</v>
          </cell>
          <cell r="M135">
            <v>0</v>
          </cell>
          <cell r="N135">
            <v>0</v>
          </cell>
          <cell r="O135">
            <v>0</v>
          </cell>
          <cell r="P135">
            <v>74</v>
          </cell>
        </row>
        <row r="136">
          <cell r="A136" t="str">
            <v>13A</v>
          </cell>
          <cell r="B136" t="str">
            <v xml:space="preserve">Carolina Intrntnl   </v>
          </cell>
          <cell r="C136">
            <v>41</v>
          </cell>
          <cell r="D136">
            <v>42</v>
          </cell>
          <cell r="E136">
            <v>44</v>
          </cell>
          <cell r="F136">
            <v>42</v>
          </cell>
          <cell r="G136">
            <v>42</v>
          </cell>
          <cell r="H136">
            <v>42</v>
          </cell>
          <cell r="I136">
            <v>42</v>
          </cell>
          <cell r="J136">
            <v>44</v>
          </cell>
          <cell r="K136">
            <v>43</v>
          </cell>
          <cell r="L136">
            <v>36</v>
          </cell>
          <cell r="M136">
            <v>33</v>
          </cell>
          <cell r="N136">
            <v>0</v>
          </cell>
          <cell r="O136">
            <v>0</v>
          </cell>
          <cell r="P136">
            <v>451</v>
          </cell>
        </row>
        <row r="137">
          <cell r="A137" t="str">
            <v>16A</v>
          </cell>
          <cell r="B137" t="str">
            <v xml:space="preserve">Cape Lookout High   </v>
          </cell>
          <cell r="C137">
            <v>0</v>
          </cell>
          <cell r="D137">
            <v>0</v>
          </cell>
          <cell r="E137">
            <v>0</v>
          </cell>
          <cell r="F137">
            <v>0</v>
          </cell>
          <cell r="G137">
            <v>0</v>
          </cell>
          <cell r="H137">
            <v>0</v>
          </cell>
          <cell r="I137">
            <v>0</v>
          </cell>
          <cell r="J137">
            <v>0</v>
          </cell>
          <cell r="K137">
            <v>0</v>
          </cell>
          <cell r="L137">
            <v>18</v>
          </cell>
          <cell r="M137">
            <v>40</v>
          </cell>
          <cell r="N137">
            <v>27</v>
          </cell>
          <cell r="O137">
            <v>19</v>
          </cell>
          <cell r="P137">
            <v>104</v>
          </cell>
        </row>
        <row r="138">
          <cell r="A138" t="str">
            <v>16B</v>
          </cell>
          <cell r="B138" t="str">
            <v xml:space="preserve">Tiller School       </v>
          </cell>
          <cell r="C138">
            <v>32</v>
          </cell>
          <cell r="D138">
            <v>30</v>
          </cell>
          <cell r="E138">
            <v>34</v>
          </cell>
          <cell r="F138">
            <v>11</v>
          </cell>
          <cell r="G138">
            <v>30</v>
          </cell>
          <cell r="H138">
            <v>16</v>
          </cell>
          <cell r="I138">
            <v>0</v>
          </cell>
          <cell r="J138">
            <v>0</v>
          </cell>
          <cell r="K138">
            <v>0</v>
          </cell>
          <cell r="L138">
            <v>0</v>
          </cell>
          <cell r="M138">
            <v>0</v>
          </cell>
          <cell r="N138">
            <v>0</v>
          </cell>
          <cell r="O138">
            <v>0</v>
          </cell>
          <cell r="P138">
            <v>153</v>
          </cell>
        </row>
        <row r="139">
          <cell r="A139" t="str">
            <v>19A</v>
          </cell>
          <cell r="B139" t="str">
            <v xml:space="preserve">Chatham Charter     </v>
          </cell>
          <cell r="C139">
            <v>36</v>
          </cell>
          <cell r="D139">
            <v>30</v>
          </cell>
          <cell r="E139">
            <v>38</v>
          </cell>
          <cell r="F139">
            <v>33</v>
          </cell>
          <cell r="G139">
            <v>33</v>
          </cell>
          <cell r="H139">
            <v>34</v>
          </cell>
          <cell r="I139">
            <v>35</v>
          </cell>
          <cell r="J139">
            <v>29</v>
          </cell>
          <cell r="K139">
            <v>19</v>
          </cell>
          <cell r="L139">
            <v>0</v>
          </cell>
          <cell r="M139">
            <v>0</v>
          </cell>
          <cell r="N139">
            <v>0</v>
          </cell>
          <cell r="O139">
            <v>0</v>
          </cell>
          <cell r="P139">
            <v>287</v>
          </cell>
        </row>
        <row r="140">
          <cell r="A140" t="str">
            <v>19B</v>
          </cell>
          <cell r="B140" t="str">
            <v xml:space="preserve">Woods Charter       </v>
          </cell>
          <cell r="C140">
            <v>0</v>
          </cell>
          <cell r="D140">
            <v>15</v>
          </cell>
          <cell r="E140">
            <v>16</v>
          </cell>
          <cell r="F140">
            <v>16</v>
          </cell>
          <cell r="G140">
            <v>32</v>
          </cell>
          <cell r="H140">
            <v>42</v>
          </cell>
          <cell r="I140">
            <v>43</v>
          </cell>
          <cell r="J140">
            <v>40</v>
          </cell>
          <cell r="K140">
            <v>20</v>
          </cell>
          <cell r="L140">
            <v>45</v>
          </cell>
          <cell r="M140">
            <v>41</v>
          </cell>
          <cell r="N140">
            <v>23</v>
          </cell>
          <cell r="O140">
            <v>18</v>
          </cell>
          <cell r="P140">
            <v>351</v>
          </cell>
        </row>
        <row r="141">
          <cell r="A141" t="str">
            <v>20A</v>
          </cell>
          <cell r="B141" t="str">
            <v xml:space="preserve">The Learning Center </v>
          </cell>
          <cell r="C141">
            <v>19</v>
          </cell>
          <cell r="D141">
            <v>13</v>
          </cell>
          <cell r="E141">
            <v>24</v>
          </cell>
          <cell r="F141">
            <v>16</v>
          </cell>
          <cell r="G141">
            <v>15</v>
          </cell>
          <cell r="H141">
            <v>14</v>
          </cell>
          <cell r="I141">
            <v>12</v>
          </cell>
          <cell r="J141">
            <v>8</v>
          </cell>
          <cell r="K141">
            <v>5</v>
          </cell>
          <cell r="L141">
            <v>0</v>
          </cell>
          <cell r="M141">
            <v>0</v>
          </cell>
          <cell r="N141">
            <v>0</v>
          </cell>
          <cell r="O141">
            <v>0</v>
          </cell>
          <cell r="P141">
            <v>126</v>
          </cell>
        </row>
        <row r="142">
          <cell r="A142" t="str">
            <v>24N</v>
          </cell>
          <cell r="B142" t="str">
            <v>Columbus Charter</v>
          </cell>
          <cell r="C142">
            <v>66</v>
          </cell>
          <cell r="D142">
            <v>25</v>
          </cell>
          <cell r="E142">
            <v>46</v>
          </cell>
          <cell r="F142">
            <v>0</v>
          </cell>
          <cell r="G142">
            <v>0</v>
          </cell>
          <cell r="H142">
            <v>0</v>
          </cell>
          <cell r="I142">
            <v>0</v>
          </cell>
          <cell r="J142">
            <v>0</v>
          </cell>
          <cell r="K142">
            <v>0</v>
          </cell>
          <cell r="L142">
            <v>0</v>
          </cell>
          <cell r="M142">
            <v>0</v>
          </cell>
          <cell r="N142">
            <v>0</v>
          </cell>
          <cell r="O142">
            <v>0</v>
          </cell>
          <cell r="P142">
            <v>137</v>
          </cell>
        </row>
        <row r="143">
          <cell r="A143" t="str">
            <v>26B</v>
          </cell>
          <cell r="B143" t="str">
            <v xml:space="preserve">Alpha Academy       </v>
          </cell>
          <cell r="C143">
            <v>20</v>
          </cell>
          <cell r="D143">
            <v>28</v>
          </cell>
          <cell r="E143">
            <v>25</v>
          </cell>
          <cell r="F143">
            <v>23</v>
          </cell>
          <cell r="G143">
            <v>19</v>
          </cell>
          <cell r="H143">
            <v>24</v>
          </cell>
          <cell r="I143">
            <v>15</v>
          </cell>
          <cell r="J143">
            <v>21</v>
          </cell>
          <cell r="K143">
            <v>7</v>
          </cell>
          <cell r="L143">
            <v>0</v>
          </cell>
          <cell r="M143">
            <v>0</v>
          </cell>
          <cell r="N143">
            <v>0</v>
          </cell>
          <cell r="O143">
            <v>0</v>
          </cell>
          <cell r="P143">
            <v>182</v>
          </cell>
        </row>
        <row r="144">
          <cell r="A144" t="str">
            <v>32A</v>
          </cell>
          <cell r="B144" t="str">
            <v xml:space="preserve">Maureen Joy Charter </v>
          </cell>
          <cell r="C144">
            <v>29</v>
          </cell>
          <cell r="D144">
            <v>32</v>
          </cell>
          <cell r="E144">
            <v>31</v>
          </cell>
          <cell r="F144">
            <v>20</v>
          </cell>
          <cell r="G144">
            <v>27</v>
          </cell>
          <cell r="H144">
            <v>31</v>
          </cell>
          <cell r="I144">
            <v>42</v>
          </cell>
          <cell r="J144">
            <v>23</v>
          </cell>
          <cell r="K144">
            <v>22</v>
          </cell>
          <cell r="L144">
            <v>0</v>
          </cell>
          <cell r="M144">
            <v>0</v>
          </cell>
          <cell r="N144">
            <v>0</v>
          </cell>
          <cell r="O144">
            <v>0</v>
          </cell>
          <cell r="P144">
            <v>257</v>
          </cell>
        </row>
        <row r="145">
          <cell r="A145" t="str">
            <v>32B</v>
          </cell>
          <cell r="B145" t="str">
            <v>Healthy Start Academ</v>
          </cell>
          <cell r="C145">
            <v>48</v>
          </cell>
          <cell r="D145">
            <v>49</v>
          </cell>
          <cell r="E145">
            <v>50</v>
          </cell>
          <cell r="F145">
            <v>32</v>
          </cell>
          <cell r="G145">
            <v>42</v>
          </cell>
          <cell r="H145">
            <v>38</v>
          </cell>
          <cell r="I145">
            <v>33</v>
          </cell>
          <cell r="J145">
            <v>45</v>
          </cell>
          <cell r="K145">
            <v>40</v>
          </cell>
          <cell r="L145">
            <v>0</v>
          </cell>
          <cell r="M145">
            <v>0</v>
          </cell>
          <cell r="N145">
            <v>0</v>
          </cell>
          <cell r="O145">
            <v>0</v>
          </cell>
          <cell r="P145">
            <v>377</v>
          </cell>
        </row>
        <row r="146">
          <cell r="A146" t="str">
            <v>32C</v>
          </cell>
          <cell r="B146" t="str">
            <v xml:space="preserve">Carter Community    </v>
          </cell>
          <cell r="C146">
            <v>17</v>
          </cell>
          <cell r="D146">
            <v>16</v>
          </cell>
          <cell r="E146">
            <v>21</v>
          </cell>
          <cell r="F146">
            <v>25</v>
          </cell>
          <cell r="G146">
            <v>14</v>
          </cell>
          <cell r="H146">
            <v>25</v>
          </cell>
          <cell r="I146">
            <v>16</v>
          </cell>
          <cell r="J146">
            <v>13</v>
          </cell>
          <cell r="K146">
            <v>20</v>
          </cell>
          <cell r="L146">
            <v>0</v>
          </cell>
          <cell r="M146">
            <v>0</v>
          </cell>
          <cell r="N146">
            <v>0</v>
          </cell>
          <cell r="O146">
            <v>0</v>
          </cell>
          <cell r="P146">
            <v>167</v>
          </cell>
        </row>
        <row r="147">
          <cell r="A147" t="str">
            <v>32D</v>
          </cell>
          <cell r="B147" t="str">
            <v xml:space="preserve">Kestrel Heights Sch </v>
          </cell>
          <cell r="C147">
            <v>0</v>
          </cell>
          <cell r="D147">
            <v>0</v>
          </cell>
          <cell r="E147">
            <v>0</v>
          </cell>
          <cell r="F147">
            <v>0</v>
          </cell>
          <cell r="G147">
            <v>0</v>
          </cell>
          <cell r="H147">
            <v>0</v>
          </cell>
          <cell r="I147">
            <v>96</v>
          </cell>
          <cell r="J147">
            <v>90</v>
          </cell>
          <cell r="K147">
            <v>76</v>
          </cell>
          <cell r="L147">
            <v>57</v>
          </cell>
          <cell r="M147">
            <v>41</v>
          </cell>
          <cell r="N147">
            <v>31</v>
          </cell>
          <cell r="O147">
            <v>22</v>
          </cell>
          <cell r="P147">
            <v>413</v>
          </cell>
        </row>
        <row r="148">
          <cell r="A148" t="str">
            <v>32G</v>
          </cell>
          <cell r="B148" t="str">
            <v xml:space="preserve">Omuteko Gwamaziima  </v>
          </cell>
          <cell r="C148">
            <v>12</v>
          </cell>
          <cell r="D148">
            <v>7</v>
          </cell>
          <cell r="E148">
            <v>7</v>
          </cell>
          <cell r="F148">
            <v>5</v>
          </cell>
          <cell r="G148">
            <v>8</v>
          </cell>
          <cell r="H148">
            <v>5</v>
          </cell>
          <cell r="I148">
            <v>3</v>
          </cell>
          <cell r="J148">
            <v>7</v>
          </cell>
          <cell r="K148">
            <v>9</v>
          </cell>
          <cell r="L148">
            <v>0</v>
          </cell>
          <cell r="M148">
            <v>0</v>
          </cell>
          <cell r="N148">
            <v>0</v>
          </cell>
          <cell r="O148">
            <v>0</v>
          </cell>
          <cell r="P148">
            <v>63</v>
          </cell>
        </row>
        <row r="149">
          <cell r="A149" t="str">
            <v>32H</v>
          </cell>
          <cell r="B149" t="str">
            <v>Research Tri Charter</v>
          </cell>
          <cell r="C149">
            <v>74</v>
          </cell>
          <cell r="D149">
            <v>82</v>
          </cell>
          <cell r="E149">
            <v>83</v>
          </cell>
          <cell r="F149">
            <v>67</v>
          </cell>
          <cell r="G149">
            <v>76</v>
          </cell>
          <cell r="H149">
            <v>78</v>
          </cell>
          <cell r="I149">
            <v>59</v>
          </cell>
          <cell r="J149">
            <v>61</v>
          </cell>
          <cell r="K149">
            <v>61</v>
          </cell>
          <cell r="L149">
            <v>0</v>
          </cell>
          <cell r="M149">
            <v>0</v>
          </cell>
          <cell r="N149">
            <v>0</v>
          </cell>
          <cell r="O149">
            <v>0</v>
          </cell>
          <cell r="P149">
            <v>641</v>
          </cell>
        </row>
        <row r="150">
          <cell r="A150" t="str">
            <v>32K</v>
          </cell>
          <cell r="B150" t="str">
            <v xml:space="preserve">Central Park School </v>
          </cell>
          <cell r="C150">
            <v>43</v>
          </cell>
          <cell r="D150">
            <v>43</v>
          </cell>
          <cell r="E150">
            <v>43</v>
          </cell>
          <cell r="F150">
            <v>57</v>
          </cell>
          <cell r="G150">
            <v>43</v>
          </cell>
          <cell r="H150">
            <v>43</v>
          </cell>
          <cell r="I150">
            <v>0</v>
          </cell>
          <cell r="J150">
            <v>0</v>
          </cell>
          <cell r="K150">
            <v>0</v>
          </cell>
          <cell r="L150">
            <v>0</v>
          </cell>
          <cell r="M150">
            <v>0</v>
          </cell>
          <cell r="N150">
            <v>0</v>
          </cell>
          <cell r="O150">
            <v>0</v>
          </cell>
          <cell r="P150">
            <v>272</v>
          </cell>
        </row>
        <row r="151">
          <cell r="A151" t="str">
            <v>32L</v>
          </cell>
          <cell r="B151" t="str">
            <v>Voyager Academy</v>
          </cell>
          <cell r="C151">
            <v>0</v>
          </cell>
          <cell r="D151">
            <v>0</v>
          </cell>
          <cell r="E151">
            <v>0</v>
          </cell>
          <cell r="F151">
            <v>0</v>
          </cell>
          <cell r="G151">
            <v>80</v>
          </cell>
          <cell r="H151">
            <v>80</v>
          </cell>
          <cell r="I151">
            <v>100</v>
          </cell>
          <cell r="J151">
            <v>60</v>
          </cell>
          <cell r="K151">
            <v>0</v>
          </cell>
          <cell r="L151">
            <v>0</v>
          </cell>
          <cell r="M151">
            <v>0</v>
          </cell>
          <cell r="N151">
            <v>0</v>
          </cell>
          <cell r="O151">
            <v>0</v>
          </cell>
          <cell r="P151">
            <v>320</v>
          </cell>
        </row>
        <row r="152">
          <cell r="A152" t="str">
            <v>34B</v>
          </cell>
          <cell r="B152" t="str">
            <v>Quality Educ Academy</v>
          </cell>
          <cell r="C152">
            <v>38</v>
          </cell>
          <cell r="D152">
            <v>22</v>
          </cell>
          <cell r="E152">
            <v>22</v>
          </cell>
          <cell r="F152">
            <v>17</v>
          </cell>
          <cell r="G152">
            <v>28</v>
          </cell>
          <cell r="H152">
            <v>20</v>
          </cell>
          <cell r="I152">
            <v>25</v>
          </cell>
          <cell r="J152">
            <v>18</v>
          </cell>
          <cell r="K152">
            <v>28</v>
          </cell>
          <cell r="L152">
            <v>15</v>
          </cell>
          <cell r="M152">
            <v>13</v>
          </cell>
          <cell r="N152">
            <v>0</v>
          </cell>
          <cell r="O152">
            <v>0</v>
          </cell>
          <cell r="P152">
            <v>246</v>
          </cell>
        </row>
        <row r="153">
          <cell r="A153" t="str">
            <v>34C</v>
          </cell>
          <cell r="B153" t="str">
            <v xml:space="preserve">Downtown Middle     </v>
          </cell>
          <cell r="C153">
            <v>0</v>
          </cell>
          <cell r="D153">
            <v>0</v>
          </cell>
          <cell r="E153">
            <v>0</v>
          </cell>
          <cell r="F153">
            <v>0</v>
          </cell>
          <cell r="G153">
            <v>0</v>
          </cell>
          <cell r="H153">
            <v>19</v>
          </cell>
          <cell r="I153">
            <v>123</v>
          </cell>
          <cell r="J153">
            <v>106</v>
          </cell>
          <cell r="K153">
            <v>107</v>
          </cell>
          <cell r="L153">
            <v>0</v>
          </cell>
          <cell r="M153">
            <v>0</v>
          </cell>
          <cell r="N153">
            <v>0</v>
          </cell>
          <cell r="O153">
            <v>0</v>
          </cell>
          <cell r="P153">
            <v>355</v>
          </cell>
        </row>
        <row r="154">
          <cell r="A154" t="str">
            <v>34D</v>
          </cell>
          <cell r="B154" t="str">
            <v xml:space="preserve">Woodson Sch Of Chal </v>
          </cell>
          <cell r="C154">
            <v>47</v>
          </cell>
          <cell r="D154">
            <v>38</v>
          </cell>
          <cell r="E154">
            <v>40</v>
          </cell>
          <cell r="F154">
            <v>56</v>
          </cell>
          <cell r="G154">
            <v>51</v>
          </cell>
          <cell r="H154">
            <v>35</v>
          </cell>
          <cell r="I154">
            <v>43</v>
          </cell>
          <cell r="J154">
            <v>36</v>
          </cell>
          <cell r="K154">
            <v>28</v>
          </cell>
          <cell r="L154">
            <v>23</v>
          </cell>
          <cell r="M154">
            <v>23</v>
          </cell>
          <cell r="N154">
            <v>17</v>
          </cell>
          <cell r="O154">
            <v>13</v>
          </cell>
          <cell r="P154">
            <v>450</v>
          </cell>
        </row>
        <row r="155">
          <cell r="A155" t="str">
            <v>34F</v>
          </cell>
          <cell r="B155" t="str">
            <v xml:space="preserve">Forsyth Academies   </v>
          </cell>
          <cell r="C155">
            <v>81</v>
          </cell>
          <cell r="D155">
            <v>79</v>
          </cell>
          <cell r="E155">
            <v>78</v>
          </cell>
          <cell r="F155">
            <v>75</v>
          </cell>
          <cell r="G155">
            <v>72</v>
          </cell>
          <cell r="H155">
            <v>75</v>
          </cell>
          <cell r="I155">
            <v>77</v>
          </cell>
          <cell r="J155">
            <v>67</v>
          </cell>
          <cell r="K155">
            <v>72</v>
          </cell>
          <cell r="L155">
            <v>0</v>
          </cell>
          <cell r="M155">
            <v>0</v>
          </cell>
          <cell r="N155">
            <v>0</v>
          </cell>
          <cell r="O155">
            <v>0</v>
          </cell>
          <cell r="P155">
            <v>676</v>
          </cell>
        </row>
        <row r="156">
          <cell r="A156" t="str">
            <v>34G</v>
          </cell>
          <cell r="B156" t="str">
            <v xml:space="preserve">Arts Based Elem     </v>
          </cell>
          <cell r="C156">
            <v>37</v>
          </cell>
          <cell r="D156">
            <v>52</v>
          </cell>
          <cell r="E156">
            <v>56</v>
          </cell>
          <cell r="F156">
            <v>48</v>
          </cell>
          <cell r="G156">
            <v>51</v>
          </cell>
          <cell r="H156">
            <v>37</v>
          </cell>
          <cell r="I156">
            <v>0</v>
          </cell>
          <cell r="J156">
            <v>0</v>
          </cell>
          <cell r="K156">
            <v>0</v>
          </cell>
          <cell r="L156">
            <v>0</v>
          </cell>
          <cell r="M156">
            <v>0</v>
          </cell>
          <cell r="N156">
            <v>0</v>
          </cell>
          <cell r="O156">
            <v>0</v>
          </cell>
          <cell r="P156">
            <v>281</v>
          </cell>
        </row>
        <row r="157">
          <cell r="A157" t="str">
            <v>35A</v>
          </cell>
          <cell r="B157" t="str">
            <v xml:space="preserve">Crosscreek Charter  </v>
          </cell>
          <cell r="C157">
            <v>21</v>
          </cell>
          <cell r="D157">
            <v>22</v>
          </cell>
          <cell r="E157">
            <v>17</v>
          </cell>
          <cell r="F157">
            <v>23</v>
          </cell>
          <cell r="G157">
            <v>15</v>
          </cell>
          <cell r="H157">
            <v>21</v>
          </cell>
          <cell r="I157">
            <v>14</v>
          </cell>
          <cell r="J157">
            <v>11</v>
          </cell>
          <cell r="K157">
            <v>8</v>
          </cell>
          <cell r="L157">
            <v>0</v>
          </cell>
          <cell r="M157">
            <v>0</v>
          </cell>
          <cell r="N157">
            <v>0</v>
          </cell>
          <cell r="O157">
            <v>0</v>
          </cell>
          <cell r="P157">
            <v>152</v>
          </cell>
        </row>
        <row r="158">
          <cell r="A158" t="str">
            <v>36A</v>
          </cell>
          <cell r="B158" t="str">
            <v xml:space="preserve">Highland Charter    </v>
          </cell>
          <cell r="C158">
            <v>35</v>
          </cell>
          <cell r="D158">
            <v>26</v>
          </cell>
          <cell r="E158">
            <v>6</v>
          </cell>
          <cell r="F158">
            <v>0</v>
          </cell>
          <cell r="G158">
            <v>0</v>
          </cell>
          <cell r="H158">
            <v>0</v>
          </cell>
          <cell r="I158">
            <v>0</v>
          </cell>
          <cell r="J158">
            <v>0</v>
          </cell>
          <cell r="K158">
            <v>0</v>
          </cell>
          <cell r="L158">
            <v>0</v>
          </cell>
          <cell r="M158">
            <v>0</v>
          </cell>
          <cell r="N158">
            <v>0</v>
          </cell>
          <cell r="O158">
            <v>0</v>
          </cell>
          <cell r="P158">
            <v>67</v>
          </cell>
        </row>
        <row r="159">
          <cell r="A159" t="str">
            <v>36B</v>
          </cell>
          <cell r="B159" t="str">
            <v>Piedmont Commty Char</v>
          </cell>
          <cell r="C159">
            <v>67</v>
          </cell>
          <cell r="D159">
            <v>94</v>
          </cell>
          <cell r="E159">
            <v>89</v>
          </cell>
          <cell r="F159">
            <v>76</v>
          </cell>
          <cell r="G159">
            <v>69</v>
          </cell>
          <cell r="H159">
            <v>78</v>
          </cell>
          <cell r="I159">
            <v>74</v>
          </cell>
          <cell r="J159">
            <v>67</v>
          </cell>
          <cell r="K159">
            <v>59</v>
          </cell>
          <cell r="L159">
            <v>40</v>
          </cell>
          <cell r="M159">
            <v>23</v>
          </cell>
          <cell r="N159">
            <v>22</v>
          </cell>
          <cell r="O159">
            <v>15</v>
          </cell>
          <cell r="P159">
            <v>773</v>
          </cell>
        </row>
        <row r="160">
          <cell r="A160" t="str">
            <v>41B</v>
          </cell>
          <cell r="B160" t="str">
            <v xml:space="preserve">Greensboro Academy  </v>
          </cell>
          <cell r="C160">
            <v>80</v>
          </cell>
          <cell r="D160">
            <v>78</v>
          </cell>
          <cell r="E160">
            <v>78</v>
          </cell>
          <cell r="F160">
            <v>81</v>
          </cell>
          <cell r="G160">
            <v>81</v>
          </cell>
          <cell r="H160">
            <v>81</v>
          </cell>
          <cell r="I160">
            <v>81</v>
          </cell>
          <cell r="J160">
            <v>81</v>
          </cell>
          <cell r="K160">
            <v>78</v>
          </cell>
          <cell r="L160">
            <v>0</v>
          </cell>
          <cell r="M160">
            <v>0</v>
          </cell>
          <cell r="N160">
            <v>0</v>
          </cell>
          <cell r="O160">
            <v>0</v>
          </cell>
          <cell r="P160">
            <v>719</v>
          </cell>
        </row>
        <row r="161">
          <cell r="A161" t="str">
            <v>41C</v>
          </cell>
          <cell r="B161" t="str">
            <v>Guilford Preparatory</v>
          </cell>
          <cell r="C161">
            <v>35</v>
          </cell>
          <cell r="D161">
            <v>36</v>
          </cell>
          <cell r="E161">
            <v>37</v>
          </cell>
          <cell r="F161">
            <v>35</v>
          </cell>
          <cell r="G161">
            <v>36</v>
          </cell>
          <cell r="H161">
            <v>20</v>
          </cell>
          <cell r="I161">
            <v>34</v>
          </cell>
          <cell r="J161">
            <v>21</v>
          </cell>
          <cell r="K161">
            <v>21</v>
          </cell>
          <cell r="L161">
            <v>0</v>
          </cell>
          <cell r="M161">
            <v>0</v>
          </cell>
          <cell r="N161">
            <v>0</v>
          </cell>
          <cell r="O161">
            <v>0</v>
          </cell>
          <cell r="P161">
            <v>275</v>
          </cell>
        </row>
        <row r="162">
          <cell r="A162" t="str">
            <v>41D</v>
          </cell>
          <cell r="B162" t="str">
            <v xml:space="preserve">Phoenix Academy Inc </v>
          </cell>
          <cell r="C162">
            <v>53</v>
          </cell>
          <cell r="D162">
            <v>49</v>
          </cell>
          <cell r="E162">
            <v>48</v>
          </cell>
          <cell r="F162">
            <v>54</v>
          </cell>
          <cell r="G162">
            <v>48</v>
          </cell>
          <cell r="H162">
            <v>34</v>
          </cell>
          <cell r="I162">
            <v>0</v>
          </cell>
          <cell r="J162">
            <v>0</v>
          </cell>
          <cell r="K162">
            <v>0</v>
          </cell>
          <cell r="L162">
            <v>0</v>
          </cell>
          <cell r="M162">
            <v>0</v>
          </cell>
          <cell r="N162">
            <v>0</v>
          </cell>
          <cell r="O162">
            <v>0</v>
          </cell>
          <cell r="P162">
            <v>286</v>
          </cell>
        </row>
        <row r="163">
          <cell r="A163" t="str">
            <v>45A</v>
          </cell>
          <cell r="B163" t="str">
            <v>The Mountain Cmty Sc</v>
          </cell>
          <cell r="C163">
            <v>18</v>
          </cell>
          <cell r="D163">
            <v>18</v>
          </cell>
          <cell r="E163">
            <v>18</v>
          </cell>
          <cell r="F163">
            <v>18</v>
          </cell>
          <cell r="G163">
            <v>18</v>
          </cell>
          <cell r="H163">
            <v>18</v>
          </cell>
          <cell r="I163">
            <v>18</v>
          </cell>
          <cell r="J163">
            <v>19</v>
          </cell>
          <cell r="K163">
            <v>17</v>
          </cell>
          <cell r="L163">
            <v>0</v>
          </cell>
          <cell r="M163">
            <v>0</v>
          </cell>
          <cell r="N163">
            <v>0</v>
          </cell>
          <cell r="O163">
            <v>0</v>
          </cell>
          <cell r="P163">
            <v>162</v>
          </cell>
        </row>
        <row r="164">
          <cell r="A164" t="str">
            <v>49B</v>
          </cell>
          <cell r="B164" t="str">
            <v xml:space="preserve">Am Renaissance Mid  </v>
          </cell>
          <cell r="C164">
            <v>48</v>
          </cell>
          <cell r="D164">
            <v>60</v>
          </cell>
          <cell r="E164">
            <v>64</v>
          </cell>
          <cell r="F164">
            <v>61</v>
          </cell>
          <cell r="G164">
            <v>36</v>
          </cell>
          <cell r="H164">
            <v>56</v>
          </cell>
          <cell r="I164">
            <v>67</v>
          </cell>
          <cell r="J164">
            <v>64</v>
          </cell>
          <cell r="K164">
            <v>53</v>
          </cell>
          <cell r="L164">
            <v>0</v>
          </cell>
          <cell r="M164">
            <v>0</v>
          </cell>
          <cell r="N164">
            <v>0</v>
          </cell>
          <cell r="O164">
            <v>0</v>
          </cell>
          <cell r="P164">
            <v>509</v>
          </cell>
        </row>
        <row r="165">
          <cell r="A165" t="str">
            <v>49D</v>
          </cell>
          <cell r="B165" t="str">
            <v xml:space="preserve">Success Institute   </v>
          </cell>
          <cell r="C165">
            <v>13</v>
          </cell>
          <cell r="D165">
            <v>8</v>
          </cell>
          <cell r="E165">
            <v>7</v>
          </cell>
          <cell r="F165">
            <v>11</v>
          </cell>
          <cell r="G165">
            <v>8</v>
          </cell>
          <cell r="H165">
            <v>7</v>
          </cell>
          <cell r="I165">
            <v>13</v>
          </cell>
          <cell r="J165">
            <v>14</v>
          </cell>
          <cell r="K165">
            <v>18</v>
          </cell>
          <cell r="L165">
            <v>0</v>
          </cell>
          <cell r="M165">
            <v>0</v>
          </cell>
          <cell r="N165">
            <v>0</v>
          </cell>
          <cell r="O165">
            <v>0</v>
          </cell>
          <cell r="P165">
            <v>99</v>
          </cell>
        </row>
        <row r="166">
          <cell r="A166" t="str">
            <v>49E</v>
          </cell>
          <cell r="B166" t="str">
            <v>Pine Lake Preparatory</v>
          </cell>
          <cell r="C166">
            <v>100</v>
          </cell>
          <cell r="D166">
            <v>76</v>
          </cell>
          <cell r="E166">
            <v>84</v>
          </cell>
          <cell r="F166">
            <v>0</v>
          </cell>
          <cell r="G166">
            <v>0</v>
          </cell>
          <cell r="H166">
            <v>0</v>
          </cell>
          <cell r="I166">
            <v>0</v>
          </cell>
          <cell r="J166">
            <v>0</v>
          </cell>
          <cell r="K166">
            <v>0</v>
          </cell>
          <cell r="L166">
            <v>0</v>
          </cell>
          <cell r="M166">
            <v>0</v>
          </cell>
          <cell r="N166">
            <v>0</v>
          </cell>
          <cell r="O166">
            <v>0</v>
          </cell>
          <cell r="P166">
            <v>260</v>
          </cell>
        </row>
        <row r="167">
          <cell r="A167" t="str">
            <v>50A</v>
          </cell>
          <cell r="B167" t="str">
            <v xml:space="preserve">Summit Charter      </v>
          </cell>
          <cell r="C167">
            <v>12</v>
          </cell>
          <cell r="D167">
            <v>19</v>
          </cell>
          <cell r="E167">
            <v>21</v>
          </cell>
          <cell r="F167">
            <v>24</v>
          </cell>
          <cell r="G167">
            <v>24</v>
          </cell>
          <cell r="H167">
            <v>20</v>
          </cell>
          <cell r="I167">
            <v>17</v>
          </cell>
          <cell r="J167">
            <v>15</v>
          </cell>
          <cell r="K167">
            <v>12</v>
          </cell>
          <cell r="L167">
            <v>0</v>
          </cell>
          <cell r="M167">
            <v>0</v>
          </cell>
          <cell r="N167">
            <v>0</v>
          </cell>
          <cell r="O167">
            <v>0</v>
          </cell>
          <cell r="P167">
            <v>164</v>
          </cell>
        </row>
        <row r="168">
          <cell r="A168" t="str">
            <v>51A</v>
          </cell>
          <cell r="B168" t="str">
            <v>Neuse Charter School</v>
          </cell>
          <cell r="C168">
            <v>34</v>
          </cell>
          <cell r="D168">
            <v>40</v>
          </cell>
          <cell r="E168">
            <v>40</v>
          </cell>
          <cell r="F168">
            <v>36</v>
          </cell>
          <cell r="G168">
            <v>31</v>
          </cell>
          <cell r="H168">
            <v>21</v>
          </cell>
          <cell r="I168">
            <v>0</v>
          </cell>
          <cell r="J168">
            <v>0</v>
          </cell>
          <cell r="K168">
            <v>0</v>
          </cell>
          <cell r="L168">
            <v>0</v>
          </cell>
          <cell r="M168">
            <v>0</v>
          </cell>
          <cell r="N168">
            <v>0</v>
          </cell>
          <cell r="O168">
            <v>0</v>
          </cell>
          <cell r="P168">
            <v>202</v>
          </cell>
        </row>
        <row r="169">
          <cell r="A169" t="str">
            <v>53A</v>
          </cell>
          <cell r="B169" t="str">
            <v xml:space="preserve">Provisions Academy  </v>
          </cell>
          <cell r="C169">
            <v>0</v>
          </cell>
          <cell r="D169">
            <v>0</v>
          </cell>
          <cell r="E169">
            <v>0</v>
          </cell>
          <cell r="F169">
            <v>0</v>
          </cell>
          <cell r="G169">
            <v>0</v>
          </cell>
          <cell r="H169">
            <v>0</v>
          </cell>
          <cell r="I169">
            <v>6</v>
          </cell>
          <cell r="J169">
            <v>4</v>
          </cell>
          <cell r="K169">
            <v>14</v>
          </cell>
          <cell r="L169">
            <v>19</v>
          </cell>
          <cell r="M169">
            <v>27</v>
          </cell>
          <cell r="N169">
            <v>7</v>
          </cell>
          <cell r="O169">
            <v>18</v>
          </cell>
          <cell r="P169">
            <v>95</v>
          </cell>
        </row>
        <row r="170">
          <cell r="A170" t="str">
            <v>54A</v>
          </cell>
          <cell r="B170" t="str">
            <v xml:space="preserve">Children'S Village  </v>
          </cell>
          <cell r="C170">
            <v>24</v>
          </cell>
          <cell r="D170">
            <v>15</v>
          </cell>
          <cell r="E170">
            <v>17</v>
          </cell>
          <cell r="F170">
            <v>12</v>
          </cell>
          <cell r="G170">
            <v>15</v>
          </cell>
          <cell r="H170">
            <v>12</v>
          </cell>
          <cell r="I170">
            <v>7</v>
          </cell>
          <cell r="J170">
            <v>0</v>
          </cell>
          <cell r="K170">
            <v>0</v>
          </cell>
          <cell r="L170">
            <v>0</v>
          </cell>
          <cell r="M170">
            <v>0</v>
          </cell>
          <cell r="N170">
            <v>0</v>
          </cell>
          <cell r="O170">
            <v>0</v>
          </cell>
          <cell r="P170">
            <v>102</v>
          </cell>
        </row>
        <row r="171">
          <cell r="A171" t="str">
            <v>54B</v>
          </cell>
          <cell r="B171" t="str">
            <v>Kinston Charter Acad</v>
          </cell>
          <cell r="C171">
            <v>51</v>
          </cell>
          <cell r="D171">
            <v>41</v>
          </cell>
          <cell r="E171">
            <v>34</v>
          </cell>
          <cell r="F171">
            <v>64</v>
          </cell>
          <cell r="G171">
            <v>26</v>
          </cell>
          <cell r="H171">
            <v>23</v>
          </cell>
          <cell r="I171">
            <v>41</v>
          </cell>
          <cell r="J171">
            <v>26</v>
          </cell>
          <cell r="K171">
            <v>25</v>
          </cell>
          <cell r="L171">
            <v>0</v>
          </cell>
          <cell r="M171">
            <v>0</v>
          </cell>
          <cell r="N171">
            <v>0</v>
          </cell>
          <cell r="O171">
            <v>0</v>
          </cell>
          <cell r="P171">
            <v>331</v>
          </cell>
        </row>
        <row r="172">
          <cell r="A172" t="str">
            <v>55A</v>
          </cell>
          <cell r="B172" t="str">
            <v xml:space="preserve">Lincoln Charter     </v>
          </cell>
          <cell r="C172">
            <v>96</v>
          </cell>
          <cell r="D172">
            <v>91</v>
          </cell>
          <cell r="E172">
            <v>83</v>
          </cell>
          <cell r="F172">
            <v>71</v>
          </cell>
          <cell r="G172">
            <v>70</v>
          </cell>
          <cell r="H172">
            <v>73</v>
          </cell>
          <cell r="I172">
            <v>97</v>
          </cell>
          <cell r="J172">
            <v>69</v>
          </cell>
          <cell r="K172">
            <v>64</v>
          </cell>
          <cell r="L172">
            <v>61</v>
          </cell>
          <cell r="M172">
            <v>56</v>
          </cell>
          <cell r="N172">
            <v>44</v>
          </cell>
          <cell r="O172">
            <v>42</v>
          </cell>
          <cell r="P172">
            <v>917</v>
          </cell>
        </row>
        <row r="173">
          <cell r="A173" t="str">
            <v>60A</v>
          </cell>
          <cell r="B173" t="str">
            <v>Community Charter Sc</v>
          </cell>
          <cell r="C173">
            <v>21</v>
          </cell>
          <cell r="D173">
            <v>31</v>
          </cell>
          <cell r="E173">
            <v>25</v>
          </cell>
          <cell r="F173">
            <v>30</v>
          </cell>
          <cell r="G173">
            <v>26</v>
          </cell>
          <cell r="H173">
            <v>23</v>
          </cell>
          <cell r="I173">
            <v>0</v>
          </cell>
          <cell r="J173">
            <v>0</v>
          </cell>
          <cell r="K173">
            <v>0</v>
          </cell>
          <cell r="L173">
            <v>0</v>
          </cell>
          <cell r="M173">
            <v>0</v>
          </cell>
          <cell r="N173">
            <v>0</v>
          </cell>
          <cell r="O173">
            <v>0</v>
          </cell>
          <cell r="P173">
            <v>156</v>
          </cell>
        </row>
        <row r="174">
          <cell r="A174" t="str">
            <v>60B</v>
          </cell>
          <cell r="B174" t="str">
            <v xml:space="preserve">Sugar Creek Charter </v>
          </cell>
          <cell r="C174">
            <v>57</v>
          </cell>
          <cell r="D174">
            <v>74</v>
          </cell>
          <cell r="E174">
            <v>77</v>
          </cell>
          <cell r="F174">
            <v>60</v>
          </cell>
          <cell r="G174">
            <v>60</v>
          </cell>
          <cell r="H174">
            <v>71</v>
          </cell>
          <cell r="I174">
            <v>80</v>
          </cell>
          <cell r="J174">
            <v>76</v>
          </cell>
          <cell r="K174">
            <v>51</v>
          </cell>
          <cell r="L174">
            <v>0</v>
          </cell>
          <cell r="M174">
            <v>0</v>
          </cell>
          <cell r="N174">
            <v>0</v>
          </cell>
          <cell r="O174">
            <v>0</v>
          </cell>
          <cell r="P174">
            <v>606</v>
          </cell>
        </row>
        <row r="175">
          <cell r="A175" t="str">
            <v>60C</v>
          </cell>
          <cell r="B175" t="str">
            <v xml:space="preserve">Kennedy Charter     </v>
          </cell>
          <cell r="C175">
            <v>0</v>
          </cell>
          <cell r="D175">
            <v>0</v>
          </cell>
          <cell r="E175">
            <v>0</v>
          </cell>
          <cell r="F175">
            <v>0</v>
          </cell>
          <cell r="G175">
            <v>0</v>
          </cell>
          <cell r="H175">
            <v>0</v>
          </cell>
          <cell r="I175">
            <v>9</v>
          </cell>
          <cell r="J175">
            <v>21</v>
          </cell>
          <cell r="K175">
            <v>27</v>
          </cell>
          <cell r="L175">
            <v>64</v>
          </cell>
          <cell r="M175">
            <v>43</v>
          </cell>
          <cell r="N175">
            <v>36</v>
          </cell>
          <cell r="O175">
            <v>80</v>
          </cell>
          <cell r="P175">
            <v>280</v>
          </cell>
        </row>
        <row r="176">
          <cell r="A176" t="str">
            <v>60D</v>
          </cell>
          <cell r="B176" t="str">
            <v xml:space="preserve">Lake Norman Charter </v>
          </cell>
          <cell r="C176">
            <v>0</v>
          </cell>
          <cell r="D176">
            <v>0</v>
          </cell>
          <cell r="E176">
            <v>0</v>
          </cell>
          <cell r="F176">
            <v>0</v>
          </cell>
          <cell r="G176">
            <v>0</v>
          </cell>
          <cell r="H176">
            <v>190</v>
          </cell>
          <cell r="I176">
            <v>186</v>
          </cell>
          <cell r="J176">
            <v>186</v>
          </cell>
          <cell r="K176">
            <v>187</v>
          </cell>
          <cell r="L176">
            <v>117</v>
          </cell>
          <cell r="M176">
            <v>0</v>
          </cell>
          <cell r="N176">
            <v>0</v>
          </cell>
          <cell r="O176">
            <v>0</v>
          </cell>
          <cell r="P176">
            <v>866</v>
          </cell>
        </row>
        <row r="177">
          <cell r="A177" t="str">
            <v>60F</v>
          </cell>
          <cell r="B177" t="str">
            <v>Metrolina Reg Sch Ac</v>
          </cell>
          <cell r="C177">
            <v>33</v>
          </cell>
          <cell r="D177">
            <v>32</v>
          </cell>
          <cell r="E177">
            <v>32</v>
          </cell>
          <cell r="F177">
            <v>21</v>
          </cell>
          <cell r="G177">
            <v>20</v>
          </cell>
          <cell r="H177">
            <v>21</v>
          </cell>
          <cell r="I177">
            <v>20</v>
          </cell>
          <cell r="J177">
            <v>21</v>
          </cell>
          <cell r="K177">
            <v>17</v>
          </cell>
          <cell r="L177">
            <v>0</v>
          </cell>
          <cell r="M177">
            <v>0</v>
          </cell>
          <cell r="N177">
            <v>0</v>
          </cell>
          <cell r="O177">
            <v>0</v>
          </cell>
          <cell r="P177">
            <v>217</v>
          </cell>
        </row>
        <row r="178">
          <cell r="A178" t="str">
            <v>60G</v>
          </cell>
          <cell r="B178" t="str">
            <v xml:space="preserve">Queen'S Grant Cmty  </v>
          </cell>
          <cell r="C178">
            <v>81</v>
          </cell>
          <cell r="D178">
            <v>78</v>
          </cell>
          <cell r="E178">
            <v>81</v>
          </cell>
          <cell r="F178">
            <v>80</v>
          </cell>
          <cell r="G178">
            <v>82</v>
          </cell>
          <cell r="H178">
            <v>81</v>
          </cell>
          <cell r="I178">
            <v>78</v>
          </cell>
          <cell r="J178">
            <v>79</v>
          </cell>
          <cell r="K178">
            <v>78</v>
          </cell>
          <cell r="L178">
            <v>76</v>
          </cell>
          <cell r="M178">
            <v>32</v>
          </cell>
          <cell r="N178">
            <v>0</v>
          </cell>
          <cell r="O178">
            <v>0</v>
          </cell>
          <cell r="P178">
            <v>826</v>
          </cell>
        </row>
        <row r="179">
          <cell r="A179" t="str">
            <v>60H</v>
          </cell>
          <cell r="B179" t="str">
            <v xml:space="preserve">Crossroads Charter  </v>
          </cell>
          <cell r="C179">
            <v>0</v>
          </cell>
          <cell r="D179">
            <v>0</v>
          </cell>
          <cell r="E179">
            <v>0</v>
          </cell>
          <cell r="F179">
            <v>0</v>
          </cell>
          <cell r="G179">
            <v>0</v>
          </cell>
          <cell r="H179">
            <v>0</v>
          </cell>
          <cell r="I179">
            <v>0</v>
          </cell>
          <cell r="J179">
            <v>0</v>
          </cell>
          <cell r="K179">
            <v>0</v>
          </cell>
          <cell r="L179">
            <v>97</v>
          </cell>
          <cell r="M179">
            <v>79</v>
          </cell>
          <cell r="N179">
            <v>41</v>
          </cell>
          <cell r="O179">
            <v>22</v>
          </cell>
          <cell r="P179">
            <v>239</v>
          </cell>
        </row>
        <row r="180">
          <cell r="A180" t="str">
            <v>60I</v>
          </cell>
          <cell r="B180" t="str">
            <v>Children'S Community</v>
          </cell>
          <cell r="C180">
            <v>78</v>
          </cell>
          <cell r="D180">
            <v>83</v>
          </cell>
          <cell r="E180">
            <v>85</v>
          </cell>
          <cell r="F180">
            <v>89</v>
          </cell>
          <cell r="G180">
            <v>86</v>
          </cell>
          <cell r="H180">
            <v>86</v>
          </cell>
          <cell r="I180">
            <v>90</v>
          </cell>
          <cell r="J180">
            <v>0</v>
          </cell>
          <cell r="K180">
            <v>0</v>
          </cell>
          <cell r="L180">
            <v>0</v>
          </cell>
          <cell r="M180">
            <v>0</v>
          </cell>
          <cell r="N180">
            <v>0</v>
          </cell>
          <cell r="O180">
            <v>0</v>
          </cell>
          <cell r="P180">
            <v>597</v>
          </cell>
        </row>
        <row r="181">
          <cell r="A181" t="str">
            <v>60J</v>
          </cell>
          <cell r="B181" t="str">
            <v xml:space="preserve">Socrates Academy    </v>
          </cell>
          <cell r="C181">
            <v>59</v>
          </cell>
          <cell r="D181">
            <v>60</v>
          </cell>
          <cell r="E181">
            <v>61</v>
          </cell>
          <cell r="F181">
            <v>39</v>
          </cell>
          <cell r="G181">
            <v>0</v>
          </cell>
          <cell r="H181">
            <v>0</v>
          </cell>
          <cell r="I181">
            <v>0</v>
          </cell>
          <cell r="J181">
            <v>0</v>
          </cell>
          <cell r="K181">
            <v>0</v>
          </cell>
          <cell r="L181">
            <v>0</v>
          </cell>
          <cell r="M181">
            <v>0</v>
          </cell>
          <cell r="N181">
            <v>0</v>
          </cell>
          <cell r="O181">
            <v>0</v>
          </cell>
          <cell r="P181">
            <v>219</v>
          </cell>
        </row>
        <row r="182">
          <cell r="A182" t="str">
            <v>60K</v>
          </cell>
          <cell r="B182" t="str">
            <v xml:space="preserve">Charlotte Secondary </v>
          </cell>
          <cell r="C182">
            <v>0</v>
          </cell>
          <cell r="D182">
            <v>0</v>
          </cell>
          <cell r="E182">
            <v>0</v>
          </cell>
          <cell r="F182">
            <v>0</v>
          </cell>
          <cell r="G182">
            <v>0</v>
          </cell>
          <cell r="H182">
            <v>0</v>
          </cell>
          <cell r="I182">
            <v>78</v>
          </cell>
          <cell r="J182">
            <v>0</v>
          </cell>
          <cell r="K182">
            <v>0</v>
          </cell>
          <cell r="L182">
            <v>0</v>
          </cell>
          <cell r="M182">
            <v>0</v>
          </cell>
          <cell r="N182">
            <v>0</v>
          </cell>
          <cell r="O182">
            <v>0</v>
          </cell>
          <cell r="P182">
            <v>78</v>
          </cell>
        </row>
        <row r="183">
          <cell r="A183" t="str">
            <v>60L</v>
          </cell>
          <cell r="B183" t="str">
            <v>KIPP:Charlotte</v>
          </cell>
          <cell r="C183">
            <v>0</v>
          </cell>
          <cell r="D183">
            <v>0</v>
          </cell>
          <cell r="E183">
            <v>0</v>
          </cell>
          <cell r="F183">
            <v>0</v>
          </cell>
          <cell r="G183">
            <v>0</v>
          </cell>
          <cell r="H183">
            <v>98</v>
          </cell>
          <cell r="I183">
            <v>0</v>
          </cell>
          <cell r="J183">
            <v>0</v>
          </cell>
          <cell r="K183">
            <v>0</v>
          </cell>
          <cell r="L183">
            <v>0</v>
          </cell>
          <cell r="M183">
            <v>0</v>
          </cell>
          <cell r="N183">
            <v>0</v>
          </cell>
          <cell r="O183">
            <v>0</v>
          </cell>
          <cell r="P183">
            <v>98</v>
          </cell>
        </row>
        <row r="184">
          <cell r="A184" t="str">
            <v>63A</v>
          </cell>
          <cell r="B184" t="str">
            <v xml:space="preserve">Acad Of Moore Cnty  </v>
          </cell>
          <cell r="C184">
            <v>31</v>
          </cell>
          <cell r="D184">
            <v>11</v>
          </cell>
          <cell r="E184">
            <v>15</v>
          </cell>
          <cell r="F184">
            <v>12</v>
          </cell>
          <cell r="G184">
            <v>14</v>
          </cell>
          <cell r="H184">
            <v>13</v>
          </cell>
          <cell r="I184">
            <v>21</v>
          </cell>
          <cell r="J184">
            <v>12</v>
          </cell>
          <cell r="K184">
            <v>24</v>
          </cell>
          <cell r="L184">
            <v>0</v>
          </cell>
          <cell r="M184">
            <v>0</v>
          </cell>
          <cell r="N184">
            <v>0</v>
          </cell>
          <cell r="O184">
            <v>0</v>
          </cell>
          <cell r="P184">
            <v>153</v>
          </cell>
        </row>
        <row r="185">
          <cell r="A185" t="str">
            <v>63B</v>
          </cell>
          <cell r="B185" t="str">
            <v xml:space="preserve">Stars Charter       </v>
          </cell>
          <cell r="C185">
            <v>30</v>
          </cell>
          <cell r="D185">
            <v>38</v>
          </cell>
          <cell r="E185">
            <v>44</v>
          </cell>
          <cell r="F185">
            <v>30</v>
          </cell>
          <cell r="G185">
            <v>31</v>
          </cell>
          <cell r="H185">
            <v>38</v>
          </cell>
          <cell r="I185">
            <v>33</v>
          </cell>
          <cell r="J185">
            <v>22</v>
          </cell>
          <cell r="K185">
            <v>20</v>
          </cell>
          <cell r="L185">
            <v>0</v>
          </cell>
          <cell r="M185">
            <v>0</v>
          </cell>
          <cell r="N185">
            <v>0</v>
          </cell>
          <cell r="O185">
            <v>0</v>
          </cell>
          <cell r="P185">
            <v>286</v>
          </cell>
        </row>
        <row r="186">
          <cell r="A186" t="str">
            <v>64A</v>
          </cell>
          <cell r="B186" t="str">
            <v xml:space="preserve">Rocky Mount Prep    </v>
          </cell>
          <cell r="C186">
            <v>77</v>
          </cell>
          <cell r="D186">
            <v>73</v>
          </cell>
          <cell r="E186">
            <v>66</v>
          </cell>
          <cell r="F186">
            <v>70</v>
          </cell>
          <cell r="G186">
            <v>62</v>
          </cell>
          <cell r="H186">
            <v>74</v>
          </cell>
          <cell r="I186">
            <v>100</v>
          </cell>
          <cell r="J186">
            <v>91</v>
          </cell>
          <cell r="K186">
            <v>92</v>
          </cell>
          <cell r="L186">
            <v>86</v>
          </cell>
          <cell r="M186">
            <v>66</v>
          </cell>
          <cell r="N186">
            <v>45</v>
          </cell>
          <cell r="O186">
            <v>40</v>
          </cell>
          <cell r="P186">
            <v>942</v>
          </cell>
        </row>
        <row r="187">
          <cell r="A187" t="str">
            <v>65A</v>
          </cell>
          <cell r="B187" t="str">
            <v>Cape Fear Ctr Inquir</v>
          </cell>
          <cell r="C187">
            <v>36</v>
          </cell>
          <cell r="D187">
            <v>36</v>
          </cell>
          <cell r="E187">
            <v>40</v>
          </cell>
          <cell r="F187">
            <v>39</v>
          </cell>
          <cell r="G187">
            <v>44</v>
          </cell>
          <cell r="H187">
            <v>44</v>
          </cell>
          <cell r="I187">
            <v>45</v>
          </cell>
          <cell r="J187">
            <v>41</v>
          </cell>
          <cell r="K187">
            <v>30</v>
          </cell>
          <cell r="L187">
            <v>0</v>
          </cell>
          <cell r="M187">
            <v>0</v>
          </cell>
          <cell r="N187">
            <v>0</v>
          </cell>
          <cell r="O187">
            <v>0</v>
          </cell>
          <cell r="P187">
            <v>355</v>
          </cell>
        </row>
        <row r="188">
          <cell r="A188" t="str">
            <v>65B</v>
          </cell>
          <cell r="B188" t="str">
            <v>Wilmington Preparatoru</v>
          </cell>
          <cell r="C188">
            <v>12</v>
          </cell>
          <cell r="D188">
            <v>15</v>
          </cell>
          <cell r="E188">
            <v>19</v>
          </cell>
          <cell r="F188">
            <v>10</v>
          </cell>
          <cell r="G188">
            <v>16</v>
          </cell>
          <cell r="H188">
            <v>0</v>
          </cell>
          <cell r="I188">
            <v>0</v>
          </cell>
          <cell r="J188">
            <v>0</v>
          </cell>
          <cell r="K188">
            <v>0</v>
          </cell>
          <cell r="L188">
            <v>0</v>
          </cell>
          <cell r="M188">
            <v>0</v>
          </cell>
          <cell r="N188">
            <v>0</v>
          </cell>
          <cell r="O188">
            <v>0</v>
          </cell>
          <cell r="P188">
            <v>72</v>
          </cell>
        </row>
        <row r="189">
          <cell r="A189" t="str">
            <v>66A</v>
          </cell>
          <cell r="B189" t="str">
            <v xml:space="preserve">Gaston College Prep </v>
          </cell>
          <cell r="C189">
            <v>0</v>
          </cell>
          <cell r="D189">
            <v>0</v>
          </cell>
          <cell r="E189">
            <v>0</v>
          </cell>
          <cell r="F189">
            <v>0</v>
          </cell>
          <cell r="G189">
            <v>0</v>
          </cell>
          <cell r="H189">
            <v>97</v>
          </cell>
          <cell r="I189">
            <v>86</v>
          </cell>
          <cell r="J189">
            <v>89</v>
          </cell>
          <cell r="K189">
            <v>82</v>
          </cell>
          <cell r="L189">
            <v>96</v>
          </cell>
          <cell r="M189">
            <v>82</v>
          </cell>
          <cell r="N189">
            <v>61</v>
          </cell>
          <cell r="O189">
            <v>0</v>
          </cell>
          <cell r="P189">
            <v>593</v>
          </cell>
        </row>
        <row r="190">
          <cell r="A190" t="str">
            <v>68A</v>
          </cell>
          <cell r="B190" t="str">
            <v xml:space="preserve">Orange Charter      </v>
          </cell>
          <cell r="C190">
            <v>20</v>
          </cell>
          <cell r="D190">
            <v>20</v>
          </cell>
          <cell r="E190">
            <v>19</v>
          </cell>
          <cell r="F190">
            <v>19</v>
          </cell>
          <cell r="G190">
            <v>20</v>
          </cell>
          <cell r="H190">
            <v>20</v>
          </cell>
          <cell r="I190">
            <v>18</v>
          </cell>
          <cell r="J190">
            <v>20</v>
          </cell>
          <cell r="K190">
            <v>24</v>
          </cell>
          <cell r="L190">
            <v>0</v>
          </cell>
          <cell r="M190">
            <v>0</v>
          </cell>
          <cell r="N190">
            <v>0</v>
          </cell>
          <cell r="O190">
            <v>0</v>
          </cell>
          <cell r="P190">
            <v>180</v>
          </cell>
        </row>
        <row r="191">
          <cell r="A191" t="str">
            <v>68N</v>
          </cell>
          <cell r="B191" t="str">
            <v xml:space="preserve">Pace Academy        </v>
          </cell>
          <cell r="C191">
            <v>0</v>
          </cell>
          <cell r="D191">
            <v>0</v>
          </cell>
          <cell r="E191">
            <v>0</v>
          </cell>
          <cell r="F191">
            <v>0</v>
          </cell>
          <cell r="G191">
            <v>0</v>
          </cell>
          <cell r="H191">
            <v>0</v>
          </cell>
          <cell r="I191">
            <v>0</v>
          </cell>
          <cell r="J191">
            <v>0</v>
          </cell>
          <cell r="K191">
            <v>0</v>
          </cell>
          <cell r="L191">
            <v>36</v>
          </cell>
          <cell r="M191">
            <v>22</v>
          </cell>
          <cell r="N191">
            <v>21</v>
          </cell>
          <cell r="O191">
            <v>35</v>
          </cell>
          <cell r="P191">
            <v>114</v>
          </cell>
        </row>
        <row r="192">
          <cell r="A192" t="str">
            <v>69A</v>
          </cell>
          <cell r="B192" t="str">
            <v xml:space="preserve">Arapahoe Charter    </v>
          </cell>
          <cell r="C192">
            <v>31</v>
          </cell>
          <cell r="D192">
            <v>35</v>
          </cell>
          <cell r="E192">
            <v>43</v>
          </cell>
          <cell r="F192">
            <v>41</v>
          </cell>
          <cell r="G192">
            <v>38</v>
          </cell>
          <cell r="H192">
            <v>30</v>
          </cell>
          <cell r="I192">
            <v>42</v>
          </cell>
          <cell r="J192">
            <v>43</v>
          </cell>
          <cell r="K192">
            <v>44</v>
          </cell>
          <cell r="L192">
            <v>0</v>
          </cell>
          <cell r="M192">
            <v>0</v>
          </cell>
          <cell r="N192">
            <v>0</v>
          </cell>
          <cell r="O192">
            <v>0</v>
          </cell>
          <cell r="P192">
            <v>347</v>
          </cell>
        </row>
        <row r="193">
          <cell r="A193" t="str">
            <v>73A</v>
          </cell>
          <cell r="B193" t="str">
            <v xml:space="preserve">Bethel Hill Charter </v>
          </cell>
          <cell r="C193">
            <v>54</v>
          </cell>
          <cell r="D193">
            <v>53</v>
          </cell>
          <cell r="E193">
            <v>51</v>
          </cell>
          <cell r="F193">
            <v>53</v>
          </cell>
          <cell r="G193">
            <v>54</v>
          </cell>
          <cell r="H193">
            <v>54</v>
          </cell>
          <cell r="I193">
            <v>54</v>
          </cell>
          <cell r="J193">
            <v>0</v>
          </cell>
          <cell r="K193">
            <v>0</v>
          </cell>
          <cell r="L193">
            <v>0</v>
          </cell>
          <cell r="M193">
            <v>0</v>
          </cell>
          <cell r="N193">
            <v>0</v>
          </cell>
          <cell r="O193">
            <v>0</v>
          </cell>
          <cell r="P193">
            <v>373</v>
          </cell>
        </row>
        <row r="194">
          <cell r="A194" t="str">
            <v>73B</v>
          </cell>
          <cell r="B194" t="str">
            <v xml:space="preserve">Roxboro Community   </v>
          </cell>
          <cell r="C194">
            <v>0</v>
          </cell>
          <cell r="D194">
            <v>0</v>
          </cell>
          <cell r="E194">
            <v>0</v>
          </cell>
          <cell r="F194">
            <v>0</v>
          </cell>
          <cell r="G194">
            <v>0</v>
          </cell>
          <cell r="H194">
            <v>0</v>
          </cell>
          <cell r="I194">
            <v>0</v>
          </cell>
          <cell r="J194">
            <v>78</v>
          </cell>
          <cell r="K194">
            <v>81</v>
          </cell>
          <cell r="L194">
            <v>81</v>
          </cell>
          <cell r="M194">
            <v>32</v>
          </cell>
          <cell r="N194">
            <v>15</v>
          </cell>
          <cell r="O194">
            <v>0</v>
          </cell>
          <cell r="P194">
            <v>287</v>
          </cell>
        </row>
        <row r="195">
          <cell r="A195" t="str">
            <v>78A</v>
          </cell>
          <cell r="B195" t="str">
            <v xml:space="preserve">Cis Academy         </v>
          </cell>
          <cell r="C195">
            <v>0</v>
          </cell>
          <cell r="D195">
            <v>0</v>
          </cell>
          <cell r="E195">
            <v>0</v>
          </cell>
          <cell r="F195">
            <v>0</v>
          </cell>
          <cell r="G195">
            <v>0</v>
          </cell>
          <cell r="H195">
            <v>0</v>
          </cell>
          <cell r="I195">
            <v>27</v>
          </cell>
          <cell r="J195">
            <v>38</v>
          </cell>
          <cell r="K195">
            <v>42</v>
          </cell>
          <cell r="L195">
            <v>0</v>
          </cell>
          <cell r="M195">
            <v>0</v>
          </cell>
          <cell r="N195">
            <v>0</v>
          </cell>
          <cell r="O195">
            <v>0</v>
          </cell>
          <cell r="P195">
            <v>107</v>
          </cell>
        </row>
        <row r="196">
          <cell r="A196" t="str">
            <v>79A</v>
          </cell>
          <cell r="B196" t="str">
            <v xml:space="preserve">Bethany Cmty Middle </v>
          </cell>
          <cell r="C196">
            <v>0</v>
          </cell>
          <cell r="D196">
            <v>0</v>
          </cell>
          <cell r="E196">
            <v>0</v>
          </cell>
          <cell r="F196">
            <v>0</v>
          </cell>
          <cell r="G196">
            <v>0</v>
          </cell>
          <cell r="H196">
            <v>0</v>
          </cell>
          <cell r="I196">
            <v>71</v>
          </cell>
          <cell r="J196">
            <v>54</v>
          </cell>
          <cell r="K196">
            <v>30</v>
          </cell>
          <cell r="L196">
            <v>0</v>
          </cell>
          <cell r="M196">
            <v>0</v>
          </cell>
          <cell r="N196">
            <v>0</v>
          </cell>
          <cell r="O196">
            <v>0</v>
          </cell>
          <cell r="P196">
            <v>155</v>
          </cell>
        </row>
        <row r="197">
          <cell r="A197" t="str">
            <v>81A</v>
          </cell>
          <cell r="B197" t="str">
            <v>Thomas Jefferson Aca</v>
          </cell>
          <cell r="C197">
            <v>71</v>
          </cell>
          <cell r="D197">
            <v>58</v>
          </cell>
          <cell r="E197">
            <v>54</v>
          </cell>
          <cell r="F197">
            <v>73</v>
          </cell>
          <cell r="G197">
            <v>55</v>
          </cell>
          <cell r="H197">
            <v>65</v>
          </cell>
          <cell r="I197">
            <v>86</v>
          </cell>
          <cell r="J197">
            <v>96</v>
          </cell>
          <cell r="K197">
            <v>97</v>
          </cell>
          <cell r="L197">
            <v>78</v>
          </cell>
          <cell r="M197">
            <v>56</v>
          </cell>
          <cell r="N197">
            <v>38</v>
          </cell>
          <cell r="O197">
            <v>28</v>
          </cell>
          <cell r="P197">
            <v>855</v>
          </cell>
        </row>
        <row r="198">
          <cell r="A198" t="str">
            <v>83B</v>
          </cell>
          <cell r="B198" t="str">
            <v xml:space="preserve">Laurinburg Homework </v>
          </cell>
          <cell r="C198">
            <v>0</v>
          </cell>
          <cell r="D198">
            <v>0</v>
          </cell>
          <cell r="E198">
            <v>0</v>
          </cell>
          <cell r="F198">
            <v>0</v>
          </cell>
          <cell r="G198">
            <v>0</v>
          </cell>
          <cell r="H198">
            <v>0</v>
          </cell>
          <cell r="I198">
            <v>0</v>
          </cell>
          <cell r="J198">
            <v>0</v>
          </cell>
          <cell r="K198">
            <v>7</v>
          </cell>
          <cell r="L198">
            <v>35</v>
          </cell>
          <cell r="M198">
            <v>24</v>
          </cell>
          <cell r="N198">
            <v>14</v>
          </cell>
          <cell r="O198">
            <v>12</v>
          </cell>
          <cell r="P198">
            <v>92</v>
          </cell>
        </row>
        <row r="199">
          <cell r="A199" t="str">
            <v>84B</v>
          </cell>
          <cell r="B199" t="str">
            <v xml:space="preserve">Gray Stone Day      </v>
          </cell>
          <cell r="C199">
            <v>0</v>
          </cell>
          <cell r="D199">
            <v>0</v>
          </cell>
          <cell r="E199">
            <v>0</v>
          </cell>
          <cell r="F199">
            <v>0</v>
          </cell>
          <cell r="G199">
            <v>0</v>
          </cell>
          <cell r="H199">
            <v>0</v>
          </cell>
          <cell r="I199">
            <v>0</v>
          </cell>
          <cell r="J199">
            <v>0</v>
          </cell>
          <cell r="K199">
            <v>0</v>
          </cell>
          <cell r="L199">
            <v>72</v>
          </cell>
          <cell r="M199">
            <v>66</v>
          </cell>
          <cell r="N199">
            <v>75</v>
          </cell>
          <cell r="O199">
            <v>45</v>
          </cell>
          <cell r="P199">
            <v>258</v>
          </cell>
        </row>
        <row r="200">
          <cell r="A200" t="str">
            <v>86T</v>
          </cell>
          <cell r="B200" t="str">
            <v xml:space="preserve">Millennium Charter  </v>
          </cell>
          <cell r="C200">
            <v>60</v>
          </cell>
          <cell r="D200">
            <v>57</v>
          </cell>
          <cell r="E200">
            <v>56</v>
          </cell>
          <cell r="F200">
            <v>57</v>
          </cell>
          <cell r="G200">
            <v>54</v>
          </cell>
          <cell r="H200">
            <v>42</v>
          </cell>
          <cell r="I200">
            <v>44</v>
          </cell>
          <cell r="J200">
            <v>33</v>
          </cell>
          <cell r="K200">
            <v>19</v>
          </cell>
          <cell r="L200">
            <v>0</v>
          </cell>
          <cell r="M200">
            <v>0</v>
          </cell>
          <cell r="N200">
            <v>0</v>
          </cell>
          <cell r="O200">
            <v>0</v>
          </cell>
          <cell r="P200">
            <v>422</v>
          </cell>
        </row>
        <row r="201">
          <cell r="A201" t="str">
            <v>87A</v>
          </cell>
          <cell r="B201" t="str">
            <v xml:space="preserve">Mountain Discovery  </v>
          </cell>
          <cell r="C201">
            <v>13</v>
          </cell>
          <cell r="D201">
            <v>14</v>
          </cell>
          <cell r="E201">
            <v>20</v>
          </cell>
          <cell r="F201">
            <v>19</v>
          </cell>
          <cell r="G201">
            <v>16</v>
          </cell>
          <cell r="H201">
            <v>20</v>
          </cell>
          <cell r="I201">
            <v>17</v>
          </cell>
          <cell r="J201">
            <v>16</v>
          </cell>
          <cell r="K201">
            <v>12</v>
          </cell>
          <cell r="L201">
            <v>0</v>
          </cell>
          <cell r="M201">
            <v>0</v>
          </cell>
          <cell r="N201">
            <v>0</v>
          </cell>
          <cell r="O201">
            <v>0</v>
          </cell>
          <cell r="P201">
            <v>147</v>
          </cell>
        </row>
        <row r="202">
          <cell r="A202" t="str">
            <v>88A</v>
          </cell>
          <cell r="B202" t="str">
            <v xml:space="preserve">Brevard Academy     </v>
          </cell>
          <cell r="C202">
            <v>28</v>
          </cell>
          <cell r="D202">
            <v>18</v>
          </cell>
          <cell r="E202">
            <v>21</v>
          </cell>
          <cell r="F202">
            <v>11</v>
          </cell>
          <cell r="G202">
            <v>17</v>
          </cell>
          <cell r="H202">
            <v>25</v>
          </cell>
          <cell r="I202">
            <v>14</v>
          </cell>
          <cell r="J202">
            <v>22</v>
          </cell>
          <cell r="K202">
            <v>16</v>
          </cell>
          <cell r="L202">
            <v>0</v>
          </cell>
          <cell r="M202">
            <v>0</v>
          </cell>
          <cell r="N202">
            <v>0</v>
          </cell>
          <cell r="O202">
            <v>0</v>
          </cell>
          <cell r="P202">
            <v>172</v>
          </cell>
        </row>
        <row r="203">
          <cell r="A203" t="str">
            <v>90A</v>
          </cell>
          <cell r="B203" t="str">
            <v xml:space="preserve">Union Academy       </v>
          </cell>
          <cell r="C203">
            <v>70</v>
          </cell>
          <cell r="D203">
            <v>82</v>
          </cell>
          <cell r="E203">
            <v>74</v>
          </cell>
          <cell r="F203">
            <v>83</v>
          </cell>
          <cell r="G203">
            <v>93</v>
          </cell>
          <cell r="H203">
            <v>82</v>
          </cell>
          <cell r="I203">
            <v>82</v>
          </cell>
          <cell r="J203">
            <v>85</v>
          </cell>
          <cell r="K203">
            <v>86</v>
          </cell>
          <cell r="L203">
            <v>68</v>
          </cell>
          <cell r="M203">
            <v>54</v>
          </cell>
          <cell r="N203">
            <v>42</v>
          </cell>
          <cell r="O203">
            <v>0</v>
          </cell>
          <cell r="P203">
            <v>901</v>
          </cell>
        </row>
        <row r="204">
          <cell r="A204" t="str">
            <v>91A</v>
          </cell>
          <cell r="B204" t="str">
            <v>Vance Charter School</v>
          </cell>
          <cell r="C204">
            <v>48</v>
          </cell>
          <cell r="D204">
            <v>48</v>
          </cell>
          <cell r="E204">
            <v>48</v>
          </cell>
          <cell r="F204">
            <v>54</v>
          </cell>
          <cell r="G204">
            <v>54</v>
          </cell>
          <cell r="H204">
            <v>40</v>
          </cell>
          <cell r="I204">
            <v>40</v>
          </cell>
          <cell r="J204">
            <v>44</v>
          </cell>
          <cell r="K204">
            <v>44</v>
          </cell>
          <cell r="L204">
            <v>0</v>
          </cell>
          <cell r="M204">
            <v>0</v>
          </cell>
          <cell r="N204">
            <v>0</v>
          </cell>
          <cell r="O204">
            <v>0</v>
          </cell>
          <cell r="P204">
            <v>420</v>
          </cell>
        </row>
        <row r="205">
          <cell r="A205" t="str">
            <v>92B</v>
          </cell>
          <cell r="B205" t="str">
            <v xml:space="preserve">Exploris Middle           </v>
          </cell>
          <cell r="C205">
            <v>0</v>
          </cell>
          <cell r="D205">
            <v>0</v>
          </cell>
          <cell r="E205">
            <v>0</v>
          </cell>
          <cell r="F205">
            <v>0</v>
          </cell>
          <cell r="G205">
            <v>0</v>
          </cell>
          <cell r="H205">
            <v>0</v>
          </cell>
          <cell r="I205">
            <v>64</v>
          </cell>
          <cell r="J205">
            <v>64</v>
          </cell>
          <cell r="K205">
            <v>60</v>
          </cell>
          <cell r="L205">
            <v>0</v>
          </cell>
          <cell r="M205">
            <v>0</v>
          </cell>
          <cell r="N205">
            <v>0</v>
          </cell>
          <cell r="O205">
            <v>0</v>
          </cell>
          <cell r="P205">
            <v>188</v>
          </cell>
        </row>
        <row r="206">
          <cell r="A206" t="str">
            <v>92D</v>
          </cell>
          <cell r="B206" t="str">
            <v xml:space="preserve">Magellan Charter    </v>
          </cell>
          <cell r="C206">
            <v>0</v>
          </cell>
          <cell r="D206">
            <v>0</v>
          </cell>
          <cell r="E206">
            <v>0</v>
          </cell>
          <cell r="F206">
            <v>64</v>
          </cell>
          <cell r="G206">
            <v>66</v>
          </cell>
          <cell r="H206">
            <v>67</v>
          </cell>
          <cell r="I206">
            <v>68</v>
          </cell>
          <cell r="J206">
            <v>66</v>
          </cell>
          <cell r="K206">
            <v>66</v>
          </cell>
          <cell r="L206">
            <v>0</v>
          </cell>
          <cell r="M206">
            <v>0</v>
          </cell>
          <cell r="N206">
            <v>0</v>
          </cell>
          <cell r="O206">
            <v>0</v>
          </cell>
          <cell r="P206">
            <v>397</v>
          </cell>
        </row>
        <row r="207">
          <cell r="A207" t="str">
            <v>92E</v>
          </cell>
          <cell r="B207" t="str">
            <v xml:space="preserve">Sterling Montessori </v>
          </cell>
          <cell r="C207">
            <v>78</v>
          </cell>
          <cell r="D207">
            <v>81</v>
          </cell>
          <cell r="E207">
            <v>80</v>
          </cell>
          <cell r="F207">
            <v>75</v>
          </cell>
          <cell r="G207">
            <v>55</v>
          </cell>
          <cell r="H207">
            <v>64</v>
          </cell>
          <cell r="I207">
            <v>39</v>
          </cell>
          <cell r="J207">
            <v>24</v>
          </cell>
          <cell r="K207">
            <v>23</v>
          </cell>
          <cell r="L207">
            <v>0</v>
          </cell>
          <cell r="M207">
            <v>0</v>
          </cell>
          <cell r="N207">
            <v>0</v>
          </cell>
          <cell r="O207">
            <v>0</v>
          </cell>
          <cell r="P207">
            <v>519</v>
          </cell>
        </row>
        <row r="208">
          <cell r="A208" t="str">
            <v>92F</v>
          </cell>
          <cell r="B208" t="str">
            <v xml:space="preserve">Franklin Academy    </v>
          </cell>
          <cell r="C208">
            <v>91</v>
          </cell>
          <cell r="D208">
            <v>94</v>
          </cell>
          <cell r="E208">
            <v>95</v>
          </cell>
          <cell r="F208">
            <v>101</v>
          </cell>
          <cell r="G208">
            <v>100</v>
          </cell>
          <cell r="H208">
            <v>101</v>
          </cell>
          <cell r="I208">
            <v>100</v>
          </cell>
          <cell r="J208">
            <v>101</v>
          </cell>
          <cell r="K208">
            <v>100</v>
          </cell>
          <cell r="L208">
            <v>80</v>
          </cell>
          <cell r="M208">
            <v>73</v>
          </cell>
          <cell r="N208">
            <v>67</v>
          </cell>
          <cell r="O208">
            <v>42</v>
          </cell>
          <cell r="P208">
            <v>1145</v>
          </cell>
        </row>
        <row r="209">
          <cell r="A209" t="str">
            <v>92G</v>
          </cell>
          <cell r="B209" t="str">
            <v>East Wake Academy</v>
          </cell>
          <cell r="C209">
            <v>87</v>
          </cell>
          <cell r="D209">
            <v>88</v>
          </cell>
          <cell r="E209">
            <v>83</v>
          </cell>
          <cell r="F209">
            <v>81</v>
          </cell>
          <cell r="G209">
            <v>62</v>
          </cell>
          <cell r="H209">
            <v>66</v>
          </cell>
          <cell r="I209">
            <v>66</v>
          </cell>
          <cell r="J209">
            <v>63</v>
          </cell>
          <cell r="K209">
            <v>76</v>
          </cell>
          <cell r="L209">
            <v>63</v>
          </cell>
          <cell r="M209">
            <v>46</v>
          </cell>
          <cell r="N209">
            <v>44</v>
          </cell>
          <cell r="O209">
            <v>32</v>
          </cell>
          <cell r="P209">
            <v>857</v>
          </cell>
        </row>
        <row r="210">
          <cell r="A210" t="str">
            <v>92K</v>
          </cell>
          <cell r="B210" t="str">
            <v>Raleigh Charter High</v>
          </cell>
          <cell r="C210">
            <v>0</v>
          </cell>
          <cell r="D210">
            <v>0</v>
          </cell>
          <cell r="E210">
            <v>0</v>
          </cell>
          <cell r="F210">
            <v>0</v>
          </cell>
          <cell r="G210">
            <v>0</v>
          </cell>
          <cell r="H210">
            <v>0</v>
          </cell>
          <cell r="I210">
            <v>0</v>
          </cell>
          <cell r="J210">
            <v>0</v>
          </cell>
          <cell r="K210">
            <v>0</v>
          </cell>
          <cell r="L210">
            <v>138</v>
          </cell>
          <cell r="M210">
            <v>136</v>
          </cell>
          <cell r="N210">
            <v>132</v>
          </cell>
          <cell r="O210">
            <v>122</v>
          </cell>
          <cell r="P210">
            <v>528</v>
          </cell>
        </row>
        <row r="211">
          <cell r="A211" t="str">
            <v>92L</v>
          </cell>
          <cell r="B211" t="str">
            <v xml:space="preserve">Torchlight Academy  </v>
          </cell>
          <cell r="C211">
            <v>69</v>
          </cell>
          <cell r="D211">
            <v>69</v>
          </cell>
          <cell r="E211">
            <v>67</v>
          </cell>
          <cell r="F211">
            <v>51</v>
          </cell>
          <cell r="G211">
            <v>39</v>
          </cell>
          <cell r="H211">
            <v>33</v>
          </cell>
          <cell r="I211">
            <v>0</v>
          </cell>
          <cell r="J211">
            <v>0</v>
          </cell>
          <cell r="K211">
            <v>0</v>
          </cell>
          <cell r="L211">
            <v>0</v>
          </cell>
          <cell r="M211">
            <v>0</v>
          </cell>
          <cell r="N211">
            <v>0</v>
          </cell>
          <cell r="O211">
            <v>0</v>
          </cell>
          <cell r="P211">
            <v>328</v>
          </cell>
        </row>
        <row r="212">
          <cell r="A212" t="str">
            <v>92M</v>
          </cell>
          <cell r="B212" t="str">
            <v xml:space="preserve">Preeminent Charter  </v>
          </cell>
          <cell r="C212">
            <v>71</v>
          </cell>
          <cell r="D212">
            <v>78</v>
          </cell>
          <cell r="E212">
            <v>76</v>
          </cell>
          <cell r="F212">
            <v>82</v>
          </cell>
          <cell r="G212">
            <v>65</v>
          </cell>
          <cell r="H212">
            <v>75</v>
          </cell>
          <cell r="I212">
            <v>41</v>
          </cell>
          <cell r="J212">
            <v>42</v>
          </cell>
          <cell r="K212">
            <v>22</v>
          </cell>
          <cell r="L212">
            <v>0</v>
          </cell>
          <cell r="M212">
            <v>0</v>
          </cell>
          <cell r="N212">
            <v>0</v>
          </cell>
          <cell r="O212">
            <v>0</v>
          </cell>
          <cell r="P212">
            <v>552</v>
          </cell>
        </row>
        <row r="213">
          <cell r="A213" t="str">
            <v>92N</v>
          </cell>
          <cell r="B213" t="str">
            <v xml:space="preserve">Quest Academy       </v>
          </cell>
          <cell r="C213">
            <v>16</v>
          </cell>
          <cell r="D213">
            <v>16</v>
          </cell>
          <cell r="E213">
            <v>16</v>
          </cell>
          <cell r="F213">
            <v>15</v>
          </cell>
          <cell r="G213">
            <v>15</v>
          </cell>
          <cell r="H213">
            <v>15</v>
          </cell>
          <cell r="I213">
            <v>15</v>
          </cell>
          <cell r="J213">
            <v>15</v>
          </cell>
          <cell r="K213">
            <v>12</v>
          </cell>
          <cell r="L213">
            <v>0</v>
          </cell>
          <cell r="M213">
            <v>0</v>
          </cell>
          <cell r="N213">
            <v>0</v>
          </cell>
          <cell r="O213">
            <v>0</v>
          </cell>
          <cell r="P213">
            <v>135</v>
          </cell>
        </row>
        <row r="214">
          <cell r="A214" t="str">
            <v>92P</v>
          </cell>
          <cell r="B214" t="str">
            <v xml:space="preserve">Community Partners  </v>
          </cell>
          <cell r="C214">
            <v>0</v>
          </cell>
          <cell r="D214">
            <v>0</v>
          </cell>
          <cell r="E214">
            <v>0</v>
          </cell>
          <cell r="F214">
            <v>0</v>
          </cell>
          <cell r="G214">
            <v>0</v>
          </cell>
          <cell r="H214">
            <v>0</v>
          </cell>
          <cell r="I214">
            <v>0</v>
          </cell>
          <cell r="J214">
            <v>0</v>
          </cell>
          <cell r="K214">
            <v>0</v>
          </cell>
          <cell r="L214">
            <v>21</v>
          </cell>
          <cell r="M214">
            <v>33</v>
          </cell>
          <cell r="N214">
            <v>18</v>
          </cell>
          <cell r="O214">
            <v>31</v>
          </cell>
          <cell r="P214">
            <v>103</v>
          </cell>
        </row>
        <row r="215">
          <cell r="A215" t="str">
            <v>92Q</v>
          </cell>
          <cell r="B215" t="str">
            <v xml:space="preserve">Hope Elementary     </v>
          </cell>
          <cell r="C215">
            <v>18</v>
          </cell>
          <cell r="D215">
            <v>21</v>
          </cell>
          <cell r="E215">
            <v>20</v>
          </cell>
          <cell r="F215">
            <v>20</v>
          </cell>
          <cell r="G215">
            <v>17</v>
          </cell>
          <cell r="H215">
            <v>17</v>
          </cell>
          <cell r="I215">
            <v>0</v>
          </cell>
          <cell r="J215">
            <v>0</v>
          </cell>
          <cell r="K215">
            <v>0</v>
          </cell>
          <cell r="L215">
            <v>0</v>
          </cell>
          <cell r="M215">
            <v>0</v>
          </cell>
          <cell r="N215">
            <v>0</v>
          </cell>
          <cell r="O215">
            <v>0</v>
          </cell>
          <cell r="P215">
            <v>113</v>
          </cell>
        </row>
        <row r="216">
          <cell r="A216" t="str">
            <v>92R</v>
          </cell>
          <cell r="B216" t="str">
            <v xml:space="preserve">Casa Esperanza      </v>
          </cell>
          <cell r="C216">
            <v>64</v>
          </cell>
          <cell r="D216">
            <v>86</v>
          </cell>
          <cell r="E216">
            <v>66</v>
          </cell>
          <cell r="F216">
            <v>50</v>
          </cell>
          <cell r="G216">
            <v>29</v>
          </cell>
          <cell r="H216">
            <v>9</v>
          </cell>
          <cell r="I216">
            <v>4</v>
          </cell>
          <cell r="J216">
            <v>0</v>
          </cell>
          <cell r="K216">
            <v>0</v>
          </cell>
          <cell r="L216">
            <v>0</v>
          </cell>
          <cell r="M216">
            <v>0</v>
          </cell>
          <cell r="N216">
            <v>0</v>
          </cell>
          <cell r="O216">
            <v>0</v>
          </cell>
          <cell r="P216">
            <v>308</v>
          </cell>
        </row>
        <row r="217">
          <cell r="A217" t="str">
            <v>93A</v>
          </cell>
          <cell r="B217" t="str">
            <v>Haliwa-Saponi Tribal</v>
          </cell>
          <cell r="C217">
            <v>11</v>
          </cell>
          <cell r="D217">
            <v>8</v>
          </cell>
          <cell r="E217">
            <v>11</v>
          </cell>
          <cell r="F217">
            <v>8</v>
          </cell>
          <cell r="G217">
            <v>12</v>
          </cell>
          <cell r="H217">
            <v>15</v>
          </cell>
          <cell r="I217">
            <v>10</v>
          </cell>
          <cell r="J217">
            <v>12</v>
          </cell>
          <cell r="K217">
            <v>16</v>
          </cell>
          <cell r="L217">
            <v>16</v>
          </cell>
          <cell r="M217">
            <v>15</v>
          </cell>
          <cell r="N217">
            <v>12</v>
          </cell>
          <cell r="O217">
            <v>5</v>
          </cell>
          <cell r="P217">
            <v>151</v>
          </cell>
        </row>
        <row r="218">
          <cell r="A218" t="str">
            <v>95A</v>
          </cell>
          <cell r="B218" t="str">
            <v>Two Rivers Community</v>
          </cell>
          <cell r="C218">
            <v>20</v>
          </cell>
          <cell r="D218">
            <v>21</v>
          </cell>
          <cell r="E218">
            <v>16</v>
          </cell>
          <cell r="F218">
            <v>20</v>
          </cell>
          <cell r="G218">
            <v>17</v>
          </cell>
          <cell r="H218">
            <v>16</v>
          </cell>
          <cell r="I218">
            <v>10</v>
          </cell>
          <cell r="J218">
            <v>19</v>
          </cell>
          <cell r="K218">
            <v>12</v>
          </cell>
          <cell r="L218">
            <v>0</v>
          </cell>
          <cell r="M218">
            <v>0</v>
          </cell>
          <cell r="N218">
            <v>0</v>
          </cell>
          <cell r="O218">
            <v>0</v>
          </cell>
          <cell r="P218">
            <v>151</v>
          </cell>
        </row>
        <row r="219">
          <cell r="A219" t="str">
            <v>96C</v>
          </cell>
          <cell r="B219" t="str">
            <v xml:space="preserve">Dillard Academy     </v>
          </cell>
          <cell r="C219">
            <v>18</v>
          </cell>
          <cell r="D219">
            <v>35</v>
          </cell>
          <cell r="E219">
            <v>32</v>
          </cell>
          <cell r="F219">
            <v>27</v>
          </cell>
          <cell r="G219">
            <v>21</v>
          </cell>
          <cell r="H219">
            <v>0</v>
          </cell>
          <cell r="I219">
            <v>0</v>
          </cell>
          <cell r="J219">
            <v>0</v>
          </cell>
          <cell r="K219">
            <v>0</v>
          </cell>
          <cell r="L219">
            <v>0</v>
          </cell>
          <cell r="M219">
            <v>0</v>
          </cell>
          <cell r="N219">
            <v>0</v>
          </cell>
          <cell r="O219">
            <v>0</v>
          </cell>
          <cell r="P219">
            <v>133</v>
          </cell>
        </row>
        <row r="220">
          <cell r="A220" t="str">
            <v>97D</v>
          </cell>
          <cell r="B220" t="str">
            <v xml:space="preserve">Bridges Charter Sch </v>
          </cell>
          <cell r="C220">
            <v>16</v>
          </cell>
          <cell r="D220">
            <v>22</v>
          </cell>
          <cell r="E220">
            <v>26</v>
          </cell>
          <cell r="F220">
            <v>15</v>
          </cell>
          <cell r="G220">
            <v>15</v>
          </cell>
          <cell r="H220">
            <v>19</v>
          </cell>
          <cell r="I220">
            <v>10</v>
          </cell>
          <cell r="J220">
            <v>16</v>
          </cell>
          <cell r="K220">
            <v>17</v>
          </cell>
          <cell r="L220">
            <v>0</v>
          </cell>
          <cell r="M220">
            <v>0</v>
          </cell>
          <cell r="N220">
            <v>0</v>
          </cell>
          <cell r="O220">
            <v>0</v>
          </cell>
          <cell r="P220">
            <v>156</v>
          </cell>
        </row>
        <row r="221">
          <cell r="A221" t="str">
            <v>98A</v>
          </cell>
          <cell r="B221" t="str">
            <v xml:space="preserve">Sallie B Howard Sch </v>
          </cell>
          <cell r="C221">
            <v>99</v>
          </cell>
          <cell r="D221">
            <v>96</v>
          </cell>
          <cell r="E221">
            <v>78</v>
          </cell>
          <cell r="F221">
            <v>94</v>
          </cell>
          <cell r="G221">
            <v>78</v>
          </cell>
          <cell r="H221">
            <v>85</v>
          </cell>
          <cell r="I221">
            <v>76</v>
          </cell>
          <cell r="J221">
            <v>71</v>
          </cell>
          <cell r="K221">
            <v>54</v>
          </cell>
          <cell r="L221">
            <v>0</v>
          </cell>
          <cell r="M221">
            <v>0</v>
          </cell>
          <cell r="N221">
            <v>0</v>
          </cell>
          <cell r="O221">
            <v>0</v>
          </cell>
          <cell r="P221">
            <v>731</v>
          </cell>
        </row>
        <row r="222">
          <cell r="B222" t="str">
            <v>Total Charter</v>
          </cell>
          <cell r="C222">
            <v>3258</v>
          </cell>
          <cell r="D222">
            <v>3243</v>
          </cell>
          <cell r="E222">
            <v>3250</v>
          </cell>
          <cell r="F222">
            <v>3042</v>
          </cell>
          <cell r="G222">
            <v>2890</v>
          </cell>
          <cell r="H222">
            <v>3260</v>
          </cell>
          <cell r="I222">
            <v>3359</v>
          </cell>
          <cell r="J222">
            <v>2980</v>
          </cell>
          <cell r="K222">
            <v>2711</v>
          </cell>
          <cell r="L222">
            <v>1650</v>
          </cell>
          <cell r="M222">
            <v>1259</v>
          </cell>
          <cell r="N222">
            <v>926</v>
          </cell>
          <cell r="O222">
            <v>708</v>
          </cell>
          <cell r="P222">
            <v>32536</v>
          </cell>
        </row>
        <row r="224">
          <cell r="B224" t="str">
            <v>Total LEA &amp; Charter</v>
          </cell>
          <cell r="C224">
            <v>116991</v>
          </cell>
          <cell r="D224">
            <v>121245</v>
          </cell>
          <cell r="E224">
            <v>118692</v>
          </cell>
          <cell r="F224">
            <v>115486</v>
          </cell>
          <cell r="G224">
            <v>112068</v>
          </cell>
          <cell r="H224">
            <v>110305</v>
          </cell>
          <cell r="I224">
            <v>109112</v>
          </cell>
          <cell r="J224">
            <v>110544</v>
          </cell>
          <cell r="K224">
            <v>112125</v>
          </cell>
          <cell r="L224">
            <v>131829</v>
          </cell>
          <cell r="M224">
            <v>109250</v>
          </cell>
          <cell r="N224">
            <v>97967</v>
          </cell>
          <cell r="O224">
            <v>87271</v>
          </cell>
          <cell r="P224">
            <v>1452885</v>
          </cell>
        </row>
      </sheetData>
      <sheetData sheetId="5">
        <row r="5">
          <cell r="A5" t="str">
            <v>LEA No.</v>
          </cell>
          <cell r="B5" t="str">
            <v>LEANAME</v>
          </cell>
          <cell r="C5" t="str">
            <v>KIND</v>
          </cell>
          <cell r="D5" t="str">
            <v>1ST</v>
          </cell>
          <cell r="E5" t="str">
            <v>2ND</v>
          </cell>
          <cell r="F5" t="str">
            <v>3RD</v>
          </cell>
          <cell r="G5" t="str">
            <v>4TH</v>
          </cell>
          <cell r="H5" t="str">
            <v>5TH</v>
          </cell>
          <cell r="I5" t="str">
            <v>6TH</v>
          </cell>
          <cell r="J5" t="str">
            <v>7TH</v>
          </cell>
          <cell r="K5" t="str">
            <v>8TH</v>
          </cell>
          <cell r="L5" t="str">
            <v>9TH</v>
          </cell>
          <cell r="M5" t="str">
            <v>10TH</v>
          </cell>
          <cell r="N5" t="str">
            <v>11TH</v>
          </cell>
          <cell r="O5" t="str">
            <v>12TH</v>
          </cell>
          <cell r="P5" t="str">
            <v>TOTAL</v>
          </cell>
        </row>
        <row r="8">
          <cell r="A8" t="str">
            <v>010</v>
          </cell>
          <cell r="B8" t="str">
            <v xml:space="preserve">Alamance-Burlington </v>
          </cell>
          <cell r="C8">
            <v>1732</v>
          </cell>
          <cell r="D8">
            <v>1758</v>
          </cell>
          <cell r="E8">
            <v>1869</v>
          </cell>
          <cell r="F8">
            <v>1835</v>
          </cell>
          <cell r="G8">
            <v>1765</v>
          </cell>
          <cell r="H8">
            <v>1701</v>
          </cell>
          <cell r="I8">
            <v>1781</v>
          </cell>
          <cell r="J8">
            <v>1659</v>
          </cell>
          <cell r="K8">
            <v>1768</v>
          </cell>
          <cell r="L8">
            <v>2219</v>
          </cell>
          <cell r="M8">
            <v>1665</v>
          </cell>
          <cell r="N8">
            <v>1600</v>
          </cell>
          <cell r="O8">
            <v>1410</v>
          </cell>
          <cell r="P8">
            <v>22762</v>
          </cell>
        </row>
        <row r="9">
          <cell r="A9" t="str">
            <v>020</v>
          </cell>
          <cell r="B9" t="str">
            <v xml:space="preserve">Alexander County    </v>
          </cell>
          <cell r="C9">
            <v>386</v>
          </cell>
          <cell r="D9">
            <v>452</v>
          </cell>
          <cell r="E9">
            <v>432</v>
          </cell>
          <cell r="F9">
            <v>480</v>
          </cell>
          <cell r="G9">
            <v>431</v>
          </cell>
          <cell r="H9">
            <v>420</v>
          </cell>
          <cell r="I9">
            <v>450</v>
          </cell>
          <cell r="J9">
            <v>479</v>
          </cell>
          <cell r="K9">
            <v>453</v>
          </cell>
          <cell r="L9">
            <v>490</v>
          </cell>
          <cell r="M9">
            <v>407</v>
          </cell>
          <cell r="N9">
            <v>376</v>
          </cell>
          <cell r="O9">
            <v>344</v>
          </cell>
          <cell r="P9">
            <v>5600</v>
          </cell>
        </row>
        <row r="10">
          <cell r="A10" t="str">
            <v>030</v>
          </cell>
          <cell r="B10" t="str">
            <v xml:space="preserve">Alleghany County    </v>
          </cell>
          <cell r="C10">
            <v>97</v>
          </cell>
          <cell r="D10">
            <v>120</v>
          </cell>
          <cell r="E10">
            <v>141</v>
          </cell>
          <cell r="F10">
            <v>118</v>
          </cell>
          <cell r="G10">
            <v>122</v>
          </cell>
          <cell r="H10">
            <v>129</v>
          </cell>
          <cell r="I10">
            <v>108</v>
          </cell>
          <cell r="J10">
            <v>117</v>
          </cell>
          <cell r="K10">
            <v>110</v>
          </cell>
          <cell r="L10">
            <v>124</v>
          </cell>
          <cell r="M10">
            <v>125</v>
          </cell>
          <cell r="N10">
            <v>128</v>
          </cell>
          <cell r="O10">
            <v>109</v>
          </cell>
          <cell r="P10">
            <v>1548</v>
          </cell>
        </row>
        <row r="11">
          <cell r="A11" t="str">
            <v>040</v>
          </cell>
          <cell r="B11" t="str">
            <v xml:space="preserve">Anson County        </v>
          </cell>
          <cell r="C11">
            <v>341</v>
          </cell>
          <cell r="D11">
            <v>317</v>
          </cell>
          <cell r="E11">
            <v>302</v>
          </cell>
          <cell r="F11">
            <v>325</v>
          </cell>
          <cell r="G11">
            <v>290</v>
          </cell>
          <cell r="H11">
            <v>272</v>
          </cell>
          <cell r="I11">
            <v>283</v>
          </cell>
          <cell r="J11">
            <v>298</v>
          </cell>
          <cell r="K11">
            <v>287</v>
          </cell>
          <cell r="L11">
            <v>399</v>
          </cell>
          <cell r="M11">
            <v>330</v>
          </cell>
          <cell r="N11">
            <v>273</v>
          </cell>
          <cell r="O11">
            <v>279</v>
          </cell>
          <cell r="P11">
            <v>3996</v>
          </cell>
        </row>
        <row r="12">
          <cell r="A12" t="str">
            <v>050</v>
          </cell>
          <cell r="B12" t="str">
            <v xml:space="preserve">Ashe County         </v>
          </cell>
          <cell r="C12">
            <v>257</v>
          </cell>
          <cell r="D12">
            <v>258</v>
          </cell>
          <cell r="E12">
            <v>261</v>
          </cell>
          <cell r="F12">
            <v>250</v>
          </cell>
          <cell r="G12">
            <v>278</v>
          </cell>
          <cell r="H12">
            <v>281</v>
          </cell>
          <cell r="I12">
            <v>264</v>
          </cell>
          <cell r="J12">
            <v>250</v>
          </cell>
          <cell r="K12">
            <v>235</v>
          </cell>
          <cell r="L12">
            <v>267</v>
          </cell>
          <cell r="M12">
            <v>256</v>
          </cell>
          <cell r="N12">
            <v>217</v>
          </cell>
          <cell r="O12">
            <v>221</v>
          </cell>
          <cell r="P12">
            <v>3295</v>
          </cell>
        </row>
        <row r="13">
          <cell r="A13" t="str">
            <v>060</v>
          </cell>
          <cell r="B13" t="str">
            <v xml:space="preserve">Avery County        </v>
          </cell>
          <cell r="C13">
            <v>173</v>
          </cell>
          <cell r="D13">
            <v>171</v>
          </cell>
          <cell r="E13">
            <v>166</v>
          </cell>
          <cell r="F13">
            <v>179</v>
          </cell>
          <cell r="G13">
            <v>180</v>
          </cell>
          <cell r="H13">
            <v>172</v>
          </cell>
          <cell r="I13">
            <v>166</v>
          </cell>
          <cell r="J13">
            <v>184</v>
          </cell>
          <cell r="K13">
            <v>148</v>
          </cell>
          <cell r="L13">
            <v>219</v>
          </cell>
          <cell r="M13">
            <v>174</v>
          </cell>
          <cell r="N13">
            <v>168</v>
          </cell>
          <cell r="O13">
            <v>133</v>
          </cell>
          <cell r="P13">
            <v>2233</v>
          </cell>
        </row>
        <row r="14">
          <cell r="A14" t="str">
            <v>070</v>
          </cell>
          <cell r="B14" t="str">
            <v xml:space="preserve">Beaufort County     </v>
          </cell>
          <cell r="C14">
            <v>537</v>
          </cell>
          <cell r="D14">
            <v>600</v>
          </cell>
          <cell r="E14">
            <v>598</v>
          </cell>
          <cell r="F14">
            <v>600</v>
          </cell>
          <cell r="G14">
            <v>529</v>
          </cell>
          <cell r="H14">
            <v>517</v>
          </cell>
          <cell r="I14">
            <v>534</v>
          </cell>
          <cell r="J14">
            <v>514</v>
          </cell>
          <cell r="K14">
            <v>540</v>
          </cell>
          <cell r="L14">
            <v>770</v>
          </cell>
          <cell r="M14">
            <v>543</v>
          </cell>
          <cell r="N14">
            <v>503</v>
          </cell>
          <cell r="O14">
            <v>411</v>
          </cell>
          <cell r="P14">
            <v>7196</v>
          </cell>
        </row>
        <row r="15">
          <cell r="A15" t="str">
            <v>080</v>
          </cell>
          <cell r="B15" t="str">
            <v xml:space="preserve">Bertie County       </v>
          </cell>
          <cell r="C15">
            <v>191</v>
          </cell>
          <cell r="D15">
            <v>210</v>
          </cell>
          <cell r="E15">
            <v>232</v>
          </cell>
          <cell r="F15">
            <v>231</v>
          </cell>
          <cell r="G15">
            <v>235</v>
          </cell>
          <cell r="H15">
            <v>223</v>
          </cell>
          <cell r="I15">
            <v>235</v>
          </cell>
          <cell r="J15">
            <v>246</v>
          </cell>
          <cell r="K15">
            <v>246</v>
          </cell>
          <cell r="L15">
            <v>337</v>
          </cell>
          <cell r="M15">
            <v>199</v>
          </cell>
          <cell r="N15">
            <v>205</v>
          </cell>
          <cell r="O15">
            <v>170</v>
          </cell>
          <cell r="P15">
            <v>2960</v>
          </cell>
        </row>
        <row r="16">
          <cell r="A16" t="str">
            <v>090</v>
          </cell>
          <cell r="B16" t="str">
            <v xml:space="preserve">Bladen County       </v>
          </cell>
          <cell r="C16">
            <v>479</v>
          </cell>
          <cell r="D16">
            <v>417</v>
          </cell>
          <cell r="E16">
            <v>413</v>
          </cell>
          <cell r="F16">
            <v>416</v>
          </cell>
          <cell r="G16">
            <v>414</v>
          </cell>
          <cell r="H16">
            <v>409</v>
          </cell>
          <cell r="I16">
            <v>377</v>
          </cell>
          <cell r="J16">
            <v>431</v>
          </cell>
          <cell r="K16">
            <v>420</v>
          </cell>
          <cell r="L16">
            <v>478</v>
          </cell>
          <cell r="M16">
            <v>406</v>
          </cell>
          <cell r="N16">
            <v>344</v>
          </cell>
          <cell r="O16">
            <v>363</v>
          </cell>
          <cell r="P16">
            <v>5367</v>
          </cell>
        </row>
        <row r="17">
          <cell r="A17" t="str">
            <v>100</v>
          </cell>
          <cell r="B17" t="str">
            <v xml:space="preserve">Brunswick County    </v>
          </cell>
          <cell r="C17">
            <v>895</v>
          </cell>
          <cell r="D17">
            <v>987</v>
          </cell>
          <cell r="E17">
            <v>1000</v>
          </cell>
          <cell r="F17">
            <v>992</v>
          </cell>
          <cell r="G17">
            <v>903</v>
          </cell>
          <cell r="H17">
            <v>839</v>
          </cell>
          <cell r="I17">
            <v>930</v>
          </cell>
          <cell r="J17">
            <v>896</v>
          </cell>
          <cell r="K17">
            <v>851</v>
          </cell>
          <cell r="L17">
            <v>1177</v>
          </cell>
          <cell r="M17">
            <v>991</v>
          </cell>
          <cell r="N17">
            <v>773</v>
          </cell>
          <cell r="O17">
            <v>670</v>
          </cell>
          <cell r="P17">
            <v>11904</v>
          </cell>
        </row>
        <row r="18">
          <cell r="A18" t="str">
            <v>110</v>
          </cell>
          <cell r="B18" t="str">
            <v xml:space="preserve">Buncombe County     </v>
          </cell>
          <cell r="C18">
            <v>1942</v>
          </cell>
          <cell r="D18">
            <v>1926</v>
          </cell>
          <cell r="E18">
            <v>2021</v>
          </cell>
          <cell r="F18">
            <v>2033</v>
          </cell>
          <cell r="G18">
            <v>2014</v>
          </cell>
          <cell r="H18">
            <v>1891</v>
          </cell>
          <cell r="I18">
            <v>1928</v>
          </cell>
          <cell r="J18">
            <v>2021</v>
          </cell>
          <cell r="K18">
            <v>1976</v>
          </cell>
          <cell r="L18">
            <v>2467</v>
          </cell>
          <cell r="M18">
            <v>2021</v>
          </cell>
          <cell r="N18">
            <v>1845</v>
          </cell>
          <cell r="O18">
            <v>1684</v>
          </cell>
          <cell r="P18">
            <v>25769</v>
          </cell>
        </row>
        <row r="19">
          <cell r="A19" t="str">
            <v>111</v>
          </cell>
          <cell r="B19" t="str">
            <v xml:space="preserve">Asheville City      </v>
          </cell>
          <cell r="C19">
            <v>333</v>
          </cell>
          <cell r="D19">
            <v>328</v>
          </cell>
          <cell r="E19">
            <v>322</v>
          </cell>
          <cell r="F19">
            <v>314</v>
          </cell>
          <cell r="G19">
            <v>289</v>
          </cell>
          <cell r="H19">
            <v>269</v>
          </cell>
          <cell r="I19">
            <v>243</v>
          </cell>
          <cell r="J19">
            <v>207</v>
          </cell>
          <cell r="K19">
            <v>229</v>
          </cell>
          <cell r="L19">
            <v>342</v>
          </cell>
          <cell r="M19">
            <v>294</v>
          </cell>
          <cell r="N19">
            <v>252</v>
          </cell>
          <cell r="O19">
            <v>262</v>
          </cell>
          <cell r="P19">
            <v>3684</v>
          </cell>
        </row>
        <row r="20">
          <cell r="A20" t="str">
            <v>120</v>
          </cell>
          <cell r="B20" t="str">
            <v xml:space="preserve">Burke County        </v>
          </cell>
          <cell r="C20">
            <v>970</v>
          </cell>
          <cell r="D20">
            <v>1044</v>
          </cell>
          <cell r="E20">
            <v>1035</v>
          </cell>
          <cell r="F20">
            <v>1115</v>
          </cell>
          <cell r="G20">
            <v>1056</v>
          </cell>
          <cell r="H20">
            <v>1083</v>
          </cell>
          <cell r="I20">
            <v>1060</v>
          </cell>
          <cell r="J20">
            <v>1116</v>
          </cell>
          <cell r="K20">
            <v>1105</v>
          </cell>
          <cell r="L20">
            <v>1247</v>
          </cell>
          <cell r="M20">
            <v>1118</v>
          </cell>
          <cell r="N20">
            <v>1041</v>
          </cell>
          <cell r="O20">
            <v>946</v>
          </cell>
          <cell r="P20">
            <v>13936</v>
          </cell>
        </row>
        <row r="21">
          <cell r="A21" t="str">
            <v>130</v>
          </cell>
          <cell r="B21" t="str">
            <v xml:space="preserve">Cabarrus County     </v>
          </cell>
          <cell r="C21">
            <v>2294</v>
          </cell>
          <cell r="D21">
            <v>2423</v>
          </cell>
          <cell r="E21">
            <v>2332</v>
          </cell>
          <cell r="F21">
            <v>2392</v>
          </cell>
          <cell r="G21">
            <v>2244</v>
          </cell>
          <cell r="H21">
            <v>2158</v>
          </cell>
          <cell r="I21">
            <v>2193</v>
          </cell>
          <cell r="J21">
            <v>2189</v>
          </cell>
          <cell r="K21">
            <v>2214</v>
          </cell>
          <cell r="L21">
            <v>2522</v>
          </cell>
          <cell r="M21">
            <v>2175</v>
          </cell>
          <cell r="N21">
            <v>1778</v>
          </cell>
          <cell r="O21">
            <v>1644</v>
          </cell>
          <cell r="P21">
            <v>28558</v>
          </cell>
        </row>
        <row r="22">
          <cell r="A22" t="str">
            <v>132</v>
          </cell>
          <cell r="B22" t="str">
            <v xml:space="preserve">Kannapolis City     </v>
          </cell>
          <cell r="C22">
            <v>472</v>
          </cell>
          <cell r="D22">
            <v>508</v>
          </cell>
          <cell r="E22">
            <v>502</v>
          </cell>
          <cell r="F22">
            <v>400</v>
          </cell>
          <cell r="G22">
            <v>429</v>
          </cell>
          <cell r="H22">
            <v>388</v>
          </cell>
          <cell r="I22">
            <v>386</v>
          </cell>
          <cell r="J22">
            <v>343</v>
          </cell>
          <cell r="K22">
            <v>410</v>
          </cell>
          <cell r="L22">
            <v>477</v>
          </cell>
          <cell r="M22">
            <v>316</v>
          </cell>
          <cell r="N22">
            <v>268</v>
          </cell>
          <cell r="O22">
            <v>237</v>
          </cell>
          <cell r="P22">
            <v>5136</v>
          </cell>
        </row>
        <row r="23">
          <cell r="A23" t="str">
            <v>140</v>
          </cell>
          <cell r="B23" t="str">
            <v xml:space="preserve">Caldwell County     </v>
          </cell>
          <cell r="C23">
            <v>945</v>
          </cell>
          <cell r="D23">
            <v>1023</v>
          </cell>
          <cell r="E23">
            <v>1015</v>
          </cell>
          <cell r="F23">
            <v>1044</v>
          </cell>
          <cell r="G23">
            <v>1022</v>
          </cell>
          <cell r="H23">
            <v>1060</v>
          </cell>
          <cell r="I23">
            <v>988</v>
          </cell>
          <cell r="J23">
            <v>1009</v>
          </cell>
          <cell r="K23">
            <v>1024</v>
          </cell>
          <cell r="L23">
            <v>1174</v>
          </cell>
          <cell r="M23">
            <v>1057</v>
          </cell>
          <cell r="N23">
            <v>931</v>
          </cell>
          <cell r="O23">
            <v>810</v>
          </cell>
          <cell r="P23">
            <v>13102</v>
          </cell>
        </row>
        <row r="24">
          <cell r="A24" t="str">
            <v>150</v>
          </cell>
          <cell r="B24" t="str">
            <v xml:space="preserve">Camden County       </v>
          </cell>
          <cell r="C24">
            <v>213</v>
          </cell>
          <cell r="D24">
            <v>150</v>
          </cell>
          <cell r="E24">
            <v>160</v>
          </cell>
          <cell r="F24">
            <v>143</v>
          </cell>
          <cell r="G24">
            <v>152</v>
          </cell>
          <cell r="H24">
            <v>162</v>
          </cell>
          <cell r="I24">
            <v>144</v>
          </cell>
          <cell r="J24">
            <v>154</v>
          </cell>
          <cell r="K24">
            <v>152</v>
          </cell>
          <cell r="L24">
            <v>153</v>
          </cell>
          <cell r="M24">
            <v>153</v>
          </cell>
          <cell r="N24">
            <v>129</v>
          </cell>
          <cell r="O24">
            <v>125</v>
          </cell>
          <cell r="P24">
            <v>1990</v>
          </cell>
        </row>
        <row r="25">
          <cell r="A25" t="str">
            <v>160</v>
          </cell>
          <cell r="B25" t="str">
            <v xml:space="preserve">Carteret County     </v>
          </cell>
          <cell r="C25">
            <v>557</v>
          </cell>
          <cell r="D25">
            <v>566</v>
          </cell>
          <cell r="E25">
            <v>636</v>
          </cell>
          <cell r="F25">
            <v>623</v>
          </cell>
          <cell r="G25">
            <v>607</v>
          </cell>
          <cell r="H25">
            <v>623</v>
          </cell>
          <cell r="I25">
            <v>635</v>
          </cell>
          <cell r="J25">
            <v>622</v>
          </cell>
          <cell r="K25">
            <v>674</v>
          </cell>
          <cell r="L25">
            <v>778</v>
          </cell>
          <cell r="M25">
            <v>713</v>
          </cell>
          <cell r="N25">
            <v>677</v>
          </cell>
          <cell r="O25">
            <v>563</v>
          </cell>
          <cell r="P25">
            <v>8274</v>
          </cell>
        </row>
        <row r="26">
          <cell r="A26" t="str">
            <v>170</v>
          </cell>
          <cell r="B26" t="str">
            <v xml:space="preserve">Caswell County      </v>
          </cell>
          <cell r="C26">
            <v>255</v>
          </cell>
          <cell r="D26">
            <v>233</v>
          </cell>
          <cell r="E26">
            <v>263</v>
          </cell>
          <cell r="F26">
            <v>242</v>
          </cell>
          <cell r="G26">
            <v>241</v>
          </cell>
          <cell r="H26">
            <v>231</v>
          </cell>
          <cell r="I26">
            <v>220</v>
          </cell>
          <cell r="J26">
            <v>221</v>
          </cell>
          <cell r="K26">
            <v>241</v>
          </cell>
          <cell r="L26">
            <v>319</v>
          </cell>
          <cell r="M26">
            <v>224</v>
          </cell>
          <cell r="N26">
            <v>237</v>
          </cell>
          <cell r="O26">
            <v>203</v>
          </cell>
          <cell r="P26">
            <v>3130</v>
          </cell>
        </row>
        <row r="27">
          <cell r="A27" t="str">
            <v>180</v>
          </cell>
          <cell r="B27" t="str">
            <v xml:space="preserve">Catawba County      </v>
          </cell>
          <cell r="C27">
            <v>1330</v>
          </cell>
          <cell r="D27">
            <v>1386</v>
          </cell>
          <cell r="E27">
            <v>1350</v>
          </cell>
          <cell r="F27">
            <v>1398</v>
          </cell>
          <cell r="G27">
            <v>1358</v>
          </cell>
          <cell r="H27">
            <v>1344</v>
          </cell>
          <cell r="I27">
            <v>1344</v>
          </cell>
          <cell r="J27">
            <v>1266</v>
          </cell>
          <cell r="K27">
            <v>1395</v>
          </cell>
          <cell r="L27">
            <v>1539</v>
          </cell>
          <cell r="M27">
            <v>1471</v>
          </cell>
          <cell r="N27">
            <v>1336</v>
          </cell>
          <cell r="O27">
            <v>1190</v>
          </cell>
          <cell r="P27">
            <v>17707</v>
          </cell>
        </row>
        <row r="28">
          <cell r="A28" t="str">
            <v>181</v>
          </cell>
          <cell r="B28" t="str">
            <v xml:space="preserve">Hickory City        </v>
          </cell>
          <cell r="C28">
            <v>386</v>
          </cell>
          <cell r="D28">
            <v>440</v>
          </cell>
          <cell r="E28">
            <v>398</v>
          </cell>
          <cell r="F28">
            <v>404</v>
          </cell>
          <cell r="G28">
            <v>374</v>
          </cell>
          <cell r="H28">
            <v>366</v>
          </cell>
          <cell r="I28">
            <v>338</v>
          </cell>
          <cell r="J28">
            <v>343</v>
          </cell>
          <cell r="K28">
            <v>318</v>
          </cell>
          <cell r="L28">
            <v>483</v>
          </cell>
          <cell r="M28">
            <v>339</v>
          </cell>
          <cell r="N28">
            <v>292</v>
          </cell>
          <cell r="O28">
            <v>270</v>
          </cell>
          <cell r="P28">
            <v>4751</v>
          </cell>
        </row>
        <row r="29">
          <cell r="A29" t="str">
            <v>182</v>
          </cell>
          <cell r="B29" t="str">
            <v xml:space="preserve">Newton-Conover      </v>
          </cell>
          <cell r="C29">
            <v>230</v>
          </cell>
          <cell r="D29">
            <v>213</v>
          </cell>
          <cell r="E29">
            <v>229</v>
          </cell>
          <cell r="F29">
            <v>226</v>
          </cell>
          <cell r="G29">
            <v>203</v>
          </cell>
          <cell r="H29">
            <v>229</v>
          </cell>
          <cell r="I29">
            <v>211</v>
          </cell>
          <cell r="J29">
            <v>204</v>
          </cell>
          <cell r="K29">
            <v>207</v>
          </cell>
          <cell r="L29">
            <v>233</v>
          </cell>
          <cell r="M29">
            <v>211</v>
          </cell>
          <cell r="N29">
            <v>190</v>
          </cell>
          <cell r="O29">
            <v>211</v>
          </cell>
          <cell r="P29">
            <v>2797</v>
          </cell>
        </row>
        <row r="30">
          <cell r="A30" t="str">
            <v>190</v>
          </cell>
          <cell r="B30" t="str">
            <v xml:space="preserve">Chatham County      </v>
          </cell>
          <cell r="C30">
            <v>678</v>
          </cell>
          <cell r="D30">
            <v>680</v>
          </cell>
          <cell r="E30">
            <v>660</v>
          </cell>
          <cell r="F30">
            <v>653</v>
          </cell>
          <cell r="G30">
            <v>618</v>
          </cell>
          <cell r="H30">
            <v>612</v>
          </cell>
          <cell r="I30">
            <v>599</v>
          </cell>
          <cell r="J30">
            <v>535</v>
          </cell>
          <cell r="K30">
            <v>576</v>
          </cell>
          <cell r="L30">
            <v>690</v>
          </cell>
          <cell r="M30">
            <v>526</v>
          </cell>
          <cell r="N30">
            <v>529</v>
          </cell>
          <cell r="O30">
            <v>497</v>
          </cell>
          <cell r="P30">
            <v>7853</v>
          </cell>
        </row>
        <row r="31">
          <cell r="A31" t="str">
            <v>200</v>
          </cell>
          <cell r="B31" t="str">
            <v xml:space="preserve">Cherokee County     </v>
          </cell>
          <cell r="C31">
            <v>279</v>
          </cell>
          <cell r="D31">
            <v>259</v>
          </cell>
          <cell r="E31">
            <v>282</v>
          </cell>
          <cell r="F31">
            <v>281</v>
          </cell>
          <cell r="G31">
            <v>259</v>
          </cell>
          <cell r="H31">
            <v>266</v>
          </cell>
          <cell r="I31">
            <v>269</v>
          </cell>
          <cell r="J31">
            <v>300</v>
          </cell>
          <cell r="K31">
            <v>288</v>
          </cell>
          <cell r="L31">
            <v>330</v>
          </cell>
          <cell r="M31">
            <v>308</v>
          </cell>
          <cell r="N31">
            <v>267</v>
          </cell>
          <cell r="O31">
            <v>250</v>
          </cell>
          <cell r="P31">
            <v>3638</v>
          </cell>
        </row>
        <row r="32">
          <cell r="A32" t="str">
            <v>210</v>
          </cell>
          <cell r="B32" t="str">
            <v xml:space="preserve">Edenton/Chowan      </v>
          </cell>
          <cell r="C32">
            <v>151</v>
          </cell>
          <cell r="D32">
            <v>189</v>
          </cell>
          <cell r="E32">
            <v>199</v>
          </cell>
          <cell r="F32">
            <v>179</v>
          </cell>
          <cell r="G32">
            <v>188</v>
          </cell>
          <cell r="H32">
            <v>153</v>
          </cell>
          <cell r="I32">
            <v>217</v>
          </cell>
          <cell r="J32">
            <v>171</v>
          </cell>
          <cell r="K32">
            <v>210</v>
          </cell>
          <cell r="L32">
            <v>219</v>
          </cell>
          <cell r="M32">
            <v>175</v>
          </cell>
          <cell r="N32">
            <v>181</v>
          </cell>
          <cell r="O32">
            <v>184</v>
          </cell>
          <cell r="P32">
            <v>2416</v>
          </cell>
        </row>
        <row r="33">
          <cell r="A33" t="str">
            <v>220</v>
          </cell>
          <cell r="B33" t="str">
            <v xml:space="preserve">Clay County         </v>
          </cell>
          <cell r="C33">
            <v>114</v>
          </cell>
          <cell r="D33">
            <v>128</v>
          </cell>
          <cell r="E33">
            <v>109</v>
          </cell>
          <cell r="F33">
            <v>109</v>
          </cell>
          <cell r="G33">
            <v>100</v>
          </cell>
          <cell r="H33">
            <v>97</v>
          </cell>
          <cell r="I33">
            <v>111</v>
          </cell>
          <cell r="J33">
            <v>108</v>
          </cell>
          <cell r="K33">
            <v>114</v>
          </cell>
          <cell r="L33">
            <v>103</v>
          </cell>
          <cell r="M33">
            <v>95</v>
          </cell>
          <cell r="N33">
            <v>103</v>
          </cell>
          <cell r="O33">
            <v>97</v>
          </cell>
          <cell r="P33">
            <v>1388</v>
          </cell>
        </row>
        <row r="34">
          <cell r="A34" t="str">
            <v>230</v>
          </cell>
          <cell r="B34" t="str">
            <v xml:space="preserve">Cleveland County    </v>
          </cell>
          <cell r="C34">
            <v>1283</v>
          </cell>
          <cell r="D34">
            <v>1214</v>
          </cell>
          <cell r="E34">
            <v>1284</v>
          </cell>
          <cell r="F34">
            <v>1305</v>
          </cell>
          <cell r="G34">
            <v>1219</v>
          </cell>
          <cell r="H34">
            <v>1338</v>
          </cell>
          <cell r="I34">
            <v>1275</v>
          </cell>
          <cell r="J34">
            <v>1235</v>
          </cell>
          <cell r="K34">
            <v>1264</v>
          </cell>
          <cell r="L34">
            <v>1709</v>
          </cell>
          <cell r="M34">
            <v>1348</v>
          </cell>
          <cell r="N34">
            <v>1102</v>
          </cell>
          <cell r="O34">
            <v>1014</v>
          </cell>
          <cell r="P34">
            <v>16590</v>
          </cell>
        </row>
        <row r="35">
          <cell r="A35" t="str">
            <v>240</v>
          </cell>
          <cell r="B35" t="str">
            <v xml:space="preserve">Columbus County     </v>
          </cell>
          <cell r="C35">
            <v>516</v>
          </cell>
          <cell r="D35">
            <v>502</v>
          </cell>
          <cell r="E35">
            <v>533</v>
          </cell>
          <cell r="F35">
            <v>564</v>
          </cell>
          <cell r="G35">
            <v>567</v>
          </cell>
          <cell r="H35">
            <v>533</v>
          </cell>
          <cell r="I35">
            <v>534</v>
          </cell>
          <cell r="J35">
            <v>517</v>
          </cell>
          <cell r="K35">
            <v>510</v>
          </cell>
          <cell r="L35">
            <v>549</v>
          </cell>
          <cell r="M35">
            <v>536</v>
          </cell>
          <cell r="N35">
            <v>444</v>
          </cell>
          <cell r="O35">
            <v>474</v>
          </cell>
          <cell r="P35">
            <v>6779</v>
          </cell>
        </row>
        <row r="36">
          <cell r="A36" t="str">
            <v>241</v>
          </cell>
          <cell r="B36" t="str">
            <v xml:space="preserve">Whiteville City     </v>
          </cell>
          <cell r="C36">
            <v>187</v>
          </cell>
          <cell r="D36">
            <v>217</v>
          </cell>
          <cell r="E36">
            <v>210</v>
          </cell>
          <cell r="F36">
            <v>180</v>
          </cell>
          <cell r="G36">
            <v>202</v>
          </cell>
          <cell r="H36">
            <v>185</v>
          </cell>
          <cell r="I36">
            <v>208</v>
          </cell>
          <cell r="J36">
            <v>196</v>
          </cell>
          <cell r="K36">
            <v>194</v>
          </cell>
          <cell r="L36">
            <v>207</v>
          </cell>
          <cell r="M36">
            <v>201</v>
          </cell>
          <cell r="N36">
            <v>190</v>
          </cell>
          <cell r="O36">
            <v>158</v>
          </cell>
          <cell r="P36">
            <v>2535</v>
          </cell>
        </row>
        <row r="37">
          <cell r="A37" t="str">
            <v>250</v>
          </cell>
          <cell r="B37" t="str">
            <v xml:space="preserve">Craven County       </v>
          </cell>
          <cell r="C37">
            <v>1215</v>
          </cell>
          <cell r="D37">
            <v>1169</v>
          </cell>
          <cell r="E37">
            <v>1253</v>
          </cell>
          <cell r="F37">
            <v>1192</v>
          </cell>
          <cell r="G37">
            <v>1202</v>
          </cell>
          <cell r="H37">
            <v>1122</v>
          </cell>
          <cell r="I37">
            <v>1085</v>
          </cell>
          <cell r="J37">
            <v>1044</v>
          </cell>
          <cell r="K37">
            <v>1049</v>
          </cell>
          <cell r="L37">
            <v>1324</v>
          </cell>
          <cell r="M37">
            <v>1162</v>
          </cell>
          <cell r="N37">
            <v>876</v>
          </cell>
          <cell r="O37">
            <v>837</v>
          </cell>
          <cell r="P37">
            <v>14530</v>
          </cell>
        </row>
        <row r="38">
          <cell r="A38" t="str">
            <v>260</v>
          </cell>
          <cell r="B38" t="str">
            <v xml:space="preserve">Cumberland County   </v>
          </cell>
          <cell r="C38">
            <v>3247</v>
          </cell>
          <cell r="D38">
            <v>4078</v>
          </cell>
          <cell r="E38">
            <v>4114</v>
          </cell>
          <cell r="F38">
            <v>4112</v>
          </cell>
          <cell r="G38">
            <v>3988</v>
          </cell>
          <cell r="H38">
            <v>4019</v>
          </cell>
          <cell r="I38">
            <v>4125</v>
          </cell>
          <cell r="J38">
            <v>3811</v>
          </cell>
          <cell r="K38">
            <v>4042</v>
          </cell>
          <cell r="L38">
            <v>4737</v>
          </cell>
          <cell r="M38">
            <v>4318</v>
          </cell>
          <cell r="N38">
            <v>3836</v>
          </cell>
          <cell r="O38">
            <v>3432</v>
          </cell>
          <cell r="P38">
            <v>51859</v>
          </cell>
        </row>
        <row r="39">
          <cell r="A39" t="str">
            <v>270</v>
          </cell>
          <cell r="B39" t="str">
            <v xml:space="preserve">Currituck County    </v>
          </cell>
          <cell r="C39">
            <v>287</v>
          </cell>
          <cell r="D39">
            <v>279</v>
          </cell>
          <cell r="E39">
            <v>307</v>
          </cell>
          <cell r="F39">
            <v>300</v>
          </cell>
          <cell r="G39">
            <v>351</v>
          </cell>
          <cell r="H39">
            <v>319</v>
          </cell>
          <cell r="I39">
            <v>290</v>
          </cell>
          <cell r="J39">
            <v>329</v>
          </cell>
          <cell r="K39">
            <v>306</v>
          </cell>
          <cell r="L39">
            <v>368</v>
          </cell>
          <cell r="M39">
            <v>329</v>
          </cell>
          <cell r="N39">
            <v>279</v>
          </cell>
          <cell r="O39">
            <v>290</v>
          </cell>
          <cell r="P39">
            <v>4034</v>
          </cell>
        </row>
        <row r="40">
          <cell r="A40" t="str">
            <v>280</v>
          </cell>
          <cell r="B40" t="str">
            <v xml:space="preserve">Dare County         </v>
          </cell>
          <cell r="C40">
            <v>419</v>
          </cell>
          <cell r="D40">
            <v>376</v>
          </cell>
          <cell r="E40">
            <v>348</v>
          </cell>
          <cell r="F40">
            <v>364</v>
          </cell>
          <cell r="G40">
            <v>338</v>
          </cell>
          <cell r="H40">
            <v>340</v>
          </cell>
          <cell r="I40">
            <v>382</v>
          </cell>
          <cell r="J40">
            <v>371</v>
          </cell>
          <cell r="K40">
            <v>394</v>
          </cell>
          <cell r="L40">
            <v>372</v>
          </cell>
          <cell r="M40">
            <v>420</v>
          </cell>
          <cell r="N40">
            <v>354</v>
          </cell>
          <cell r="O40">
            <v>340</v>
          </cell>
          <cell r="P40">
            <v>4818</v>
          </cell>
        </row>
        <row r="41">
          <cell r="A41" t="str">
            <v>290</v>
          </cell>
          <cell r="B41" t="str">
            <v xml:space="preserve">Davidson County     </v>
          </cell>
          <cell r="C41">
            <v>1601</v>
          </cell>
          <cell r="D41">
            <v>1626</v>
          </cell>
          <cell r="E41">
            <v>1676</v>
          </cell>
          <cell r="F41">
            <v>1669</v>
          </cell>
          <cell r="G41">
            <v>1582</v>
          </cell>
          <cell r="H41">
            <v>1672</v>
          </cell>
          <cell r="I41">
            <v>1632</v>
          </cell>
          <cell r="J41">
            <v>1629</v>
          </cell>
          <cell r="K41">
            <v>1579</v>
          </cell>
          <cell r="L41">
            <v>1800</v>
          </cell>
          <cell r="M41">
            <v>1592</v>
          </cell>
          <cell r="N41">
            <v>1496</v>
          </cell>
          <cell r="O41">
            <v>1287</v>
          </cell>
          <cell r="P41">
            <v>20841</v>
          </cell>
        </row>
        <row r="42">
          <cell r="A42" t="str">
            <v>291</v>
          </cell>
          <cell r="B42" t="str">
            <v xml:space="preserve">Lexington City      </v>
          </cell>
          <cell r="C42">
            <v>262</v>
          </cell>
          <cell r="D42">
            <v>269</v>
          </cell>
          <cell r="E42">
            <v>278</v>
          </cell>
          <cell r="F42">
            <v>299</v>
          </cell>
          <cell r="G42">
            <v>232</v>
          </cell>
          <cell r="H42">
            <v>235</v>
          </cell>
          <cell r="I42">
            <v>218</v>
          </cell>
          <cell r="J42">
            <v>233</v>
          </cell>
          <cell r="K42">
            <v>205</v>
          </cell>
          <cell r="L42">
            <v>328</v>
          </cell>
          <cell r="M42">
            <v>196</v>
          </cell>
          <cell r="N42">
            <v>156</v>
          </cell>
          <cell r="O42">
            <v>167</v>
          </cell>
          <cell r="P42">
            <v>3078</v>
          </cell>
        </row>
        <row r="43">
          <cell r="A43" t="str">
            <v>292</v>
          </cell>
          <cell r="B43" t="str">
            <v xml:space="preserve">Thomasville City    </v>
          </cell>
          <cell r="C43">
            <v>219</v>
          </cell>
          <cell r="D43">
            <v>218</v>
          </cell>
          <cell r="E43">
            <v>219</v>
          </cell>
          <cell r="F43">
            <v>204</v>
          </cell>
          <cell r="G43">
            <v>211</v>
          </cell>
          <cell r="H43">
            <v>214</v>
          </cell>
          <cell r="I43">
            <v>219</v>
          </cell>
          <cell r="J43">
            <v>168</v>
          </cell>
          <cell r="K43">
            <v>187</v>
          </cell>
          <cell r="L43">
            <v>262</v>
          </cell>
          <cell r="M43">
            <v>194</v>
          </cell>
          <cell r="N43">
            <v>155</v>
          </cell>
          <cell r="O43">
            <v>143</v>
          </cell>
          <cell r="P43">
            <v>2613</v>
          </cell>
        </row>
        <row r="44">
          <cell r="A44" t="str">
            <v>300</v>
          </cell>
          <cell r="B44" t="str">
            <v xml:space="preserve">Davie County        </v>
          </cell>
          <cell r="C44">
            <v>472</v>
          </cell>
          <cell r="D44">
            <v>525</v>
          </cell>
          <cell r="E44">
            <v>541</v>
          </cell>
          <cell r="F44">
            <v>538</v>
          </cell>
          <cell r="G44">
            <v>532</v>
          </cell>
          <cell r="H44">
            <v>551</v>
          </cell>
          <cell r="I44">
            <v>520</v>
          </cell>
          <cell r="J44">
            <v>541</v>
          </cell>
          <cell r="K44">
            <v>557</v>
          </cell>
          <cell r="L44">
            <v>565</v>
          </cell>
          <cell r="M44">
            <v>523</v>
          </cell>
          <cell r="N44">
            <v>445</v>
          </cell>
          <cell r="O44">
            <v>430</v>
          </cell>
          <cell r="P44">
            <v>6740</v>
          </cell>
        </row>
        <row r="45">
          <cell r="A45" t="str">
            <v>310</v>
          </cell>
          <cell r="B45" t="str">
            <v xml:space="preserve">Duplin County       </v>
          </cell>
          <cell r="C45">
            <v>783</v>
          </cell>
          <cell r="D45">
            <v>785</v>
          </cell>
          <cell r="E45">
            <v>781</v>
          </cell>
          <cell r="F45">
            <v>787</v>
          </cell>
          <cell r="G45">
            <v>712</v>
          </cell>
          <cell r="H45">
            <v>749</v>
          </cell>
          <cell r="I45">
            <v>702</v>
          </cell>
          <cell r="J45">
            <v>645</v>
          </cell>
          <cell r="K45">
            <v>605</v>
          </cell>
          <cell r="L45">
            <v>782</v>
          </cell>
          <cell r="M45">
            <v>634</v>
          </cell>
          <cell r="N45">
            <v>535</v>
          </cell>
          <cell r="O45">
            <v>464</v>
          </cell>
          <cell r="P45">
            <v>8964</v>
          </cell>
        </row>
        <row r="46">
          <cell r="A46" t="str">
            <v>320</v>
          </cell>
          <cell r="B46" t="str">
            <v xml:space="preserve">Durham County       </v>
          </cell>
          <cell r="C46">
            <v>2791</v>
          </cell>
          <cell r="D46">
            <v>2868</v>
          </cell>
          <cell r="E46">
            <v>2841</v>
          </cell>
          <cell r="F46">
            <v>2894</v>
          </cell>
          <cell r="G46">
            <v>2628</v>
          </cell>
          <cell r="H46">
            <v>2298</v>
          </cell>
          <cell r="I46">
            <v>2226</v>
          </cell>
          <cell r="J46">
            <v>2083</v>
          </cell>
          <cell r="K46">
            <v>2162</v>
          </cell>
          <cell r="L46">
            <v>3224</v>
          </cell>
          <cell r="M46">
            <v>2494</v>
          </cell>
          <cell r="N46">
            <v>2320</v>
          </cell>
          <cell r="O46">
            <v>2044</v>
          </cell>
          <cell r="P46">
            <v>32873</v>
          </cell>
        </row>
        <row r="47">
          <cell r="A47" t="str">
            <v>330</v>
          </cell>
          <cell r="B47" t="str">
            <v xml:space="preserve">Edgecombe County    </v>
          </cell>
          <cell r="C47">
            <v>525</v>
          </cell>
          <cell r="D47">
            <v>610</v>
          </cell>
          <cell r="E47">
            <v>631</v>
          </cell>
          <cell r="F47">
            <v>586</v>
          </cell>
          <cell r="G47">
            <v>546</v>
          </cell>
          <cell r="H47">
            <v>527</v>
          </cell>
          <cell r="I47">
            <v>536</v>
          </cell>
          <cell r="J47">
            <v>595</v>
          </cell>
          <cell r="K47">
            <v>526</v>
          </cell>
          <cell r="L47">
            <v>703</v>
          </cell>
          <cell r="M47">
            <v>585</v>
          </cell>
          <cell r="N47">
            <v>535</v>
          </cell>
          <cell r="O47">
            <v>433</v>
          </cell>
          <cell r="P47">
            <v>7338</v>
          </cell>
        </row>
        <row r="48">
          <cell r="A48" t="str">
            <v>340</v>
          </cell>
          <cell r="B48" t="str">
            <v xml:space="preserve">Forsyth County      </v>
          </cell>
          <cell r="C48">
            <v>4250</v>
          </cell>
          <cell r="D48">
            <v>4294</v>
          </cell>
          <cell r="E48">
            <v>4234</v>
          </cell>
          <cell r="F48">
            <v>4330</v>
          </cell>
          <cell r="G48">
            <v>4072</v>
          </cell>
          <cell r="H48">
            <v>3921</v>
          </cell>
          <cell r="I48">
            <v>3821</v>
          </cell>
          <cell r="J48">
            <v>3764</v>
          </cell>
          <cell r="K48">
            <v>3776</v>
          </cell>
          <cell r="L48">
            <v>4593</v>
          </cell>
          <cell r="M48">
            <v>3657</v>
          </cell>
          <cell r="N48">
            <v>3833</v>
          </cell>
          <cell r="O48">
            <v>3240</v>
          </cell>
          <cell r="P48">
            <v>51785</v>
          </cell>
        </row>
        <row r="49">
          <cell r="A49" t="str">
            <v>350</v>
          </cell>
          <cell r="B49" t="str">
            <v xml:space="preserve">Franklin County     </v>
          </cell>
          <cell r="C49">
            <v>638</v>
          </cell>
          <cell r="D49">
            <v>707</v>
          </cell>
          <cell r="E49">
            <v>752</v>
          </cell>
          <cell r="F49">
            <v>690</v>
          </cell>
          <cell r="G49">
            <v>645</v>
          </cell>
          <cell r="H49">
            <v>696</v>
          </cell>
          <cell r="I49">
            <v>683</v>
          </cell>
          <cell r="J49">
            <v>623</v>
          </cell>
          <cell r="K49">
            <v>715</v>
          </cell>
          <cell r="L49">
            <v>780</v>
          </cell>
          <cell r="M49">
            <v>615</v>
          </cell>
          <cell r="N49">
            <v>558</v>
          </cell>
          <cell r="O49">
            <v>522</v>
          </cell>
          <cell r="P49">
            <v>8624</v>
          </cell>
        </row>
        <row r="50">
          <cell r="A50" t="str">
            <v>360</v>
          </cell>
          <cell r="B50" t="str">
            <v xml:space="preserve">Gaston County       </v>
          </cell>
          <cell r="C50">
            <v>2317</v>
          </cell>
          <cell r="D50">
            <v>2534</v>
          </cell>
          <cell r="E50">
            <v>2510</v>
          </cell>
          <cell r="F50">
            <v>2677</v>
          </cell>
          <cell r="G50">
            <v>2565</v>
          </cell>
          <cell r="H50">
            <v>2546</v>
          </cell>
          <cell r="I50">
            <v>2445</v>
          </cell>
          <cell r="J50">
            <v>2510</v>
          </cell>
          <cell r="K50">
            <v>2495</v>
          </cell>
          <cell r="L50">
            <v>2792</v>
          </cell>
          <cell r="M50">
            <v>2587</v>
          </cell>
          <cell r="N50">
            <v>2390</v>
          </cell>
          <cell r="O50">
            <v>2155</v>
          </cell>
          <cell r="P50">
            <v>32523</v>
          </cell>
        </row>
        <row r="51">
          <cell r="A51" t="str">
            <v>370</v>
          </cell>
          <cell r="B51" t="str">
            <v xml:space="preserve">Gates County        </v>
          </cell>
          <cell r="C51">
            <v>132</v>
          </cell>
          <cell r="D51">
            <v>150</v>
          </cell>
          <cell r="E51">
            <v>156</v>
          </cell>
          <cell r="F51">
            <v>147</v>
          </cell>
          <cell r="G51">
            <v>154</v>
          </cell>
          <cell r="H51">
            <v>170</v>
          </cell>
          <cell r="I51">
            <v>151</v>
          </cell>
          <cell r="J51">
            <v>147</v>
          </cell>
          <cell r="K51">
            <v>146</v>
          </cell>
          <cell r="L51">
            <v>194</v>
          </cell>
          <cell r="M51">
            <v>166</v>
          </cell>
          <cell r="N51">
            <v>142</v>
          </cell>
          <cell r="O51">
            <v>134</v>
          </cell>
          <cell r="P51">
            <v>1989</v>
          </cell>
        </row>
        <row r="52">
          <cell r="A52" t="str">
            <v>380</v>
          </cell>
          <cell r="B52" t="str">
            <v xml:space="preserve">Graham County       </v>
          </cell>
          <cell r="C52">
            <v>105</v>
          </cell>
          <cell r="D52">
            <v>101</v>
          </cell>
          <cell r="E52">
            <v>87</v>
          </cell>
          <cell r="F52">
            <v>98</v>
          </cell>
          <cell r="G52">
            <v>104</v>
          </cell>
          <cell r="H52">
            <v>94</v>
          </cell>
          <cell r="I52">
            <v>84</v>
          </cell>
          <cell r="J52">
            <v>95</v>
          </cell>
          <cell r="K52">
            <v>105</v>
          </cell>
          <cell r="L52">
            <v>83</v>
          </cell>
          <cell r="M52">
            <v>99</v>
          </cell>
          <cell r="N52">
            <v>83</v>
          </cell>
          <cell r="O52">
            <v>61</v>
          </cell>
          <cell r="P52">
            <v>1199</v>
          </cell>
        </row>
        <row r="53">
          <cell r="A53" t="str">
            <v>390</v>
          </cell>
          <cell r="B53" t="str">
            <v xml:space="preserve">Granville County    </v>
          </cell>
          <cell r="C53">
            <v>661</v>
          </cell>
          <cell r="D53">
            <v>681</v>
          </cell>
          <cell r="E53">
            <v>672</v>
          </cell>
          <cell r="F53">
            <v>651</v>
          </cell>
          <cell r="G53">
            <v>701</v>
          </cell>
          <cell r="H53">
            <v>671</v>
          </cell>
          <cell r="I53">
            <v>693</v>
          </cell>
          <cell r="J53">
            <v>747</v>
          </cell>
          <cell r="K53">
            <v>686</v>
          </cell>
          <cell r="L53">
            <v>926</v>
          </cell>
          <cell r="M53">
            <v>706</v>
          </cell>
          <cell r="N53">
            <v>611</v>
          </cell>
          <cell r="O53">
            <v>537</v>
          </cell>
          <cell r="P53">
            <v>8943</v>
          </cell>
        </row>
        <row r="54">
          <cell r="A54" t="str">
            <v>400</v>
          </cell>
          <cell r="B54" t="str">
            <v xml:space="preserve">Greene County       </v>
          </cell>
          <cell r="C54">
            <v>259</v>
          </cell>
          <cell r="D54">
            <v>261</v>
          </cell>
          <cell r="E54">
            <v>284</v>
          </cell>
          <cell r="F54">
            <v>296</v>
          </cell>
          <cell r="G54">
            <v>286</v>
          </cell>
          <cell r="H54">
            <v>289</v>
          </cell>
          <cell r="I54">
            <v>256</v>
          </cell>
          <cell r="J54">
            <v>262</v>
          </cell>
          <cell r="K54">
            <v>242</v>
          </cell>
          <cell r="L54">
            <v>320</v>
          </cell>
          <cell r="M54">
            <v>214</v>
          </cell>
          <cell r="N54">
            <v>216</v>
          </cell>
          <cell r="O54">
            <v>181</v>
          </cell>
          <cell r="P54">
            <v>3366</v>
          </cell>
        </row>
        <row r="55">
          <cell r="A55" t="str">
            <v>410</v>
          </cell>
          <cell r="B55" t="str">
            <v xml:space="preserve">Guilford County     </v>
          </cell>
          <cell r="C55">
            <v>5383</v>
          </cell>
          <cell r="D55">
            <v>5589</v>
          </cell>
          <cell r="E55">
            <v>5658</v>
          </cell>
          <cell r="F55">
            <v>5676</v>
          </cell>
          <cell r="G55">
            <v>5492</v>
          </cell>
          <cell r="H55">
            <v>5581</v>
          </cell>
          <cell r="I55">
            <v>5431</v>
          </cell>
          <cell r="J55">
            <v>5489</v>
          </cell>
          <cell r="K55">
            <v>5435</v>
          </cell>
          <cell r="L55">
            <v>6685</v>
          </cell>
          <cell r="M55">
            <v>5852</v>
          </cell>
          <cell r="N55">
            <v>5188</v>
          </cell>
          <cell r="O55">
            <v>4760</v>
          </cell>
          <cell r="P55">
            <v>72219</v>
          </cell>
        </row>
        <row r="56">
          <cell r="A56" t="str">
            <v>420</v>
          </cell>
          <cell r="B56" t="str">
            <v xml:space="preserve">Halifax County      </v>
          </cell>
          <cell r="C56">
            <v>345</v>
          </cell>
          <cell r="D56">
            <v>349</v>
          </cell>
          <cell r="E56">
            <v>361</v>
          </cell>
          <cell r="F56">
            <v>337</v>
          </cell>
          <cell r="G56">
            <v>317</v>
          </cell>
          <cell r="H56">
            <v>303</v>
          </cell>
          <cell r="I56">
            <v>304</v>
          </cell>
          <cell r="J56">
            <v>283</v>
          </cell>
          <cell r="K56">
            <v>342</v>
          </cell>
          <cell r="L56">
            <v>443</v>
          </cell>
          <cell r="M56">
            <v>380</v>
          </cell>
          <cell r="N56">
            <v>301</v>
          </cell>
          <cell r="O56">
            <v>251</v>
          </cell>
          <cell r="P56">
            <v>4316</v>
          </cell>
        </row>
        <row r="57">
          <cell r="A57" t="str">
            <v>421</v>
          </cell>
          <cell r="B57" t="str">
            <v xml:space="preserve">Roanoke Rapids City </v>
          </cell>
          <cell r="C57">
            <v>259</v>
          </cell>
          <cell r="D57">
            <v>264</v>
          </cell>
          <cell r="E57">
            <v>246</v>
          </cell>
          <cell r="F57">
            <v>246</v>
          </cell>
          <cell r="G57">
            <v>229</v>
          </cell>
          <cell r="H57">
            <v>225</v>
          </cell>
          <cell r="I57">
            <v>181</v>
          </cell>
          <cell r="J57">
            <v>204</v>
          </cell>
          <cell r="K57">
            <v>232</v>
          </cell>
          <cell r="L57">
            <v>267</v>
          </cell>
          <cell r="M57">
            <v>227</v>
          </cell>
          <cell r="N57">
            <v>200</v>
          </cell>
          <cell r="O57">
            <v>167</v>
          </cell>
          <cell r="P57">
            <v>2947</v>
          </cell>
        </row>
        <row r="58">
          <cell r="A58" t="str">
            <v>422</v>
          </cell>
          <cell r="B58" t="str">
            <v xml:space="preserve">Weldon City         </v>
          </cell>
          <cell r="C58">
            <v>86</v>
          </cell>
          <cell r="D58">
            <v>98</v>
          </cell>
          <cell r="E58">
            <v>83</v>
          </cell>
          <cell r="F58">
            <v>90</v>
          </cell>
          <cell r="G58">
            <v>67</v>
          </cell>
          <cell r="H58">
            <v>77</v>
          </cell>
          <cell r="I58">
            <v>62</v>
          </cell>
          <cell r="J58">
            <v>80</v>
          </cell>
          <cell r="K58">
            <v>58</v>
          </cell>
          <cell r="L58">
            <v>102</v>
          </cell>
          <cell r="M58">
            <v>84</v>
          </cell>
          <cell r="N58">
            <v>74</v>
          </cell>
          <cell r="O58">
            <v>55</v>
          </cell>
          <cell r="P58">
            <v>1016</v>
          </cell>
        </row>
        <row r="59">
          <cell r="A59" t="str">
            <v>430</v>
          </cell>
          <cell r="B59" t="str">
            <v xml:space="preserve">Harnett County      </v>
          </cell>
          <cell r="C59">
            <v>1464</v>
          </cell>
          <cell r="D59">
            <v>1503</v>
          </cell>
          <cell r="E59">
            <v>1625</v>
          </cell>
          <cell r="F59">
            <v>1513</v>
          </cell>
          <cell r="G59">
            <v>1465</v>
          </cell>
          <cell r="H59">
            <v>1428</v>
          </cell>
          <cell r="I59">
            <v>1449</v>
          </cell>
          <cell r="J59">
            <v>1473</v>
          </cell>
          <cell r="K59">
            <v>1414</v>
          </cell>
          <cell r="L59">
            <v>1601</v>
          </cell>
          <cell r="M59">
            <v>1372</v>
          </cell>
          <cell r="N59">
            <v>1253</v>
          </cell>
          <cell r="O59">
            <v>1174</v>
          </cell>
          <cell r="P59">
            <v>18734</v>
          </cell>
        </row>
        <row r="60">
          <cell r="A60" t="str">
            <v>440</v>
          </cell>
          <cell r="B60" t="str">
            <v xml:space="preserve">Haywood County      </v>
          </cell>
          <cell r="C60">
            <v>620</v>
          </cell>
          <cell r="D60">
            <v>652</v>
          </cell>
          <cell r="E60">
            <v>625</v>
          </cell>
          <cell r="F60">
            <v>606</v>
          </cell>
          <cell r="G60">
            <v>613</v>
          </cell>
          <cell r="H60">
            <v>639</v>
          </cell>
          <cell r="I60">
            <v>593</v>
          </cell>
          <cell r="J60">
            <v>599</v>
          </cell>
          <cell r="K60">
            <v>631</v>
          </cell>
          <cell r="L60">
            <v>736</v>
          </cell>
          <cell r="M60">
            <v>635</v>
          </cell>
          <cell r="N60">
            <v>560</v>
          </cell>
          <cell r="O60">
            <v>485</v>
          </cell>
          <cell r="P60">
            <v>7994</v>
          </cell>
        </row>
        <row r="61">
          <cell r="A61" t="str">
            <v>450</v>
          </cell>
          <cell r="B61" t="str">
            <v xml:space="preserve">Henderson County    </v>
          </cell>
          <cell r="C61">
            <v>1160</v>
          </cell>
          <cell r="D61">
            <v>1076</v>
          </cell>
          <cell r="E61">
            <v>979</v>
          </cell>
          <cell r="F61">
            <v>1085</v>
          </cell>
          <cell r="G61">
            <v>1031</v>
          </cell>
          <cell r="H61">
            <v>1060</v>
          </cell>
          <cell r="I61">
            <v>1025</v>
          </cell>
          <cell r="J61">
            <v>981</v>
          </cell>
          <cell r="K61">
            <v>1014</v>
          </cell>
          <cell r="L61">
            <v>1114</v>
          </cell>
          <cell r="M61">
            <v>971</v>
          </cell>
          <cell r="N61">
            <v>859</v>
          </cell>
          <cell r="O61">
            <v>841</v>
          </cell>
          <cell r="P61">
            <v>13196</v>
          </cell>
        </row>
        <row r="62">
          <cell r="A62" t="str">
            <v>460</v>
          </cell>
          <cell r="B62" t="str">
            <v xml:space="preserve">Hertford County     </v>
          </cell>
          <cell r="C62">
            <v>280</v>
          </cell>
          <cell r="D62">
            <v>244</v>
          </cell>
          <cell r="E62">
            <v>230</v>
          </cell>
          <cell r="F62">
            <v>245</v>
          </cell>
          <cell r="G62">
            <v>244</v>
          </cell>
          <cell r="H62">
            <v>220</v>
          </cell>
          <cell r="I62">
            <v>218</v>
          </cell>
          <cell r="J62">
            <v>253</v>
          </cell>
          <cell r="K62">
            <v>239</v>
          </cell>
          <cell r="L62">
            <v>326</v>
          </cell>
          <cell r="M62">
            <v>256</v>
          </cell>
          <cell r="N62">
            <v>212</v>
          </cell>
          <cell r="O62">
            <v>228</v>
          </cell>
          <cell r="P62">
            <v>3195</v>
          </cell>
        </row>
        <row r="63">
          <cell r="A63" t="str">
            <v>470</v>
          </cell>
          <cell r="B63" t="str">
            <v xml:space="preserve">Hoke County         </v>
          </cell>
          <cell r="C63">
            <v>697</v>
          </cell>
          <cell r="D63">
            <v>745</v>
          </cell>
          <cell r="E63">
            <v>708</v>
          </cell>
          <cell r="F63">
            <v>710</v>
          </cell>
          <cell r="G63">
            <v>670</v>
          </cell>
          <cell r="H63">
            <v>577</v>
          </cell>
          <cell r="I63">
            <v>542</v>
          </cell>
          <cell r="J63">
            <v>526</v>
          </cell>
          <cell r="K63">
            <v>530</v>
          </cell>
          <cell r="L63">
            <v>636</v>
          </cell>
          <cell r="M63">
            <v>508</v>
          </cell>
          <cell r="N63">
            <v>381</v>
          </cell>
          <cell r="O63">
            <v>312</v>
          </cell>
          <cell r="P63">
            <v>7542</v>
          </cell>
        </row>
        <row r="64">
          <cell r="A64" t="str">
            <v>480</v>
          </cell>
          <cell r="B64" t="str">
            <v xml:space="preserve">Hyde County         </v>
          </cell>
          <cell r="C64">
            <v>48</v>
          </cell>
          <cell r="D64">
            <v>54</v>
          </cell>
          <cell r="E64">
            <v>60</v>
          </cell>
          <cell r="F64">
            <v>41</v>
          </cell>
          <cell r="G64">
            <v>39</v>
          </cell>
          <cell r="H64">
            <v>47</v>
          </cell>
          <cell r="I64">
            <v>42</v>
          </cell>
          <cell r="J64">
            <v>54</v>
          </cell>
          <cell r="K64">
            <v>46</v>
          </cell>
          <cell r="L64">
            <v>59</v>
          </cell>
          <cell r="M64">
            <v>52</v>
          </cell>
          <cell r="N64">
            <v>42</v>
          </cell>
          <cell r="O64">
            <v>49</v>
          </cell>
          <cell r="P64">
            <v>633</v>
          </cell>
        </row>
        <row r="65">
          <cell r="A65" t="str">
            <v>490</v>
          </cell>
          <cell r="B65" t="str">
            <v xml:space="preserve">Iredell-Statesville </v>
          </cell>
          <cell r="C65">
            <v>1613</v>
          </cell>
          <cell r="D65">
            <v>1633</v>
          </cell>
          <cell r="E65">
            <v>1686</v>
          </cell>
          <cell r="F65">
            <v>1714</v>
          </cell>
          <cell r="G65">
            <v>1675</v>
          </cell>
          <cell r="H65">
            <v>1734</v>
          </cell>
          <cell r="I65">
            <v>1637</v>
          </cell>
          <cell r="J65">
            <v>1686</v>
          </cell>
          <cell r="K65">
            <v>1679</v>
          </cell>
          <cell r="L65">
            <v>2092</v>
          </cell>
          <cell r="M65">
            <v>1722</v>
          </cell>
          <cell r="N65">
            <v>1625</v>
          </cell>
          <cell r="O65">
            <v>1399</v>
          </cell>
          <cell r="P65">
            <v>21895</v>
          </cell>
        </row>
        <row r="66">
          <cell r="A66" t="str">
            <v>491</v>
          </cell>
          <cell r="B66" t="str">
            <v xml:space="preserve">Mooresville City    </v>
          </cell>
          <cell r="C66">
            <v>445</v>
          </cell>
          <cell r="D66">
            <v>456</v>
          </cell>
          <cell r="E66">
            <v>477</v>
          </cell>
          <cell r="F66">
            <v>449</v>
          </cell>
          <cell r="G66">
            <v>465</v>
          </cell>
          <cell r="H66">
            <v>438</v>
          </cell>
          <cell r="I66">
            <v>439</v>
          </cell>
          <cell r="J66">
            <v>399</v>
          </cell>
          <cell r="K66">
            <v>425</v>
          </cell>
          <cell r="L66">
            <v>485</v>
          </cell>
          <cell r="M66">
            <v>439</v>
          </cell>
          <cell r="N66">
            <v>381</v>
          </cell>
          <cell r="O66">
            <v>343</v>
          </cell>
          <cell r="P66">
            <v>5641</v>
          </cell>
        </row>
        <row r="67">
          <cell r="A67" t="str">
            <v>500</v>
          </cell>
          <cell r="B67" t="str">
            <v xml:space="preserve">Jackson County      </v>
          </cell>
          <cell r="C67">
            <v>303</v>
          </cell>
          <cell r="D67">
            <v>311</v>
          </cell>
          <cell r="E67">
            <v>325</v>
          </cell>
          <cell r="F67">
            <v>305</v>
          </cell>
          <cell r="G67">
            <v>313</v>
          </cell>
          <cell r="H67">
            <v>289</v>
          </cell>
          <cell r="I67">
            <v>305</v>
          </cell>
          <cell r="J67">
            <v>278</v>
          </cell>
          <cell r="K67">
            <v>272</v>
          </cell>
          <cell r="L67">
            <v>295</v>
          </cell>
          <cell r="M67">
            <v>276</v>
          </cell>
          <cell r="N67">
            <v>250</v>
          </cell>
          <cell r="O67">
            <v>253</v>
          </cell>
          <cell r="P67">
            <v>3775</v>
          </cell>
        </row>
        <row r="68">
          <cell r="A68" t="str">
            <v>510</v>
          </cell>
          <cell r="B68" t="str">
            <v xml:space="preserve">Johnston County     </v>
          </cell>
          <cell r="C68">
            <v>2633</v>
          </cell>
          <cell r="D68">
            <v>2692</v>
          </cell>
          <cell r="E68">
            <v>2613</v>
          </cell>
          <cell r="F68">
            <v>2604</v>
          </cell>
          <cell r="G68">
            <v>2585</v>
          </cell>
          <cell r="H68">
            <v>2562</v>
          </cell>
          <cell r="I68">
            <v>2468</v>
          </cell>
          <cell r="J68">
            <v>2510</v>
          </cell>
          <cell r="K68">
            <v>2440</v>
          </cell>
          <cell r="L68">
            <v>2601</v>
          </cell>
          <cell r="M68">
            <v>2128</v>
          </cell>
          <cell r="N68">
            <v>1969</v>
          </cell>
          <cell r="O68">
            <v>1708</v>
          </cell>
          <cell r="P68">
            <v>31513</v>
          </cell>
        </row>
        <row r="69">
          <cell r="A69" t="str">
            <v>520</v>
          </cell>
          <cell r="B69" t="str">
            <v xml:space="preserve">Jones County        </v>
          </cell>
          <cell r="C69">
            <v>88</v>
          </cell>
          <cell r="D69">
            <v>98</v>
          </cell>
          <cell r="E69">
            <v>98</v>
          </cell>
          <cell r="F69">
            <v>97</v>
          </cell>
          <cell r="G69">
            <v>98</v>
          </cell>
          <cell r="H69">
            <v>84</v>
          </cell>
          <cell r="I69">
            <v>92</v>
          </cell>
          <cell r="J69">
            <v>85</v>
          </cell>
          <cell r="K69">
            <v>94</v>
          </cell>
          <cell r="L69">
            <v>102</v>
          </cell>
          <cell r="M69">
            <v>109</v>
          </cell>
          <cell r="N69">
            <v>90</v>
          </cell>
          <cell r="O69">
            <v>72</v>
          </cell>
          <cell r="P69">
            <v>1207</v>
          </cell>
        </row>
        <row r="70">
          <cell r="A70" t="str">
            <v>530</v>
          </cell>
          <cell r="B70" t="str">
            <v xml:space="preserve">Lee County          </v>
          </cell>
          <cell r="C70">
            <v>822</v>
          </cell>
          <cell r="D70">
            <v>785</v>
          </cell>
          <cell r="E70">
            <v>791</v>
          </cell>
          <cell r="F70">
            <v>759</v>
          </cell>
          <cell r="G70">
            <v>784</v>
          </cell>
          <cell r="H70">
            <v>719</v>
          </cell>
          <cell r="I70">
            <v>698</v>
          </cell>
          <cell r="J70">
            <v>695</v>
          </cell>
          <cell r="K70">
            <v>731</v>
          </cell>
          <cell r="L70">
            <v>889</v>
          </cell>
          <cell r="M70">
            <v>732</v>
          </cell>
          <cell r="N70">
            <v>640</v>
          </cell>
          <cell r="O70">
            <v>600</v>
          </cell>
          <cell r="P70">
            <v>9645</v>
          </cell>
        </row>
        <row r="71">
          <cell r="A71" t="str">
            <v>540</v>
          </cell>
          <cell r="B71" t="str">
            <v xml:space="preserve">Lenoir County       </v>
          </cell>
          <cell r="C71">
            <v>622</v>
          </cell>
          <cell r="D71">
            <v>723</v>
          </cell>
          <cell r="E71">
            <v>714</v>
          </cell>
          <cell r="F71">
            <v>707</v>
          </cell>
          <cell r="G71">
            <v>706</v>
          </cell>
          <cell r="H71">
            <v>723</v>
          </cell>
          <cell r="I71">
            <v>725</v>
          </cell>
          <cell r="J71">
            <v>729</v>
          </cell>
          <cell r="K71">
            <v>758</v>
          </cell>
          <cell r="L71">
            <v>883</v>
          </cell>
          <cell r="M71">
            <v>795</v>
          </cell>
          <cell r="N71">
            <v>683</v>
          </cell>
          <cell r="O71">
            <v>618</v>
          </cell>
          <cell r="P71">
            <v>9386</v>
          </cell>
        </row>
        <row r="72">
          <cell r="A72" t="str">
            <v>550</v>
          </cell>
          <cell r="B72" t="str">
            <v xml:space="preserve">Lincoln County      </v>
          </cell>
          <cell r="C72">
            <v>903</v>
          </cell>
          <cell r="D72">
            <v>875</v>
          </cell>
          <cell r="E72">
            <v>928</v>
          </cell>
          <cell r="F72">
            <v>1013</v>
          </cell>
          <cell r="G72">
            <v>933</v>
          </cell>
          <cell r="H72">
            <v>934</v>
          </cell>
          <cell r="I72">
            <v>907</v>
          </cell>
          <cell r="J72">
            <v>949</v>
          </cell>
          <cell r="K72">
            <v>978</v>
          </cell>
          <cell r="L72">
            <v>1174</v>
          </cell>
          <cell r="M72">
            <v>996</v>
          </cell>
          <cell r="N72">
            <v>897</v>
          </cell>
          <cell r="O72">
            <v>868</v>
          </cell>
          <cell r="P72">
            <v>12355</v>
          </cell>
        </row>
        <row r="73">
          <cell r="A73" t="str">
            <v>560</v>
          </cell>
          <cell r="B73" t="str">
            <v xml:space="preserve">Macon County        </v>
          </cell>
          <cell r="C73">
            <v>369</v>
          </cell>
          <cell r="D73">
            <v>337</v>
          </cell>
          <cell r="E73">
            <v>357</v>
          </cell>
          <cell r="F73">
            <v>329</v>
          </cell>
          <cell r="G73">
            <v>361</v>
          </cell>
          <cell r="H73">
            <v>352</v>
          </cell>
          <cell r="I73">
            <v>333</v>
          </cell>
          <cell r="J73">
            <v>343</v>
          </cell>
          <cell r="K73">
            <v>318</v>
          </cell>
          <cell r="L73">
            <v>412</v>
          </cell>
          <cell r="M73">
            <v>322</v>
          </cell>
          <cell r="N73">
            <v>318</v>
          </cell>
          <cell r="O73">
            <v>283</v>
          </cell>
          <cell r="P73">
            <v>4434</v>
          </cell>
        </row>
        <row r="74">
          <cell r="A74" t="str">
            <v>570</v>
          </cell>
          <cell r="B74" t="str">
            <v xml:space="preserve">Madison County      </v>
          </cell>
          <cell r="C74">
            <v>212</v>
          </cell>
          <cell r="D74">
            <v>212</v>
          </cell>
          <cell r="E74">
            <v>220</v>
          </cell>
          <cell r="F74">
            <v>198</v>
          </cell>
          <cell r="G74">
            <v>227</v>
          </cell>
          <cell r="H74">
            <v>207</v>
          </cell>
          <cell r="I74">
            <v>196</v>
          </cell>
          <cell r="J74">
            <v>201</v>
          </cell>
          <cell r="K74">
            <v>211</v>
          </cell>
          <cell r="L74">
            <v>228</v>
          </cell>
          <cell r="M74">
            <v>192</v>
          </cell>
          <cell r="N74">
            <v>172</v>
          </cell>
          <cell r="O74">
            <v>166</v>
          </cell>
          <cell r="P74">
            <v>2642</v>
          </cell>
        </row>
        <row r="75">
          <cell r="A75" t="str">
            <v>580</v>
          </cell>
          <cell r="B75" t="str">
            <v xml:space="preserve">Martin County       </v>
          </cell>
          <cell r="C75">
            <v>307</v>
          </cell>
          <cell r="D75">
            <v>299</v>
          </cell>
          <cell r="E75">
            <v>314</v>
          </cell>
          <cell r="F75">
            <v>323</v>
          </cell>
          <cell r="G75">
            <v>349</v>
          </cell>
          <cell r="H75">
            <v>306</v>
          </cell>
          <cell r="I75">
            <v>320</v>
          </cell>
          <cell r="J75">
            <v>286</v>
          </cell>
          <cell r="K75">
            <v>294</v>
          </cell>
          <cell r="L75">
            <v>365</v>
          </cell>
          <cell r="M75">
            <v>282</v>
          </cell>
          <cell r="N75">
            <v>255</v>
          </cell>
          <cell r="O75">
            <v>251</v>
          </cell>
          <cell r="P75">
            <v>3951</v>
          </cell>
        </row>
        <row r="76">
          <cell r="A76" t="str">
            <v>590</v>
          </cell>
          <cell r="B76" t="str">
            <v xml:space="preserve">Mcdowell County     </v>
          </cell>
          <cell r="C76">
            <v>524</v>
          </cell>
          <cell r="D76">
            <v>499</v>
          </cell>
          <cell r="E76">
            <v>538</v>
          </cell>
          <cell r="F76">
            <v>561</v>
          </cell>
          <cell r="G76">
            <v>537</v>
          </cell>
          <cell r="H76">
            <v>512</v>
          </cell>
          <cell r="I76">
            <v>509</v>
          </cell>
          <cell r="J76">
            <v>525</v>
          </cell>
          <cell r="K76">
            <v>522</v>
          </cell>
          <cell r="L76">
            <v>529</v>
          </cell>
          <cell r="M76">
            <v>525</v>
          </cell>
          <cell r="N76">
            <v>427</v>
          </cell>
          <cell r="O76">
            <v>411</v>
          </cell>
          <cell r="P76">
            <v>6619</v>
          </cell>
        </row>
        <row r="77">
          <cell r="A77" t="str">
            <v>600</v>
          </cell>
          <cell r="B77" t="str">
            <v xml:space="preserve">Mecklenburg County  </v>
          </cell>
          <cell r="C77">
            <v>11612</v>
          </cell>
          <cell r="D77">
            <v>11303</v>
          </cell>
          <cell r="E77">
            <v>11476</v>
          </cell>
          <cell r="F77">
            <v>11511</v>
          </cell>
          <cell r="G77">
            <v>11040</v>
          </cell>
          <cell r="H77">
            <v>10481</v>
          </cell>
          <cell r="I77">
            <v>10169</v>
          </cell>
          <cell r="J77">
            <v>9892</v>
          </cell>
          <cell r="K77">
            <v>9983</v>
          </cell>
          <cell r="L77">
            <v>13039</v>
          </cell>
          <cell r="M77">
            <v>10181</v>
          </cell>
          <cell r="N77">
            <v>8174</v>
          </cell>
          <cell r="O77">
            <v>6724</v>
          </cell>
          <cell r="P77">
            <v>135585</v>
          </cell>
        </row>
        <row r="78">
          <cell r="A78" t="str">
            <v>610</v>
          </cell>
          <cell r="B78" t="str">
            <v xml:space="preserve">Mitchell County     </v>
          </cell>
          <cell r="C78">
            <v>159</v>
          </cell>
          <cell r="D78">
            <v>174</v>
          </cell>
          <cell r="E78">
            <v>159</v>
          </cell>
          <cell r="F78">
            <v>186</v>
          </cell>
          <cell r="G78">
            <v>172</v>
          </cell>
          <cell r="H78">
            <v>161</v>
          </cell>
          <cell r="I78">
            <v>148</v>
          </cell>
          <cell r="J78">
            <v>161</v>
          </cell>
          <cell r="K78">
            <v>183</v>
          </cell>
          <cell r="L78">
            <v>202</v>
          </cell>
          <cell r="M78">
            <v>167</v>
          </cell>
          <cell r="N78">
            <v>152</v>
          </cell>
          <cell r="O78">
            <v>128</v>
          </cell>
          <cell r="P78">
            <v>2152</v>
          </cell>
        </row>
        <row r="79">
          <cell r="A79" t="str">
            <v>620</v>
          </cell>
          <cell r="B79" t="str">
            <v xml:space="preserve">Montgomery County   </v>
          </cell>
          <cell r="C79">
            <v>355</v>
          </cell>
          <cell r="D79">
            <v>367</v>
          </cell>
          <cell r="E79">
            <v>379</v>
          </cell>
          <cell r="F79">
            <v>366</v>
          </cell>
          <cell r="G79">
            <v>356</v>
          </cell>
          <cell r="H79">
            <v>334</v>
          </cell>
          <cell r="I79">
            <v>304</v>
          </cell>
          <cell r="J79">
            <v>343</v>
          </cell>
          <cell r="K79">
            <v>298</v>
          </cell>
          <cell r="L79">
            <v>388</v>
          </cell>
          <cell r="M79">
            <v>349</v>
          </cell>
          <cell r="N79">
            <v>283</v>
          </cell>
          <cell r="O79">
            <v>256</v>
          </cell>
          <cell r="P79">
            <v>4378</v>
          </cell>
        </row>
        <row r="80">
          <cell r="A80" t="str">
            <v>630</v>
          </cell>
          <cell r="B80" t="str">
            <v xml:space="preserve">Moore County        </v>
          </cell>
          <cell r="C80">
            <v>917</v>
          </cell>
          <cell r="D80">
            <v>890</v>
          </cell>
          <cell r="E80">
            <v>933</v>
          </cell>
          <cell r="F80">
            <v>955</v>
          </cell>
          <cell r="G80">
            <v>950</v>
          </cell>
          <cell r="H80">
            <v>987</v>
          </cell>
          <cell r="I80">
            <v>938</v>
          </cell>
          <cell r="J80">
            <v>958</v>
          </cell>
          <cell r="K80">
            <v>950</v>
          </cell>
          <cell r="L80">
            <v>1155</v>
          </cell>
          <cell r="M80">
            <v>1016</v>
          </cell>
          <cell r="N80">
            <v>902</v>
          </cell>
          <cell r="O80">
            <v>770</v>
          </cell>
          <cell r="P80">
            <v>12321</v>
          </cell>
        </row>
        <row r="81">
          <cell r="A81" t="str">
            <v>640</v>
          </cell>
          <cell r="B81" t="str">
            <v xml:space="preserve">Nash-Rocky Mount    </v>
          </cell>
          <cell r="C81">
            <v>1343</v>
          </cell>
          <cell r="D81">
            <v>1387</v>
          </cell>
          <cell r="E81">
            <v>1362</v>
          </cell>
          <cell r="F81">
            <v>1344</v>
          </cell>
          <cell r="G81">
            <v>1347</v>
          </cell>
          <cell r="H81">
            <v>1270</v>
          </cell>
          <cell r="I81">
            <v>1345</v>
          </cell>
          <cell r="J81">
            <v>1313</v>
          </cell>
          <cell r="K81">
            <v>1425</v>
          </cell>
          <cell r="L81">
            <v>1540</v>
          </cell>
          <cell r="M81">
            <v>1389</v>
          </cell>
          <cell r="N81">
            <v>1228</v>
          </cell>
          <cell r="O81">
            <v>1119</v>
          </cell>
          <cell r="P81">
            <v>17412</v>
          </cell>
        </row>
        <row r="82">
          <cell r="A82" t="str">
            <v>650</v>
          </cell>
          <cell r="B82" t="str">
            <v xml:space="preserve">New Hanover County  </v>
          </cell>
          <cell r="C82">
            <v>1989</v>
          </cell>
          <cell r="D82">
            <v>1923</v>
          </cell>
          <cell r="E82">
            <v>1901</v>
          </cell>
          <cell r="F82">
            <v>1990</v>
          </cell>
          <cell r="G82">
            <v>1843</v>
          </cell>
          <cell r="H82">
            <v>1781</v>
          </cell>
          <cell r="I82">
            <v>1821</v>
          </cell>
          <cell r="J82">
            <v>1745</v>
          </cell>
          <cell r="K82">
            <v>1815</v>
          </cell>
          <cell r="L82">
            <v>2031</v>
          </cell>
          <cell r="M82">
            <v>1936</v>
          </cell>
          <cell r="N82">
            <v>1719</v>
          </cell>
          <cell r="O82">
            <v>1562</v>
          </cell>
          <cell r="P82">
            <v>24056</v>
          </cell>
        </row>
        <row r="83">
          <cell r="A83" t="str">
            <v>660</v>
          </cell>
          <cell r="B83" t="str">
            <v xml:space="preserve">Northampton County  </v>
          </cell>
          <cell r="C83">
            <v>202</v>
          </cell>
          <cell r="D83">
            <v>198</v>
          </cell>
          <cell r="E83">
            <v>232</v>
          </cell>
          <cell r="F83">
            <v>220</v>
          </cell>
          <cell r="G83">
            <v>209</v>
          </cell>
          <cell r="H83">
            <v>178</v>
          </cell>
          <cell r="I83">
            <v>211</v>
          </cell>
          <cell r="J83">
            <v>205</v>
          </cell>
          <cell r="K83">
            <v>169</v>
          </cell>
          <cell r="L83">
            <v>257</v>
          </cell>
          <cell r="M83">
            <v>179</v>
          </cell>
          <cell r="N83">
            <v>180</v>
          </cell>
          <cell r="O83">
            <v>124</v>
          </cell>
          <cell r="P83">
            <v>2564</v>
          </cell>
        </row>
        <row r="84">
          <cell r="A84" t="str">
            <v>670</v>
          </cell>
          <cell r="B84" t="str">
            <v xml:space="preserve">Onslow County       </v>
          </cell>
          <cell r="C84">
            <v>2052</v>
          </cell>
          <cell r="D84">
            <v>2046</v>
          </cell>
          <cell r="E84">
            <v>1982</v>
          </cell>
          <cell r="F84">
            <v>1973</v>
          </cell>
          <cell r="G84">
            <v>1979</v>
          </cell>
          <cell r="H84">
            <v>1832</v>
          </cell>
          <cell r="I84">
            <v>1836</v>
          </cell>
          <cell r="J84">
            <v>1760</v>
          </cell>
          <cell r="K84">
            <v>1787</v>
          </cell>
          <cell r="L84">
            <v>1961</v>
          </cell>
          <cell r="M84">
            <v>1678</v>
          </cell>
          <cell r="N84">
            <v>1624</v>
          </cell>
          <cell r="O84">
            <v>1471</v>
          </cell>
          <cell r="P84">
            <v>23981</v>
          </cell>
        </row>
        <row r="85">
          <cell r="A85" t="str">
            <v>680</v>
          </cell>
          <cell r="B85" t="str">
            <v xml:space="preserve">Orange County       </v>
          </cell>
          <cell r="C85">
            <v>532</v>
          </cell>
          <cell r="D85">
            <v>562</v>
          </cell>
          <cell r="E85">
            <v>507</v>
          </cell>
          <cell r="F85">
            <v>541</v>
          </cell>
          <cell r="G85">
            <v>569</v>
          </cell>
          <cell r="H85">
            <v>500</v>
          </cell>
          <cell r="I85">
            <v>523</v>
          </cell>
          <cell r="J85">
            <v>537</v>
          </cell>
          <cell r="K85">
            <v>543</v>
          </cell>
          <cell r="L85">
            <v>732</v>
          </cell>
          <cell r="M85">
            <v>570</v>
          </cell>
          <cell r="N85">
            <v>467</v>
          </cell>
          <cell r="O85">
            <v>447</v>
          </cell>
          <cell r="P85">
            <v>7030</v>
          </cell>
        </row>
        <row r="86">
          <cell r="A86" t="str">
            <v>681</v>
          </cell>
          <cell r="B86" t="str">
            <v>Chapel Hill-Carrboro</v>
          </cell>
          <cell r="C86">
            <v>826</v>
          </cell>
          <cell r="D86">
            <v>868</v>
          </cell>
          <cell r="E86">
            <v>884</v>
          </cell>
          <cell r="F86">
            <v>888</v>
          </cell>
          <cell r="G86">
            <v>847</v>
          </cell>
          <cell r="H86">
            <v>911</v>
          </cell>
          <cell r="I86">
            <v>936</v>
          </cell>
          <cell r="J86">
            <v>868</v>
          </cell>
          <cell r="K86">
            <v>905</v>
          </cell>
          <cell r="L86">
            <v>1078</v>
          </cell>
          <cell r="M86">
            <v>973</v>
          </cell>
          <cell r="N86">
            <v>849</v>
          </cell>
          <cell r="O86">
            <v>833</v>
          </cell>
          <cell r="P86">
            <v>11666</v>
          </cell>
        </row>
        <row r="87">
          <cell r="A87" t="str">
            <v>690</v>
          </cell>
          <cell r="B87" t="str">
            <v xml:space="preserve">Pamlico County      </v>
          </cell>
          <cell r="C87">
            <v>104</v>
          </cell>
          <cell r="D87">
            <v>101</v>
          </cell>
          <cell r="E87">
            <v>78</v>
          </cell>
          <cell r="F87">
            <v>87</v>
          </cell>
          <cell r="G87">
            <v>99</v>
          </cell>
          <cell r="H87">
            <v>100</v>
          </cell>
          <cell r="I87">
            <v>103</v>
          </cell>
          <cell r="J87">
            <v>88</v>
          </cell>
          <cell r="K87">
            <v>102</v>
          </cell>
          <cell r="L87">
            <v>177</v>
          </cell>
          <cell r="M87">
            <v>148</v>
          </cell>
          <cell r="N87">
            <v>150</v>
          </cell>
          <cell r="O87">
            <v>128</v>
          </cell>
          <cell r="P87">
            <v>1465</v>
          </cell>
        </row>
        <row r="88">
          <cell r="A88" t="str">
            <v>700</v>
          </cell>
          <cell r="B88" t="str">
            <v xml:space="preserve">Pasquotank County   </v>
          </cell>
          <cell r="C88">
            <v>536</v>
          </cell>
          <cell r="D88">
            <v>485</v>
          </cell>
          <cell r="E88">
            <v>515</v>
          </cell>
          <cell r="F88">
            <v>529</v>
          </cell>
          <cell r="G88">
            <v>500</v>
          </cell>
          <cell r="H88">
            <v>471</v>
          </cell>
          <cell r="I88">
            <v>437</v>
          </cell>
          <cell r="J88">
            <v>443</v>
          </cell>
          <cell r="K88">
            <v>509</v>
          </cell>
          <cell r="L88">
            <v>498</v>
          </cell>
          <cell r="M88">
            <v>458</v>
          </cell>
          <cell r="N88">
            <v>412</v>
          </cell>
          <cell r="O88">
            <v>369</v>
          </cell>
          <cell r="P88">
            <v>6162</v>
          </cell>
        </row>
        <row r="89">
          <cell r="A89" t="str">
            <v>710</v>
          </cell>
          <cell r="B89" t="str">
            <v xml:space="preserve">Pender County       </v>
          </cell>
          <cell r="C89">
            <v>589</v>
          </cell>
          <cell r="D89">
            <v>662</v>
          </cell>
          <cell r="E89">
            <v>667</v>
          </cell>
          <cell r="F89">
            <v>638</v>
          </cell>
          <cell r="G89">
            <v>587</v>
          </cell>
          <cell r="H89">
            <v>623</v>
          </cell>
          <cell r="I89">
            <v>655</v>
          </cell>
          <cell r="J89">
            <v>568</v>
          </cell>
          <cell r="K89">
            <v>636</v>
          </cell>
          <cell r="L89">
            <v>795</v>
          </cell>
          <cell r="M89">
            <v>638</v>
          </cell>
          <cell r="N89">
            <v>591</v>
          </cell>
          <cell r="O89">
            <v>507</v>
          </cell>
          <cell r="P89">
            <v>8156</v>
          </cell>
        </row>
        <row r="90">
          <cell r="A90" t="str">
            <v>720</v>
          </cell>
          <cell r="B90" t="str">
            <v xml:space="preserve">Perquimans County   </v>
          </cell>
          <cell r="C90">
            <v>157</v>
          </cell>
          <cell r="D90">
            <v>159</v>
          </cell>
          <cell r="E90">
            <v>139</v>
          </cell>
          <cell r="F90">
            <v>161</v>
          </cell>
          <cell r="G90">
            <v>138</v>
          </cell>
          <cell r="H90">
            <v>160</v>
          </cell>
          <cell r="I90">
            <v>120</v>
          </cell>
          <cell r="J90">
            <v>129</v>
          </cell>
          <cell r="K90">
            <v>149</v>
          </cell>
          <cell r="L90">
            <v>174</v>
          </cell>
          <cell r="M90">
            <v>160</v>
          </cell>
          <cell r="N90">
            <v>128</v>
          </cell>
          <cell r="O90">
            <v>107</v>
          </cell>
          <cell r="P90">
            <v>1881</v>
          </cell>
        </row>
        <row r="91">
          <cell r="A91" t="str">
            <v>730</v>
          </cell>
          <cell r="B91" t="str">
            <v xml:space="preserve">Person County       </v>
          </cell>
          <cell r="C91">
            <v>456</v>
          </cell>
          <cell r="D91">
            <v>458</v>
          </cell>
          <cell r="E91">
            <v>458</v>
          </cell>
          <cell r="F91">
            <v>422</v>
          </cell>
          <cell r="G91">
            <v>393</v>
          </cell>
          <cell r="H91">
            <v>404</v>
          </cell>
          <cell r="I91">
            <v>396</v>
          </cell>
          <cell r="J91">
            <v>407</v>
          </cell>
          <cell r="K91">
            <v>412</v>
          </cell>
          <cell r="L91">
            <v>438</v>
          </cell>
          <cell r="M91">
            <v>427</v>
          </cell>
          <cell r="N91">
            <v>408</v>
          </cell>
          <cell r="O91">
            <v>366</v>
          </cell>
          <cell r="P91">
            <v>5445</v>
          </cell>
        </row>
        <row r="92">
          <cell r="A92" t="str">
            <v>740</v>
          </cell>
          <cell r="B92" t="str">
            <v xml:space="preserve">Pitt County         </v>
          </cell>
          <cell r="C92">
            <v>1790</v>
          </cell>
          <cell r="D92">
            <v>1866</v>
          </cell>
          <cell r="E92">
            <v>1888</v>
          </cell>
          <cell r="F92">
            <v>1863</v>
          </cell>
          <cell r="G92">
            <v>1825</v>
          </cell>
          <cell r="H92">
            <v>1769</v>
          </cell>
          <cell r="I92">
            <v>1775</v>
          </cell>
          <cell r="J92">
            <v>1624</v>
          </cell>
          <cell r="K92">
            <v>1807</v>
          </cell>
          <cell r="L92">
            <v>2227</v>
          </cell>
          <cell r="M92">
            <v>1878</v>
          </cell>
          <cell r="N92">
            <v>1495</v>
          </cell>
          <cell r="O92">
            <v>1429</v>
          </cell>
          <cell r="P92">
            <v>23236</v>
          </cell>
        </row>
        <row r="93">
          <cell r="A93" t="str">
            <v>750</v>
          </cell>
          <cell r="B93" t="str">
            <v xml:space="preserve">Polk County         </v>
          </cell>
          <cell r="C93">
            <v>205</v>
          </cell>
          <cell r="D93">
            <v>247</v>
          </cell>
          <cell r="E93">
            <v>180</v>
          </cell>
          <cell r="F93">
            <v>198</v>
          </cell>
          <cell r="G93">
            <v>184</v>
          </cell>
          <cell r="H93">
            <v>194</v>
          </cell>
          <cell r="I93">
            <v>184</v>
          </cell>
          <cell r="J93">
            <v>169</v>
          </cell>
          <cell r="K93">
            <v>190</v>
          </cell>
          <cell r="L93">
            <v>237</v>
          </cell>
          <cell r="M93">
            <v>198</v>
          </cell>
          <cell r="N93">
            <v>199</v>
          </cell>
          <cell r="O93">
            <v>146</v>
          </cell>
          <cell r="P93">
            <v>2531</v>
          </cell>
        </row>
        <row r="94">
          <cell r="A94" t="str">
            <v>760</v>
          </cell>
          <cell r="B94" t="str">
            <v xml:space="preserve">Randolph County     </v>
          </cell>
          <cell r="C94">
            <v>1537</v>
          </cell>
          <cell r="D94">
            <v>1482</v>
          </cell>
          <cell r="E94">
            <v>1553</v>
          </cell>
          <cell r="F94">
            <v>1587</v>
          </cell>
          <cell r="G94">
            <v>1570</v>
          </cell>
          <cell r="H94">
            <v>1509</v>
          </cell>
          <cell r="I94">
            <v>1479</v>
          </cell>
          <cell r="J94">
            <v>1451</v>
          </cell>
          <cell r="K94">
            <v>1511</v>
          </cell>
          <cell r="L94">
            <v>1683</v>
          </cell>
          <cell r="M94">
            <v>1411</v>
          </cell>
          <cell r="N94">
            <v>1213</v>
          </cell>
          <cell r="O94">
            <v>1146</v>
          </cell>
          <cell r="P94">
            <v>19132</v>
          </cell>
        </row>
        <row r="95">
          <cell r="A95" t="str">
            <v>761</v>
          </cell>
          <cell r="B95" t="str">
            <v xml:space="preserve">Asheboro City       </v>
          </cell>
          <cell r="C95">
            <v>368</v>
          </cell>
          <cell r="D95">
            <v>354</v>
          </cell>
          <cell r="E95">
            <v>329</v>
          </cell>
          <cell r="F95">
            <v>391</v>
          </cell>
          <cell r="G95">
            <v>365</v>
          </cell>
          <cell r="H95">
            <v>336</v>
          </cell>
          <cell r="I95">
            <v>334</v>
          </cell>
          <cell r="J95">
            <v>312</v>
          </cell>
          <cell r="K95">
            <v>326</v>
          </cell>
          <cell r="L95">
            <v>397</v>
          </cell>
          <cell r="M95">
            <v>316</v>
          </cell>
          <cell r="N95">
            <v>337</v>
          </cell>
          <cell r="O95">
            <v>247</v>
          </cell>
          <cell r="P95">
            <v>4412</v>
          </cell>
        </row>
        <row r="96">
          <cell r="A96" t="str">
            <v>770</v>
          </cell>
          <cell r="B96" t="str">
            <v xml:space="preserve">Richmond County     </v>
          </cell>
          <cell r="C96">
            <v>569</v>
          </cell>
          <cell r="D96">
            <v>597</v>
          </cell>
          <cell r="E96">
            <v>614</v>
          </cell>
          <cell r="F96">
            <v>574</v>
          </cell>
          <cell r="G96">
            <v>597</v>
          </cell>
          <cell r="H96">
            <v>647</v>
          </cell>
          <cell r="I96">
            <v>669</v>
          </cell>
          <cell r="J96">
            <v>662</v>
          </cell>
          <cell r="K96">
            <v>608</v>
          </cell>
          <cell r="L96">
            <v>662</v>
          </cell>
          <cell r="M96">
            <v>592</v>
          </cell>
          <cell r="N96">
            <v>534</v>
          </cell>
          <cell r="O96">
            <v>453</v>
          </cell>
          <cell r="P96">
            <v>7778</v>
          </cell>
        </row>
        <row r="97">
          <cell r="A97" t="str">
            <v>780</v>
          </cell>
          <cell r="B97" t="str">
            <v xml:space="preserve">Robeson County      </v>
          </cell>
          <cell r="C97">
            <v>1937</v>
          </cell>
          <cell r="D97">
            <v>1921</v>
          </cell>
          <cell r="E97">
            <v>1978</v>
          </cell>
          <cell r="F97">
            <v>1994</v>
          </cell>
          <cell r="G97">
            <v>1936</v>
          </cell>
          <cell r="H97">
            <v>1782</v>
          </cell>
          <cell r="I97">
            <v>1799</v>
          </cell>
          <cell r="J97">
            <v>1700</v>
          </cell>
          <cell r="K97">
            <v>1733</v>
          </cell>
          <cell r="L97">
            <v>2343</v>
          </cell>
          <cell r="M97">
            <v>1762</v>
          </cell>
          <cell r="N97">
            <v>1403</v>
          </cell>
          <cell r="O97">
            <v>1275</v>
          </cell>
          <cell r="P97">
            <v>23563</v>
          </cell>
        </row>
        <row r="98">
          <cell r="A98" t="str">
            <v>790</v>
          </cell>
          <cell r="B98" t="str">
            <v xml:space="preserve">Rockingham County   </v>
          </cell>
          <cell r="C98">
            <v>1052</v>
          </cell>
          <cell r="D98">
            <v>1140</v>
          </cell>
          <cell r="E98">
            <v>1135</v>
          </cell>
          <cell r="F98">
            <v>1100</v>
          </cell>
          <cell r="G98">
            <v>1113</v>
          </cell>
          <cell r="H98">
            <v>1076</v>
          </cell>
          <cell r="I98">
            <v>1050</v>
          </cell>
          <cell r="J98">
            <v>1053</v>
          </cell>
          <cell r="K98">
            <v>1097</v>
          </cell>
          <cell r="L98">
            <v>1314</v>
          </cell>
          <cell r="M98">
            <v>1192</v>
          </cell>
          <cell r="N98">
            <v>939</v>
          </cell>
          <cell r="O98">
            <v>932</v>
          </cell>
          <cell r="P98">
            <v>14193</v>
          </cell>
        </row>
        <row r="99">
          <cell r="A99" t="str">
            <v>800</v>
          </cell>
          <cell r="B99" t="str">
            <v xml:space="preserve">Rowan-Salisbury     </v>
          </cell>
          <cell r="C99">
            <v>1617</v>
          </cell>
          <cell r="D99">
            <v>1662</v>
          </cell>
          <cell r="E99">
            <v>1552</v>
          </cell>
          <cell r="F99">
            <v>1678</v>
          </cell>
          <cell r="G99">
            <v>1546</v>
          </cell>
          <cell r="H99">
            <v>1657</v>
          </cell>
          <cell r="I99">
            <v>1613</v>
          </cell>
          <cell r="J99">
            <v>1542</v>
          </cell>
          <cell r="K99">
            <v>1538</v>
          </cell>
          <cell r="L99">
            <v>2011</v>
          </cell>
          <cell r="M99">
            <v>1518</v>
          </cell>
          <cell r="N99">
            <v>1492</v>
          </cell>
          <cell r="O99">
            <v>1355</v>
          </cell>
          <cell r="P99">
            <v>20781</v>
          </cell>
        </row>
        <row r="100">
          <cell r="A100" t="str">
            <v>810</v>
          </cell>
          <cell r="B100" t="str">
            <v xml:space="preserve">Rutherford County   </v>
          </cell>
          <cell r="C100">
            <v>717</v>
          </cell>
          <cell r="D100">
            <v>726</v>
          </cell>
          <cell r="E100">
            <v>770</v>
          </cell>
          <cell r="F100">
            <v>753</v>
          </cell>
          <cell r="G100">
            <v>715</v>
          </cell>
          <cell r="H100">
            <v>720</v>
          </cell>
          <cell r="I100">
            <v>628</v>
          </cell>
          <cell r="J100">
            <v>723</v>
          </cell>
          <cell r="K100">
            <v>732</v>
          </cell>
          <cell r="L100">
            <v>887</v>
          </cell>
          <cell r="M100">
            <v>775</v>
          </cell>
          <cell r="N100">
            <v>702</v>
          </cell>
          <cell r="O100">
            <v>649</v>
          </cell>
          <cell r="P100">
            <v>9497</v>
          </cell>
        </row>
        <row r="101">
          <cell r="A101" t="str">
            <v>820</v>
          </cell>
          <cell r="B101" t="str">
            <v xml:space="preserve">Sampson County      </v>
          </cell>
          <cell r="C101">
            <v>707</v>
          </cell>
          <cell r="D101">
            <v>722</v>
          </cell>
          <cell r="E101">
            <v>718</v>
          </cell>
          <cell r="F101">
            <v>742</v>
          </cell>
          <cell r="G101">
            <v>697</v>
          </cell>
          <cell r="H101">
            <v>644</v>
          </cell>
          <cell r="I101">
            <v>606</v>
          </cell>
          <cell r="J101">
            <v>648</v>
          </cell>
          <cell r="K101">
            <v>641</v>
          </cell>
          <cell r="L101">
            <v>677</v>
          </cell>
          <cell r="M101">
            <v>618</v>
          </cell>
          <cell r="N101">
            <v>521</v>
          </cell>
          <cell r="O101">
            <v>468</v>
          </cell>
          <cell r="P101">
            <v>8409</v>
          </cell>
        </row>
        <row r="102">
          <cell r="A102" t="str">
            <v>821</v>
          </cell>
          <cell r="B102" t="str">
            <v xml:space="preserve">Clinton City        </v>
          </cell>
          <cell r="C102">
            <v>286</v>
          </cell>
          <cell r="D102">
            <v>276</v>
          </cell>
          <cell r="E102">
            <v>287</v>
          </cell>
          <cell r="F102">
            <v>271</v>
          </cell>
          <cell r="G102">
            <v>266</v>
          </cell>
          <cell r="H102">
            <v>239</v>
          </cell>
          <cell r="I102">
            <v>245</v>
          </cell>
          <cell r="J102">
            <v>247</v>
          </cell>
          <cell r="K102">
            <v>247</v>
          </cell>
          <cell r="L102">
            <v>261</v>
          </cell>
          <cell r="M102">
            <v>240</v>
          </cell>
          <cell r="N102">
            <v>193</v>
          </cell>
          <cell r="O102">
            <v>165</v>
          </cell>
          <cell r="P102">
            <v>3223</v>
          </cell>
        </row>
        <row r="103">
          <cell r="A103" t="str">
            <v>830</v>
          </cell>
          <cell r="B103" t="str">
            <v xml:space="preserve">Scotland County     </v>
          </cell>
          <cell r="C103">
            <v>508</v>
          </cell>
          <cell r="D103">
            <v>544</v>
          </cell>
          <cell r="E103">
            <v>508</v>
          </cell>
          <cell r="F103">
            <v>576</v>
          </cell>
          <cell r="G103">
            <v>507</v>
          </cell>
          <cell r="H103">
            <v>504</v>
          </cell>
          <cell r="I103">
            <v>549</v>
          </cell>
          <cell r="J103">
            <v>514</v>
          </cell>
          <cell r="K103">
            <v>487</v>
          </cell>
          <cell r="L103">
            <v>596</v>
          </cell>
          <cell r="M103">
            <v>511</v>
          </cell>
          <cell r="N103">
            <v>483</v>
          </cell>
          <cell r="O103">
            <v>371</v>
          </cell>
          <cell r="P103">
            <v>6658</v>
          </cell>
        </row>
        <row r="104">
          <cell r="A104" t="str">
            <v>840</v>
          </cell>
          <cell r="B104" t="str">
            <v xml:space="preserve">Stanly County       </v>
          </cell>
          <cell r="C104">
            <v>720</v>
          </cell>
          <cell r="D104">
            <v>735</v>
          </cell>
          <cell r="E104">
            <v>778</v>
          </cell>
          <cell r="F104">
            <v>690</v>
          </cell>
          <cell r="G104">
            <v>671</v>
          </cell>
          <cell r="H104">
            <v>739</v>
          </cell>
          <cell r="I104">
            <v>668</v>
          </cell>
          <cell r="J104">
            <v>752</v>
          </cell>
          <cell r="K104">
            <v>775</v>
          </cell>
          <cell r="L104">
            <v>837</v>
          </cell>
          <cell r="M104">
            <v>718</v>
          </cell>
          <cell r="N104">
            <v>709</v>
          </cell>
          <cell r="O104">
            <v>653</v>
          </cell>
          <cell r="P104">
            <v>9445</v>
          </cell>
        </row>
        <row r="105">
          <cell r="A105" t="str">
            <v>850</v>
          </cell>
          <cell r="B105" t="str">
            <v xml:space="preserve">Stokes County       </v>
          </cell>
          <cell r="C105">
            <v>541</v>
          </cell>
          <cell r="D105">
            <v>533</v>
          </cell>
          <cell r="E105">
            <v>502</v>
          </cell>
          <cell r="F105">
            <v>537</v>
          </cell>
          <cell r="G105">
            <v>525</v>
          </cell>
          <cell r="H105">
            <v>553</v>
          </cell>
          <cell r="I105">
            <v>569</v>
          </cell>
          <cell r="J105">
            <v>554</v>
          </cell>
          <cell r="K105">
            <v>583</v>
          </cell>
          <cell r="L105">
            <v>698</v>
          </cell>
          <cell r="M105">
            <v>541</v>
          </cell>
          <cell r="N105">
            <v>563</v>
          </cell>
          <cell r="O105">
            <v>516</v>
          </cell>
          <cell r="P105">
            <v>7215</v>
          </cell>
        </row>
        <row r="106">
          <cell r="A106" t="str">
            <v>860</v>
          </cell>
          <cell r="B106" t="str">
            <v xml:space="preserve">Surry County        </v>
          </cell>
          <cell r="C106">
            <v>700</v>
          </cell>
          <cell r="D106">
            <v>706</v>
          </cell>
          <cell r="E106">
            <v>629</v>
          </cell>
          <cell r="F106">
            <v>703</v>
          </cell>
          <cell r="G106">
            <v>702</v>
          </cell>
          <cell r="H106">
            <v>695</v>
          </cell>
          <cell r="I106">
            <v>685</v>
          </cell>
          <cell r="J106">
            <v>651</v>
          </cell>
          <cell r="K106">
            <v>660</v>
          </cell>
          <cell r="L106">
            <v>756</v>
          </cell>
          <cell r="M106">
            <v>692</v>
          </cell>
          <cell r="N106">
            <v>600</v>
          </cell>
          <cell r="O106">
            <v>544</v>
          </cell>
          <cell r="P106">
            <v>8723</v>
          </cell>
        </row>
        <row r="107">
          <cell r="A107" t="str">
            <v>861</v>
          </cell>
          <cell r="B107" t="str">
            <v xml:space="preserve">Elkin City          </v>
          </cell>
          <cell r="C107">
            <v>85</v>
          </cell>
          <cell r="D107">
            <v>99</v>
          </cell>
          <cell r="E107">
            <v>85</v>
          </cell>
          <cell r="F107">
            <v>100</v>
          </cell>
          <cell r="G107">
            <v>87</v>
          </cell>
          <cell r="H107">
            <v>106</v>
          </cell>
          <cell r="I107">
            <v>90</v>
          </cell>
          <cell r="J107">
            <v>106</v>
          </cell>
          <cell r="K107">
            <v>94</v>
          </cell>
          <cell r="L107">
            <v>118</v>
          </cell>
          <cell r="M107">
            <v>109</v>
          </cell>
          <cell r="N107">
            <v>91</v>
          </cell>
          <cell r="O107">
            <v>88</v>
          </cell>
          <cell r="P107">
            <v>1258</v>
          </cell>
        </row>
        <row r="108">
          <cell r="A108" t="str">
            <v>862</v>
          </cell>
          <cell r="B108" t="str">
            <v xml:space="preserve">Mount Airy City     </v>
          </cell>
          <cell r="C108">
            <v>130</v>
          </cell>
          <cell r="D108">
            <v>117</v>
          </cell>
          <cell r="E108">
            <v>116</v>
          </cell>
          <cell r="F108">
            <v>104</v>
          </cell>
          <cell r="G108">
            <v>110</v>
          </cell>
          <cell r="H108">
            <v>109</v>
          </cell>
          <cell r="I108">
            <v>138</v>
          </cell>
          <cell r="J108">
            <v>124</v>
          </cell>
          <cell r="K108">
            <v>140</v>
          </cell>
          <cell r="L108">
            <v>112</v>
          </cell>
          <cell r="M108">
            <v>145</v>
          </cell>
          <cell r="N108">
            <v>135</v>
          </cell>
          <cell r="O108">
            <v>127</v>
          </cell>
          <cell r="P108">
            <v>1607</v>
          </cell>
        </row>
        <row r="109">
          <cell r="A109" t="str">
            <v>870</v>
          </cell>
          <cell r="B109" t="str">
            <v xml:space="preserve">Swain County        </v>
          </cell>
          <cell r="C109">
            <v>128</v>
          </cell>
          <cell r="D109">
            <v>156</v>
          </cell>
          <cell r="E109">
            <v>127</v>
          </cell>
          <cell r="F109">
            <v>147</v>
          </cell>
          <cell r="G109">
            <v>140</v>
          </cell>
          <cell r="H109">
            <v>141</v>
          </cell>
          <cell r="I109">
            <v>135</v>
          </cell>
          <cell r="J109">
            <v>127</v>
          </cell>
          <cell r="K109">
            <v>155</v>
          </cell>
          <cell r="L109">
            <v>216</v>
          </cell>
          <cell r="M109">
            <v>139</v>
          </cell>
          <cell r="N109">
            <v>161</v>
          </cell>
          <cell r="O109">
            <v>119</v>
          </cell>
          <cell r="P109">
            <v>1891</v>
          </cell>
        </row>
        <row r="110">
          <cell r="A110" t="str">
            <v>880</v>
          </cell>
          <cell r="B110" t="str">
            <v xml:space="preserve">Transylvania County </v>
          </cell>
          <cell r="C110">
            <v>259</v>
          </cell>
          <cell r="D110">
            <v>250</v>
          </cell>
          <cell r="E110">
            <v>309</v>
          </cell>
          <cell r="F110">
            <v>302</v>
          </cell>
          <cell r="G110">
            <v>281</v>
          </cell>
          <cell r="H110">
            <v>288</v>
          </cell>
          <cell r="I110">
            <v>275</v>
          </cell>
          <cell r="J110">
            <v>303</v>
          </cell>
          <cell r="K110">
            <v>282</v>
          </cell>
          <cell r="L110">
            <v>326</v>
          </cell>
          <cell r="M110">
            <v>321</v>
          </cell>
          <cell r="N110">
            <v>295</v>
          </cell>
          <cell r="O110">
            <v>261</v>
          </cell>
          <cell r="P110">
            <v>3752</v>
          </cell>
        </row>
        <row r="111">
          <cell r="A111" t="str">
            <v>890</v>
          </cell>
          <cell r="B111" t="str">
            <v xml:space="preserve">Tyrrell County      </v>
          </cell>
          <cell r="C111">
            <v>44</v>
          </cell>
          <cell r="D111">
            <v>35</v>
          </cell>
          <cell r="E111">
            <v>53</v>
          </cell>
          <cell r="F111">
            <v>49</v>
          </cell>
          <cell r="G111">
            <v>49</v>
          </cell>
          <cell r="H111">
            <v>51</v>
          </cell>
          <cell r="I111">
            <v>47</v>
          </cell>
          <cell r="J111">
            <v>37</v>
          </cell>
          <cell r="K111">
            <v>28</v>
          </cell>
          <cell r="L111">
            <v>56</v>
          </cell>
          <cell r="M111">
            <v>44</v>
          </cell>
          <cell r="N111">
            <v>43</v>
          </cell>
          <cell r="O111">
            <v>32</v>
          </cell>
          <cell r="P111">
            <v>568</v>
          </cell>
        </row>
        <row r="112">
          <cell r="A112" t="str">
            <v>900</v>
          </cell>
          <cell r="B112" t="str">
            <v xml:space="preserve">Union County        </v>
          </cell>
          <cell r="C112">
            <v>3094</v>
          </cell>
          <cell r="D112">
            <v>3454</v>
          </cell>
          <cell r="E112">
            <v>3428</v>
          </cell>
          <cell r="F112">
            <v>3293</v>
          </cell>
          <cell r="G112">
            <v>3202</v>
          </cell>
          <cell r="H112">
            <v>3104</v>
          </cell>
          <cell r="I112">
            <v>3088</v>
          </cell>
          <cell r="J112">
            <v>3106</v>
          </cell>
          <cell r="K112">
            <v>2974</v>
          </cell>
          <cell r="L112">
            <v>3239</v>
          </cell>
          <cell r="M112">
            <v>2791</v>
          </cell>
          <cell r="N112">
            <v>2412</v>
          </cell>
          <cell r="O112">
            <v>2224</v>
          </cell>
          <cell r="P112">
            <v>39409</v>
          </cell>
        </row>
        <row r="113">
          <cell r="A113" t="str">
            <v>910</v>
          </cell>
          <cell r="B113" t="str">
            <v xml:space="preserve">Vance County        </v>
          </cell>
          <cell r="C113">
            <v>588</v>
          </cell>
          <cell r="D113">
            <v>634</v>
          </cell>
          <cell r="E113">
            <v>622</v>
          </cell>
          <cell r="F113">
            <v>631</v>
          </cell>
          <cell r="G113">
            <v>583</v>
          </cell>
          <cell r="H113">
            <v>531</v>
          </cell>
          <cell r="I113">
            <v>519</v>
          </cell>
          <cell r="J113">
            <v>527</v>
          </cell>
          <cell r="K113">
            <v>516</v>
          </cell>
          <cell r="L113">
            <v>696</v>
          </cell>
          <cell r="M113">
            <v>580</v>
          </cell>
          <cell r="N113">
            <v>526</v>
          </cell>
          <cell r="O113">
            <v>476</v>
          </cell>
          <cell r="P113">
            <v>7429</v>
          </cell>
        </row>
        <row r="114">
          <cell r="A114" t="str">
            <v>920</v>
          </cell>
          <cell r="B114" t="str">
            <v xml:space="preserve">Wake County         </v>
          </cell>
          <cell r="C114">
            <v>11555</v>
          </cell>
          <cell r="D114">
            <v>11841</v>
          </cell>
          <cell r="E114">
            <v>11962</v>
          </cell>
          <cell r="F114">
            <v>11466</v>
          </cell>
          <cell r="G114">
            <v>10996</v>
          </cell>
          <cell r="H114">
            <v>10980</v>
          </cell>
          <cell r="I114">
            <v>10788</v>
          </cell>
          <cell r="J114">
            <v>10401</v>
          </cell>
          <cell r="K114">
            <v>10327</v>
          </cell>
          <cell r="L114">
            <v>11845</v>
          </cell>
          <cell r="M114">
            <v>10240</v>
          </cell>
          <cell r="N114">
            <v>8694</v>
          </cell>
          <cell r="O114">
            <v>8479</v>
          </cell>
          <cell r="P114">
            <v>139574</v>
          </cell>
        </row>
        <row r="115">
          <cell r="A115" t="str">
            <v>930</v>
          </cell>
          <cell r="B115" t="str">
            <v xml:space="preserve">Warren County       </v>
          </cell>
          <cell r="C115">
            <v>209</v>
          </cell>
          <cell r="D115">
            <v>167</v>
          </cell>
          <cell r="E115">
            <v>197</v>
          </cell>
          <cell r="F115">
            <v>195</v>
          </cell>
          <cell r="G115">
            <v>205</v>
          </cell>
          <cell r="H115">
            <v>190</v>
          </cell>
          <cell r="I115">
            <v>189</v>
          </cell>
          <cell r="J115">
            <v>188</v>
          </cell>
          <cell r="K115">
            <v>221</v>
          </cell>
          <cell r="L115">
            <v>268</v>
          </cell>
          <cell r="M115">
            <v>231</v>
          </cell>
          <cell r="N115">
            <v>192</v>
          </cell>
          <cell r="O115">
            <v>181</v>
          </cell>
          <cell r="P115">
            <v>2633</v>
          </cell>
        </row>
        <row r="116">
          <cell r="A116" t="str">
            <v>940</v>
          </cell>
          <cell r="B116" t="str">
            <v xml:space="preserve">Washington County   </v>
          </cell>
          <cell r="C116">
            <v>148</v>
          </cell>
          <cell r="D116">
            <v>138</v>
          </cell>
          <cell r="E116">
            <v>156</v>
          </cell>
          <cell r="F116">
            <v>184</v>
          </cell>
          <cell r="G116">
            <v>133</v>
          </cell>
          <cell r="H116">
            <v>141</v>
          </cell>
          <cell r="I116">
            <v>159</v>
          </cell>
          <cell r="J116">
            <v>170</v>
          </cell>
          <cell r="K116">
            <v>147</v>
          </cell>
          <cell r="L116">
            <v>171</v>
          </cell>
          <cell r="M116">
            <v>168</v>
          </cell>
          <cell r="N116">
            <v>153</v>
          </cell>
          <cell r="O116">
            <v>149</v>
          </cell>
          <cell r="P116">
            <v>2017</v>
          </cell>
        </row>
        <row r="117">
          <cell r="A117" t="str">
            <v>950</v>
          </cell>
          <cell r="B117" t="str">
            <v xml:space="preserve">Watauga County      </v>
          </cell>
          <cell r="C117">
            <v>323</v>
          </cell>
          <cell r="D117">
            <v>332</v>
          </cell>
          <cell r="E117">
            <v>303</v>
          </cell>
          <cell r="F117">
            <v>348</v>
          </cell>
          <cell r="G117">
            <v>322</v>
          </cell>
          <cell r="H117">
            <v>323</v>
          </cell>
          <cell r="I117">
            <v>344</v>
          </cell>
          <cell r="J117">
            <v>360</v>
          </cell>
          <cell r="K117">
            <v>380</v>
          </cell>
          <cell r="L117">
            <v>430</v>
          </cell>
          <cell r="M117">
            <v>356</v>
          </cell>
          <cell r="N117">
            <v>352</v>
          </cell>
          <cell r="O117">
            <v>347</v>
          </cell>
          <cell r="P117">
            <v>4520</v>
          </cell>
        </row>
        <row r="118">
          <cell r="A118" t="str">
            <v>960</v>
          </cell>
          <cell r="B118" t="str">
            <v xml:space="preserve">Wayne County        </v>
          </cell>
          <cell r="C118">
            <v>1512</v>
          </cell>
          <cell r="D118">
            <v>1581</v>
          </cell>
          <cell r="E118">
            <v>1625</v>
          </cell>
          <cell r="F118">
            <v>1560</v>
          </cell>
          <cell r="G118">
            <v>1499</v>
          </cell>
          <cell r="H118">
            <v>1494</v>
          </cell>
          <cell r="I118">
            <v>1471</v>
          </cell>
          <cell r="J118">
            <v>1469</v>
          </cell>
          <cell r="K118">
            <v>1413</v>
          </cell>
          <cell r="L118">
            <v>1600</v>
          </cell>
          <cell r="M118">
            <v>1488</v>
          </cell>
          <cell r="N118">
            <v>1331</v>
          </cell>
          <cell r="O118">
            <v>1214</v>
          </cell>
          <cell r="P118">
            <v>19257</v>
          </cell>
        </row>
        <row r="119">
          <cell r="A119" t="str">
            <v>970</v>
          </cell>
          <cell r="B119" t="str">
            <v xml:space="preserve">Wilkes County       </v>
          </cell>
          <cell r="C119">
            <v>812</v>
          </cell>
          <cell r="D119">
            <v>870</v>
          </cell>
          <cell r="E119">
            <v>848</v>
          </cell>
          <cell r="F119">
            <v>832</v>
          </cell>
          <cell r="G119">
            <v>779</v>
          </cell>
          <cell r="H119">
            <v>750</v>
          </cell>
          <cell r="I119">
            <v>810</v>
          </cell>
          <cell r="J119">
            <v>768</v>
          </cell>
          <cell r="K119">
            <v>779</v>
          </cell>
          <cell r="L119">
            <v>872</v>
          </cell>
          <cell r="M119">
            <v>800</v>
          </cell>
          <cell r="N119">
            <v>621</v>
          </cell>
          <cell r="O119">
            <v>582</v>
          </cell>
          <cell r="P119">
            <v>10123</v>
          </cell>
        </row>
        <row r="120">
          <cell r="A120" t="str">
            <v>980</v>
          </cell>
          <cell r="B120" t="str">
            <v xml:space="preserve">Wilson County       </v>
          </cell>
          <cell r="C120">
            <v>1041</v>
          </cell>
          <cell r="D120">
            <v>1039</v>
          </cell>
          <cell r="E120">
            <v>1038</v>
          </cell>
          <cell r="F120">
            <v>1071</v>
          </cell>
          <cell r="G120">
            <v>1079</v>
          </cell>
          <cell r="H120">
            <v>1013</v>
          </cell>
          <cell r="I120">
            <v>961</v>
          </cell>
          <cell r="J120">
            <v>973</v>
          </cell>
          <cell r="K120">
            <v>913</v>
          </cell>
          <cell r="L120">
            <v>1118</v>
          </cell>
          <cell r="M120">
            <v>948</v>
          </cell>
          <cell r="N120">
            <v>814</v>
          </cell>
          <cell r="O120">
            <v>657</v>
          </cell>
          <cell r="P120">
            <v>12665</v>
          </cell>
        </row>
        <row r="121">
          <cell r="A121" t="str">
            <v>990</v>
          </cell>
          <cell r="B121" t="str">
            <v xml:space="preserve">Yadkin County       </v>
          </cell>
          <cell r="C121">
            <v>436</v>
          </cell>
          <cell r="D121">
            <v>409</v>
          </cell>
          <cell r="E121">
            <v>466</v>
          </cell>
          <cell r="F121">
            <v>477</v>
          </cell>
          <cell r="G121">
            <v>498</v>
          </cell>
          <cell r="H121">
            <v>492</v>
          </cell>
          <cell r="I121">
            <v>451</v>
          </cell>
          <cell r="J121">
            <v>472</v>
          </cell>
          <cell r="K121">
            <v>493</v>
          </cell>
          <cell r="L121">
            <v>534</v>
          </cell>
          <cell r="M121">
            <v>509</v>
          </cell>
          <cell r="N121">
            <v>393</v>
          </cell>
          <cell r="O121">
            <v>406</v>
          </cell>
          <cell r="P121">
            <v>6036</v>
          </cell>
        </row>
        <row r="122">
          <cell r="A122" t="str">
            <v>995</v>
          </cell>
          <cell r="B122" t="str">
            <v xml:space="preserve">Yancey County       </v>
          </cell>
          <cell r="C122">
            <v>194</v>
          </cell>
          <cell r="D122">
            <v>197</v>
          </cell>
          <cell r="E122">
            <v>186</v>
          </cell>
          <cell r="F122">
            <v>192</v>
          </cell>
          <cell r="G122">
            <v>164</v>
          </cell>
          <cell r="H122">
            <v>180</v>
          </cell>
          <cell r="I122">
            <v>186</v>
          </cell>
          <cell r="J122">
            <v>188</v>
          </cell>
          <cell r="K122">
            <v>176</v>
          </cell>
          <cell r="L122">
            <v>272</v>
          </cell>
          <cell r="M122">
            <v>207</v>
          </cell>
          <cell r="N122">
            <v>171</v>
          </cell>
          <cell r="O122">
            <v>186</v>
          </cell>
          <cell r="P122">
            <v>2499</v>
          </cell>
        </row>
        <row r="123">
          <cell r="B123" t="str">
            <v xml:space="preserve">Total LEA </v>
          </cell>
          <cell r="C123">
            <v>113230</v>
          </cell>
          <cell r="D123">
            <v>116157</v>
          </cell>
          <cell r="E123">
            <v>116888</v>
          </cell>
          <cell r="F123">
            <v>116892</v>
          </cell>
          <cell r="G123">
            <v>112713</v>
          </cell>
          <cell r="H123">
            <v>110551</v>
          </cell>
          <cell r="I123">
            <v>109021</v>
          </cell>
          <cell r="J123">
            <v>107394</v>
          </cell>
          <cell r="K123">
            <v>108438</v>
          </cell>
          <cell r="L123">
            <v>130122</v>
          </cell>
          <cell r="M123">
            <v>110030</v>
          </cell>
          <cell r="N123">
            <v>97010</v>
          </cell>
          <cell r="O123">
            <v>87708</v>
          </cell>
          <cell r="P123">
            <v>1436154</v>
          </cell>
        </row>
        <row r="125">
          <cell r="A125" t="str">
            <v>01B</v>
          </cell>
          <cell r="B125" t="str">
            <v xml:space="preserve">River Mill Academy  </v>
          </cell>
          <cell r="C125">
            <v>44</v>
          </cell>
          <cell r="D125">
            <v>53</v>
          </cell>
          <cell r="E125">
            <v>53</v>
          </cell>
          <cell r="F125">
            <v>54</v>
          </cell>
          <cell r="G125">
            <v>53</v>
          </cell>
          <cell r="H125">
            <v>51</v>
          </cell>
          <cell r="I125">
            <v>54</v>
          </cell>
          <cell r="J125">
            <v>47</v>
          </cell>
          <cell r="K125">
            <v>50</v>
          </cell>
          <cell r="L125">
            <v>53</v>
          </cell>
          <cell r="M125">
            <v>46</v>
          </cell>
          <cell r="N125">
            <v>42</v>
          </cell>
          <cell r="O125">
            <v>33</v>
          </cell>
          <cell r="P125">
            <v>633</v>
          </cell>
        </row>
        <row r="126">
          <cell r="A126" t="str">
            <v>01C</v>
          </cell>
          <cell r="B126" t="str">
            <v xml:space="preserve">Clover Garden       </v>
          </cell>
          <cell r="C126">
            <v>71</v>
          </cell>
          <cell r="D126">
            <v>49</v>
          </cell>
          <cell r="E126">
            <v>47</v>
          </cell>
          <cell r="F126">
            <v>47</v>
          </cell>
          <cell r="G126">
            <v>42</v>
          </cell>
          <cell r="H126">
            <v>40</v>
          </cell>
          <cell r="I126">
            <v>50</v>
          </cell>
          <cell r="J126">
            <v>30</v>
          </cell>
          <cell r="K126">
            <v>40</v>
          </cell>
          <cell r="L126">
            <v>33</v>
          </cell>
          <cell r="M126">
            <v>17</v>
          </cell>
          <cell r="N126">
            <v>26</v>
          </cell>
          <cell r="O126">
            <v>14</v>
          </cell>
          <cell r="P126">
            <v>506</v>
          </cell>
        </row>
        <row r="127">
          <cell r="A127" t="str">
            <v>01D</v>
          </cell>
          <cell r="B127" t="str">
            <v xml:space="preserve">New Century Charter </v>
          </cell>
          <cell r="C127">
            <v>0</v>
          </cell>
          <cell r="D127">
            <v>0</v>
          </cell>
          <cell r="E127">
            <v>0</v>
          </cell>
          <cell r="F127">
            <v>0</v>
          </cell>
          <cell r="G127">
            <v>0</v>
          </cell>
          <cell r="H127">
            <v>0</v>
          </cell>
          <cell r="I127">
            <v>0</v>
          </cell>
          <cell r="J127">
            <v>0</v>
          </cell>
          <cell r="K127">
            <v>0</v>
          </cell>
          <cell r="L127">
            <v>17</v>
          </cell>
          <cell r="M127">
            <v>37</v>
          </cell>
          <cell r="N127">
            <v>21</v>
          </cell>
          <cell r="O127">
            <v>24</v>
          </cell>
          <cell r="P127">
            <v>99</v>
          </cell>
        </row>
        <row r="128">
          <cell r="A128" t="str">
            <v>06A</v>
          </cell>
          <cell r="B128" t="str">
            <v xml:space="preserve">Grandfather Academy </v>
          </cell>
          <cell r="C128">
            <v>0</v>
          </cell>
          <cell r="D128">
            <v>0</v>
          </cell>
          <cell r="E128">
            <v>2</v>
          </cell>
          <cell r="F128">
            <v>2</v>
          </cell>
          <cell r="G128">
            <v>2</v>
          </cell>
          <cell r="H128">
            <v>3</v>
          </cell>
          <cell r="I128">
            <v>4</v>
          </cell>
          <cell r="J128">
            <v>3</v>
          </cell>
          <cell r="K128">
            <v>9</v>
          </cell>
          <cell r="L128">
            <v>5</v>
          </cell>
          <cell r="M128">
            <v>2</v>
          </cell>
          <cell r="N128">
            <v>2</v>
          </cell>
          <cell r="O128">
            <v>1</v>
          </cell>
          <cell r="P128">
            <v>35</v>
          </cell>
        </row>
        <row r="129">
          <cell r="A129" t="str">
            <v>06B</v>
          </cell>
          <cell r="B129" t="str">
            <v xml:space="preserve">Crossnore Academy   </v>
          </cell>
          <cell r="C129">
            <v>3</v>
          </cell>
          <cell r="D129">
            <v>5</v>
          </cell>
          <cell r="E129">
            <v>6</v>
          </cell>
          <cell r="F129">
            <v>4</v>
          </cell>
          <cell r="G129">
            <v>5</v>
          </cell>
          <cell r="H129">
            <v>9</v>
          </cell>
          <cell r="I129">
            <v>4</v>
          </cell>
          <cell r="J129">
            <v>7</v>
          </cell>
          <cell r="K129">
            <v>7</v>
          </cell>
          <cell r="L129">
            <v>14</v>
          </cell>
          <cell r="M129">
            <v>9</v>
          </cell>
          <cell r="N129">
            <v>11</v>
          </cell>
          <cell r="O129">
            <v>1</v>
          </cell>
          <cell r="P129">
            <v>85</v>
          </cell>
        </row>
        <row r="130">
          <cell r="A130" t="str">
            <v>07A</v>
          </cell>
          <cell r="B130" t="str">
            <v>Washington Montessor</v>
          </cell>
          <cell r="C130">
            <v>52</v>
          </cell>
          <cell r="D130">
            <v>44</v>
          </cell>
          <cell r="E130">
            <v>38</v>
          </cell>
          <cell r="F130">
            <v>34</v>
          </cell>
          <cell r="G130">
            <v>29</v>
          </cell>
          <cell r="H130">
            <v>35</v>
          </cell>
          <cell r="I130">
            <v>18</v>
          </cell>
          <cell r="J130">
            <v>23</v>
          </cell>
          <cell r="K130">
            <v>14</v>
          </cell>
          <cell r="L130">
            <v>0</v>
          </cell>
          <cell r="M130">
            <v>0</v>
          </cell>
          <cell r="N130">
            <v>0</v>
          </cell>
          <cell r="O130">
            <v>0</v>
          </cell>
          <cell r="P130">
            <v>287</v>
          </cell>
        </row>
        <row r="131">
          <cell r="A131" t="str">
            <v>10A</v>
          </cell>
          <cell r="B131" t="str">
            <v xml:space="preserve">Charter Day School  </v>
          </cell>
          <cell r="C131">
            <v>108</v>
          </cell>
          <cell r="D131">
            <v>107</v>
          </cell>
          <cell r="E131">
            <v>112</v>
          </cell>
          <cell r="F131">
            <v>103</v>
          </cell>
          <cell r="G131">
            <v>92</v>
          </cell>
          <cell r="H131">
            <v>95</v>
          </cell>
          <cell r="I131">
            <v>81</v>
          </cell>
          <cell r="J131">
            <v>54</v>
          </cell>
          <cell r="K131">
            <v>37</v>
          </cell>
          <cell r="L131">
            <v>0</v>
          </cell>
          <cell r="M131">
            <v>0</v>
          </cell>
          <cell r="N131">
            <v>0</v>
          </cell>
          <cell r="O131">
            <v>0</v>
          </cell>
          <cell r="P131">
            <v>789</v>
          </cell>
        </row>
        <row r="132">
          <cell r="A132" t="str">
            <v>11A</v>
          </cell>
          <cell r="B132" t="str">
            <v>Evergreen Cmty Chart</v>
          </cell>
          <cell r="C132">
            <v>39</v>
          </cell>
          <cell r="D132">
            <v>43</v>
          </cell>
          <cell r="E132">
            <v>43</v>
          </cell>
          <cell r="F132">
            <v>43</v>
          </cell>
          <cell r="G132">
            <v>43</v>
          </cell>
          <cell r="H132">
            <v>45</v>
          </cell>
          <cell r="I132">
            <v>44</v>
          </cell>
          <cell r="J132">
            <v>47</v>
          </cell>
          <cell r="K132">
            <v>43</v>
          </cell>
          <cell r="L132">
            <v>0</v>
          </cell>
          <cell r="M132">
            <v>0</v>
          </cell>
          <cell r="N132">
            <v>0</v>
          </cell>
          <cell r="O132">
            <v>0</v>
          </cell>
          <cell r="P132">
            <v>390</v>
          </cell>
        </row>
        <row r="133">
          <cell r="A133" t="str">
            <v>11B</v>
          </cell>
          <cell r="B133" t="str">
            <v xml:space="preserve">Artspace Charter    </v>
          </cell>
          <cell r="C133">
            <v>35</v>
          </cell>
          <cell r="D133">
            <v>35</v>
          </cell>
          <cell r="E133">
            <v>39</v>
          </cell>
          <cell r="F133">
            <v>43</v>
          </cell>
          <cell r="G133">
            <v>50</v>
          </cell>
          <cell r="H133">
            <v>53</v>
          </cell>
          <cell r="I133">
            <v>51</v>
          </cell>
          <cell r="J133">
            <v>49</v>
          </cell>
          <cell r="K133">
            <v>19</v>
          </cell>
          <cell r="L133">
            <v>0</v>
          </cell>
          <cell r="M133">
            <v>0</v>
          </cell>
          <cell r="N133">
            <v>0</v>
          </cell>
          <cell r="O133">
            <v>0</v>
          </cell>
          <cell r="P133">
            <v>374</v>
          </cell>
        </row>
        <row r="134">
          <cell r="A134" t="str">
            <v>11K</v>
          </cell>
          <cell r="B134" t="str">
            <v xml:space="preserve">F Delany New School </v>
          </cell>
          <cell r="C134">
            <v>16</v>
          </cell>
          <cell r="D134">
            <v>15</v>
          </cell>
          <cell r="E134">
            <v>19</v>
          </cell>
          <cell r="F134">
            <v>18</v>
          </cell>
          <cell r="G134">
            <v>16</v>
          </cell>
          <cell r="H134">
            <v>16</v>
          </cell>
          <cell r="I134">
            <v>15</v>
          </cell>
          <cell r="J134">
            <v>17</v>
          </cell>
          <cell r="K134">
            <v>11</v>
          </cell>
          <cell r="L134">
            <v>0</v>
          </cell>
          <cell r="M134">
            <v>0</v>
          </cell>
          <cell r="N134">
            <v>0</v>
          </cell>
          <cell r="O134">
            <v>0</v>
          </cell>
          <cell r="P134">
            <v>143</v>
          </cell>
        </row>
        <row r="135">
          <cell r="A135" t="str">
            <v>12A</v>
          </cell>
          <cell r="B135" t="str">
            <v xml:space="preserve">The New Dimensions  </v>
          </cell>
          <cell r="C135">
            <v>20</v>
          </cell>
          <cell r="D135">
            <v>7</v>
          </cell>
          <cell r="E135">
            <v>15</v>
          </cell>
          <cell r="F135">
            <v>13</v>
          </cell>
          <cell r="G135">
            <v>5</v>
          </cell>
          <cell r="H135">
            <v>14</v>
          </cell>
          <cell r="I135">
            <v>0</v>
          </cell>
          <cell r="J135">
            <v>0</v>
          </cell>
          <cell r="K135">
            <v>0</v>
          </cell>
          <cell r="L135">
            <v>0</v>
          </cell>
          <cell r="M135">
            <v>0</v>
          </cell>
          <cell r="N135">
            <v>0</v>
          </cell>
          <cell r="O135">
            <v>0</v>
          </cell>
          <cell r="P135">
            <v>74</v>
          </cell>
        </row>
        <row r="136">
          <cell r="A136" t="str">
            <v>13A</v>
          </cell>
          <cell r="B136" t="str">
            <v xml:space="preserve">Carolina Intrntnl   </v>
          </cell>
          <cell r="C136">
            <v>46</v>
          </cell>
          <cell r="D136">
            <v>47</v>
          </cell>
          <cell r="E136">
            <v>48</v>
          </cell>
          <cell r="F136">
            <v>46</v>
          </cell>
          <cell r="G136">
            <v>46</v>
          </cell>
          <cell r="H136">
            <v>46</v>
          </cell>
          <cell r="I136">
            <v>46</v>
          </cell>
          <cell r="J136">
            <v>48</v>
          </cell>
          <cell r="K136">
            <v>47</v>
          </cell>
          <cell r="L136">
            <v>40</v>
          </cell>
          <cell r="M136">
            <v>36</v>
          </cell>
          <cell r="N136">
            <v>0</v>
          </cell>
          <cell r="O136">
            <v>0</v>
          </cell>
          <cell r="P136">
            <v>496</v>
          </cell>
        </row>
        <row r="137">
          <cell r="A137" t="str">
            <v>16A</v>
          </cell>
          <cell r="B137" t="str">
            <v xml:space="preserve">Cape Lookout High   </v>
          </cell>
          <cell r="C137">
            <v>0</v>
          </cell>
          <cell r="D137">
            <v>0</v>
          </cell>
          <cell r="E137">
            <v>0</v>
          </cell>
          <cell r="F137">
            <v>0</v>
          </cell>
          <cell r="G137">
            <v>0</v>
          </cell>
          <cell r="H137">
            <v>0</v>
          </cell>
          <cell r="I137">
            <v>0</v>
          </cell>
          <cell r="J137">
            <v>0</v>
          </cell>
          <cell r="K137">
            <v>0</v>
          </cell>
          <cell r="L137">
            <v>18</v>
          </cell>
          <cell r="M137">
            <v>40</v>
          </cell>
          <cell r="N137">
            <v>27</v>
          </cell>
          <cell r="O137">
            <v>19</v>
          </cell>
          <cell r="P137">
            <v>104</v>
          </cell>
        </row>
        <row r="138">
          <cell r="A138" t="str">
            <v>16B</v>
          </cell>
          <cell r="B138" t="str">
            <v xml:space="preserve">Tiller School       </v>
          </cell>
          <cell r="C138">
            <v>35</v>
          </cell>
          <cell r="D138">
            <v>33</v>
          </cell>
          <cell r="E138">
            <v>37</v>
          </cell>
          <cell r="F138">
            <v>12</v>
          </cell>
          <cell r="G138">
            <v>33</v>
          </cell>
          <cell r="H138">
            <v>18</v>
          </cell>
          <cell r="I138">
            <v>0</v>
          </cell>
          <cell r="J138">
            <v>0</v>
          </cell>
          <cell r="K138">
            <v>0</v>
          </cell>
          <cell r="L138">
            <v>0</v>
          </cell>
          <cell r="M138">
            <v>0</v>
          </cell>
          <cell r="N138">
            <v>0</v>
          </cell>
          <cell r="O138">
            <v>0</v>
          </cell>
          <cell r="P138">
            <v>168</v>
          </cell>
        </row>
        <row r="139">
          <cell r="A139" t="str">
            <v>19A</v>
          </cell>
          <cell r="B139" t="str">
            <v xml:space="preserve">Chatham Charter     </v>
          </cell>
          <cell r="C139">
            <v>37</v>
          </cell>
          <cell r="D139">
            <v>32</v>
          </cell>
          <cell r="E139">
            <v>39</v>
          </cell>
          <cell r="F139">
            <v>34</v>
          </cell>
          <cell r="G139">
            <v>34</v>
          </cell>
          <cell r="H139">
            <v>35</v>
          </cell>
          <cell r="I139">
            <v>36</v>
          </cell>
          <cell r="J139">
            <v>30</v>
          </cell>
          <cell r="K139">
            <v>20</v>
          </cell>
          <cell r="L139">
            <v>0</v>
          </cell>
          <cell r="M139">
            <v>0</v>
          </cell>
          <cell r="N139">
            <v>0</v>
          </cell>
          <cell r="O139">
            <v>0</v>
          </cell>
          <cell r="P139">
            <v>297</v>
          </cell>
        </row>
        <row r="140">
          <cell r="A140" t="str">
            <v>19B</v>
          </cell>
          <cell r="B140" t="str">
            <v xml:space="preserve">Woods Charter       </v>
          </cell>
          <cell r="C140">
            <v>0</v>
          </cell>
          <cell r="D140">
            <v>17</v>
          </cell>
          <cell r="E140">
            <v>18</v>
          </cell>
          <cell r="F140">
            <v>18</v>
          </cell>
          <cell r="G140">
            <v>35</v>
          </cell>
          <cell r="H140">
            <v>46</v>
          </cell>
          <cell r="I140">
            <v>47</v>
          </cell>
          <cell r="J140">
            <v>44</v>
          </cell>
          <cell r="K140">
            <v>22</v>
          </cell>
          <cell r="L140">
            <v>49</v>
          </cell>
          <cell r="M140">
            <v>45</v>
          </cell>
          <cell r="N140">
            <v>25</v>
          </cell>
          <cell r="O140">
            <v>20</v>
          </cell>
          <cell r="P140">
            <v>386</v>
          </cell>
        </row>
        <row r="141">
          <cell r="A141" t="str">
            <v>20A</v>
          </cell>
          <cell r="B141" t="str">
            <v xml:space="preserve">The Learning Center </v>
          </cell>
          <cell r="C141">
            <v>21</v>
          </cell>
          <cell r="D141">
            <v>14</v>
          </cell>
          <cell r="E141">
            <v>26</v>
          </cell>
          <cell r="F141">
            <v>18</v>
          </cell>
          <cell r="G141">
            <v>17</v>
          </cell>
          <cell r="H141">
            <v>15</v>
          </cell>
          <cell r="I141">
            <v>13</v>
          </cell>
          <cell r="J141">
            <v>9</v>
          </cell>
          <cell r="K141">
            <v>6</v>
          </cell>
          <cell r="L141">
            <v>0</v>
          </cell>
          <cell r="M141">
            <v>0</v>
          </cell>
          <cell r="N141">
            <v>0</v>
          </cell>
          <cell r="O141">
            <v>0</v>
          </cell>
          <cell r="P141">
            <v>139</v>
          </cell>
        </row>
        <row r="142">
          <cell r="A142" t="str">
            <v>24N</v>
          </cell>
          <cell r="B142" t="str">
            <v>Columbus Charter School</v>
          </cell>
          <cell r="C142">
            <v>72</v>
          </cell>
          <cell r="D142">
            <v>28</v>
          </cell>
          <cell r="E142">
            <v>51</v>
          </cell>
          <cell r="F142">
            <v>0</v>
          </cell>
          <cell r="G142">
            <v>0</v>
          </cell>
          <cell r="H142">
            <v>0</v>
          </cell>
          <cell r="I142">
            <v>0</v>
          </cell>
          <cell r="J142">
            <v>0</v>
          </cell>
          <cell r="K142">
            <v>0</v>
          </cell>
          <cell r="L142">
            <v>0</v>
          </cell>
          <cell r="M142">
            <v>0</v>
          </cell>
          <cell r="N142">
            <v>0</v>
          </cell>
          <cell r="O142">
            <v>0</v>
          </cell>
          <cell r="P142">
            <v>151</v>
          </cell>
        </row>
        <row r="143">
          <cell r="A143" t="str">
            <v>26B</v>
          </cell>
          <cell r="B143" t="str">
            <v xml:space="preserve">Alpha Academy       </v>
          </cell>
          <cell r="C143">
            <v>23</v>
          </cell>
          <cell r="D143">
            <v>31</v>
          </cell>
          <cell r="E143">
            <v>27</v>
          </cell>
          <cell r="F143">
            <v>25</v>
          </cell>
          <cell r="G143">
            <v>21</v>
          </cell>
          <cell r="H143">
            <v>26</v>
          </cell>
          <cell r="I143">
            <v>16</v>
          </cell>
          <cell r="J143">
            <v>23</v>
          </cell>
          <cell r="K143">
            <v>8</v>
          </cell>
          <cell r="L143">
            <v>0</v>
          </cell>
          <cell r="M143">
            <v>0</v>
          </cell>
          <cell r="N143">
            <v>0</v>
          </cell>
          <cell r="O143">
            <v>0</v>
          </cell>
          <cell r="P143">
            <v>200</v>
          </cell>
        </row>
        <row r="144">
          <cell r="A144" t="str">
            <v>32A</v>
          </cell>
          <cell r="B144" t="str">
            <v xml:space="preserve">Maureen Joy Charter </v>
          </cell>
          <cell r="C144">
            <v>30</v>
          </cell>
          <cell r="D144">
            <v>33</v>
          </cell>
          <cell r="E144">
            <v>32</v>
          </cell>
          <cell r="F144">
            <v>21</v>
          </cell>
          <cell r="G144">
            <v>28</v>
          </cell>
          <cell r="H144">
            <v>31</v>
          </cell>
          <cell r="I144">
            <v>42</v>
          </cell>
          <cell r="J144">
            <v>24</v>
          </cell>
          <cell r="K144">
            <v>23</v>
          </cell>
          <cell r="L144">
            <v>0</v>
          </cell>
          <cell r="M144">
            <v>0</v>
          </cell>
          <cell r="N144">
            <v>0</v>
          </cell>
          <cell r="O144">
            <v>0</v>
          </cell>
          <cell r="P144">
            <v>264</v>
          </cell>
        </row>
        <row r="145">
          <cell r="A145" t="str">
            <v>32B</v>
          </cell>
          <cell r="B145" t="str">
            <v>Healthy Start Academ</v>
          </cell>
          <cell r="C145">
            <v>48</v>
          </cell>
          <cell r="D145">
            <v>49</v>
          </cell>
          <cell r="E145">
            <v>50</v>
          </cell>
          <cell r="F145">
            <v>32</v>
          </cell>
          <cell r="G145">
            <v>42</v>
          </cell>
          <cell r="H145">
            <v>38</v>
          </cell>
          <cell r="I145">
            <v>33</v>
          </cell>
          <cell r="J145">
            <v>45</v>
          </cell>
          <cell r="K145">
            <v>40</v>
          </cell>
          <cell r="L145">
            <v>0</v>
          </cell>
          <cell r="M145">
            <v>0</v>
          </cell>
          <cell r="N145">
            <v>0</v>
          </cell>
          <cell r="O145">
            <v>0</v>
          </cell>
          <cell r="P145">
            <v>377</v>
          </cell>
        </row>
        <row r="146">
          <cell r="A146" t="str">
            <v>32C</v>
          </cell>
          <cell r="B146" t="str">
            <v xml:space="preserve">Carter Community    </v>
          </cell>
          <cell r="C146">
            <v>18</v>
          </cell>
          <cell r="D146">
            <v>17</v>
          </cell>
          <cell r="E146">
            <v>21</v>
          </cell>
          <cell r="F146">
            <v>25</v>
          </cell>
          <cell r="G146">
            <v>14</v>
          </cell>
          <cell r="H146">
            <v>25</v>
          </cell>
          <cell r="I146">
            <v>16</v>
          </cell>
          <cell r="J146">
            <v>13</v>
          </cell>
          <cell r="K146">
            <v>20</v>
          </cell>
          <cell r="L146">
            <v>0</v>
          </cell>
          <cell r="M146">
            <v>0</v>
          </cell>
          <cell r="N146">
            <v>0</v>
          </cell>
          <cell r="O146">
            <v>0</v>
          </cell>
          <cell r="P146">
            <v>169</v>
          </cell>
        </row>
        <row r="147">
          <cell r="A147" t="str">
            <v>32D</v>
          </cell>
          <cell r="B147" t="str">
            <v xml:space="preserve">Kestrel Heights Sch </v>
          </cell>
          <cell r="C147">
            <v>0</v>
          </cell>
          <cell r="D147">
            <v>0</v>
          </cell>
          <cell r="E147">
            <v>0</v>
          </cell>
          <cell r="F147">
            <v>0</v>
          </cell>
          <cell r="G147">
            <v>0</v>
          </cell>
          <cell r="H147">
            <v>0</v>
          </cell>
          <cell r="I147">
            <v>103</v>
          </cell>
          <cell r="J147">
            <v>96</v>
          </cell>
          <cell r="K147">
            <v>81</v>
          </cell>
          <cell r="L147">
            <v>61</v>
          </cell>
          <cell r="M147">
            <v>44</v>
          </cell>
          <cell r="N147">
            <v>33</v>
          </cell>
          <cell r="O147">
            <v>23</v>
          </cell>
          <cell r="P147">
            <v>441</v>
          </cell>
        </row>
        <row r="148">
          <cell r="A148" t="str">
            <v>32G</v>
          </cell>
          <cell r="B148" t="str">
            <v xml:space="preserve">Omuteko Gwamaziima  </v>
          </cell>
          <cell r="C148">
            <v>12</v>
          </cell>
          <cell r="D148">
            <v>7</v>
          </cell>
          <cell r="E148">
            <v>7</v>
          </cell>
          <cell r="F148">
            <v>5</v>
          </cell>
          <cell r="G148">
            <v>8</v>
          </cell>
          <cell r="H148">
            <v>5</v>
          </cell>
          <cell r="I148">
            <v>3</v>
          </cell>
          <cell r="J148">
            <v>7</v>
          </cell>
          <cell r="K148">
            <v>9</v>
          </cell>
          <cell r="L148">
            <v>0</v>
          </cell>
          <cell r="M148">
            <v>0</v>
          </cell>
          <cell r="N148">
            <v>0</v>
          </cell>
          <cell r="O148">
            <v>0</v>
          </cell>
          <cell r="P148">
            <v>63</v>
          </cell>
        </row>
        <row r="149">
          <cell r="A149" t="str">
            <v>32H</v>
          </cell>
          <cell r="B149" t="str">
            <v>Research Tri Charter</v>
          </cell>
          <cell r="C149">
            <v>74</v>
          </cell>
          <cell r="D149">
            <v>82</v>
          </cell>
          <cell r="E149">
            <v>83</v>
          </cell>
          <cell r="F149">
            <v>67</v>
          </cell>
          <cell r="G149">
            <v>76</v>
          </cell>
          <cell r="H149">
            <v>78</v>
          </cell>
          <cell r="I149">
            <v>59</v>
          </cell>
          <cell r="J149">
            <v>61</v>
          </cell>
          <cell r="K149">
            <v>61</v>
          </cell>
          <cell r="L149">
            <v>0</v>
          </cell>
          <cell r="M149">
            <v>0</v>
          </cell>
          <cell r="N149">
            <v>0</v>
          </cell>
          <cell r="O149">
            <v>0</v>
          </cell>
          <cell r="P149">
            <v>641</v>
          </cell>
        </row>
        <row r="150">
          <cell r="A150" t="str">
            <v>32K</v>
          </cell>
          <cell r="B150" t="str">
            <v xml:space="preserve">Central Park School </v>
          </cell>
          <cell r="C150">
            <v>43</v>
          </cell>
          <cell r="D150">
            <v>43</v>
          </cell>
          <cell r="E150">
            <v>43</v>
          </cell>
          <cell r="F150">
            <v>57</v>
          </cell>
          <cell r="G150">
            <v>43</v>
          </cell>
          <cell r="H150">
            <v>43</v>
          </cell>
          <cell r="I150">
            <v>0</v>
          </cell>
          <cell r="J150">
            <v>0</v>
          </cell>
          <cell r="K150">
            <v>0</v>
          </cell>
          <cell r="L150">
            <v>0</v>
          </cell>
          <cell r="M150">
            <v>0</v>
          </cell>
          <cell r="N150">
            <v>0</v>
          </cell>
          <cell r="O150">
            <v>0</v>
          </cell>
          <cell r="P150">
            <v>272</v>
          </cell>
        </row>
        <row r="151">
          <cell r="A151" t="str">
            <v>32L</v>
          </cell>
          <cell r="B151" t="str">
            <v>Voyager Academy</v>
          </cell>
          <cell r="C151">
            <v>0</v>
          </cell>
          <cell r="D151">
            <v>0</v>
          </cell>
          <cell r="E151">
            <v>0</v>
          </cell>
          <cell r="F151">
            <v>0</v>
          </cell>
          <cell r="G151">
            <v>88</v>
          </cell>
          <cell r="H151">
            <v>88</v>
          </cell>
          <cell r="I151">
            <v>110</v>
          </cell>
          <cell r="J151">
            <v>66</v>
          </cell>
          <cell r="K151">
            <v>0</v>
          </cell>
          <cell r="L151">
            <v>0</v>
          </cell>
          <cell r="M151">
            <v>0</v>
          </cell>
          <cell r="N151">
            <v>0</v>
          </cell>
          <cell r="O151">
            <v>0</v>
          </cell>
          <cell r="P151">
            <v>352</v>
          </cell>
        </row>
        <row r="152">
          <cell r="A152" t="str">
            <v>34B</v>
          </cell>
          <cell r="B152" t="str">
            <v>Quality Educ Academy</v>
          </cell>
          <cell r="C152">
            <v>42</v>
          </cell>
          <cell r="D152">
            <v>24</v>
          </cell>
          <cell r="E152">
            <v>24</v>
          </cell>
          <cell r="F152">
            <v>19</v>
          </cell>
          <cell r="G152">
            <v>31</v>
          </cell>
          <cell r="H152">
            <v>22</v>
          </cell>
          <cell r="I152">
            <v>28</v>
          </cell>
          <cell r="J152">
            <v>20</v>
          </cell>
          <cell r="K152">
            <v>30</v>
          </cell>
          <cell r="L152">
            <v>17</v>
          </cell>
          <cell r="M152">
            <v>14</v>
          </cell>
          <cell r="N152">
            <v>0</v>
          </cell>
          <cell r="O152">
            <v>0</v>
          </cell>
          <cell r="P152">
            <v>271</v>
          </cell>
        </row>
        <row r="153">
          <cell r="A153" t="str">
            <v>34C</v>
          </cell>
          <cell r="B153" t="str">
            <v xml:space="preserve">Downtown Middle     </v>
          </cell>
          <cell r="C153">
            <v>0</v>
          </cell>
          <cell r="D153">
            <v>0</v>
          </cell>
          <cell r="E153">
            <v>0</v>
          </cell>
          <cell r="F153">
            <v>0</v>
          </cell>
          <cell r="G153">
            <v>0</v>
          </cell>
          <cell r="H153">
            <v>19</v>
          </cell>
          <cell r="I153">
            <v>123</v>
          </cell>
          <cell r="J153">
            <v>106</v>
          </cell>
          <cell r="K153">
            <v>107</v>
          </cell>
          <cell r="L153">
            <v>0</v>
          </cell>
          <cell r="M153">
            <v>0</v>
          </cell>
          <cell r="N153">
            <v>0</v>
          </cell>
          <cell r="O153">
            <v>0</v>
          </cell>
          <cell r="P153">
            <v>355</v>
          </cell>
        </row>
        <row r="154">
          <cell r="A154" t="str">
            <v>34D</v>
          </cell>
          <cell r="B154" t="str">
            <v xml:space="preserve">Woodson Sch Of Chal </v>
          </cell>
          <cell r="C154">
            <v>51</v>
          </cell>
          <cell r="D154">
            <v>42</v>
          </cell>
          <cell r="E154">
            <v>44</v>
          </cell>
          <cell r="F154">
            <v>61</v>
          </cell>
          <cell r="G154">
            <v>55</v>
          </cell>
          <cell r="H154">
            <v>38</v>
          </cell>
          <cell r="I154">
            <v>47</v>
          </cell>
          <cell r="J154">
            <v>39</v>
          </cell>
          <cell r="K154">
            <v>30</v>
          </cell>
          <cell r="L154">
            <v>25</v>
          </cell>
          <cell r="M154">
            <v>25</v>
          </cell>
          <cell r="N154">
            <v>18</v>
          </cell>
          <cell r="O154">
            <v>14</v>
          </cell>
          <cell r="P154">
            <v>489</v>
          </cell>
        </row>
        <row r="155">
          <cell r="A155" t="str">
            <v>34F</v>
          </cell>
          <cell r="B155" t="str">
            <v xml:space="preserve">Forsyth Academies   </v>
          </cell>
          <cell r="C155">
            <v>81</v>
          </cell>
          <cell r="D155">
            <v>79</v>
          </cell>
          <cell r="E155">
            <v>78</v>
          </cell>
          <cell r="F155">
            <v>75</v>
          </cell>
          <cell r="G155">
            <v>72</v>
          </cell>
          <cell r="H155">
            <v>75</v>
          </cell>
          <cell r="I155">
            <v>77</v>
          </cell>
          <cell r="J155">
            <v>67</v>
          </cell>
          <cell r="K155">
            <v>72</v>
          </cell>
          <cell r="L155">
            <v>0</v>
          </cell>
          <cell r="M155">
            <v>0</v>
          </cell>
          <cell r="N155">
            <v>0</v>
          </cell>
          <cell r="O155">
            <v>0</v>
          </cell>
          <cell r="P155">
            <v>676</v>
          </cell>
        </row>
        <row r="156">
          <cell r="A156" t="str">
            <v>34G</v>
          </cell>
          <cell r="B156" t="str">
            <v xml:space="preserve">Arts Based Elem     </v>
          </cell>
          <cell r="C156">
            <v>37</v>
          </cell>
          <cell r="D156">
            <v>52</v>
          </cell>
          <cell r="E156">
            <v>56</v>
          </cell>
          <cell r="F156">
            <v>48</v>
          </cell>
          <cell r="G156">
            <v>51</v>
          </cell>
          <cell r="H156">
            <v>37</v>
          </cell>
          <cell r="I156">
            <v>0</v>
          </cell>
          <cell r="J156">
            <v>0</v>
          </cell>
          <cell r="K156">
            <v>0</v>
          </cell>
          <cell r="L156">
            <v>0</v>
          </cell>
          <cell r="M156">
            <v>0</v>
          </cell>
          <cell r="N156">
            <v>0</v>
          </cell>
          <cell r="O156">
            <v>0</v>
          </cell>
          <cell r="P156">
            <v>281</v>
          </cell>
        </row>
        <row r="157">
          <cell r="A157" t="str">
            <v>35A</v>
          </cell>
          <cell r="B157" t="str">
            <v xml:space="preserve">Crosscreek Charter  </v>
          </cell>
          <cell r="C157">
            <v>21</v>
          </cell>
          <cell r="D157">
            <v>22</v>
          </cell>
          <cell r="E157">
            <v>17</v>
          </cell>
          <cell r="F157">
            <v>23</v>
          </cell>
          <cell r="G157">
            <v>15</v>
          </cell>
          <cell r="H157">
            <v>21</v>
          </cell>
          <cell r="I157">
            <v>14</v>
          </cell>
          <cell r="J157">
            <v>11</v>
          </cell>
          <cell r="K157">
            <v>8</v>
          </cell>
          <cell r="L157">
            <v>0</v>
          </cell>
          <cell r="M157">
            <v>0</v>
          </cell>
          <cell r="N157">
            <v>0</v>
          </cell>
          <cell r="O157">
            <v>0</v>
          </cell>
          <cell r="P157">
            <v>152</v>
          </cell>
        </row>
        <row r="158">
          <cell r="A158" t="str">
            <v>36A</v>
          </cell>
          <cell r="B158" t="str">
            <v xml:space="preserve">Highland Charter    </v>
          </cell>
          <cell r="C158">
            <v>35</v>
          </cell>
          <cell r="D158">
            <v>26</v>
          </cell>
          <cell r="E158">
            <v>6</v>
          </cell>
          <cell r="F158">
            <v>0</v>
          </cell>
          <cell r="G158">
            <v>0</v>
          </cell>
          <cell r="H158">
            <v>0</v>
          </cell>
          <cell r="I158">
            <v>0</v>
          </cell>
          <cell r="J158">
            <v>0</v>
          </cell>
          <cell r="K158">
            <v>0</v>
          </cell>
          <cell r="L158">
            <v>0</v>
          </cell>
          <cell r="M158">
            <v>0</v>
          </cell>
          <cell r="N158">
            <v>0</v>
          </cell>
          <cell r="O158">
            <v>0</v>
          </cell>
          <cell r="P158">
            <v>67</v>
          </cell>
        </row>
        <row r="159">
          <cell r="A159" t="str">
            <v>36B</v>
          </cell>
          <cell r="B159" t="str">
            <v>Piedmont Commty Char</v>
          </cell>
          <cell r="C159">
            <v>74</v>
          </cell>
          <cell r="D159">
            <v>103</v>
          </cell>
          <cell r="E159">
            <v>98</v>
          </cell>
          <cell r="F159">
            <v>84</v>
          </cell>
          <cell r="G159">
            <v>76</v>
          </cell>
          <cell r="H159">
            <v>86</v>
          </cell>
          <cell r="I159">
            <v>81</v>
          </cell>
          <cell r="J159">
            <v>74</v>
          </cell>
          <cell r="K159">
            <v>65</v>
          </cell>
          <cell r="L159">
            <v>44</v>
          </cell>
          <cell r="M159">
            <v>25</v>
          </cell>
          <cell r="N159">
            <v>24</v>
          </cell>
          <cell r="O159">
            <v>16</v>
          </cell>
          <cell r="P159">
            <v>850</v>
          </cell>
        </row>
        <row r="160">
          <cell r="A160" t="str">
            <v>41B</v>
          </cell>
          <cell r="B160" t="str">
            <v xml:space="preserve">Greensboro Academy  </v>
          </cell>
          <cell r="C160">
            <v>81</v>
          </cell>
          <cell r="D160">
            <v>79</v>
          </cell>
          <cell r="E160">
            <v>79</v>
          </cell>
          <cell r="F160">
            <v>82</v>
          </cell>
          <cell r="G160">
            <v>82</v>
          </cell>
          <cell r="H160">
            <v>82</v>
          </cell>
          <cell r="I160">
            <v>82</v>
          </cell>
          <cell r="J160">
            <v>82</v>
          </cell>
          <cell r="K160">
            <v>79</v>
          </cell>
          <cell r="L160">
            <v>0</v>
          </cell>
          <cell r="M160">
            <v>0</v>
          </cell>
          <cell r="N160">
            <v>0</v>
          </cell>
          <cell r="O160">
            <v>0</v>
          </cell>
          <cell r="P160">
            <v>728</v>
          </cell>
        </row>
        <row r="161">
          <cell r="A161" t="str">
            <v>41C</v>
          </cell>
          <cell r="B161" t="str">
            <v>Guilford Preparatory</v>
          </cell>
          <cell r="C161">
            <v>39</v>
          </cell>
          <cell r="D161">
            <v>40</v>
          </cell>
          <cell r="E161">
            <v>41</v>
          </cell>
          <cell r="F161">
            <v>39</v>
          </cell>
          <cell r="G161">
            <v>40</v>
          </cell>
          <cell r="H161">
            <v>22</v>
          </cell>
          <cell r="I161">
            <v>36</v>
          </cell>
          <cell r="J161">
            <v>23</v>
          </cell>
          <cell r="K161">
            <v>23</v>
          </cell>
          <cell r="L161">
            <v>0</v>
          </cell>
          <cell r="M161">
            <v>0</v>
          </cell>
          <cell r="N161">
            <v>0</v>
          </cell>
          <cell r="O161">
            <v>0</v>
          </cell>
          <cell r="P161">
            <v>303</v>
          </cell>
        </row>
        <row r="162">
          <cell r="A162" t="str">
            <v>41D</v>
          </cell>
          <cell r="B162" t="str">
            <v xml:space="preserve">Phoenix Academy Inc </v>
          </cell>
          <cell r="C162">
            <v>53</v>
          </cell>
          <cell r="D162">
            <v>49</v>
          </cell>
          <cell r="E162">
            <v>48</v>
          </cell>
          <cell r="F162">
            <v>54</v>
          </cell>
          <cell r="G162">
            <v>48</v>
          </cell>
          <cell r="H162">
            <v>34</v>
          </cell>
          <cell r="I162">
            <v>0</v>
          </cell>
          <cell r="J162">
            <v>0</v>
          </cell>
          <cell r="K162">
            <v>0</v>
          </cell>
          <cell r="L162">
            <v>0</v>
          </cell>
          <cell r="M162">
            <v>0</v>
          </cell>
          <cell r="N162">
            <v>0</v>
          </cell>
          <cell r="O162">
            <v>0</v>
          </cell>
          <cell r="P162">
            <v>286</v>
          </cell>
        </row>
        <row r="163">
          <cell r="A163" t="str">
            <v>45A</v>
          </cell>
          <cell r="B163" t="str">
            <v>The Mountain Cmty Sc</v>
          </cell>
          <cell r="C163">
            <v>18</v>
          </cell>
          <cell r="D163">
            <v>18</v>
          </cell>
          <cell r="E163">
            <v>18</v>
          </cell>
          <cell r="F163">
            <v>18</v>
          </cell>
          <cell r="G163">
            <v>18</v>
          </cell>
          <cell r="H163">
            <v>18</v>
          </cell>
          <cell r="I163">
            <v>18</v>
          </cell>
          <cell r="J163">
            <v>19</v>
          </cell>
          <cell r="K163">
            <v>17</v>
          </cell>
          <cell r="L163">
            <v>0</v>
          </cell>
          <cell r="M163">
            <v>0</v>
          </cell>
          <cell r="N163">
            <v>0</v>
          </cell>
          <cell r="O163">
            <v>0</v>
          </cell>
          <cell r="P163">
            <v>162</v>
          </cell>
        </row>
        <row r="164">
          <cell r="A164" t="str">
            <v>49B</v>
          </cell>
          <cell r="B164" t="str">
            <v xml:space="preserve">Am Renaissance Mid  </v>
          </cell>
          <cell r="C164">
            <v>48</v>
          </cell>
          <cell r="D164">
            <v>60</v>
          </cell>
          <cell r="E164">
            <v>64</v>
          </cell>
          <cell r="F164">
            <v>61</v>
          </cell>
          <cell r="G164">
            <v>36</v>
          </cell>
          <cell r="H164">
            <v>56</v>
          </cell>
          <cell r="I164">
            <v>67</v>
          </cell>
          <cell r="J164">
            <v>64</v>
          </cell>
          <cell r="K164">
            <v>53</v>
          </cell>
          <cell r="L164">
            <v>0</v>
          </cell>
          <cell r="M164">
            <v>0</v>
          </cell>
          <cell r="N164">
            <v>0</v>
          </cell>
          <cell r="O164">
            <v>0</v>
          </cell>
          <cell r="P164">
            <v>509</v>
          </cell>
        </row>
        <row r="165">
          <cell r="A165" t="str">
            <v>49D</v>
          </cell>
          <cell r="B165" t="str">
            <v xml:space="preserve">Success Institute   </v>
          </cell>
          <cell r="C165">
            <v>13</v>
          </cell>
          <cell r="D165">
            <v>9</v>
          </cell>
          <cell r="E165">
            <v>8</v>
          </cell>
          <cell r="F165">
            <v>11</v>
          </cell>
          <cell r="G165">
            <v>8</v>
          </cell>
          <cell r="H165">
            <v>7</v>
          </cell>
          <cell r="I165">
            <v>13</v>
          </cell>
          <cell r="J165">
            <v>14</v>
          </cell>
          <cell r="K165">
            <v>19</v>
          </cell>
          <cell r="L165">
            <v>0</v>
          </cell>
          <cell r="M165">
            <v>0</v>
          </cell>
          <cell r="N165">
            <v>0</v>
          </cell>
          <cell r="O165">
            <v>0</v>
          </cell>
          <cell r="P165">
            <v>102</v>
          </cell>
        </row>
        <row r="166">
          <cell r="A166" t="str">
            <v>49E</v>
          </cell>
          <cell r="B166" t="str">
            <v>Pine Lake Preparatory</v>
          </cell>
          <cell r="C166">
            <v>110</v>
          </cell>
          <cell r="D166">
            <v>84</v>
          </cell>
          <cell r="E166">
            <v>92</v>
          </cell>
          <cell r="F166">
            <v>0</v>
          </cell>
          <cell r="G166">
            <v>0</v>
          </cell>
          <cell r="H166">
            <v>0</v>
          </cell>
          <cell r="I166">
            <v>0</v>
          </cell>
          <cell r="J166">
            <v>0</v>
          </cell>
          <cell r="K166">
            <v>0</v>
          </cell>
          <cell r="L166">
            <v>0</v>
          </cell>
          <cell r="M166">
            <v>0</v>
          </cell>
          <cell r="N166">
            <v>0</v>
          </cell>
          <cell r="O166">
            <v>0</v>
          </cell>
          <cell r="P166">
            <v>286</v>
          </cell>
        </row>
        <row r="167">
          <cell r="A167" t="str">
            <v>50A</v>
          </cell>
          <cell r="B167" t="str">
            <v xml:space="preserve">Summit Charter      </v>
          </cell>
          <cell r="C167">
            <v>12</v>
          </cell>
          <cell r="D167">
            <v>19</v>
          </cell>
          <cell r="E167">
            <v>21</v>
          </cell>
          <cell r="F167">
            <v>24</v>
          </cell>
          <cell r="G167">
            <v>24</v>
          </cell>
          <cell r="H167">
            <v>20</v>
          </cell>
          <cell r="I167">
            <v>17</v>
          </cell>
          <cell r="J167">
            <v>15</v>
          </cell>
          <cell r="K167">
            <v>12</v>
          </cell>
          <cell r="L167">
            <v>0</v>
          </cell>
          <cell r="M167">
            <v>0</v>
          </cell>
          <cell r="N167">
            <v>0</v>
          </cell>
          <cell r="O167">
            <v>0</v>
          </cell>
          <cell r="P167">
            <v>164</v>
          </cell>
        </row>
        <row r="168">
          <cell r="A168" t="str">
            <v>51A</v>
          </cell>
          <cell r="B168" t="str">
            <v>Neuse Charter School</v>
          </cell>
          <cell r="C168">
            <v>37</v>
          </cell>
          <cell r="D168">
            <v>44</v>
          </cell>
          <cell r="E168">
            <v>44</v>
          </cell>
          <cell r="F168">
            <v>40</v>
          </cell>
          <cell r="G168">
            <v>34</v>
          </cell>
          <cell r="H168">
            <v>23</v>
          </cell>
          <cell r="I168">
            <v>0</v>
          </cell>
          <cell r="J168">
            <v>0</v>
          </cell>
          <cell r="K168">
            <v>0</v>
          </cell>
          <cell r="L168">
            <v>0</v>
          </cell>
          <cell r="M168">
            <v>0</v>
          </cell>
          <cell r="N168">
            <v>0</v>
          </cell>
          <cell r="O168">
            <v>0</v>
          </cell>
          <cell r="P168">
            <v>222</v>
          </cell>
        </row>
        <row r="169">
          <cell r="A169" t="str">
            <v>53A</v>
          </cell>
          <cell r="B169" t="str">
            <v xml:space="preserve">Provisions Academy  </v>
          </cell>
          <cell r="C169">
            <v>0</v>
          </cell>
          <cell r="D169">
            <v>0</v>
          </cell>
          <cell r="E169">
            <v>0</v>
          </cell>
          <cell r="F169">
            <v>0</v>
          </cell>
          <cell r="G169">
            <v>0</v>
          </cell>
          <cell r="H169">
            <v>0</v>
          </cell>
          <cell r="I169">
            <v>7</v>
          </cell>
          <cell r="J169">
            <v>4</v>
          </cell>
          <cell r="K169">
            <v>15</v>
          </cell>
          <cell r="L169">
            <v>21</v>
          </cell>
          <cell r="M169">
            <v>30</v>
          </cell>
          <cell r="N169">
            <v>8</v>
          </cell>
          <cell r="O169">
            <v>20</v>
          </cell>
          <cell r="P169">
            <v>105</v>
          </cell>
        </row>
        <row r="170">
          <cell r="A170" t="str">
            <v>54A</v>
          </cell>
          <cell r="B170" t="str">
            <v xml:space="preserve">Children'S Village  </v>
          </cell>
          <cell r="C170">
            <v>24</v>
          </cell>
          <cell r="D170">
            <v>15</v>
          </cell>
          <cell r="E170">
            <v>17</v>
          </cell>
          <cell r="F170">
            <v>12</v>
          </cell>
          <cell r="G170">
            <v>15</v>
          </cell>
          <cell r="H170">
            <v>12</v>
          </cell>
          <cell r="I170">
            <v>7</v>
          </cell>
          <cell r="J170">
            <v>0</v>
          </cell>
          <cell r="K170">
            <v>0</v>
          </cell>
          <cell r="L170">
            <v>0</v>
          </cell>
          <cell r="M170">
            <v>0</v>
          </cell>
          <cell r="N170">
            <v>0</v>
          </cell>
          <cell r="O170">
            <v>0</v>
          </cell>
          <cell r="P170">
            <v>102</v>
          </cell>
        </row>
        <row r="171">
          <cell r="A171" t="str">
            <v>54B</v>
          </cell>
          <cell r="B171" t="str">
            <v>Kinston Charter Acad</v>
          </cell>
          <cell r="C171">
            <v>56</v>
          </cell>
          <cell r="D171">
            <v>45</v>
          </cell>
          <cell r="E171">
            <v>38</v>
          </cell>
          <cell r="F171">
            <v>70</v>
          </cell>
          <cell r="G171">
            <v>29</v>
          </cell>
          <cell r="H171">
            <v>25</v>
          </cell>
          <cell r="I171">
            <v>45</v>
          </cell>
          <cell r="J171">
            <v>29</v>
          </cell>
          <cell r="K171">
            <v>27</v>
          </cell>
          <cell r="L171">
            <v>0</v>
          </cell>
          <cell r="M171">
            <v>0</v>
          </cell>
          <cell r="N171">
            <v>0</v>
          </cell>
          <cell r="O171">
            <v>0</v>
          </cell>
          <cell r="P171">
            <v>364</v>
          </cell>
        </row>
        <row r="172">
          <cell r="A172" t="str">
            <v>55A</v>
          </cell>
          <cell r="B172" t="str">
            <v xml:space="preserve">Lincoln Charter     </v>
          </cell>
          <cell r="C172">
            <v>106</v>
          </cell>
          <cell r="D172">
            <v>100</v>
          </cell>
          <cell r="E172">
            <v>92</v>
          </cell>
          <cell r="F172">
            <v>78</v>
          </cell>
          <cell r="G172">
            <v>77</v>
          </cell>
          <cell r="H172">
            <v>80</v>
          </cell>
          <cell r="I172">
            <v>107</v>
          </cell>
          <cell r="J172">
            <v>76</v>
          </cell>
          <cell r="K172">
            <v>70</v>
          </cell>
          <cell r="L172">
            <v>67</v>
          </cell>
          <cell r="M172">
            <v>62</v>
          </cell>
          <cell r="N172">
            <v>48</v>
          </cell>
          <cell r="O172">
            <v>46</v>
          </cell>
          <cell r="P172">
            <v>1009</v>
          </cell>
        </row>
        <row r="173">
          <cell r="A173" t="str">
            <v>60A</v>
          </cell>
          <cell r="B173" t="str">
            <v>Community Charter Sc</v>
          </cell>
          <cell r="C173">
            <v>23</v>
          </cell>
          <cell r="D173">
            <v>34</v>
          </cell>
          <cell r="E173">
            <v>27</v>
          </cell>
          <cell r="F173">
            <v>32</v>
          </cell>
          <cell r="G173">
            <v>28</v>
          </cell>
          <cell r="H173">
            <v>25</v>
          </cell>
          <cell r="I173">
            <v>0</v>
          </cell>
          <cell r="J173">
            <v>0</v>
          </cell>
          <cell r="K173">
            <v>0</v>
          </cell>
          <cell r="L173">
            <v>0</v>
          </cell>
          <cell r="M173">
            <v>0</v>
          </cell>
          <cell r="N173">
            <v>0</v>
          </cell>
          <cell r="O173">
            <v>0</v>
          </cell>
          <cell r="P173">
            <v>169</v>
          </cell>
        </row>
        <row r="174">
          <cell r="A174" t="str">
            <v>60B</v>
          </cell>
          <cell r="B174" t="str">
            <v xml:space="preserve">Sugar Creek Charter </v>
          </cell>
          <cell r="C174">
            <v>62</v>
          </cell>
          <cell r="D174">
            <v>79</v>
          </cell>
          <cell r="E174">
            <v>82</v>
          </cell>
          <cell r="F174">
            <v>64</v>
          </cell>
          <cell r="G174">
            <v>64</v>
          </cell>
          <cell r="H174">
            <v>76</v>
          </cell>
          <cell r="I174">
            <v>85</v>
          </cell>
          <cell r="J174">
            <v>81</v>
          </cell>
          <cell r="K174">
            <v>54</v>
          </cell>
          <cell r="L174">
            <v>0</v>
          </cell>
          <cell r="M174">
            <v>0</v>
          </cell>
          <cell r="N174">
            <v>0</v>
          </cell>
          <cell r="O174">
            <v>0</v>
          </cell>
          <cell r="P174">
            <v>647</v>
          </cell>
        </row>
        <row r="175">
          <cell r="A175" t="str">
            <v>60C</v>
          </cell>
          <cell r="B175" t="str">
            <v xml:space="preserve">Kennedy Charter     </v>
          </cell>
          <cell r="C175">
            <v>0</v>
          </cell>
          <cell r="D175">
            <v>0</v>
          </cell>
          <cell r="E175">
            <v>0</v>
          </cell>
          <cell r="F175">
            <v>0</v>
          </cell>
          <cell r="G175">
            <v>0</v>
          </cell>
          <cell r="H175">
            <v>0</v>
          </cell>
          <cell r="I175">
            <v>10</v>
          </cell>
          <cell r="J175">
            <v>23</v>
          </cell>
          <cell r="K175">
            <v>30</v>
          </cell>
          <cell r="L175">
            <v>70</v>
          </cell>
          <cell r="M175">
            <v>47</v>
          </cell>
          <cell r="N175">
            <v>40</v>
          </cell>
          <cell r="O175">
            <v>88</v>
          </cell>
          <cell r="P175">
            <v>308</v>
          </cell>
        </row>
        <row r="176">
          <cell r="A176" t="str">
            <v>60D</v>
          </cell>
          <cell r="B176" t="str">
            <v xml:space="preserve">Lake Norman Charter </v>
          </cell>
          <cell r="C176">
            <v>0</v>
          </cell>
          <cell r="D176">
            <v>0</v>
          </cell>
          <cell r="E176">
            <v>0</v>
          </cell>
          <cell r="F176">
            <v>0</v>
          </cell>
          <cell r="G176">
            <v>0</v>
          </cell>
          <cell r="H176">
            <v>209</v>
          </cell>
          <cell r="I176">
            <v>205</v>
          </cell>
          <cell r="J176">
            <v>205</v>
          </cell>
          <cell r="K176">
            <v>206</v>
          </cell>
          <cell r="L176">
            <v>128</v>
          </cell>
          <cell r="M176">
            <v>0</v>
          </cell>
          <cell r="N176">
            <v>0</v>
          </cell>
          <cell r="O176">
            <v>0</v>
          </cell>
          <cell r="P176">
            <v>953</v>
          </cell>
        </row>
        <row r="177">
          <cell r="A177" t="str">
            <v>60F</v>
          </cell>
          <cell r="B177" t="str">
            <v>Metrolina Reg Sch Ac</v>
          </cell>
          <cell r="C177">
            <v>36</v>
          </cell>
          <cell r="D177">
            <v>35</v>
          </cell>
          <cell r="E177">
            <v>35</v>
          </cell>
          <cell r="F177">
            <v>24</v>
          </cell>
          <cell r="G177">
            <v>22</v>
          </cell>
          <cell r="H177">
            <v>23</v>
          </cell>
          <cell r="I177">
            <v>22</v>
          </cell>
          <cell r="J177">
            <v>23</v>
          </cell>
          <cell r="K177">
            <v>19</v>
          </cell>
          <cell r="L177">
            <v>0</v>
          </cell>
          <cell r="M177">
            <v>0</v>
          </cell>
          <cell r="N177">
            <v>0</v>
          </cell>
          <cell r="O177">
            <v>0</v>
          </cell>
          <cell r="P177">
            <v>239</v>
          </cell>
        </row>
        <row r="178">
          <cell r="A178" t="str">
            <v>60G</v>
          </cell>
          <cell r="B178" t="str">
            <v xml:space="preserve">Queen'S Grant Cmty  </v>
          </cell>
          <cell r="C178">
            <v>89</v>
          </cell>
          <cell r="D178">
            <v>86</v>
          </cell>
          <cell r="E178">
            <v>89</v>
          </cell>
          <cell r="F178">
            <v>88</v>
          </cell>
          <cell r="G178">
            <v>90</v>
          </cell>
          <cell r="H178">
            <v>89</v>
          </cell>
          <cell r="I178">
            <v>86</v>
          </cell>
          <cell r="J178">
            <v>87</v>
          </cell>
          <cell r="K178">
            <v>86</v>
          </cell>
          <cell r="L178">
            <v>84</v>
          </cell>
          <cell r="M178">
            <v>35</v>
          </cell>
          <cell r="N178">
            <v>0</v>
          </cell>
          <cell r="O178">
            <v>0</v>
          </cell>
          <cell r="P178">
            <v>909</v>
          </cell>
        </row>
        <row r="179">
          <cell r="A179" t="str">
            <v>60H</v>
          </cell>
          <cell r="B179" t="str">
            <v xml:space="preserve">Crossroads Charter  </v>
          </cell>
          <cell r="C179">
            <v>0</v>
          </cell>
          <cell r="D179">
            <v>0</v>
          </cell>
          <cell r="E179">
            <v>0</v>
          </cell>
          <cell r="F179">
            <v>0</v>
          </cell>
          <cell r="G179">
            <v>0</v>
          </cell>
          <cell r="H179">
            <v>0</v>
          </cell>
          <cell r="I179">
            <v>0</v>
          </cell>
          <cell r="J179">
            <v>0</v>
          </cell>
          <cell r="K179">
            <v>0</v>
          </cell>
          <cell r="L179">
            <v>103</v>
          </cell>
          <cell r="M179">
            <v>84</v>
          </cell>
          <cell r="N179">
            <v>44</v>
          </cell>
          <cell r="O179">
            <v>23</v>
          </cell>
          <cell r="P179">
            <v>254</v>
          </cell>
        </row>
        <row r="180">
          <cell r="A180" t="str">
            <v>60I</v>
          </cell>
          <cell r="B180" t="str">
            <v>Children'S Community</v>
          </cell>
          <cell r="C180">
            <v>86</v>
          </cell>
          <cell r="D180">
            <v>91</v>
          </cell>
          <cell r="E180">
            <v>94</v>
          </cell>
          <cell r="F180">
            <v>98</v>
          </cell>
          <cell r="G180">
            <v>95</v>
          </cell>
          <cell r="H180">
            <v>94</v>
          </cell>
          <cell r="I180">
            <v>99</v>
          </cell>
          <cell r="J180">
            <v>0</v>
          </cell>
          <cell r="K180">
            <v>0</v>
          </cell>
          <cell r="L180">
            <v>0</v>
          </cell>
          <cell r="M180">
            <v>0</v>
          </cell>
          <cell r="N180">
            <v>0</v>
          </cell>
          <cell r="O180">
            <v>0</v>
          </cell>
          <cell r="P180">
            <v>657</v>
          </cell>
        </row>
        <row r="181">
          <cell r="A181" t="str">
            <v>60J</v>
          </cell>
          <cell r="B181" t="str">
            <v xml:space="preserve">Socrates Academy    </v>
          </cell>
          <cell r="C181">
            <v>65</v>
          </cell>
          <cell r="D181">
            <v>66</v>
          </cell>
          <cell r="E181">
            <v>67</v>
          </cell>
          <cell r="F181">
            <v>43</v>
          </cell>
          <cell r="G181">
            <v>0</v>
          </cell>
          <cell r="H181">
            <v>0</v>
          </cell>
          <cell r="I181">
            <v>0</v>
          </cell>
          <cell r="J181">
            <v>0</v>
          </cell>
          <cell r="K181">
            <v>0</v>
          </cell>
          <cell r="L181">
            <v>0</v>
          </cell>
          <cell r="M181">
            <v>0</v>
          </cell>
          <cell r="N181">
            <v>0</v>
          </cell>
          <cell r="O181">
            <v>0</v>
          </cell>
          <cell r="P181">
            <v>241</v>
          </cell>
        </row>
        <row r="182">
          <cell r="A182" t="str">
            <v>60K</v>
          </cell>
          <cell r="B182" t="str">
            <v>Charlotte Secondary School</v>
          </cell>
          <cell r="C182">
            <v>0</v>
          </cell>
          <cell r="D182">
            <v>0</v>
          </cell>
          <cell r="E182">
            <v>0</v>
          </cell>
          <cell r="F182">
            <v>0</v>
          </cell>
          <cell r="G182">
            <v>0</v>
          </cell>
          <cell r="H182">
            <v>0</v>
          </cell>
          <cell r="I182">
            <v>86</v>
          </cell>
          <cell r="J182">
            <v>0</v>
          </cell>
          <cell r="K182">
            <v>0</v>
          </cell>
          <cell r="L182">
            <v>0</v>
          </cell>
          <cell r="M182">
            <v>0</v>
          </cell>
          <cell r="N182">
            <v>0</v>
          </cell>
          <cell r="O182">
            <v>0</v>
          </cell>
          <cell r="P182">
            <v>86</v>
          </cell>
        </row>
        <row r="183">
          <cell r="A183" t="str">
            <v>60L</v>
          </cell>
          <cell r="B183" t="str">
            <v>KIPP: Charlotte</v>
          </cell>
          <cell r="C183">
            <v>0</v>
          </cell>
          <cell r="D183">
            <v>0</v>
          </cell>
          <cell r="E183">
            <v>0</v>
          </cell>
          <cell r="F183">
            <v>0</v>
          </cell>
          <cell r="G183">
            <v>0</v>
          </cell>
          <cell r="H183">
            <v>108</v>
          </cell>
          <cell r="I183">
            <v>0</v>
          </cell>
          <cell r="J183">
            <v>0</v>
          </cell>
          <cell r="K183">
            <v>0</v>
          </cell>
          <cell r="L183">
            <v>0</v>
          </cell>
          <cell r="M183">
            <v>0</v>
          </cell>
          <cell r="N183">
            <v>0</v>
          </cell>
          <cell r="O183">
            <v>0</v>
          </cell>
          <cell r="P183">
            <v>108</v>
          </cell>
        </row>
        <row r="184">
          <cell r="A184" t="str">
            <v>63A</v>
          </cell>
          <cell r="B184" t="str">
            <v xml:space="preserve">Acad Of Moore Cnty  </v>
          </cell>
          <cell r="C184">
            <v>34</v>
          </cell>
          <cell r="D184">
            <v>13</v>
          </cell>
          <cell r="E184">
            <v>16</v>
          </cell>
          <cell r="F184">
            <v>14</v>
          </cell>
          <cell r="G184">
            <v>15</v>
          </cell>
          <cell r="H184">
            <v>14</v>
          </cell>
          <cell r="I184">
            <v>23</v>
          </cell>
          <cell r="J184">
            <v>13</v>
          </cell>
          <cell r="K184">
            <v>26</v>
          </cell>
          <cell r="L184">
            <v>0</v>
          </cell>
          <cell r="M184">
            <v>0</v>
          </cell>
          <cell r="N184">
            <v>0</v>
          </cell>
          <cell r="O184">
            <v>0</v>
          </cell>
          <cell r="P184">
            <v>168</v>
          </cell>
        </row>
        <row r="185">
          <cell r="A185" t="str">
            <v>63B</v>
          </cell>
          <cell r="B185" t="str">
            <v xml:space="preserve">Stars Charter       </v>
          </cell>
          <cell r="C185">
            <v>33</v>
          </cell>
          <cell r="D185">
            <v>41</v>
          </cell>
          <cell r="E185">
            <v>48</v>
          </cell>
          <cell r="F185">
            <v>33</v>
          </cell>
          <cell r="G185">
            <v>34</v>
          </cell>
          <cell r="H185">
            <v>41</v>
          </cell>
          <cell r="I185">
            <v>36</v>
          </cell>
          <cell r="J185">
            <v>24</v>
          </cell>
          <cell r="K185">
            <v>22</v>
          </cell>
          <cell r="L185">
            <v>0</v>
          </cell>
          <cell r="M185">
            <v>0</v>
          </cell>
          <cell r="N185">
            <v>0</v>
          </cell>
          <cell r="O185">
            <v>0</v>
          </cell>
          <cell r="P185">
            <v>312</v>
          </cell>
        </row>
        <row r="186">
          <cell r="A186" t="str">
            <v>64A</v>
          </cell>
          <cell r="B186" t="str">
            <v xml:space="preserve">Rocky Mount Prep    </v>
          </cell>
          <cell r="C186">
            <v>85</v>
          </cell>
          <cell r="D186">
            <v>80</v>
          </cell>
          <cell r="E186">
            <v>73</v>
          </cell>
          <cell r="F186">
            <v>77</v>
          </cell>
          <cell r="G186">
            <v>68</v>
          </cell>
          <cell r="H186">
            <v>81</v>
          </cell>
          <cell r="I186">
            <v>110</v>
          </cell>
          <cell r="J186">
            <v>100</v>
          </cell>
          <cell r="K186">
            <v>101</v>
          </cell>
          <cell r="L186">
            <v>95</v>
          </cell>
          <cell r="M186">
            <v>73</v>
          </cell>
          <cell r="N186">
            <v>49</v>
          </cell>
          <cell r="O186">
            <v>44</v>
          </cell>
          <cell r="P186">
            <v>1036</v>
          </cell>
        </row>
        <row r="187">
          <cell r="A187" t="str">
            <v>65A</v>
          </cell>
          <cell r="B187" t="str">
            <v>Cape Fear Ctr Inquir</v>
          </cell>
          <cell r="C187">
            <v>39</v>
          </cell>
          <cell r="D187">
            <v>38</v>
          </cell>
          <cell r="E187">
            <v>42</v>
          </cell>
          <cell r="F187">
            <v>41</v>
          </cell>
          <cell r="G187">
            <v>46</v>
          </cell>
          <cell r="H187">
            <v>46</v>
          </cell>
          <cell r="I187">
            <v>47</v>
          </cell>
          <cell r="J187">
            <v>43</v>
          </cell>
          <cell r="K187">
            <v>32</v>
          </cell>
          <cell r="L187">
            <v>0</v>
          </cell>
          <cell r="M187">
            <v>0</v>
          </cell>
          <cell r="N187">
            <v>0</v>
          </cell>
          <cell r="O187">
            <v>0</v>
          </cell>
          <cell r="P187">
            <v>374</v>
          </cell>
        </row>
        <row r="188">
          <cell r="A188" t="str">
            <v>65B</v>
          </cell>
          <cell r="B188" t="str">
            <v>Wilmington Preparatory Academy</v>
          </cell>
          <cell r="C188">
            <v>13</v>
          </cell>
          <cell r="D188">
            <v>16</v>
          </cell>
          <cell r="E188">
            <v>21</v>
          </cell>
          <cell r="F188">
            <v>11</v>
          </cell>
          <cell r="G188">
            <v>18</v>
          </cell>
          <cell r="H188">
            <v>0</v>
          </cell>
          <cell r="I188">
            <v>0</v>
          </cell>
          <cell r="J188">
            <v>0</v>
          </cell>
          <cell r="K188">
            <v>0</v>
          </cell>
          <cell r="L188">
            <v>0</v>
          </cell>
          <cell r="M188">
            <v>0</v>
          </cell>
          <cell r="N188">
            <v>0</v>
          </cell>
          <cell r="O188">
            <v>0</v>
          </cell>
          <cell r="P188">
            <v>79</v>
          </cell>
        </row>
        <row r="189">
          <cell r="A189" t="str">
            <v>66A</v>
          </cell>
          <cell r="B189" t="str">
            <v xml:space="preserve">Gaston College Prep </v>
          </cell>
          <cell r="C189">
            <v>0</v>
          </cell>
          <cell r="D189">
            <v>0</v>
          </cell>
          <cell r="E189">
            <v>0</v>
          </cell>
          <cell r="F189">
            <v>0</v>
          </cell>
          <cell r="G189">
            <v>0</v>
          </cell>
          <cell r="H189">
            <v>106</v>
          </cell>
          <cell r="I189">
            <v>95</v>
          </cell>
          <cell r="J189">
            <v>98</v>
          </cell>
          <cell r="K189">
            <v>90</v>
          </cell>
          <cell r="L189">
            <v>106</v>
          </cell>
          <cell r="M189">
            <v>90</v>
          </cell>
          <cell r="N189">
            <v>67</v>
          </cell>
          <cell r="O189">
            <v>0</v>
          </cell>
          <cell r="P189">
            <v>652</v>
          </cell>
        </row>
        <row r="190">
          <cell r="A190" t="str">
            <v>68A</v>
          </cell>
          <cell r="B190" t="str">
            <v xml:space="preserve">Orange Charter      </v>
          </cell>
          <cell r="C190">
            <v>20</v>
          </cell>
          <cell r="D190">
            <v>20</v>
          </cell>
          <cell r="E190">
            <v>19</v>
          </cell>
          <cell r="F190">
            <v>19</v>
          </cell>
          <cell r="G190">
            <v>20</v>
          </cell>
          <cell r="H190">
            <v>20</v>
          </cell>
          <cell r="I190">
            <v>18</v>
          </cell>
          <cell r="J190">
            <v>20</v>
          </cell>
          <cell r="K190">
            <v>24</v>
          </cell>
          <cell r="L190">
            <v>0</v>
          </cell>
          <cell r="M190">
            <v>0</v>
          </cell>
          <cell r="N190">
            <v>0</v>
          </cell>
          <cell r="O190">
            <v>0</v>
          </cell>
          <cell r="P190">
            <v>180</v>
          </cell>
        </row>
        <row r="191">
          <cell r="A191" t="str">
            <v>68N</v>
          </cell>
          <cell r="B191" t="str">
            <v xml:space="preserve">Pace Academy        </v>
          </cell>
          <cell r="C191">
            <v>0</v>
          </cell>
          <cell r="D191">
            <v>0</v>
          </cell>
          <cell r="E191">
            <v>0</v>
          </cell>
          <cell r="F191">
            <v>0</v>
          </cell>
          <cell r="G191">
            <v>0</v>
          </cell>
          <cell r="H191">
            <v>0</v>
          </cell>
          <cell r="I191">
            <v>0</v>
          </cell>
          <cell r="J191">
            <v>0</v>
          </cell>
          <cell r="K191">
            <v>0</v>
          </cell>
          <cell r="L191">
            <v>39</v>
          </cell>
          <cell r="M191">
            <v>24</v>
          </cell>
          <cell r="N191">
            <v>23</v>
          </cell>
          <cell r="O191">
            <v>38</v>
          </cell>
          <cell r="P191">
            <v>124</v>
          </cell>
        </row>
        <row r="192">
          <cell r="A192" t="str">
            <v>69A</v>
          </cell>
          <cell r="B192" t="str">
            <v xml:space="preserve">Arapahoe Charter    </v>
          </cell>
          <cell r="C192">
            <v>32</v>
          </cell>
          <cell r="D192">
            <v>35</v>
          </cell>
          <cell r="E192">
            <v>43</v>
          </cell>
          <cell r="F192">
            <v>41</v>
          </cell>
          <cell r="G192">
            <v>38</v>
          </cell>
          <cell r="H192">
            <v>30</v>
          </cell>
          <cell r="I192">
            <v>42</v>
          </cell>
          <cell r="J192">
            <v>43</v>
          </cell>
          <cell r="K192">
            <v>44</v>
          </cell>
          <cell r="L192">
            <v>0</v>
          </cell>
          <cell r="M192">
            <v>0</v>
          </cell>
          <cell r="N192">
            <v>0</v>
          </cell>
          <cell r="O192">
            <v>0</v>
          </cell>
          <cell r="P192">
            <v>348</v>
          </cell>
        </row>
        <row r="193">
          <cell r="A193" t="str">
            <v>73A</v>
          </cell>
          <cell r="B193" t="str">
            <v xml:space="preserve">Bethel Hill Charter </v>
          </cell>
          <cell r="C193">
            <v>55</v>
          </cell>
          <cell r="D193">
            <v>54</v>
          </cell>
          <cell r="E193">
            <v>52</v>
          </cell>
          <cell r="F193">
            <v>53</v>
          </cell>
          <cell r="G193">
            <v>54</v>
          </cell>
          <cell r="H193">
            <v>54</v>
          </cell>
          <cell r="I193">
            <v>54</v>
          </cell>
          <cell r="J193">
            <v>0</v>
          </cell>
          <cell r="K193">
            <v>0</v>
          </cell>
          <cell r="L193">
            <v>0</v>
          </cell>
          <cell r="M193">
            <v>0</v>
          </cell>
          <cell r="N193">
            <v>0</v>
          </cell>
          <cell r="O193">
            <v>0</v>
          </cell>
          <cell r="P193">
            <v>376</v>
          </cell>
        </row>
        <row r="194">
          <cell r="A194" t="str">
            <v>73B</v>
          </cell>
          <cell r="B194" t="str">
            <v>Roxboro Community School</v>
          </cell>
          <cell r="C194">
            <v>0</v>
          </cell>
          <cell r="D194">
            <v>0</v>
          </cell>
          <cell r="E194">
            <v>0</v>
          </cell>
          <cell r="F194">
            <v>0</v>
          </cell>
          <cell r="G194">
            <v>0</v>
          </cell>
          <cell r="H194">
            <v>0</v>
          </cell>
          <cell r="I194">
            <v>0</v>
          </cell>
          <cell r="J194">
            <v>86</v>
          </cell>
          <cell r="K194">
            <v>89</v>
          </cell>
          <cell r="L194">
            <v>89</v>
          </cell>
          <cell r="M194">
            <v>35</v>
          </cell>
          <cell r="N194">
            <v>17</v>
          </cell>
          <cell r="O194">
            <v>0</v>
          </cell>
          <cell r="P194">
            <v>316</v>
          </cell>
        </row>
        <row r="195">
          <cell r="A195" t="str">
            <v>78A</v>
          </cell>
          <cell r="B195" t="str">
            <v xml:space="preserve">Cis Academy         </v>
          </cell>
          <cell r="C195">
            <v>0</v>
          </cell>
          <cell r="D195">
            <v>0</v>
          </cell>
          <cell r="E195">
            <v>0</v>
          </cell>
          <cell r="F195">
            <v>0</v>
          </cell>
          <cell r="G195">
            <v>0</v>
          </cell>
          <cell r="H195">
            <v>0</v>
          </cell>
          <cell r="I195">
            <v>28</v>
          </cell>
          <cell r="J195">
            <v>38</v>
          </cell>
          <cell r="K195">
            <v>42</v>
          </cell>
          <cell r="L195">
            <v>0</v>
          </cell>
          <cell r="M195">
            <v>0</v>
          </cell>
          <cell r="N195">
            <v>0</v>
          </cell>
          <cell r="O195">
            <v>0</v>
          </cell>
          <cell r="P195">
            <v>108</v>
          </cell>
        </row>
        <row r="196">
          <cell r="A196" t="str">
            <v>79A</v>
          </cell>
          <cell r="B196" t="str">
            <v xml:space="preserve">Bethany Cmty Middle </v>
          </cell>
          <cell r="C196">
            <v>0</v>
          </cell>
          <cell r="D196">
            <v>0</v>
          </cell>
          <cell r="E196">
            <v>0</v>
          </cell>
          <cell r="F196">
            <v>0</v>
          </cell>
          <cell r="G196">
            <v>0</v>
          </cell>
          <cell r="H196">
            <v>0</v>
          </cell>
          <cell r="I196">
            <v>78</v>
          </cell>
          <cell r="J196">
            <v>60</v>
          </cell>
          <cell r="K196">
            <v>33</v>
          </cell>
          <cell r="L196">
            <v>0</v>
          </cell>
          <cell r="M196">
            <v>0</v>
          </cell>
          <cell r="N196">
            <v>0</v>
          </cell>
          <cell r="O196">
            <v>0</v>
          </cell>
          <cell r="P196">
            <v>171</v>
          </cell>
        </row>
        <row r="197">
          <cell r="A197" t="str">
            <v>81A</v>
          </cell>
          <cell r="B197" t="str">
            <v xml:space="preserve">Rowan Academy       </v>
          </cell>
          <cell r="C197">
            <v>78</v>
          </cell>
          <cell r="D197">
            <v>64</v>
          </cell>
          <cell r="E197">
            <v>59</v>
          </cell>
          <cell r="F197">
            <v>80</v>
          </cell>
          <cell r="G197">
            <v>61</v>
          </cell>
          <cell r="H197">
            <v>72</v>
          </cell>
          <cell r="I197">
            <v>95</v>
          </cell>
          <cell r="J197">
            <v>105</v>
          </cell>
          <cell r="K197">
            <v>106</v>
          </cell>
          <cell r="L197">
            <v>86</v>
          </cell>
          <cell r="M197">
            <v>62</v>
          </cell>
          <cell r="N197">
            <v>42</v>
          </cell>
          <cell r="O197">
            <v>31</v>
          </cell>
          <cell r="P197">
            <v>941</v>
          </cell>
        </row>
        <row r="198">
          <cell r="A198" t="str">
            <v>83B</v>
          </cell>
          <cell r="B198" t="str">
            <v xml:space="preserve">Laurinburg Charter  </v>
          </cell>
          <cell r="C198">
            <v>0</v>
          </cell>
          <cell r="D198">
            <v>0</v>
          </cell>
          <cell r="E198">
            <v>0</v>
          </cell>
          <cell r="F198">
            <v>0</v>
          </cell>
          <cell r="G198">
            <v>0</v>
          </cell>
          <cell r="H198">
            <v>0</v>
          </cell>
          <cell r="I198">
            <v>0</v>
          </cell>
          <cell r="J198">
            <v>0</v>
          </cell>
          <cell r="K198">
            <v>7</v>
          </cell>
          <cell r="L198">
            <v>35</v>
          </cell>
          <cell r="M198">
            <v>24</v>
          </cell>
          <cell r="N198">
            <v>14</v>
          </cell>
          <cell r="O198">
            <v>12</v>
          </cell>
          <cell r="P198">
            <v>92</v>
          </cell>
        </row>
        <row r="199">
          <cell r="A199" t="str">
            <v>84B</v>
          </cell>
          <cell r="B199" t="str">
            <v xml:space="preserve">Gray Stone Day      </v>
          </cell>
          <cell r="C199">
            <v>0</v>
          </cell>
          <cell r="D199">
            <v>0</v>
          </cell>
          <cell r="E199">
            <v>0</v>
          </cell>
          <cell r="F199">
            <v>0</v>
          </cell>
          <cell r="G199">
            <v>0</v>
          </cell>
          <cell r="H199">
            <v>0</v>
          </cell>
          <cell r="I199">
            <v>0</v>
          </cell>
          <cell r="J199">
            <v>0</v>
          </cell>
          <cell r="K199">
            <v>0</v>
          </cell>
          <cell r="L199">
            <v>77</v>
          </cell>
          <cell r="M199">
            <v>70</v>
          </cell>
          <cell r="N199">
            <v>80</v>
          </cell>
          <cell r="O199">
            <v>48</v>
          </cell>
          <cell r="P199">
            <v>275</v>
          </cell>
        </row>
        <row r="200">
          <cell r="A200" t="str">
            <v>86T</v>
          </cell>
          <cell r="B200" t="str">
            <v xml:space="preserve">Millennium Charter  </v>
          </cell>
          <cell r="C200">
            <v>66</v>
          </cell>
          <cell r="D200">
            <v>63</v>
          </cell>
          <cell r="E200">
            <v>62</v>
          </cell>
          <cell r="F200">
            <v>63</v>
          </cell>
          <cell r="G200">
            <v>59</v>
          </cell>
          <cell r="H200">
            <v>46</v>
          </cell>
          <cell r="I200">
            <v>48</v>
          </cell>
          <cell r="J200">
            <v>36</v>
          </cell>
          <cell r="K200">
            <v>21</v>
          </cell>
          <cell r="L200">
            <v>0</v>
          </cell>
          <cell r="M200">
            <v>0</v>
          </cell>
          <cell r="N200">
            <v>0</v>
          </cell>
          <cell r="O200">
            <v>0</v>
          </cell>
          <cell r="P200">
            <v>464</v>
          </cell>
        </row>
        <row r="201">
          <cell r="A201" t="str">
            <v>87A</v>
          </cell>
          <cell r="B201" t="str">
            <v xml:space="preserve">Mountain Discovery  </v>
          </cell>
          <cell r="C201">
            <v>14</v>
          </cell>
          <cell r="D201">
            <v>15</v>
          </cell>
          <cell r="E201">
            <v>22</v>
          </cell>
          <cell r="F201">
            <v>21</v>
          </cell>
          <cell r="G201">
            <v>18</v>
          </cell>
          <cell r="H201">
            <v>22</v>
          </cell>
          <cell r="I201">
            <v>19</v>
          </cell>
          <cell r="J201">
            <v>18</v>
          </cell>
          <cell r="K201">
            <v>13</v>
          </cell>
          <cell r="L201">
            <v>0</v>
          </cell>
          <cell r="M201">
            <v>0</v>
          </cell>
          <cell r="N201">
            <v>0</v>
          </cell>
          <cell r="O201">
            <v>0</v>
          </cell>
          <cell r="P201">
            <v>162</v>
          </cell>
        </row>
        <row r="202">
          <cell r="A202" t="str">
            <v>88A</v>
          </cell>
          <cell r="B202" t="str">
            <v xml:space="preserve">Brevard Academy     </v>
          </cell>
          <cell r="C202">
            <v>28</v>
          </cell>
          <cell r="D202">
            <v>18</v>
          </cell>
          <cell r="E202">
            <v>21</v>
          </cell>
          <cell r="F202">
            <v>11</v>
          </cell>
          <cell r="G202">
            <v>17</v>
          </cell>
          <cell r="H202">
            <v>25</v>
          </cell>
          <cell r="I202">
            <v>14</v>
          </cell>
          <cell r="J202">
            <v>22</v>
          </cell>
          <cell r="K202">
            <v>16</v>
          </cell>
          <cell r="L202">
            <v>0</v>
          </cell>
          <cell r="M202">
            <v>0</v>
          </cell>
          <cell r="N202">
            <v>0</v>
          </cell>
          <cell r="O202">
            <v>0</v>
          </cell>
          <cell r="P202">
            <v>172</v>
          </cell>
        </row>
        <row r="203">
          <cell r="A203" t="str">
            <v>90A</v>
          </cell>
          <cell r="B203" t="str">
            <v xml:space="preserve">Union Academy       </v>
          </cell>
          <cell r="C203">
            <v>78</v>
          </cell>
          <cell r="D203">
            <v>90</v>
          </cell>
          <cell r="E203">
            <v>82</v>
          </cell>
          <cell r="F203">
            <v>91</v>
          </cell>
          <cell r="G203">
            <v>102</v>
          </cell>
          <cell r="H203">
            <v>90</v>
          </cell>
          <cell r="I203">
            <v>90</v>
          </cell>
          <cell r="J203">
            <v>93</v>
          </cell>
          <cell r="K203">
            <v>95</v>
          </cell>
          <cell r="L203">
            <v>75</v>
          </cell>
          <cell r="M203">
            <v>59</v>
          </cell>
          <cell r="N203">
            <v>46</v>
          </cell>
          <cell r="O203">
            <v>0</v>
          </cell>
          <cell r="P203">
            <v>991</v>
          </cell>
        </row>
        <row r="204">
          <cell r="A204" t="str">
            <v>91A</v>
          </cell>
          <cell r="B204" t="str">
            <v>Vance Charter School</v>
          </cell>
          <cell r="C204">
            <v>54</v>
          </cell>
          <cell r="D204">
            <v>53</v>
          </cell>
          <cell r="E204">
            <v>53</v>
          </cell>
          <cell r="F204">
            <v>59</v>
          </cell>
          <cell r="G204">
            <v>59</v>
          </cell>
          <cell r="H204">
            <v>44</v>
          </cell>
          <cell r="I204">
            <v>44</v>
          </cell>
          <cell r="J204">
            <v>48</v>
          </cell>
          <cell r="K204">
            <v>48</v>
          </cell>
          <cell r="L204">
            <v>0</v>
          </cell>
          <cell r="M204">
            <v>0</v>
          </cell>
          <cell r="N204">
            <v>0</v>
          </cell>
          <cell r="O204">
            <v>0</v>
          </cell>
          <cell r="P204">
            <v>462</v>
          </cell>
        </row>
        <row r="205">
          <cell r="A205" t="str">
            <v>92B</v>
          </cell>
          <cell r="B205" t="str">
            <v xml:space="preserve">Exploris Middle School           </v>
          </cell>
          <cell r="C205">
            <v>0</v>
          </cell>
          <cell r="D205">
            <v>0</v>
          </cell>
          <cell r="E205">
            <v>0</v>
          </cell>
          <cell r="F205">
            <v>0</v>
          </cell>
          <cell r="G205">
            <v>0</v>
          </cell>
          <cell r="H205">
            <v>0</v>
          </cell>
          <cell r="I205">
            <v>66</v>
          </cell>
          <cell r="J205">
            <v>67</v>
          </cell>
          <cell r="K205">
            <v>63</v>
          </cell>
          <cell r="L205">
            <v>0</v>
          </cell>
          <cell r="M205">
            <v>0</v>
          </cell>
          <cell r="N205">
            <v>0</v>
          </cell>
          <cell r="O205">
            <v>0</v>
          </cell>
          <cell r="P205">
            <v>196</v>
          </cell>
        </row>
        <row r="206">
          <cell r="A206" t="str">
            <v>92D</v>
          </cell>
          <cell r="B206" t="str">
            <v xml:space="preserve">Baker Charter High  </v>
          </cell>
          <cell r="C206">
            <v>0</v>
          </cell>
          <cell r="D206">
            <v>0</v>
          </cell>
          <cell r="E206">
            <v>0</v>
          </cell>
          <cell r="F206">
            <v>70</v>
          </cell>
          <cell r="G206">
            <v>73</v>
          </cell>
          <cell r="H206">
            <v>74</v>
          </cell>
          <cell r="I206">
            <v>74</v>
          </cell>
          <cell r="J206">
            <v>73</v>
          </cell>
          <cell r="K206">
            <v>73</v>
          </cell>
          <cell r="L206">
            <v>0</v>
          </cell>
          <cell r="M206">
            <v>0</v>
          </cell>
          <cell r="N206">
            <v>0</v>
          </cell>
          <cell r="O206">
            <v>0</v>
          </cell>
          <cell r="P206">
            <v>437</v>
          </cell>
        </row>
        <row r="207">
          <cell r="A207" t="str">
            <v>92E</v>
          </cell>
          <cell r="B207" t="str">
            <v xml:space="preserve">Sterling Montessori </v>
          </cell>
          <cell r="C207">
            <v>84</v>
          </cell>
          <cell r="D207">
            <v>86</v>
          </cell>
          <cell r="E207">
            <v>85</v>
          </cell>
          <cell r="F207">
            <v>80</v>
          </cell>
          <cell r="G207">
            <v>58</v>
          </cell>
          <cell r="H207">
            <v>68</v>
          </cell>
          <cell r="I207">
            <v>41</v>
          </cell>
          <cell r="J207">
            <v>25</v>
          </cell>
          <cell r="K207">
            <v>24</v>
          </cell>
          <cell r="L207">
            <v>0</v>
          </cell>
          <cell r="M207">
            <v>0</v>
          </cell>
          <cell r="N207">
            <v>0</v>
          </cell>
          <cell r="O207">
            <v>0</v>
          </cell>
          <cell r="P207">
            <v>551</v>
          </cell>
        </row>
        <row r="208">
          <cell r="A208" t="str">
            <v>92F</v>
          </cell>
          <cell r="B208" t="str">
            <v xml:space="preserve">Franklin Academy    </v>
          </cell>
          <cell r="C208">
            <v>97</v>
          </cell>
          <cell r="D208">
            <v>100</v>
          </cell>
          <cell r="E208">
            <v>101</v>
          </cell>
          <cell r="F208">
            <v>108</v>
          </cell>
          <cell r="G208">
            <v>107</v>
          </cell>
          <cell r="H208">
            <v>107</v>
          </cell>
          <cell r="I208">
            <v>107</v>
          </cell>
          <cell r="J208">
            <v>107</v>
          </cell>
          <cell r="K208">
            <v>107</v>
          </cell>
          <cell r="L208">
            <v>85</v>
          </cell>
          <cell r="M208">
            <v>78</v>
          </cell>
          <cell r="N208">
            <v>71</v>
          </cell>
          <cell r="O208">
            <v>45</v>
          </cell>
          <cell r="P208">
            <v>1220</v>
          </cell>
        </row>
        <row r="209">
          <cell r="A209" t="str">
            <v>92G</v>
          </cell>
          <cell r="B209" t="str">
            <v xml:space="preserve">East Wake Academy   </v>
          </cell>
          <cell r="C209">
            <v>95</v>
          </cell>
          <cell r="D209">
            <v>96</v>
          </cell>
          <cell r="E209">
            <v>90</v>
          </cell>
          <cell r="F209">
            <v>88</v>
          </cell>
          <cell r="G209">
            <v>68</v>
          </cell>
          <cell r="H209">
            <v>72</v>
          </cell>
          <cell r="I209">
            <v>71</v>
          </cell>
          <cell r="J209">
            <v>69</v>
          </cell>
          <cell r="K209">
            <v>83</v>
          </cell>
          <cell r="L209">
            <v>69</v>
          </cell>
          <cell r="M209">
            <v>50</v>
          </cell>
          <cell r="N209">
            <v>48</v>
          </cell>
          <cell r="O209">
            <v>35</v>
          </cell>
          <cell r="P209">
            <v>934</v>
          </cell>
        </row>
        <row r="210">
          <cell r="A210" t="str">
            <v>92K</v>
          </cell>
          <cell r="B210" t="str">
            <v>Raleigh Charter High</v>
          </cell>
          <cell r="C210">
            <v>0</v>
          </cell>
          <cell r="D210">
            <v>0</v>
          </cell>
          <cell r="E210">
            <v>0</v>
          </cell>
          <cell r="F210">
            <v>0</v>
          </cell>
          <cell r="G210">
            <v>0</v>
          </cell>
          <cell r="H210">
            <v>0</v>
          </cell>
          <cell r="I210">
            <v>0</v>
          </cell>
          <cell r="J210">
            <v>0</v>
          </cell>
          <cell r="K210">
            <v>0</v>
          </cell>
          <cell r="L210">
            <v>140</v>
          </cell>
          <cell r="M210">
            <v>138</v>
          </cell>
          <cell r="N210">
            <v>134</v>
          </cell>
          <cell r="O210">
            <v>124</v>
          </cell>
          <cell r="P210">
            <v>536</v>
          </cell>
        </row>
        <row r="211">
          <cell r="A211" t="str">
            <v>92L</v>
          </cell>
          <cell r="B211" t="str">
            <v xml:space="preserve">Torchlight Academy  </v>
          </cell>
          <cell r="C211">
            <v>74</v>
          </cell>
          <cell r="D211">
            <v>74</v>
          </cell>
          <cell r="E211">
            <v>72</v>
          </cell>
          <cell r="F211">
            <v>55</v>
          </cell>
          <cell r="G211">
            <v>42</v>
          </cell>
          <cell r="H211">
            <v>36</v>
          </cell>
          <cell r="I211">
            <v>0</v>
          </cell>
          <cell r="J211">
            <v>0</v>
          </cell>
          <cell r="K211">
            <v>0</v>
          </cell>
          <cell r="L211">
            <v>0</v>
          </cell>
          <cell r="M211">
            <v>0</v>
          </cell>
          <cell r="N211">
            <v>0</v>
          </cell>
          <cell r="O211">
            <v>0</v>
          </cell>
          <cell r="P211">
            <v>353</v>
          </cell>
        </row>
        <row r="212">
          <cell r="A212" t="str">
            <v>92M</v>
          </cell>
          <cell r="B212" t="str">
            <v xml:space="preserve">Preeminent Charter  </v>
          </cell>
          <cell r="C212">
            <v>74</v>
          </cell>
          <cell r="D212">
            <v>82</v>
          </cell>
          <cell r="E212">
            <v>80</v>
          </cell>
          <cell r="F212">
            <v>86</v>
          </cell>
          <cell r="G212">
            <v>68</v>
          </cell>
          <cell r="H212">
            <v>78</v>
          </cell>
          <cell r="I212">
            <v>43</v>
          </cell>
          <cell r="J212">
            <v>44</v>
          </cell>
          <cell r="K212">
            <v>23</v>
          </cell>
          <cell r="L212">
            <v>0</v>
          </cell>
          <cell r="M212">
            <v>0</v>
          </cell>
          <cell r="N212">
            <v>0</v>
          </cell>
          <cell r="O212">
            <v>0</v>
          </cell>
          <cell r="P212">
            <v>578</v>
          </cell>
        </row>
        <row r="213">
          <cell r="A213" t="str">
            <v>92N</v>
          </cell>
          <cell r="B213" t="str">
            <v xml:space="preserve">Quest Academy       </v>
          </cell>
          <cell r="C213">
            <v>17</v>
          </cell>
          <cell r="D213">
            <v>16</v>
          </cell>
          <cell r="E213">
            <v>16</v>
          </cell>
          <cell r="F213">
            <v>15</v>
          </cell>
          <cell r="G213">
            <v>15</v>
          </cell>
          <cell r="H213">
            <v>15</v>
          </cell>
          <cell r="I213">
            <v>15</v>
          </cell>
          <cell r="J213">
            <v>15</v>
          </cell>
          <cell r="K213">
            <v>12</v>
          </cell>
          <cell r="L213">
            <v>0</v>
          </cell>
          <cell r="M213">
            <v>0</v>
          </cell>
          <cell r="N213">
            <v>0</v>
          </cell>
          <cell r="O213">
            <v>0</v>
          </cell>
          <cell r="P213">
            <v>136</v>
          </cell>
        </row>
        <row r="214">
          <cell r="A214" t="str">
            <v>92P</v>
          </cell>
          <cell r="B214" t="str">
            <v xml:space="preserve">Community Partners  </v>
          </cell>
          <cell r="C214">
            <v>0</v>
          </cell>
          <cell r="D214">
            <v>0</v>
          </cell>
          <cell r="E214">
            <v>0</v>
          </cell>
          <cell r="F214">
            <v>0</v>
          </cell>
          <cell r="G214">
            <v>0</v>
          </cell>
          <cell r="H214">
            <v>0</v>
          </cell>
          <cell r="I214">
            <v>0</v>
          </cell>
          <cell r="J214">
            <v>0</v>
          </cell>
          <cell r="K214">
            <v>0</v>
          </cell>
          <cell r="L214">
            <v>23</v>
          </cell>
          <cell r="M214">
            <v>36</v>
          </cell>
          <cell r="N214">
            <v>20</v>
          </cell>
          <cell r="O214">
            <v>34</v>
          </cell>
          <cell r="P214">
            <v>113</v>
          </cell>
        </row>
        <row r="215">
          <cell r="A215" t="str">
            <v>92Q</v>
          </cell>
          <cell r="B215" t="str">
            <v xml:space="preserve">Hope Elementary     </v>
          </cell>
          <cell r="C215">
            <v>18</v>
          </cell>
          <cell r="D215">
            <v>21</v>
          </cell>
          <cell r="E215">
            <v>20</v>
          </cell>
          <cell r="F215">
            <v>20</v>
          </cell>
          <cell r="G215">
            <v>17</v>
          </cell>
          <cell r="H215">
            <v>17</v>
          </cell>
          <cell r="I215">
            <v>0</v>
          </cell>
          <cell r="J215">
            <v>0</v>
          </cell>
          <cell r="K215">
            <v>0</v>
          </cell>
          <cell r="L215">
            <v>0</v>
          </cell>
          <cell r="M215">
            <v>0</v>
          </cell>
          <cell r="N215">
            <v>0</v>
          </cell>
          <cell r="O215">
            <v>0</v>
          </cell>
          <cell r="P215">
            <v>113</v>
          </cell>
        </row>
        <row r="216">
          <cell r="A216" t="str">
            <v>92R</v>
          </cell>
          <cell r="B216" t="str">
            <v xml:space="preserve">Casa Esperanza      </v>
          </cell>
          <cell r="C216">
            <v>70</v>
          </cell>
          <cell r="D216">
            <v>95</v>
          </cell>
          <cell r="E216">
            <v>73</v>
          </cell>
          <cell r="F216">
            <v>55</v>
          </cell>
          <cell r="G216">
            <v>32</v>
          </cell>
          <cell r="H216">
            <v>10</v>
          </cell>
          <cell r="I216">
            <v>4</v>
          </cell>
          <cell r="J216">
            <v>0</v>
          </cell>
          <cell r="K216">
            <v>0</v>
          </cell>
          <cell r="L216">
            <v>0</v>
          </cell>
          <cell r="M216">
            <v>0</v>
          </cell>
          <cell r="N216">
            <v>0</v>
          </cell>
          <cell r="O216">
            <v>0</v>
          </cell>
          <cell r="P216">
            <v>339</v>
          </cell>
        </row>
        <row r="217">
          <cell r="A217" t="str">
            <v>93A</v>
          </cell>
          <cell r="B217" t="str">
            <v>Haliwa-Saponi Tribal</v>
          </cell>
          <cell r="C217">
            <v>11</v>
          </cell>
          <cell r="D217">
            <v>8</v>
          </cell>
          <cell r="E217">
            <v>11</v>
          </cell>
          <cell r="F217">
            <v>8</v>
          </cell>
          <cell r="G217">
            <v>12</v>
          </cell>
          <cell r="H217">
            <v>15</v>
          </cell>
          <cell r="I217">
            <v>10</v>
          </cell>
          <cell r="J217">
            <v>12</v>
          </cell>
          <cell r="K217">
            <v>16</v>
          </cell>
          <cell r="L217">
            <v>16</v>
          </cell>
          <cell r="M217">
            <v>15</v>
          </cell>
          <cell r="N217">
            <v>12</v>
          </cell>
          <cell r="O217">
            <v>5</v>
          </cell>
          <cell r="P217">
            <v>151</v>
          </cell>
        </row>
        <row r="218">
          <cell r="A218" t="str">
            <v>95A</v>
          </cell>
          <cell r="B218" t="str">
            <v>Two Rivers Community</v>
          </cell>
          <cell r="C218">
            <v>22</v>
          </cell>
          <cell r="D218">
            <v>23</v>
          </cell>
          <cell r="E218">
            <v>18</v>
          </cell>
          <cell r="F218">
            <v>22</v>
          </cell>
          <cell r="G218">
            <v>19</v>
          </cell>
          <cell r="H218">
            <v>18</v>
          </cell>
          <cell r="I218">
            <v>11</v>
          </cell>
          <cell r="J218">
            <v>20</v>
          </cell>
          <cell r="K218">
            <v>13</v>
          </cell>
          <cell r="L218">
            <v>0</v>
          </cell>
          <cell r="M218">
            <v>0</v>
          </cell>
          <cell r="N218">
            <v>0</v>
          </cell>
          <cell r="O218">
            <v>0</v>
          </cell>
          <cell r="P218">
            <v>166</v>
          </cell>
        </row>
        <row r="219">
          <cell r="A219" t="str">
            <v>96C</v>
          </cell>
          <cell r="B219" t="str">
            <v xml:space="preserve">Dillard Academy     </v>
          </cell>
          <cell r="C219">
            <v>20</v>
          </cell>
          <cell r="D219">
            <v>38</v>
          </cell>
          <cell r="E219">
            <v>35</v>
          </cell>
          <cell r="F219">
            <v>30</v>
          </cell>
          <cell r="G219">
            <v>23</v>
          </cell>
          <cell r="H219">
            <v>0</v>
          </cell>
          <cell r="I219">
            <v>0</v>
          </cell>
          <cell r="J219">
            <v>0</v>
          </cell>
          <cell r="K219">
            <v>0</v>
          </cell>
          <cell r="L219">
            <v>0</v>
          </cell>
          <cell r="M219">
            <v>0</v>
          </cell>
          <cell r="N219">
            <v>0</v>
          </cell>
          <cell r="O219">
            <v>0</v>
          </cell>
          <cell r="P219">
            <v>146</v>
          </cell>
        </row>
        <row r="220">
          <cell r="A220" t="str">
            <v>97D</v>
          </cell>
          <cell r="B220" t="str">
            <v xml:space="preserve">Bridges Charter Sch </v>
          </cell>
          <cell r="C220">
            <v>16</v>
          </cell>
          <cell r="D220">
            <v>22</v>
          </cell>
          <cell r="E220">
            <v>26</v>
          </cell>
          <cell r="F220">
            <v>15</v>
          </cell>
          <cell r="G220">
            <v>15</v>
          </cell>
          <cell r="H220">
            <v>19</v>
          </cell>
          <cell r="I220">
            <v>10</v>
          </cell>
          <cell r="J220">
            <v>16</v>
          </cell>
          <cell r="K220">
            <v>17</v>
          </cell>
          <cell r="L220">
            <v>0</v>
          </cell>
          <cell r="M220">
            <v>0</v>
          </cell>
          <cell r="N220">
            <v>0</v>
          </cell>
          <cell r="O220">
            <v>0</v>
          </cell>
          <cell r="P220">
            <v>156</v>
          </cell>
        </row>
        <row r="221">
          <cell r="A221" t="str">
            <v>98A</v>
          </cell>
          <cell r="B221" t="str">
            <v xml:space="preserve">Sallie B Howard Sch </v>
          </cell>
          <cell r="C221">
            <v>105</v>
          </cell>
          <cell r="D221">
            <v>102</v>
          </cell>
          <cell r="E221">
            <v>84</v>
          </cell>
          <cell r="F221">
            <v>100</v>
          </cell>
          <cell r="G221">
            <v>83</v>
          </cell>
          <cell r="H221">
            <v>90</v>
          </cell>
          <cell r="I221">
            <v>81</v>
          </cell>
          <cell r="J221">
            <v>75</v>
          </cell>
          <cell r="K221">
            <v>57</v>
          </cell>
          <cell r="L221">
            <v>0</v>
          </cell>
          <cell r="M221">
            <v>0</v>
          </cell>
          <cell r="N221">
            <v>0</v>
          </cell>
          <cell r="O221">
            <v>0</v>
          </cell>
          <cell r="P221">
            <v>777</v>
          </cell>
        </row>
        <row r="222">
          <cell r="B222" t="str">
            <v>Total Charter</v>
          </cell>
          <cell r="C222">
            <v>3478</v>
          </cell>
          <cell r="D222">
            <v>3455</v>
          </cell>
          <cell r="E222">
            <v>3459</v>
          </cell>
          <cell r="F222">
            <v>3235</v>
          </cell>
          <cell r="G222">
            <v>3073</v>
          </cell>
          <cell r="H222">
            <v>3466</v>
          </cell>
          <cell r="I222">
            <v>3581</v>
          </cell>
          <cell r="J222">
            <v>3175</v>
          </cell>
          <cell r="K222">
            <v>2886</v>
          </cell>
          <cell r="L222">
            <v>1784</v>
          </cell>
          <cell r="M222">
            <v>1352</v>
          </cell>
          <cell r="N222">
            <v>992</v>
          </cell>
          <cell r="O222">
            <v>758</v>
          </cell>
          <cell r="P222">
            <v>34694</v>
          </cell>
        </row>
        <row r="224">
          <cell r="B224" t="str">
            <v>Total LEA &amp; Charter</v>
          </cell>
          <cell r="C224">
            <v>116708</v>
          </cell>
          <cell r="D224">
            <v>119612</v>
          </cell>
          <cell r="E224">
            <v>120347</v>
          </cell>
          <cell r="F224">
            <v>120127</v>
          </cell>
          <cell r="G224">
            <v>115786</v>
          </cell>
          <cell r="H224">
            <v>114017</v>
          </cell>
          <cell r="I224">
            <v>112602</v>
          </cell>
          <cell r="J224">
            <v>110569</v>
          </cell>
          <cell r="K224">
            <v>111324</v>
          </cell>
          <cell r="L224">
            <v>131906</v>
          </cell>
          <cell r="M224">
            <v>111382</v>
          </cell>
          <cell r="N224">
            <v>98002</v>
          </cell>
          <cell r="O224">
            <v>88466</v>
          </cell>
          <cell r="P224">
            <v>1470848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LEA (ADM)"/>
      <sheetName val="By LEA (Allotment)"/>
      <sheetName val="Allotted ADM"/>
      <sheetName val="Actual ADM"/>
      <sheetName val="adjActual ADM "/>
      <sheetName val="Projected ADM"/>
    </sheetNames>
    <sheetDataSet>
      <sheetData sheetId="0" refreshError="1"/>
      <sheetData sheetId="1" refreshError="1"/>
      <sheetData sheetId="2"/>
      <sheetData sheetId="3">
        <row r="5">
          <cell r="A5" t="str">
            <v>LEA No.</v>
          </cell>
        </row>
      </sheetData>
      <sheetData sheetId="4">
        <row r="5">
          <cell r="A5" t="str">
            <v>LEA No.</v>
          </cell>
          <cell r="B5" t="str">
            <v>LEANAME</v>
          </cell>
          <cell r="C5" t="str">
            <v>KIND</v>
          </cell>
          <cell r="D5" t="str">
            <v>1ST</v>
          </cell>
          <cell r="E5" t="str">
            <v>2ND</v>
          </cell>
          <cell r="F5" t="str">
            <v>3RD</v>
          </cell>
          <cell r="G5" t="str">
            <v>4TH</v>
          </cell>
          <cell r="H5" t="str">
            <v>5TH</v>
          </cell>
          <cell r="I5" t="str">
            <v>6TH</v>
          </cell>
          <cell r="J5" t="str">
            <v>7TH</v>
          </cell>
          <cell r="K5" t="str">
            <v>8TH</v>
          </cell>
          <cell r="L5" t="str">
            <v>9TH</v>
          </cell>
          <cell r="M5" t="str">
            <v>10TH</v>
          </cell>
          <cell r="N5" t="str">
            <v>11TH</v>
          </cell>
          <cell r="O5" t="str">
            <v>12TH</v>
          </cell>
          <cell r="P5" t="str">
            <v>TOTAL</v>
          </cell>
        </row>
        <row r="8">
          <cell r="A8" t="str">
            <v>010</v>
          </cell>
          <cell r="B8" t="str">
            <v xml:space="preserve">Alamance-Burlington </v>
          </cell>
          <cell r="C8">
            <v>1504</v>
          </cell>
          <cell r="D8">
            <v>1772</v>
          </cell>
          <cell r="E8">
            <v>1823</v>
          </cell>
          <cell r="F8">
            <v>1808</v>
          </cell>
          <cell r="G8">
            <v>1795</v>
          </cell>
          <cell r="H8">
            <v>1683</v>
          </cell>
          <cell r="I8">
            <v>1741</v>
          </cell>
          <cell r="J8">
            <v>1668</v>
          </cell>
          <cell r="K8">
            <v>1739</v>
          </cell>
          <cell r="L8">
            <v>2136</v>
          </cell>
          <cell r="M8">
            <v>1684</v>
          </cell>
          <cell r="N8">
            <v>1612</v>
          </cell>
          <cell r="O8">
            <v>1301</v>
          </cell>
          <cell r="P8">
            <v>22266</v>
          </cell>
        </row>
        <row r="9">
          <cell r="A9" t="str">
            <v>020</v>
          </cell>
          <cell r="B9" t="str">
            <v xml:space="preserve">Alexander County    </v>
          </cell>
          <cell r="C9">
            <v>391</v>
          </cell>
          <cell r="D9">
            <v>427</v>
          </cell>
          <cell r="E9">
            <v>435</v>
          </cell>
          <cell r="F9">
            <v>471</v>
          </cell>
          <cell r="G9">
            <v>429</v>
          </cell>
          <cell r="H9">
            <v>426</v>
          </cell>
          <cell r="I9">
            <v>435</v>
          </cell>
          <cell r="J9">
            <v>468</v>
          </cell>
          <cell r="K9">
            <v>446</v>
          </cell>
          <cell r="L9">
            <v>497</v>
          </cell>
          <cell r="M9">
            <v>427</v>
          </cell>
          <cell r="N9">
            <v>378</v>
          </cell>
          <cell r="O9">
            <v>355</v>
          </cell>
          <cell r="P9">
            <v>5585</v>
          </cell>
        </row>
        <row r="10">
          <cell r="A10" t="str">
            <v>030</v>
          </cell>
          <cell r="B10" t="str">
            <v xml:space="preserve">Alleghany County    </v>
          </cell>
          <cell r="C10">
            <v>111</v>
          </cell>
          <cell r="D10">
            <v>120</v>
          </cell>
          <cell r="E10">
            <v>136</v>
          </cell>
          <cell r="F10">
            <v>117</v>
          </cell>
          <cell r="G10">
            <v>125</v>
          </cell>
          <cell r="H10">
            <v>129</v>
          </cell>
          <cell r="I10">
            <v>109</v>
          </cell>
          <cell r="J10">
            <v>117</v>
          </cell>
          <cell r="K10">
            <v>105</v>
          </cell>
          <cell r="L10">
            <v>127</v>
          </cell>
          <cell r="M10">
            <v>126</v>
          </cell>
          <cell r="N10">
            <v>122</v>
          </cell>
          <cell r="O10">
            <v>98</v>
          </cell>
          <cell r="P10">
            <v>1542</v>
          </cell>
        </row>
        <row r="11">
          <cell r="A11" t="str">
            <v>040</v>
          </cell>
          <cell r="B11" t="str">
            <v xml:space="preserve">Anson County        </v>
          </cell>
          <cell r="C11">
            <v>254</v>
          </cell>
          <cell r="D11">
            <v>324</v>
          </cell>
          <cell r="E11">
            <v>296</v>
          </cell>
          <cell r="F11">
            <v>309</v>
          </cell>
          <cell r="G11">
            <v>286</v>
          </cell>
          <cell r="H11">
            <v>274</v>
          </cell>
          <cell r="I11">
            <v>289</v>
          </cell>
          <cell r="J11">
            <v>297</v>
          </cell>
          <cell r="K11">
            <v>281</v>
          </cell>
          <cell r="L11">
            <v>407</v>
          </cell>
          <cell r="M11">
            <v>354</v>
          </cell>
          <cell r="N11">
            <v>266</v>
          </cell>
          <cell r="O11">
            <v>271</v>
          </cell>
          <cell r="P11">
            <v>3908</v>
          </cell>
        </row>
        <row r="12">
          <cell r="A12" t="str">
            <v>050</v>
          </cell>
          <cell r="B12" t="str">
            <v xml:space="preserve">Ashe County         </v>
          </cell>
          <cell r="C12">
            <v>219</v>
          </cell>
          <cell r="D12">
            <v>257</v>
          </cell>
          <cell r="E12">
            <v>263</v>
          </cell>
          <cell r="F12">
            <v>243</v>
          </cell>
          <cell r="G12">
            <v>274</v>
          </cell>
          <cell r="H12">
            <v>279</v>
          </cell>
          <cell r="I12">
            <v>259</v>
          </cell>
          <cell r="J12">
            <v>247</v>
          </cell>
          <cell r="K12">
            <v>229</v>
          </cell>
          <cell r="L12">
            <v>268</v>
          </cell>
          <cell r="M12">
            <v>243</v>
          </cell>
          <cell r="N12">
            <v>212</v>
          </cell>
          <cell r="O12">
            <v>221</v>
          </cell>
          <cell r="P12">
            <v>3214</v>
          </cell>
        </row>
        <row r="13">
          <cell r="A13" t="str">
            <v>060</v>
          </cell>
          <cell r="B13" t="str">
            <v xml:space="preserve">Avery County        </v>
          </cell>
          <cell r="C13">
            <v>149</v>
          </cell>
          <cell r="D13">
            <v>167</v>
          </cell>
          <cell r="E13">
            <v>171</v>
          </cell>
          <cell r="F13">
            <v>178</v>
          </cell>
          <cell r="G13">
            <v>181</v>
          </cell>
          <cell r="H13">
            <v>172</v>
          </cell>
          <cell r="I13">
            <v>176</v>
          </cell>
          <cell r="J13">
            <v>179</v>
          </cell>
          <cell r="K13">
            <v>150</v>
          </cell>
          <cell r="L13">
            <v>232</v>
          </cell>
          <cell r="M13">
            <v>173</v>
          </cell>
          <cell r="N13">
            <v>158</v>
          </cell>
          <cell r="O13">
            <v>141</v>
          </cell>
          <cell r="P13">
            <v>2227</v>
          </cell>
        </row>
        <row r="14">
          <cell r="A14" t="str">
            <v>070</v>
          </cell>
          <cell r="B14" t="str">
            <v xml:space="preserve">Beaufort County     </v>
          </cell>
          <cell r="C14">
            <v>441</v>
          </cell>
          <cell r="D14">
            <v>607</v>
          </cell>
          <cell r="E14">
            <v>605</v>
          </cell>
          <cell r="F14">
            <v>613</v>
          </cell>
          <cell r="G14">
            <v>553</v>
          </cell>
          <cell r="H14">
            <v>518</v>
          </cell>
          <cell r="I14">
            <v>558</v>
          </cell>
          <cell r="J14">
            <v>539</v>
          </cell>
          <cell r="K14">
            <v>540</v>
          </cell>
          <cell r="L14">
            <v>655</v>
          </cell>
          <cell r="M14">
            <v>565</v>
          </cell>
          <cell r="N14">
            <v>528</v>
          </cell>
          <cell r="O14">
            <v>451</v>
          </cell>
          <cell r="P14">
            <v>7173</v>
          </cell>
        </row>
        <row r="15">
          <cell r="A15" t="str">
            <v>080</v>
          </cell>
          <cell r="B15" t="str">
            <v xml:space="preserve">Bertie County       </v>
          </cell>
          <cell r="C15">
            <v>169</v>
          </cell>
          <cell r="D15">
            <v>211</v>
          </cell>
          <cell r="E15">
            <v>240</v>
          </cell>
          <cell r="F15">
            <v>223</v>
          </cell>
          <cell r="G15">
            <v>224</v>
          </cell>
          <cell r="H15">
            <v>221</v>
          </cell>
          <cell r="I15">
            <v>235</v>
          </cell>
          <cell r="J15">
            <v>236</v>
          </cell>
          <cell r="K15">
            <v>261</v>
          </cell>
          <cell r="L15">
            <v>306</v>
          </cell>
          <cell r="M15">
            <v>212</v>
          </cell>
          <cell r="N15">
            <v>216</v>
          </cell>
          <cell r="O15">
            <v>166</v>
          </cell>
          <cell r="P15">
            <v>2920</v>
          </cell>
        </row>
        <row r="16">
          <cell r="A16" t="str">
            <v>090</v>
          </cell>
          <cell r="B16" t="str">
            <v xml:space="preserve">Bladen County       </v>
          </cell>
          <cell r="C16">
            <v>365</v>
          </cell>
          <cell r="D16">
            <v>394</v>
          </cell>
          <cell r="E16">
            <v>415</v>
          </cell>
          <cell r="F16">
            <v>417</v>
          </cell>
          <cell r="G16">
            <v>404</v>
          </cell>
          <cell r="H16">
            <v>385</v>
          </cell>
          <cell r="I16">
            <v>381</v>
          </cell>
          <cell r="J16">
            <v>413</v>
          </cell>
          <cell r="K16">
            <v>401</v>
          </cell>
          <cell r="L16">
            <v>475</v>
          </cell>
          <cell r="M16">
            <v>400</v>
          </cell>
          <cell r="N16">
            <v>342</v>
          </cell>
          <cell r="O16">
            <v>345</v>
          </cell>
          <cell r="P16">
            <v>5137</v>
          </cell>
        </row>
        <row r="17">
          <cell r="A17" t="str">
            <v>100</v>
          </cell>
          <cell r="B17" t="str">
            <v xml:space="preserve">Brunswick County    </v>
          </cell>
          <cell r="C17">
            <v>771</v>
          </cell>
          <cell r="D17">
            <v>965</v>
          </cell>
          <cell r="E17">
            <v>950</v>
          </cell>
          <cell r="F17">
            <v>954</v>
          </cell>
          <cell r="G17">
            <v>933</v>
          </cell>
          <cell r="H17">
            <v>838</v>
          </cell>
          <cell r="I17">
            <v>934</v>
          </cell>
          <cell r="J17">
            <v>915</v>
          </cell>
          <cell r="K17">
            <v>920</v>
          </cell>
          <cell r="L17">
            <v>1129</v>
          </cell>
          <cell r="M17">
            <v>888</v>
          </cell>
          <cell r="N17">
            <v>811</v>
          </cell>
          <cell r="O17">
            <v>704</v>
          </cell>
          <cell r="P17">
            <v>11712</v>
          </cell>
        </row>
        <row r="18">
          <cell r="A18" t="str">
            <v>110</v>
          </cell>
          <cell r="B18" t="str">
            <v xml:space="preserve">Buncombe County     </v>
          </cell>
          <cell r="C18">
            <v>1751</v>
          </cell>
          <cell r="D18">
            <v>1934</v>
          </cell>
          <cell r="E18">
            <v>2008</v>
          </cell>
          <cell r="F18">
            <v>2088</v>
          </cell>
          <cell r="G18">
            <v>2033</v>
          </cell>
          <cell r="H18">
            <v>1925</v>
          </cell>
          <cell r="I18">
            <v>1920</v>
          </cell>
          <cell r="J18">
            <v>1985</v>
          </cell>
          <cell r="K18">
            <v>1949</v>
          </cell>
          <cell r="L18">
            <v>2424</v>
          </cell>
          <cell r="M18">
            <v>2048</v>
          </cell>
          <cell r="N18">
            <v>1859</v>
          </cell>
          <cell r="O18">
            <v>1689</v>
          </cell>
          <cell r="P18">
            <v>25613</v>
          </cell>
        </row>
        <row r="19">
          <cell r="A19" t="str">
            <v>111</v>
          </cell>
          <cell r="B19" t="str">
            <v xml:space="preserve">Asheville City      </v>
          </cell>
          <cell r="C19">
            <v>317</v>
          </cell>
          <cell r="D19">
            <v>324</v>
          </cell>
          <cell r="E19">
            <v>332</v>
          </cell>
          <cell r="F19">
            <v>319</v>
          </cell>
          <cell r="G19">
            <v>290</v>
          </cell>
          <cell r="H19">
            <v>267</v>
          </cell>
          <cell r="I19">
            <v>239</v>
          </cell>
          <cell r="J19">
            <v>220</v>
          </cell>
          <cell r="K19">
            <v>241</v>
          </cell>
          <cell r="L19">
            <v>333</v>
          </cell>
          <cell r="M19">
            <v>297</v>
          </cell>
          <cell r="N19">
            <v>263</v>
          </cell>
          <cell r="O19">
            <v>249</v>
          </cell>
          <cell r="P19">
            <v>3691</v>
          </cell>
        </row>
        <row r="20">
          <cell r="A20" t="str">
            <v>120</v>
          </cell>
          <cell r="B20" t="str">
            <v xml:space="preserve">Burke County        </v>
          </cell>
          <cell r="C20">
            <v>827</v>
          </cell>
          <cell r="D20">
            <v>1039</v>
          </cell>
          <cell r="E20">
            <v>1082</v>
          </cell>
          <cell r="F20">
            <v>1099</v>
          </cell>
          <cell r="G20">
            <v>1060</v>
          </cell>
          <cell r="H20">
            <v>1068</v>
          </cell>
          <cell r="I20">
            <v>1056</v>
          </cell>
          <cell r="J20">
            <v>1116</v>
          </cell>
          <cell r="K20">
            <v>1104</v>
          </cell>
          <cell r="L20">
            <v>1248</v>
          </cell>
          <cell r="M20">
            <v>1159</v>
          </cell>
          <cell r="N20">
            <v>1033</v>
          </cell>
          <cell r="O20">
            <v>959</v>
          </cell>
          <cell r="P20">
            <v>13850</v>
          </cell>
        </row>
        <row r="21">
          <cell r="A21" t="str">
            <v>130</v>
          </cell>
          <cell r="B21" t="str">
            <v xml:space="preserve">Cabarrus County     </v>
          </cell>
          <cell r="C21">
            <v>1880</v>
          </cell>
          <cell r="D21">
            <v>2334</v>
          </cell>
          <cell r="E21">
            <v>2260</v>
          </cell>
          <cell r="F21">
            <v>2268</v>
          </cell>
          <cell r="G21">
            <v>2156</v>
          </cell>
          <cell r="H21">
            <v>2078</v>
          </cell>
          <cell r="I21">
            <v>2114</v>
          </cell>
          <cell r="J21">
            <v>2126</v>
          </cell>
          <cell r="K21">
            <v>2181</v>
          </cell>
          <cell r="L21">
            <v>2449</v>
          </cell>
          <cell r="M21">
            <v>2143</v>
          </cell>
          <cell r="N21">
            <v>1705</v>
          </cell>
          <cell r="O21">
            <v>1628</v>
          </cell>
          <cell r="P21">
            <v>27322</v>
          </cell>
        </row>
        <row r="22">
          <cell r="A22" t="str">
            <v>132</v>
          </cell>
          <cell r="B22" t="str">
            <v xml:space="preserve">Kannapolis City     </v>
          </cell>
          <cell r="C22">
            <v>388</v>
          </cell>
          <cell r="D22">
            <v>463</v>
          </cell>
          <cell r="E22">
            <v>485</v>
          </cell>
          <cell r="F22">
            <v>434</v>
          </cell>
          <cell r="G22">
            <v>410</v>
          </cell>
          <cell r="H22">
            <v>390</v>
          </cell>
          <cell r="I22">
            <v>399</v>
          </cell>
          <cell r="J22">
            <v>350</v>
          </cell>
          <cell r="K22">
            <v>407</v>
          </cell>
          <cell r="L22">
            <v>445</v>
          </cell>
          <cell r="M22">
            <v>333</v>
          </cell>
          <cell r="N22">
            <v>286</v>
          </cell>
          <cell r="O22">
            <v>250</v>
          </cell>
          <cell r="P22">
            <v>5040</v>
          </cell>
        </row>
        <row r="23">
          <cell r="A23" t="str">
            <v>140</v>
          </cell>
          <cell r="B23" t="str">
            <v xml:space="preserve">Caldwell County     </v>
          </cell>
          <cell r="C23">
            <v>926</v>
          </cell>
          <cell r="D23">
            <v>1018</v>
          </cell>
          <cell r="E23">
            <v>1021</v>
          </cell>
          <cell r="F23">
            <v>1019</v>
          </cell>
          <cell r="G23">
            <v>1021</v>
          </cell>
          <cell r="H23">
            <v>1069</v>
          </cell>
          <cell r="I23">
            <v>992</v>
          </cell>
          <cell r="J23">
            <v>1025</v>
          </cell>
          <cell r="K23">
            <v>980</v>
          </cell>
          <cell r="L23">
            <v>1151</v>
          </cell>
          <cell r="M23">
            <v>1067</v>
          </cell>
          <cell r="N23">
            <v>929</v>
          </cell>
          <cell r="O23">
            <v>794</v>
          </cell>
          <cell r="P23">
            <v>13012</v>
          </cell>
        </row>
        <row r="24">
          <cell r="A24" t="str">
            <v>150</v>
          </cell>
          <cell r="B24" t="str">
            <v xml:space="preserve">Camden County       </v>
          </cell>
          <cell r="C24">
            <v>127</v>
          </cell>
          <cell r="D24">
            <v>144</v>
          </cell>
          <cell r="E24">
            <v>150</v>
          </cell>
          <cell r="F24">
            <v>142</v>
          </cell>
          <cell r="G24">
            <v>145</v>
          </cell>
          <cell r="H24">
            <v>146</v>
          </cell>
          <cell r="I24">
            <v>154</v>
          </cell>
          <cell r="J24">
            <v>145</v>
          </cell>
          <cell r="K24">
            <v>149</v>
          </cell>
          <cell r="L24">
            <v>162</v>
          </cell>
          <cell r="M24">
            <v>157</v>
          </cell>
          <cell r="N24">
            <v>142</v>
          </cell>
          <cell r="O24">
            <v>120</v>
          </cell>
          <cell r="P24">
            <v>1883</v>
          </cell>
        </row>
        <row r="25">
          <cell r="A25" t="str">
            <v>160</v>
          </cell>
          <cell r="B25" t="str">
            <v xml:space="preserve">Carteret County     </v>
          </cell>
          <cell r="C25">
            <v>530</v>
          </cell>
          <cell r="D25">
            <v>562</v>
          </cell>
          <cell r="E25">
            <v>635</v>
          </cell>
          <cell r="F25">
            <v>652</v>
          </cell>
          <cell r="G25">
            <v>628</v>
          </cell>
          <cell r="H25">
            <v>619</v>
          </cell>
          <cell r="I25">
            <v>645</v>
          </cell>
          <cell r="J25">
            <v>624</v>
          </cell>
          <cell r="K25">
            <v>664</v>
          </cell>
          <cell r="L25">
            <v>729</v>
          </cell>
          <cell r="M25">
            <v>707</v>
          </cell>
          <cell r="N25">
            <v>653</v>
          </cell>
          <cell r="O25">
            <v>596</v>
          </cell>
          <cell r="P25">
            <v>8244</v>
          </cell>
        </row>
        <row r="26">
          <cell r="A26" t="str">
            <v>170</v>
          </cell>
          <cell r="B26" t="str">
            <v xml:space="preserve">Caswell County      </v>
          </cell>
          <cell r="C26">
            <v>205</v>
          </cell>
          <cell r="D26">
            <v>238</v>
          </cell>
          <cell r="E26">
            <v>270</v>
          </cell>
          <cell r="F26">
            <v>241</v>
          </cell>
          <cell r="G26">
            <v>244</v>
          </cell>
          <cell r="H26">
            <v>237</v>
          </cell>
          <cell r="I26">
            <v>226</v>
          </cell>
          <cell r="J26">
            <v>231</v>
          </cell>
          <cell r="K26">
            <v>252</v>
          </cell>
          <cell r="L26">
            <v>291</v>
          </cell>
          <cell r="M26">
            <v>248</v>
          </cell>
          <cell r="N26">
            <v>235</v>
          </cell>
          <cell r="O26">
            <v>210</v>
          </cell>
          <cell r="P26">
            <v>3128</v>
          </cell>
        </row>
        <row r="27">
          <cell r="A27" t="str">
            <v>180</v>
          </cell>
          <cell r="B27" t="str">
            <v xml:space="preserve">Catawba County      </v>
          </cell>
          <cell r="C27">
            <v>1021</v>
          </cell>
          <cell r="D27">
            <v>1363</v>
          </cell>
          <cell r="E27">
            <v>1358</v>
          </cell>
          <cell r="F27">
            <v>1406</v>
          </cell>
          <cell r="G27">
            <v>1369</v>
          </cell>
          <cell r="H27">
            <v>1350</v>
          </cell>
          <cell r="I27">
            <v>1338</v>
          </cell>
          <cell r="J27">
            <v>1275</v>
          </cell>
          <cell r="K27">
            <v>1396</v>
          </cell>
          <cell r="L27">
            <v>1527</v>
          </cell>
          <cell r="M27">
            <v>1421</v>
          </cell>
          <cell r="N27">
            <v>1343</v>
          </cell>
          <cell r="O27">
            <v>1187</v>
          </cell>
          <cell r="P27">
            <v>17354</v>
          </cell>
        </row>
        <row r="28">
          <cell r="A28" t="str">
            <v>181</v>
          </cell>
          <cell r="B28" t="str">
            <v xml:space="preserve">Hickory City        </v>
          </cell>
          <cell r="C28">
            <v>303</v>
          </cell>
          <cell r="D28">
            <v>408</v>
          </cell>
          <cell r="E28">
            <v>384</v>
          </cell>
          <cell r="F28">
            <v>397</v>
          </cell>
          <cell r="G28">
            <v>353</v>
          </cell>
          <cell r="H28">
            <v>344</v>
          </cell>
          <cell r="I28">
            <v>314</v>
          </cell>
          <cell r="J28">
            <v>351</v>
          </cell>
          <cell r="K28">
            <v>330</v>
          </cell>
          <cell r="L28">
            <v>409</v>
          </cell>
          <cell r="M28">
            <v>312</v>
          </cell>
          <cell r="N28">
            <v>287</v>
          </cell>
          <cell r="O28">
            <v>255</v>
          </cell>
          <cell r="P28">
            <v>4447</v>
          </cell>
        </row>
        <row r="29">
          <cell r="A29" t="str">
            <v>182</v>
          </cell>
          <cell r="B29" t="str">
            <v xml:space="preserve">Newton-Conover      </v>
          </cell>
          <cell r="C29">
            <v>181</v>
          </cell>
          <cell r="D29">
            <v>217</v>
          </cell>
          <cell r="E29">
            <v>230</v>
          </cell>
          <cell r="F29">
            <v>248</v>
          </cell>
          <cell r="G29">
            <v>197</v>
          </cell>
          <cell r="H29">
            <v>219</v>
          </cell>
          <cell r="I29">
            <v>217</v>
          </cell>
          <cell r="J29">
            <v>213</v>
          </cell>
          <cell r="K29">
            <v>202</v>
          </cell>
          <cell r="L29">
            <v>258</v>
          </cell>
          <cell r="M29">
            <v>220</v>
          </cell>
          <cell r="N29">
            <v>202</v>
          </cell>
          <cell r="O29">
            <v>212</v>
          </cell>
          <cell r="P29">
            <v>2816</v>
          </cell>
        </row>
        <row r="30">
          <cell r="A30" t="str">
            <v>190</v>
          </cell>
          <cell r="B30" t="str">
            <v xml:space="preserve">Chatham County      </v>
          </cell>
          <cell r="C30">
            <v>582</v>
          </cell>
          <cell r="D30">
            <v>668</v>
          </cell>
          <cell r="E30">
            <v>628</v>
          </cell>
          <cell r="F30">
            <v>644</v>
          </cell>
          <cell r="G30">
            <v>603</v>
          </cell>
          <cell r="H30">
            <v>584</v>
          </cell>
          <cell r="I30">
            <v>599</v>
          </cell>
          <cell r="J30">
            <v>525</v>
          </cell>
          <cell r="K30">
            <v>580</v>
          </cell>
          <cell r="L30">
            <v>689</v>
          </cell>
          <cell r="M30">
            <v>556</v>
          </cell>
          <cell r="N30">
            <v>512</v>
          </cell>
          <cell r="O30">
            <v>475</v>
          </cell>
          <cell r="P30">
            <v>7645</v>
          </cell>
        </row>
        <row r="31">
          <cell r="A31" t="str">
            <v>200</v>
          </cell>
          <cell r="B31" t="str">
            <v xml:space="preserve">Cherokee County     </v>
          </cell>
          <cell r="C31">
            <v>233</v>
          </cell>
          <cell r="D31">
            <v>260</v>
          </cell>
          <cell r="E31">
            <v>281</v>
          </cell>
          <cell r="F31">
            <v>272</v>
          </cell>
          <cell r="G31">
            <v>243</v>
          </cell>
          <cell r="H31">
            <v>269</v>
          </cell>
          <cell r="I31">
            <v>263</v>
          </cell>
          <cell r="J31">
            <v>280</v>
          </cell>
          <cell r="K31">
            <v>274</v>
          </cell>
          <cell r="L31">
            <v>323</v>
          </cell>
          <cell r="M31">
            <v>303</v>
          </cell>
          <cell r="N31">
            <v>287</v>
          </cell>
          <cell r="O31">
            <v>259</v>
          </cell>
          <cell r="P31">
            <v>3547</v>
          </cell>
        </row>
        <row r="32">
          <cell r="A32" t="str">
            <v>210</v>
          </cell>
          <cell r="B32" t="str">
            <v xml:space="preserve">Edenton/Chowan      </v>
          </cell>
          <cell r="C32">
            <v>146</v>
          </cell>
          <cell r="D32">
            <v>192</v>
          </cell>
          <cell r="E32">
            <v>186</v>
          </cell>
          <cell r="F32">
            <v>179</v>
          </cell>
          <cell r="G32">
            <v>175</v>
          </cell>
          <cell r="H32">
            <v>155</v>
          </cell>
          <cell r="I32">
            <v>204</v>
          </cell>
          <cell r="J32">
            <v>166</v>
          </cell>
          <cell r="K32">
            <v>201</v>
          </cell>
          <cell r="L32">
            <v>233</v>
          </cell>
          <cell r="M32">
            <v>193</v>
          </cell>
          <cell r="N32">
            <v>179</v>
          </cell>
          <cell r="O32">
            <v>176</v>
          </cell>
          <cell r="P32">
            <v>2385</v>
          </cell>
        </row>
        <row r="33">
          <cell r="A33" t="str">
            <v>220</v>
          </cell>
          <cell r="B33" t="str">
            <v xml:space="preserve">Clay County         </v>
          </cell>
          <cell r="C33">
            <v>112</v>
          </cell>
          <cell r="D33">
            <v>119</v>
          </cell>
          <cell r="E33">
            <v>110</v>
          </cell>
          <cell r="F33">
            <v>111</v>
          </cell>
          <cell r="G33">
            <v>107</v>
          </cell>
          <cell r="H33">
            <v>102</v>
          </cell>
          <cell r="I33">
            <v>116</v>
          </cell>
          <cell r="J33">
            <v>112</v>
          </cell>
          <cell r="K33">
            <v>115</v>
          </cell>
          <cell r="L33">
            <v>90</v>
          </cell>
          <cell r="M33">
            <v>97</v>
          </cell>
          <cell r="N33">
            <v>112</v>
          </cell>
          <cell r="O33">
            <v>91</v>
          </cell>
          <cell r="P33">
            <v>1394</v>
          </cell>
        </row>
        <row r="34">
          <cell r="A34" t="str">
            <v>230</v>
          </cell>
          <cell r="B34" t="str">
            <v xml:space="preserve">Cleveland County    </v>
          </cell>
          <cell r="C34">
            <v>1098</v>
          </cell>
          <cell r="D34">
            <v>1242</v>
          </cell>
          <cell r="E34">
            <v>1286</v>
          </cell>
          <cell r="F34">
            <v>1302</v>
          </cell>
          <cell r="G34">
            <v>1245</v>
          </cell>
          <cell r="H34">
            <v>1333</v>
          </cell>
          <cell r="I34">
            <v>1278</v>
          </cell>
          <cell r="J34">
            <v>1225</v>
          </cell>
          <cell r="K34">
            <v>1283</v>
          </cell>
          <cell r="L34">
            <v>1683</v>
          </cell>
          <cell r="M34">
            <v>1336</v>
          </cell>
          <cell r="N34">
            <v>1073</v>
          </cell>
          <cell r="O34">
            <v>1027</v>
          </cell>
          <cell r="P34">
            <v>16411</v>
          </cell>
        </row>
        <row r="35">
          <cell r="A35" t="str">
            <v>240</v>
          </cell>
          <cell r="B35" t="str">
            <v xml:space="preserve">Columbus County     </v>
          </cell>
          <cell r="C35">
            <v>504</v>
          </cell>
          <cell r="D35">
            <v>523</v>
          </cell>
          <cell r="E35">
            <v>545</v>
          </cell>
          <cell r="F35">
            <v>541</v>
          </cell>
          <cell r="G35">
            <v>557</v>
          </cell>
          <cell r="H35">
            <v>521</v>
          </cell>
          <cell r="I35">
            <v>496</v>
          </cell>
          <cell r="J35">
            <v>537</v>
          </cell>
          <cell r="K35">
            <v>536</v>
          </cell>
          <cell r="L35">
            <v>581</v>
          </cell>
          <cell r="M35">
            <v>586</v>
          </cell>
          <cell r="N35">
            <v>439</v>
          </cell>
          <cell r="O35">
            <v>441</v>
          </cell>
          <cell r="P35">
            <v>6807</v>
          </cell>
        </row>
        <row r="36">
          <cell r="A36" t="str">
            <v>241</v>
          </cell>
          <cell r="B36" t="str">
            <v xml:space="preserve">Whiteville City     </v>
          </cell>
          <cell r="C36">
            <v>156</v>
          </cell>
          <cell r="D36">
            <v>223</v>
          </cell>
          <cell r="E36">
            <v>222</v>
          </cell>
          <cell r="F36">
            <v>174</v>
          </cell>
          <cell r="G36">
            <v>200</v>
          </cell>
          <cell r="H36">
            <v>186</v>
          </cell>
          <cell r="I36">
            <v>206</v>
          </cell>
          <cell r="J36">
            <v>204</v>
          </cell>
          <cell r="K36">
            <v>184</v>
          </cell>
          <cell r="L36">
            <v>196</v>
          </cell>
          <cell r="M36">
            <v>184</v>
          </cell>
          <cell r="N36">
            <v>170</v>
          </cell>
          <cell r="O36">
            <v>152</v>
          </cell>
          <cell r="P36">
            <v>2457</v>
          </cell>
        </row>
        <row r="37">
          <cell r="A37" t="str">
            <v>250</v>
          </cell>
          <cell r="B37" t="str">
            <v xml:space="preserve">Craven County       </v>
          </cell>
          <cell r="C37">
            <v>1073</v>
          </cell>
          <cell r="D37">
            <v>1231</v>
          </cell>
          <cell r="E37">
            <v>1257</v>
          </cell>
          <cell r="F37">
            <v>1217</v>
          </cell>
          <cell r="G37">
            <v>1177</v>
          </cell>
          <cell r="H37">
            <v>1147</v>
          </cell>
          <cell r="I37">
            <v>1039</v>
          </cell>
          <cell r="J37">
            <v>1055</v>
          </cell>
          <cell r="K37">
            <v>1062</v>
          </cell>
          <cell r="L37">
            <v>1347</v>
          </cell>
          <cell r="M37">
            <v>1139</v>
          </cell>
          <cell r="N37">
            <v>915</v>
          </cell>
          <cell r="O37">
            <v>829</v>
          </cell>
          <cell r="P37">
            <v>14488</v>
          </cell>
        </row>
        <row r="38">
          <cell r="A38" t="str">
            <v>260</v>
          </cell>
          <cell r="B38" t="str">
            <v xml:space="preserve">Cumberland County   </v>
          </cell>
          <cell r="C38">
            <v>4353</v>
          </cell>
          <cell r="D38">
            <v>4078</v>
          </cell>
          <cell r="E38">
            <v>4234</v>
          </cell>
          <cell r="F38">
            <v>4198</v>
          </cell>
          <cell r="G38">
            <v>4076</v>
          </cell>
          <cell r="H38">
            <v>3958</v>
          </cell>
          <cell r="I38">
            <v>4109</v>
          </cell>
          <cell r="J38">
            <v>3772</v>
          </cell>
          <cell r="K38">
            <v>4027</v>
          </cell>
          <cell r="L38">
            <v>4696</v>
          </cell>
          <cell r="M38">
            <v>4237</v>
          </cell>
          <cell r="N38">
            <v>3917</v>
          </cell>
          <cell r="O38">
            <v>3394</v>
          </cell>
          <cell r="P38">
            <v>53049</v>
          </cell>
        </row>
        <row r="39">
          <cell r="A39" t="str">
            <v>270</v>
          </cell>
          <cell r="B39" t="str">
            <v xml:space="preserve">Currituck County    </v>
          </cell>
          <cell r="C39">
            <v>269</v>
          </cell>
          <cell r="D39">
            <v>294</v>
          </cell>
          <cell r="E39">
            <v>311</v>
          </cell>
          <cell r="F39">
            <v>293</v>
          </cell>
          <cell r="G39">
            <v>355</v>
          </cell>
          <cell r="H39">
            <v>317</v>
          </cell>
          <cell r="I39">
            <v>293</v>
          </cell>
          <cell r="J39">
            <v>329</v>
          </cell>
          <cell r="K39">
            <v>313</v>
          </cell>
          <cell r="L39">
            <v>372</v>
          </cell>
          <cell r="M39">
            <v>330</v>
          </cell>
          <cell r="N39">
            <v>264</v>
          </cell>
          <cell r="O39">
            <v>288</v>
          </cell>
          <cell r="P39">
            <v>4028</v>
          </cell>
        </row>
        <row r="40">
          <cell r="A40" t="str">
            <v>280</v>
          </cell>
          <cell r="B40" t="str">
            <v xml:space="preserve">Dare County         </v>
          </cell>
          <cell r="C40">
            <v>420</v>
          </cell>
          <cell r="D40">
            <v>376</v>
          </cell>
          <cell r="E40">
            <v>369</v>
          </cell>
          <cell r="F40">
            <v>379</v>
          </cell>
          <cell r="G40">
            <v>357</v>
          </cell>
          <cell r="H40">
            <v>344</v>
          </cell>
          <cell r="I40">
            <v>375</v>
          </cell>
          <cell r="J40">
            <v>379</v>
          </cell>
          <cell r="K40">
            <v>387</v>
          </cell>
          <cell r="L40">
            <v>368</v>
          </cell>
          <cell r="M40">
            <v>400</v>
          </cell>
          <cell r="N40">
            <v>373</v>
          </cell>
          <cell r="O40">
            <v>354</v>
          </cell>
          <cell r="P40">
            <v>4881</v>
          </cell>
        </row>
        <row r="41">
          <cell r="A41" t="str">
            <v>290</v>
          </cell>
          <cell r="B41" t="str">
            <v xml:space="preserve">Davidson County     </v>
          </cell>
          <cell r="C41">
            <v>1453</v>
          </cell>
          <cell r="D41">
            <v>1594</v>
          </cell>
          <cell r="E41">
            <v>1638</v>
          </cell>
          <cell r="F41">
            <v>1660</v>
          </cell>
          <cell r="G41">
            <v>1570</v>
          </cell>
          <cell r="H41">
            <v>1638</v>
          </cell>
          <cell r="I41">
            <v>1613</v>
          </cell>
          <cell r="J41">
            <v>1645</v>
          </cell>
          <cell r="K41">
            <v>1576</v>
          </cell>
          <cell r="L41">
            <v>1740</v>
          </cell>
          <cell r="M41">
            <v>1637</v>
          </cell>
          <cell r="N41">
            <v>1467</v>
          </cell>
          <cell r="O41">
            <v>1326</v>
          </cell>
          <cell r="P41">
            <v>20557</v>
          </cell>
        </row>
        <row r="42">
          <cell r="A42" t="str">
            <v>291</v>
          </cell>
          <cell r="B42" t="str">
            <v xml:space="preserve">Lexington City      </v>
          </cell>
          <cell r="C42">
            <v>246</v>
          </cell>
          <cell r="D42">
            <v>260</v>
          </cell>
          <cell r="E42">
            <v>272</v>
          </cell>
          <cell r="F42">
            <v>295</v>
          </cell>
          <cell r="G42">
            <v>237</v>
          </cell>
          <cell r="H42">
            <v>237</v>
          </cell>
          <cell r="I42">
            <v>213</v>
          </cell>
          <cell r="J42">
            <v>245</v>
          </cell>
          <cell r="K42">
            <v>211</v>
          </cell>
          <cell r="L42">
            <v>307</v>
          </cell>
          <cell r="M42">
            <v>213</v>
          </cell>
          <cell r="N42">
            <v>150</v>
          </cell>
          <cell r="O42">
            <v>158</v>
          </cell>
          <cell r="P42">
            <v>3044</v>
          </cell>
        </row>
        <row r="43">
          <cell r="A43" t="str">
            <v>292</v>
          </cell>
          <cell r="B43" t="str">
            <v xml:space="preserve">Thomasville City    </v>
          </cell>
          <cell r="C43">
            <v>198</v>
          </cell>
          <cell r="D43">
            <v>238</v>
          </cell>
          <cell r="E43">
            <v>213</v>
          </cell>
          <cell r="F43">
            <v>204</v>
          </cell>
          <cell r="G43">
            <v>201</v>
          </cell>
          <cell r="H43">
            <v>216</v>
          </cell>
          <cell r="I43">
            <v>209</v>
          </cell>
          <cell r="J43">
            <v>166</v>
          </cell>
          <cell r="K43">
            <v>182</v>
          </cell>
          <cell r="L43">
            <v>235</v>
          </cell>
          <cell r="M43">
            <v>189</v>
          </cell>
          <cell r="N43">
            <v>167</v>
          </cell>
          <cell r="O43">
            <v>140</v>
          </cell>
          <cell r="P43">
            <v>2558</v>
          </cell>
        </row>
        <row r="44">
          <cell r="A44" t="str">
            <v>300</v>
          </cell>
          <cell r="B44" t="str">
            <v xml:space="preserve">Davie County        </v>
          </cell>
          <cell r="C44">
            <v>408</v>
          </cell>
          <cell r="D44">
            <v>531</v>
          </cell>
          <cell r="E44">
            <v>548</v>
          </cell>
          <cell r="F44">
            <v>528</v>
          </cell>
          <cell r="G44">
            <v>527</v>
          </cell>
          <cell r="H44">
            <v>546</v>
          </cell>
          <cell r="I44">
            <v>502</v>
          </cell>
          <cell r="J44">
            <v>530</v>
          </cell>
          <cell r="K44">
            <v>570</v>
          </cell>
          <cell r="L44">
            <v>539</v>
          </cell>
          <cell r="M44">
            <v>490</v>
          </cell>
          <cell r="N44">
            <v>447</v>
          </cell>
          <cell r="O44">
            <v>418</v>
          </cell>
          <cell r="P44">
            <v>6584</v>
          </cell>
        </row>
        <row r="45">
          <cell r="A45" t="str">
            <v>310</v>
          </cell>
          <cell r="B45" t="str">
            <v xml:space="preserve">Duplin County       </v>
          </cell>
          <cell r="C45">
            <v>693</v>
          </cell>
          <cell r="D45">
            <v>782</v>
          </cell>
          <cell r="E45">
            <v>761</v>
          </cell>
          <cell r="F45">
            <v>751</v>
          </cell>
          <cell r="G45">
            <v>697</v>
          </cell>
          <cell r="H45">
            <v>737</v>
          </cell>
          <cell r="I45">
            <v>696</v>
          </cell>
          <cell r="J45">
            <v>635</v>
          </cell>
          <cell r="K45">
            <v>624</v>
          </cell>
          <cell r="L45">
            <v>800</v>
          </cell>
          <cell r="M45">
            <v>617</v>
          </cell>
          <cell r="N45">
            <v>515</v>
          </cell>
          <cell r="O45">
            <v>478</v>
          </cell>
          <cell r="P45">
            <v>8786</v>
          </cell>
        </row>
        <row r="46">
          <cell r="A46" t="str">
            <v>320</v>
          </cell>
          <cell r="B46" t="str">
            <v xml:space="preserve">Durham County       </v>
          </cell>
          <cell r="C46">
            <v>2322</v>
          </cell>
          <cell r="D46">
            <v>2783</v>
          </cell>
          <cell r="E46">
            <v>2730</v>
          </cell>
          <cell r="F46">
            <v>2775</v>
          </cell>
          <cell r="G46">
            <v>2507</v>
          </cell>
          <cell r="H46">
            <v>2348</v>
          </cell>
          <cell r="I46">
            <v>2199</v>
          </cell>
          <cell r="J46">
            <v>2110</v>
          </cell>
          <cell r="K46">
            <v>2112</v>
          </cell>
          <cell r="L46">
            <v>3164</v>
          </cell>
          <cell r="M46">
            <v>2567</v>
          </cell>
          <cell r="N46">
            <v>2349</v>
          </cell>
          <cell r="O46">
            <v>1883</v>
          </cell>
          <cell r="P46">
            <v>31849</v>
          </cell>
        </row>
        <row r="47">
          <cell r="A47" t="str">
            <v>330</v>
          </cell>
          <cell r="B47" t="str">
            <v xml:space="preserve">Edgecombe County    </v>
          </cell>
          <cell r="C47">
            <v>521</v>
          </cell>
          <cell r="D47">
            <v>618</v>
          </cell>
          <cell r="E47">
            <v>598</v>
          </cell>
          <cell r="F47">
            <v>597</v>
          </cell>
          <cell r="G47">
            <v>524</v>
          </cell>
          <cell r="H47">
            <v>518</v>
          </cell>
          <cell r="I47">
            <v>539</v>
          </cell>
          <cell r="J47">
            <v>585</v>
          </cell>
          <cell r="K47">
            <v>520</v>
          </cell>
          <cell r="L47">
            <v>666</v>
          </cell>
          <cell r="M47">
            <v>562</v>
          </cell>
          <cell r="N47">
            <v>549</v>
          </cell>
          <cell r="O47">
            <v>442</v>
          </cell>
          <cell r="P47">
            <v>7239</v>
          </cell>
        </row>
        <row r="48">
          <cell r="A48" t="str">
            <v>340</v>
          </cell>
          <cell r="B48" t="str">
            <v xml:space="preserve">Forsyth County      </v>
          </cell>
          <cell r="C48">
            <v>3760</v>
          </cell>
          <cell r="D48">
            <v>4257</v>
          </cell>
          <cell r="E48">
            <v>4142</v>
          </cell>
          <cell r="F48">
            <v>4280</v>
          </cell>
          <cell r="G48">
            <v>4089</v>
          </cell>
          <cell r="H48">
            <v>3883</v>
          </cell>
          <cell r="I48">
            <v>3809</v>
          </cell>
          <cell r="J48">
            <v>3643</v>
          </cell>
          <cell r="K48">
            <v>3860</v>
          </cell>
          <cell r="L48">
            <v>4443</v>
          </cell>
          <cell r="M48">
            <v>3739</v>
          </cell>
          <cell r="N48">
            <v>3795</v>
          </cell>
          <cell r="O48">
            <v>3343</v>
          </cell>
          <cell r="P48">
            <v>51043</v>
          </cell>
        </row>
        <row r="49">
          <cell r="A49" t="str">
            <v>350</v>
          </cell>
          <cell r="B49" t="str">
            <v xml:space="preserve">Franklin County     </v>
          </cell>
          <cell r="C49">
            <v>636</v>
          </cell>
          <cell r="D49">
            <v>721</v>
          </cell>
          <cell r="E49">
            <v>690</v>
          </cell>
          <cell r="F49">
            <v>658</v>
          </cell>
          <cell r="G49">
            <v>623</v>
          </cell>
          <cell r="H49">
            <v>657</v>
          </cell>
          <cell r="I49">
            <v>674</v>
          </cell>
          <cell r="J49">
            <v>608</v>
          </cell>
          <cell r="K49">
            <v>699</v>
          </cell>
          <cell r="L49">
            <v>744</v>
          </cell>
          <cell r="M49">
            <v>622</v>
          </cell>
          <cell r="N49">
            <v>542</v>
          </cell>
          <cell r="O49">
            <v>508</v>
          </cell>
          <cell r="P49">
            <v>8382</v>
          </cell>
        </row>
        <row r="50">
          <cell r="A50" t="str">
            <v>360</v>
          </cell>
          <cell r="B50" t="str">
            <v xml:space="preserve">Gaston County       </v>
          </cell>
          <cell r="C50">
            <v>2134</v>
          </cell>
          <cell r="D50">
            <v>2553</v>
          </cell>
          <cell r="E50">
            <v>2491</v>
          </cell>
          <cell r="F50">
            <v>2617</v>
          </cell>
          <cell r="G50">
            <v>2570</v>
          </cell>
          <cell r="H50">
            <v>2533</v>
          </cell>
          <cell r="I50">
            <v>2414</v>
          </cell>
          <cell r="J50">
            <v>2496</v>
          </cell>
          <cell r="K50">
            <v>2479</v>
          </cell>
          <cell r="L50">
            <v>2883</v>
          </cell>
          <cell r="M50">
            <v>2545</v>
          </cell>
          <cell r="N50">
            <v>2322</v>
          </cell>
          <cell r="O50">
            <v>2132</v>
          </cell>
          <cell r="P50">
            <v>32169</v>
          </cell>
        </row>
        <row r="51">
          <cell r="A51" t="str">
            <v>370</v>
          </cell>
          <cell r="B51" t="str">
            <v xml:space="preserve">Gates County        </v>
          </cell>
          <cell r="C51">
            <v>103</v>
          </cell>
          <cell r="D51">
            <v>146</v>
          </cell>
          <cell r="E51">
            <v>154</v>
          </cell>
          <cell r="F51">
            <v>141</v>
          </cell>
          <cell r="G51">
            <v>151</v>
          </cell>
          <cell r="H51">
            <v>164</v>
          </cell>
          <cell r="I51">
            <v>147</v>
          </cell>
          <cell r="J51">
            <v>157</v>
          </cell>
          <cell r="K51">
            <v>141</v>
          </cell>
          <cell r="L51">
            <v>200</v>
          </cell>
          <cell r="M51">
            <v>144</v>
          </cell>
          <cell r="N51">
            <v>154</v>
          </cell>
          <cell r="O51">
            <v>114</v>
          </cell>
          <cell r="P51">
            <v>1916</v>
          </cell>
        </row>
        <row r="52">
          <cell r="A52" t="str">
            <v>380</v>
          </cell>
          <cell r="B52" t="str">
            <v xml:space="preserve">Graham County       </v>
          </cell>
          <cell r="C52">
            <v>99</v>
          </cell>
          <cell r="D52">
            <v>112</v>
          </cell>
          <cell r="E52">
            <v>86</v>
          </cell>
          <cell r="F52">
            <v>91</v>
          </cell>
          <cell r="G52">
            <v>108</v>
          </cell>
          <cell r="H52">
            <v>87</v>
          </cell>
          <cell r="I52">
            <v>77</v>
          </cell>
          <cell r="J52">
            <v>95</v>
          </cell>
          <cell r="K52">
            <v>96</v>
          </cell>
          <cell r="L52">
            <v>86</v>
          </cell>
          <cell r="M52">
            <v>91</v>
          </cell>
          <cell r="N52">
            <v>83</v>
          </cell>
          <cell r="O52">
            <v>59</v>
          </cell>
          <cell r="P52">
            <v>1170</v>
          </cell>
        </row>
        <row r="53">
          <cell r="A53" t="str">
            <v>390</v>
          </cell>
          <cell r="B53" t="str">
            <v xml:space="preserve">Granville County    </v>
          </cell>
          <cell r="C53">
            <v>579</v>
          </cell>
          <cell r="D53">
            <v>674</v>
          </cell>
          <cell r="E53">
            <v>689</v>
          </cell>
          <cell r="F53">
            <v>664</v>
          </cell>
          <cell r="G53">
            <v>695</v>
          </cell>
          <cell r="H53">
            <v>657</v>
          </cell>
          <cell r="I53">
            <v>701</v>
          </cell>
          <cell r="J53">
            <v>700</v>
          </cell>
          <cell r="K53">
            <v>671</v>
          </cell>
          <cell r="L53">
            <v>946</v>
          </cell>
          <cell r="M53">
            <v>648</v>
          </cell>
          <cell r="N53">
            <v>603</v>
          </cell>
          <cell r="O53">
            <v>542</v>
          </cell>
          <cell r="P53">
            <v>8769</v>
          </cell>
        </row>
        <row r="54">
          <cell r="A54" t="str">
            <v>400</v>
          </cell>
          <cell r="B54" t="str">
            <v xml:space="preserve">Greene County       </v>
          </cell>
          <cell r="C54">
            <v>252</v>
          </cell>
          <cell r="D54">
            <v>258</v>
          </cell>
          <cell r="E54">
            <v>272</v>
          </cell>
          <cell r="F54">
            <v>285</v>
          </cell>
          <cell r="G54">
            <v>282</v>
          </cell>
          <cell r="H54">
            <v>282</v>
          </cell>
          <cell r="I54">
            <v>268</v>
          </cell>
          <cell r="J54">
            <v>264</v>
          </cell>
          <cell r="K54">
            <v>234</v>
          </cell>
          <cell r="L54">
            <v>288</v>
          </cell>
          <cell r="M54">
            <v>244</v>
          </cell>
          <cell r="N54">
            <v>214</v>
          </cell>
          <cell r="O54">
            <v>195</v>
          </cell>
          <cell r="P54">
            <v>3338</v>
          </cell>
        </row>
        <row r="55">
          <cell r="A55" t="str">
            <v>410</v>
          </cell>
          <cell r="B55" t="str">
            <v xml:space="preserve">Guilford County     </v>
          </cell>
          <cell r="C55">
            <v>4621</v>
          </cell>
          <cell r="D55">
            <v>5530</v>
          </cell>
          <cell r="E55">
            <v>5562</v>
          </cell>
          <cell r="F55">
            <v>5669</v>
          </cell>
          <cell r="G55">
            <v>5419</v>
          </cell>
          <cell r="H55">
            <v>5547</v>
          </cell>
          <cell r="I55">
            <v>5375</v>
          </cell>
          <cell r="J55">
            <v>5323</v>
          </cell>
          <cell r="K55">
            <v>5457</v>
          </cell>
          <cell r="L55">
            <v>6590</v>
          </cell>
          <cell r="M55">
            <v>5835</v>
          </cell>
          <cell r="N55">
            <v>5127</v>
          </cell>
          <cell r="O55">
            <v>4626</v>
          </cell>
          <cell r="P55">
            <v>70681</v>
          </cell>
        </row>
        <row r="56">
          <cell r="A56" t="str">
            <v>420</v>
          </cell>
          <cell r="B56" t="str">
            <v xml:space="preserve">Halifax County      </v>
          </cell>
          <cell r="C56">
            <v>290</v>
          </cell>
          <cell r="D56">
            <v>336</v>
          </cell>
          <cell r="E56">
            <v>360</v>
          </cell>
          <cell r="F56">
            <v>346</v>
          </cell>
          <cell r="G56">
            <v>313</v>
          </cell>
          <cell r="H56">
            <v>298</v>
          </cell>
          <cell r="I56">
            <v>309</v>
          </cell>
          <cell r="J56">
            <v>285</v>
          </cell>
          <cell r="K56">
            <v>331</v>
          </cell>
          <cell r="L56">
            <v>499</v>
          </cell>
          <cell r="M56">
            <v>327</v>
          </cell>
          <cell r="N56">
            <v>320</v>
          </cell>
          <cell r="O56">
            <v>265</v>
          </cell>
          <cell r="P56">
            <v>4279</v>
          </cell>
        </row>
        <row r="57">
          <cell r="A57" t="str">
            <v>421</v>
          </cell>
          <cell r="B57" t="str">
            <v xml:space="preserve">Roanoke Rapids City </v>
          </cell>
          <cell r="C57">
            <v>216</v>
          </cell>
          <cell r="D57">
            <v>276</v>
          </cell>
          <cell r="E57">
            <v>243</v>
          </cell>
          <cell r="F57">
            <v>246</v>
          </cell>
          <cell r="G57">
            <v>239</v>
          </cell>
          <cell r="H57">
            <v>230</v>
          </cell>
          <cell r="I57">
            <v>181</v>
          </cell>
          <cell r="J57">
            <v>195</v>
          </cell>
          <cell r="K57">
            <v>240</v>
          </cell>
          <cell r="L57">
            <v>257</v>
          </cell>
          <cell r="M57">
            <v>229</v>
          </cell>
          <cell r="N57">
            <v>198</v>
          </cell>
          <cell r="O57">
            <v>180</v>
          </cell>
          <cell r="P57">
            <v>2930</v>
          </cell>
        </row>
        <row r="58">
          <cell r="A58" t="str">
            <v>422</v>
          </cell>
          <cell r="B58" t="str">
            <v xml:space="preserve">Weldon City         </v>
          </cell>
          <cell r="C58">
            <v>69</v>
          </cell>
          <cell r="D58">
            <v>73</v>
          </cell>
          <cell r="E58">
            <v>80</v>
          </cell>
          <cell r="F58">
            <v>81</v>
          </cell>
          <cell r="G58">
            <v>71</v>
          </cell>
          <cell r="H58">
            <v>56</v>
          </cell>
          <cell r="I58">
            <v>64</v>
          </cell>
          <cell r="J58">
            <v>83</v>
          </cell>
          <cell r="K58">
            <v>59</v>
          </cell>
          <cell r="L58">
            <v>92</v>
          </cell>
          <cell r="M58">
            <v>109</v>
          </cell>
          <cell r="N58">
            <v>67</v>
          </cell>
          <cell r="O58">
            <v>59</v>
          </cell>
          <cell r="P58">
            <v>963</v>
          </cell>
        </row>
        <row r="59">
          <cell r="A59" t="str">
            <v>430</v>
          </cell>
          <cell r="B59" t="str">
            <v xml:space="preserve">Harnett County      </v>
          </cell>
          <cell r="C59">
            <v>1312</v>
          </cell>
          <cell r="D59">
            <v>1548</v>
          </cell>
          <cell r="E59">
            <v>1580</v>
          </cell>
          <cell r="F59">
            <v>1467</v>
          </cell>
          <cell r="G59">
            <v>1440</v>
          </cell>
          <cell r="H59">
            <v>1460</v>
          </cell>
          <cell r="I59">
            <v>1453</v>
          </cell>
          <cell r="J59">
            <v>1463</v>
          </cell>
          <cell r="K59">
            <v>1394</v>
          </cell>
          <cell r="L59">
            <v>1595</v>
          </cell>
          <cell r="M59">
            <v>1387</v>
          </cell>
          <cell r="N59">
            <v>1290</v>
          </cell>
          <cell r="O59">
            <v>1178</v>
          </cell>
          <cell r="P59">
            <v>18567</v>
          </cell>
        </row>
        <row r="60">
          <cell r="A60" t="str">
            <v>440</v>
          </cell>
          <cell r="B60" t="str">
            <v xml:space="preserve">Haywood County      </v>
          </cell>
          <cell r="C60">
            <v>536</v>
          </cell>
          <cell r="D60">
            <v>669</v>
          </cell>
          <cell r="E60">
            <v>614</v>
          </cell>
          <cell r="F60">
            <v>596</v>
          </cell>
          <cell r="G60">
            <v>607</v>
          </cell>
          <cell r="H60">
            <v>630</v>
          </cell>
          <cell r="I60">
            <v>571</v>
          </cell>
          <cell r="J60">
            <v>603</v>
          </cell>
          <cell r="K60">
            <v>646</v>
          </cell>
          <cell r="L60">
            <v>716</v>
          </cell>
          <cell r="M60">
            <v>582</v>
          </cell>
          <cell r="N60">
            <v>562</v>
          </cell>
          <cell r="O60">
            <v>488</v>
          </cell>
          <cell r="P60">
            <v>7820</v>
          </cell>
        </row>
        <row r="61">
          <cell r="A61" t="str">
            <v>450</v>
          </cell>
          <cell r="B61" t="str">
            <v xml:space="preserve">Henderson County    </v>
          </cell>
          <cell r="C61">
            <v>1000</v>
          </cell>
          <cell r="D61">
            <v>1096</v>
          </cell>
          <cell r="E61">
            <v>1084</v>
          </cell>
          <cell r="F61">
            <v>1069</v>
          </cell>
          <cell r="G61">
            <v>1071</v>
          </cell>
          <cell r="H61">
            <v>1050</v>
          </cell>
          <cell r="I61">
            <v>1018</v>
          </cell>
          <cell r="J61">
            <v>975</v>
          </cell>
          <cell r="K61">
            <v>981</v>
          </cell>
          <cell r="L61">
            <v>1117</v>
          </cell>
          <cell r="M61">
            <v>1004</v>
          </cell>
          <cell r="N61">
            <v>850</v>
          </cell>
          <cell r="O61">
            <v>840</v>
          </cell>
          <cell r="P61">
            <v>13155</v>
          </cell>
        </row>
        <row r="62">
          <cell r="A62" t="str">
            <v>460</v>
          </cell>
          <cell r="B62" t="str">
            <v xml:space="preserve">Hertford County     </v>
          </cell>
          <cell r="C62">
            <v>229</v>
          </cell>
          <cell r="D62">
            <v>251</v>
          </cell>
          <cell r="E62">
            <v>247</v>
          </cell>
          <cell r="F62">
            <v>255</v>
          </cell>
          <cell r="G62">
            <v>233</v>
          </cell>
          <cell r="H62">
            <v>214</v>
          </cell>
          <cell r="I62">
            <v>218</v>
          </cell>
          <cell r="J62">
            <v>247</v>
          </cell>
          <cell r="K62">
            <v>245</v>
          </cell>
          <cell r="L62">
            <v>297</v>
          </cell>
          <cell r="M62">
            <v>285</v>
          </cell>
          <cell r="N62">
            <v>213</v>
          </cell>
          <cell r="O62">
            <v>239</v>
          </cell>
          <cell r="P62">
            <v>3173</v>
          </cell>
        </row>
        <row r="63">
          <cell r="A63" t="str">
            <v>470</v>
          </cell>
          <cell r="B63" t="str">
            <v xml:space="preserve">Hoke County         </v>
          </cell>
          <cell r="C63">
            <v>542</v>
          </cell>
          <cell r="D63">
            <v>732</v>
          </cell>
          <cell r="E63">
            <v>740</v>
          </cell>
          <cell r="F63">
            <v>689</v>
          </cell>
          <cell r="G63">
            <v>671</v>
          </cell>
          <cell r="H63">
            <v>585</v>
          </cell>
          <cell r="I63">
            <v>562</v>
          </cell>
          <cell r="J63">
            <v>543</v>
          </cell>
          <cell r="K63">
            <v>570</v>
          </cell>
          <cell r="L63">
            <v>627</v>
          </cell>
          <cell r="M63">
            <v>511</v>
          </cell>
          <cell r="N63">
            <v>386</v>
          </cell>
          <cell r="O63">
            <v>341</v>
          </cell>
          <cell r="P63">
            <v>7499</v>
          </cell>
        </row>
        <row r="64">
          <cell r="A64" t="str">
            <v>480</v>
          </cell>
          <cell r="B64" t="str">
            <v xml:space="preserve">Hyde County         </v>
          </cell>
          <cell r="C64">
            <v>36</v>
          </cell>
          <cell r="D64">
            <v>57</v>
          </cell>
          <cell r="E64">
            <v>62</v>
          </cell>
          <cell r="F64">
            <v>40</v>
          </cell>
          <cell r="G64">
            <v>41</v>
          </cell>
          <cell r="H64">
            <v>42</v>
          </cell>
          <cell r="I64">
            <v>45</v>
          </cell>
          <cell r="J64">
            <v>53</v>
          </cell>
          <cell r="K64">
            <v>39</v>
          </cell>
          <cell r="L64">
            <v>68</v>
          </cell>
          <cell r="M64">
            <v>51</v>
          </cell>
          <cell r="N64">
            <v>42</v>
          </cell>
          <cell r="O64">
            <v>50</v>
          </cell>
          <cell r="P64">
            <v>626</v>
          </cell>
        </row>
        <row r="65">
          <cell r="A65" t="str">
            <v>490</v>
          </cell>
          <cell r="B65" t="str">
            <v xml:space="preserve">Iredell-Statesville </v>
          </cell>
          <cell r="C65">
            <v>1318</v>
          </cell>
          <cell r="D65">
            <v>1643</v>
          </cell>
          <cell r="E65">
            <v>1660</v>
          </cell>
          <cell r="F65">
            <v>1658</v>
          </cell>
          <cell r="G65">
            <v>1589</v>
          </cell>
          <cell r="H65">
            <v>1643</v>
          </cell>
          <cell r="I65">
            <v>1566</v>
          </cell>
          <cell r="J65">
            <v>1595</v>
          </cell>
          <cell r="K65">
            <v>1616</v>
          </cell>
          <cell r="L65">
            <v>1951</v>
          </cell>
          <cell r="M65">
            <v>1670</v>
          </cell>
          <cell r="N65">
            <v>1647</v>
          </cell>
          <cell r="O65">
            <v>1434</v>
          </cell>
          <cell r="P65">
            <v>20990</v>
          </cell>
        </row>
        <row r="66">
          <cell r="A66" t="str">
            <v>491</v>
          </cell>
          <cell r="B66" t="str">
            <v xml:space="preserve">Mooresville City    </v>
          </cell>
          <cell r="C66">
            <v>351</v>
          </cell>
          <cell r="D66">
            <v>424</v>
          </cell>
          <cell r="E66">
            <v>465</v>
          </cell>
          <cell r="F66">
            <v>423</v>
          </cell>
          <cell r="G66">
            <v>434</v>
          </cell>
          <cell r="H66">
            <v>417</v>
          </cell>
          <cell r="I66">
            <v>427</v>
          </cell>
          <cell r="J66">
            <v>379</v>
          </cell>
          <cell r="K66">
            <v>402</v>
          </cell>
          <cell r="L66">
            <v>449</v>
          </cell>
          <cell r="M66">
            <v>438</v>
          </cell>
          <cell r="N66">
            <v>379</v>
          </cell>
          <cell r="O66">
            <v>347</v>
          </cell>
          <cell r="P66">
            <v>5335</v>
          </cell>
        </row>
        <row r="67">
          <cell r="A67" t="str">
            <v>500</v>
          </cell>
          <cell r="B67" t="str">
            <v xml:space="preserve">Jackson County      </v>
          </cell>
          <cell r="C67">
            <v>234</v>
          </cell>
          <cell r="D67">
            <v>291</v>
          </cell>
          <cell r="E67">
            <v>324</v>
          </cell>
          <cell r="F67">
            <v>299</v>
          </cell>
          <cell r="G67">
            <v>310</v>
          </cell>
          <cell r="H67">
            <v>288</v>
          </cell>
          <cell r="I67">
            <v>291</v>
          </cell>
          <cell r="J67">
            <v>270</v>
          </cell>
          <cell r="K67">
            <v>247</v>
          </cell>
          <cell r="L67">
            <v>289</v>
          </cell>
          <cell r="M67">
            <v>279</v>
          </cell>
          <cell r="N67">
            <v>273</v>
          </cell>
          <cell r="O67">
            <v>214</v>
          </cell>
          <cell r="P67">
            <v>3609</v>
          </cell>
        </row>
        <row r="68">
          <cell r="A68" t="str">
            <v>510</v>
          </cell>
          <cell r="B68" t="str">
            <v xml:space="preserve">Johnston County     </v>
          </cell>
          <cell r="C68">
            <v>2291</v>
          </cell>
          <cell r="D68">
            <v>2694</v>
          </cell>
          <cell r="E68">
            <v>2666</v>
          </cell>
          <cell r="F68">
            <v>2628</v>
          </cell>
          <cell r="G68">
            <v>2572</v>
          </cell>
          <cell r="H68">
            <v>2548</v>
          </cell>
          <cell r="I68">
            <v>2427</v>
          </cell>
          <cell r="J68">
            <v>2404</v>
          </cell>
          <cell r="K68">
            <v>2406</v>
          </cell>
          <cell r="L68">
            <v>2578</v>
          </cell>
          <cell r="M68">
            <v>2130</v>
          </cell>
          <cell r="N68">
            <v>1997</v>
          </cell>
          <cell r="O68">
            <v>1666</v>
          </cell>
          <cell r="P68">
            <v>31007</v>
          </cell>
        </row>
        <row r="69">
          <cell r="A69" t="str">
            <v>520</v>
          </cell>
          <cell r="B69" t="str">
            <v xml:space="preserve">Jones County        </v>
          </cell>
          <cell r="C69">
            <v>91</v>
          </cell>
          <cell r="D69">
            <v>91</v>
          </cell>
          <cell r="E69">
            <v>91</v>
          </cell>
          <cell r="F69">
            <v>93</v>
          </cell>
          <cell r="G69">
            <v>104</v>
          </cell>
          <cell r="H69">
            <v>87</v>
          </cell>
          <cell r="I69">
            <v>94</v>
          </cell>
          <cell r="J69">
            <v>84</v>
          </cell>
          <cell r="K69">
            <v>87</v>
          </cell>
          <cell r="L69">
            <v>97</v>
          </cell>
          <cell r="M69">
            <v>105</v>
          </cell>
          <cell r="N69">
            <v>106</v>
          </cell>
          <cell r="O69">
            <v>70</v>
          </cell>
          <cell r="P69">
            <v>1200</v>
          </cell>
        </row>
        <row r="70">
          <cell r="A70" t="str">
            <v>530</v>
          </cell>
          <cell r="B70" t="str">
            <v xml:space="preserve">Lee County          </v>
          </cell>
          <cell r="C70">
            <v>703</v>
          </cell>
          <cell r="D70">
            <v>778</v>
          </cell>
          <cell r="E70">
            <v>797</v>
          </cell>
          <cell r="F70">
            <v>767</v>
          </cell>
          <cell r="G70">
            <v>797</v>
          </cell>
          <cell r="H70">
            <v>723</v>
          </cell>
          <cell r="I70">
            <v>716</v>
          </cell>
          <cell r="J70">
            <v>691</v>
          </cell>
          <cell r="K70">
            <v>757</v>
          </cell>
          <cell r="L70">
            <v>846</v>
          </cell>
          <cell r="M70">
            <v>787</v>
          </cell>
          <cell r="N70">
            <v>601</v>
          </cell>
          <cell r="O70">
            <v>565</v>
          </cell>
          <cell r="P70">
            <v>9528</v>
          </cell>
        </row>
        <row r="71">
          <cell r="A71" t="str">
            <v>540</v>
          </cell>
          <cell r="B71" t="str">
            <v xml:space="preserve">Lenoir County       </v>
          </cell>
          <cell r="C71">
            <v>564</v>
          </cell>
          <cell r="D71">
            <v>689</v>
          </cell>
          <cell r="E71">
            <v>717</v>
          </cell>
          <cell r="F71">
            <v>692</v>
          </cell>
          <cell r="G71">
            <v>718</v>
          </cell>
          <cell r="H71">
            <v>707</v>
          </cell>
          <cell r="I71">
            <v>705</v>
          </cell>
          <cell r="J71">
            <v>696</v>
          </cell>
          <cell r="K71">
            <v>775</v>
          </cell>
          <cell r="L71">
            <v>929</v>
          </cell>
          <cell r="M71">
            <v>776</v>
          </cell>
          <cell r="N71">
            <v>713</v>
          </cell>
          <cell r="O71">
            <v>629</v>
          </cell>
          <cell r="P71">
            <v>9310</v>
          </cell>
        </row>
        <row r="72">
          <cell r="A72" t="str">
            <v>550</v>
          </cell>
          <cell r="B72" t="str">
            <v xml:space="preserve">Lincoln County      </v>
          </cell>
          <cell r="C72">
            <v>778</v>
          </cell>
          <cell r="D72">
            <v>855</v>
          </cell>
          <cell r="E72">
            <v>881</v>
          </cell>
          <cell r="F72">
            <v>991</v>
          </cell>
          <cell r="G72">
            <v>903</v>
          </cell>
          <cell r="H72">
            <v>924</v>
          </cell>
          <cell r="I72">
            <v>877</v>
          </cell>
          <cell r="J72">
            <v>930</v>
          </cell>
          <cell r="K72">
            <v>961</v>
          </cell>
          <cell r="L72">
            <v>1116</v>
          </cell>
          <cell r="M72">
            <v>975</v>
          </cell>
          <cell r="N72">
            <v>905</v>
          </cell>
          <cell r="O72">
            <v>864</v>
          </cell>
          <cell r="P72">
            <v>11960</v>
          </cell>
        </row>
        <row r="73">
          <cell r="A73" t="str">
            <v>560</v>
          </cell>
          <cell r="B73" t="str">
            <v xml:space="preserve">Macon County        </v>
          </cell>
          <cell r="C73">
            <v>289</v>
          </cell>
          <cell r="D73">
            <v>332</v>
          </cell>
          <cell r="E73">
            <v>356</v>
          </cell>
          <cell r="F73">
            <v>338</v>
          </cell>
          <cell r="G73">
            <v>355</v>
          </cell>
          <cell r="H73">
            <v>350</v>
          </cell>
          <cell r="I73">
            <v>312</v>
          </cell>
          <cell r="J73">
            <v>332</v>
          </cell>
          <cell r="K73">
            <v>321</v>
          </cell>
          <cell r="L73">
            <v>412</v>
          </cell>
          <cell r="M73">
            <v>344</v>
          </cell>
          <cell r="N73">
            <v>289</v>
          </cell>
          <cell r="O73">
            <v>309</v>
          </cell>
          <cell r="P73">
            <v>4339</v>
          </cell>
        </row>
        <row r="74">
          <cell r="A74" t="str">
            <v>570</v>
          </cell>
          <cell r="B74" t="str">
            <v xml:space="preserve">Madison County      </v>
          </cell>
          <cell r="C74">
            <v>196</v>
          </cell>
          <cell r="D74">
            <v>216</v>
          </cell>
          <cell r="E74">
            <v>217</v>
          </cell>
          <cell r="F74">
            <v>188</v>
          </cell>
          <cell r="G74">
            <v>241</v>
          </cell>
          <cell r="H74">
            <v>209</v>
          </cell>
          <cell r="I74">
            <v>200</v>
          </cell>
          <cell r="J74">
            <v>208</v>
          </cell>
          <cell r="K74">
            <v>206</v>
          </cell>
          <cell r="L74">
            <v>230</v>
          </cell>
          <cell r="M74">
            <v>178</v>
          </cell>
          <cell r="N74">
            <v>178</v>
          </cell>
          <cell r="O74">
            <v>160</v>
          </cell>
          <cell r="P74">
            <v>2627</v>
          </cell>
        </row>
        <row r="75">
          <cell r="A75" t="str">
            <v>580</v>
          </cell>
          <cell r="B75" t="str">
            <v xml:space="preserve">Martin County       </v>
          </cell>
          <cell r="C75">
            <v>292</v>
          </cell>
          <cell r="D75">
            <v>309</v>
          </cell>
          <cell r="E75">
            <v>304</v>
          </cell>
          <cell r="F75">
            <v>311</v>
          </cell>
          <cell r="G75">
            <v>331</v>
          </cell>
          <cell r="H75">
            <v>297</v>
          </cell>
          <cell r="I75">
            <v>279</v>
          </cell>
          <cell r="J75">
            <v>314</v>
          </cell>
          <cell r="K75">
            <v>310</v>
          </cell>
          <cell r="L75">
            <v>361</v>
          </cell>
          <cell r="M75">
            <v>278</v>
          </cell>
          <cell r="N75">
            <v>263</v>
          </cell>
          <cell r="O75">
            <v>257</v>
          </cell>
          <cell r="P75">
            <v>3906</v>
          </cell>
        </row>
        <row r="76">
          <cell r="A76" t="str">
            <v>590</v>
          </cell>
          <cell r="B76" t="str">
            <v xml:space="preserve">Mcdowell County     </v>
          </cell>
          <cell r="C76">
            <v>403</v>
          </cell>
          <cell r="D76">
            <v>517</v>
          </cell>
          <cell r="E76">
            <v>543</v>
          </cell>
          <cell r="F76">
            <v>547</v>
          </cell>
          <cell r="G76">
            <v>506</v>
          </cell>
          <cell r="H76">
            <v>508</v>
          </cell>
          <cell r="I76">
            <v>499</v>
          </cell>
          <cell r="J76">
            <v>512</v>
          </cell>
          <cell r="K76">
            <v>510</v>
          </cell>
          <cell r="L76">
            <v>533</v>
          </cell>
          <cell r="M76">
            <v>525</v>
          </cell>
          <cell r="N76">
            <v>444</v>
          </cell>
          <cell r="O76">
            <v>391</v>
          </cell>
          <cell r="P76">
            <v>6438</v>
          </cell>
        </row>
        <row r="77">
          <cell r="A77" t="str">
            <v>600</v>
          </cell>
          <cell r="B77" t="str">
            <v xml:space="preserve">Mecklenburg County  </v>
          </cell>
          <cell r="C77">
            <v>10228</v>
          </cell>
          <cell r="D77">
            <v>11367</v>
          </cell>
          <cell r="E77">
            <v>11492</v>
          </cell>
          <cell r="F77">
            <v>11380</v>
          </cell>
          <cell r="G77">
            <v>10827</v>
          </cell>
          <cell r="H77">
            <v>10146</v>
          </cell>
          <cell r="I77">
            <v>9823</v>
          </cell>
          <cell r="J77">
            <v>9742</v>
          </cell>
          <cell r="K77">
            <v>9895</v>
          </cell>
          <cell r="L77">
            <v>12630</v>
          </cell>
          <cell r="M77">
            <v>9831</v>
          </cell>
          <cell r="N77">
            <v>7955</v>
          </cell>
          <cell r="O77">
            <v>7180</v>
          </cell>
          <cell r="P77">
            <v>132496</v>
          </cell>
        </row>
        <row r="78">
          <cell r="A78" t="str">
            <v>610</v>
          </cell>
          <cell r="B78" t="str">
            <v xml:space="preserve">Mitchell County     </v>
          </cell>
          <cell r="C78">
            <v>160</v>
          </cell>
          <cell r="D78">
            <v>172</v>
          </cell>
          <cell r="E78">
            <v>160</v>
          </cell>
          <cell r="F78">
            <v>191</v>
          </cell>
          <cell r="G78">
            <v>152</v>
          </cell>
          <cell r="H78">
            <v>159</v>
          </cell>
          <cell r="I78">
            <v>153</v>
          </cell>
          <cell r="J78">
            <v>161</v>
          </cell>
          <cell r="K78">
            <v>190</v>
          </cell>
          <cell r="L78">
            <v>209</v>
          </cell>
          <cell r="M78">
            <v>158</v>
          </cell>
          <cell r="N78">
            <v>159</v>
          </cell>
          <cell r="O78">
            <v>133</v>
          </cell>
          <cell r="P78">
            <v>2157</v>
          </cell>
        </row>
        <row r="79">
          <cell r="A79" t="str">
            <v>620</v>
          </cell>
          <cell r="B79" t="str">
            <v xml:space="preserve">Montgomery County   </v>
          </cell>
          <cell r="C79">
            <v>304</v>
          </cell>
          <cell r="D79">
            <v>358</v>
          </cell>
          <cell r="E79">
            <v>386</v>
          </cell>
          <cell r="F79">
            <v>366</v>
          </cell>
          <cell r="G79">
            <v>357</v>
          </cell>
          <cell r="H79">
            <v>335</v>
          </cell>
          <cell r="I79">
            <v>301</v>
          </cell>
          <cell r="J79">
            <v>343</v>
          </cell>
          <cell r="K79">
            <v>300</v>
          </cell>
          <cell r="L79">
            <v>432</v>
          </cell>
          <cell r="M79">
            <v>319</v>
          </cell>
          <cell r="N79">
            <v>289</v>
          </cell>
          <cell r="O79">
            <v>252</v>
          </cell>
          <cell r="P79">
            <v>4342</v>
          </cell>
        </row>
        <row r="80">
          <cell r="A80" t="str">
            <v>630</v>
          </cell>
          <cell r="B80" t="str">
            <v xml:space="preserve">Moore County        </v>
          </cell>
          <cell r="C80">
            <v>823</v>
          </cell>
          <cell r="D80">
            <v>896</v>
          </cell>
          <cell r="E80">
            <v>929</v>
          </cell>
          <cell r="F80">
            <v>941</v>
          </cell>
          <cell r="G80">
            <v>944</v>
          </cell>
          <cell r="H80">
            <v>982</v>
          </cell>
          <cell r="I80">
            <v>928</v>
          </cell>
          <cell r="J80">
            <v>972</v>
          </cell>
          <cell r="K80">
            <v>962</v>
          </cell>
          <cell r="L80">
            <v>1150</v>
          </cell>
          <cell r="M80">
            <v>1019</v>
          </cell>
          <cell r="N80">
            <v>892</v>
          </cell>
          <cell r="O80">
            <v>726</v>
          </cell>
          <cell r="P80">
            <v>12164</v>
          </cell>
        </row>
        <row r="81">
          <cell r="A81" t="str">
            <v>640</v>
          </cell>
          <cell r="B81" t="str">
            <v xml:space="preserve">Nash-Rocky Mount    </v>
          </cell>
          <cell r="C81">
            <v>1124</v>
          </cell>
          <cell r="D81">
            <v>1429</v>
          </cell>
          <cell r="E81">
            <v>1447</v>
          </cell>
          <cell r="F81">
            <v>1364</v>
          </cell>
          <cell r="G81">
            <v>1378</v>
          </cell>
          <cell r="H81">
            <v>1300</v>
          </cell>
          <cell r="I81">
            <v>1343</v>
          </cell>
          <cell r="J81">
            <v>1381</v>
          </cell>
          <cell r="K81">
            <v>1469</v>
          </cell>
          <cell r="L81">
            <v>1500</v>
          </cell>
          <cell r="M81">
            <v>1399</v>
          </cell>
          <cell r="N81">
            <v>1236</v>
          </cell>
          <cell r="O81">
            <v>1092</v>
          </cell>
          <cell r="P81">
            <v>17462</v>
          </cell>
        </row>
        <row r="82">
          <cell r="A82" t="str">
            <v>650</v>
          </cell>
          <cell r="B82" t="str">
            <v xml:space="preserve">New Hanover County  </v>
          </cell>
          <cell r="C82">
            <v>1807</v>
          </cell>
          <cell r="D82">
            <v>1927</v>
          </cell>
          <cell r="E82">
            <v>1941</v>
          </cell>
          <cell r="F82">
            <v>1994</v>
          </cell>
          <cell r="G82">
            <v>1817</v>
          </cell>
          <cell r="H82">
            <v>1774</v>
          </cell>
          <cell r="I82">
            <v>1791</v>
          </cell>
          <cell r="J82">
            <v>1704</v>
          </cell>
          <cell r="K82">
            <v>1846</v>
          </cell>
          <cell r="L82">
            <v>2067</v>
          </cell>
          <cell r="M82">
            <v>2000</v>
          </cell>
          <cell r="N82">
            <v>1718</v>
          </cell>
          <cell r="O82">
            <v>1567</v>
          </cell>
          <cell r="P82">
            <v>23953</v>
          </cell>
        </row>
        <row r="83">
          <cell r="A83" t="str">
            <v>660</v>
          </cell>
          <cell r="B83" t="str">
            <v xml:space="preserve">Northampton County  </v>
          </cell>
          <cell r="C83">
            <v>193</v>
          </cell>
          <cell r="D83">
            <v>198</v>
          </cell>
          <cell r="E83">
            <v>220</v>
          </cell>
          <cell r="F83">
            <v>246</v>
          </cell>
          <cell r="G83">
            <v>196</v>
          </cell>
          <cell r="H83">
            <v>176</v>
          </cell>
          <cell r="I83">
            <v>195</v>
          </cell>
          <cell r="J83">
            <v>188</v>
          </cell>
          <cell r="K83">
            <v>175</v>
          </cell>
          <cell r="L83">
            <v>217</v>
          </cell>
          <cell r="M83">
            <v>255</v>
          </cell>
          <cell r="N83">
            <v>164</v>
          </cell>
          <cell r="O83">
            <v>139</v>
          </cell>
          <cell r="P83">
            <v>2562</v>
          </cell>
        </row>
        <row r="84">
          <cell r="A84" t="str">
            <v>670</v>
          </cell>
          <cell r="B84" t="str">
            <v xml:space="preserve">Onslow County       </v>
          </cell>
          <cell r="C84">
            <v>1690</v>
          </cell>
          <cell r="D84">
            <v>2035</v>
          </cell>
          <cell r="E84">
            <v>1982</v>
          </cell>
          <cell r="F84">
            <v>1983</v>
          </cell>
          <cell r="G84">
            <v>1931</v>
          </cell>
          <cell r="H84">
            <v>1811</v>
          </cell>
          <cell r="I84">
            <v>1836</v>
          </cell>
          <cell r="J84">
            <v>1723</v>
          </cell>
          <cell r="K84">
            <v>1782</v>
          </cell>
          <cell r="L84">
            <v>1919</v>
          </cell>
          <cell r="M84">
            <v>1670</v>
          </cell>
          <cell r="N84">
            <v>1571</v>
          </cell>
          <cell r="O84">
            <v>1469</v>
          </cell>
          <cell r="P84">
            <v>23402</v>
          </cell>
        </row>
        <row r="85">
          <cell r="A85" t="str">
            <v>680</v>
          </cell>
          <cell r="B85" t="str">
            <v xml:space="preserve">Orange County       </v>
          </cell>
          <cell r="C85">
            <v>467</v>
          </cell>
          <cell r="D85">
            <v>549</v>
          </cell>
          <cell r="E85">
            <v>508</v>
          </cell>
          <cell r="F85">
            <v>514</v>
          </cell>
          <cell r="G85">
            <v>564</v>
          </cell>
          <cell r="H85">
            <v>521</v>
          </cell>
          <cell r="I85">
            <v>530</v>
          </cell>
          <cell r="J85">
            <v>533</v>
          </cell>
          <cell r="K85">
            <v>548</v>
          </cell>
          <cell r="L85">
            <v>691</v>
          </cell>
          <cell r="M85">
            <v>541</v>
          </cell>
          <cell r="N85">
            <v>509</v>
          </cell>
          <cell r="O85">
            <v>494</v>
          </cell>
          <cell r="P85">
            <v>6969</v>
          </cell>
        </row>
        <row r="86">
          <cell r="A86" t="str">
            <v>681</v>
          </cell>
          <cell r="B86" t="str">
            <v>Chapel Hill-Carrboro</v>
          </cell>
          <cell r="C86">
            <v>726</v>
          </cell>
          <cell r="D86">
            <v>891</v>
          </cell>
          <cell r="E86">
            <v>894</v>
          </cell>
          <cell r="F86">
            <v>892</v>
          </cell>
          <cell r="G86">
            <v>853</v>
          </cell>
          <cell r="H86">
            <v>900</v>
          </cell>
          <cell r="I86">
            <v>931</v>
          </cell>
          <cell r="J86">
            <v>874</v>
          </cell>
          <cell r="K86">
            <v>890</v>
          </cell>
          <cell r="L86">
            <v>1082</v>
          </cell>
          <cell r="M86">
            <v>934</v>
          </cell>
          <cell r="N86">
            <v>857</v>
          </cell>
          <cell r="O86">
            <v>799</v>
          </cell>
          <cell r="P86">
            <v>11523</v>
          </cell>
        </row>
        <row r="87">
          <cell r="A87" t="str">
            <v>690</v>
          </cell>
          <cell r="B87" t="str">
            <v xml:space="preserve">Pamlico County      </v>
          </cell>
          <cell r="C87">
            <v>109</v>
          </cell>
          <cell r="D87">
            <v>99</v>
          </cell>
          <cell r="E87">
            <v>83</v>
          </cell>
          <cell r="F87">
            <v>82</v>
          </cell>
          <cell r="G87">
            <v>98</v>
          </cell>
          <cell r="H87">
            <v>97</v>
          </cell>
          <cell r="I87">
            <v>107</v>
          </cell>
          <cell r="J87">
            <v>92</v>
          </cell>
          <cell r="K87">
            <v>98</v>
          </cell>
          <cell r="L87">
            <v>180</v>
          </cell>
          <cell r="M87">
            <v>129</v>
          </cell>
          <cell r="N87">
            <v>145</v>
          </cell>
          <cell r="O87">
            <v>131</v>
          </cell>
          <cell r="P87">
            <v>1450</v>
          </cell>
        </row>
        <row r="88">
          <cell r="A88" t="str">
            <v>700</v>
          </cell>
          <cell r="B88" t="str">
            <v xml:space="preserve">Pasquotank County   </v>
          </cell>
          <cell r="C88">
            <v>490</v>
          </cell>
          <cell r="D88">
            <v>494</v>
          </cell>
          <cell r="E88">
            <v>514</v>
          </cell>
          <cell r="F88">
            <v>507</v>
          </cell>
          <cell r="G88">
            <v>494</v>
          </cell>
          <cell r="H88">
            <v>469</v>
          </cell>
          <cell r="I88">
            <v>414</v>
          </cell>
          <cell r="J88">
            <v>428</v>
          </cell>
          <cell r="K88">
            <v>483</v>
          </cell>
          <cell r="L88">
            <v>508</v>
          </cell>
          <cell r="M88">
            <v>493</v>
          </cell>
          <cell r="N88">
            <v>406</v>
          </cell>
          <cell r="O88">
            <v>357</v>
          </cell>
          <cell r="P88">
            <v>6057</v>
          </cell>
        </row>
        <row r="89">
          <cell r="A89" t="str">
            <v>710</v>
          </cell>
          <cell r="B89" t="str">
            <v xml:space="preserve">Pender County       </v>
          </cell>
          <cell r="C89">
            <v>458</v>
          </cell>
          <cell r="D89">
            <v>649</v>
          </cell>
          <cell r="E89">
            <v>686</v>
          </cell>
          <cell r="F89">
            <v>632</v>
          </cell>
          <cell r="G89">
            <v>584</v>
          </cell>
          <cell r="H89">
            <v>636</v>
          </cell>
          <cell r="I89">
            <v>661</v>
          </cell>
          <cell r="J89">
            <v>547</v>
          </cell>
          <cell r="K89">
            <v>629</v>
          </cell>
          <cell r="L89">
            <v>741</v>
          </cell>
          <cell r="M89">
            <v>666</v>
          </cell>
          <cell r="N89">
            <v>648</v>
          </cell>
          <cell r="O89">
            <v>503</v>
          </cell>
          <cell r="P89">
            <v>8040</v>
          </cell>
        </row>
        <row r="90">
          <cell r="A90" t="str">
            <v>720</v>
          </cell>
          <cell r="B90" t="str">
            <v xml:space="preserve">Perquimans County   </v>
          </cell>
          <cell r="C90">
            <v>119</v>
          </cell>
          <cell r="D90">
            <v>143</v>
          </cell>
          <cell r="E90">
            <v>123</v>
          </cell>
          <cell r="F90">
            <v>148</v>
          </cell>
          <cell r="G90">
            <v>133</v>
          </cell>
          <cell r="H90">
            <v>150</v>
          </cell>
          <cell r="I90">
            <v>117</v>
          </cell>
          <cell r="J90">
            <v>125</v>
          </cell>
          <cell r="K90">
            <v>134</v>
          </cell>
          <cell r="L90">
            <v>163</v>
          </cell>
          <cell r="M90">
            <v>151</v>
          </cell>
          <cell r="N90">
            <v>126</v>
          </cell>
          <cell r="O90">
            <v>102</v>
          </cell>
          <cell r="P90">
            <v>1734</v>
          </cell>
        </row>
        <row r="91">
          <cell r="A91" t="str">
            <v>730</v>
          </cell>
          <cell r="B91" t="str">
            <v xml:space="preserve">Person County       </v>
          </cell>
          <cell r="C91">
            <v>393</v>
          </cell>
          <cell r="D91">
            <v>445</v>
          </cell>
          <cell r="E91">
            <v>422</v>
          </cell>
          <cell r="F91">
            <v>413</v>
          </cell>
          <cell r="G91">
            <v>393</v>
          </cell>
          <cell r="H91">
            <v>415</v>
          </cell>
          <cell r="I91">
            <v>343</v>
          </cell>
          <cell r="J91">
            <v>399</v>
          </cell>
          <cell r="K91">
            <v>426</v>
          </cell>
          <cell r="L91">
            <v>467</v>
          </cell>
          <cell r="M91">
            <v>431</v>
          </cell>
          <cell r="N91">
            <v>407</v>
          </cell>
          <cell r="O91">
            <v>333</v>
          </cell>
          <cell r="P91">
            <v>5287</v>
          </cell>
        </row>
        <row r="92">
          <cell r="A92" t="str">
            <v>740</v>
          </cell>
          <cell r="B92" t="str">
            <v xml:space="preserve">Pitt County         </v>
          </cell>
          <cell r="C92">
            <v>1633</v>
          </cell>
          <cell r="D92">
            <v>1847</v>
          </cell>
          <cell r="E92">
            <v>1919</v>
          </cell>
          <cell r="F92">
            <v>1836</v>
          </cell>
          <cell r="G92">
            <v>1853</v>
          </cell>
          <cell r="H92">
            <v>1760</v>
          </cell>
          <cell r="I92">
            <v>1740</v>
          </cell>
          <cell r="J92">
            <v>1612</v>
          </cell>
          <cell r="K92">
            <v>1770</v>
          </cell>
          <cell r="L92">
            <v>2317</v>
          </cell>
          <cell r="M92">
            <v>1792</v>
          </cell>
          <cell r="N92">
            <v>1511</v>
          </cell>
          <cell r="O92">
            <v>1394</v>
          </cell>
          <cell r="P92">
            <v>22984</v>
          </cell>
        </row>
        <row r="93">
          <cell r="A93" t="str">
            <v>750</v>
          </cell>
          <cell r="B93" t="str">
            <v xml:space="preserve">Polk County         </v>
          </cell>
          <cell r="C93">
            <v>148</v>
          </cell>
          <cell r="D93">
            <v>215</v>
          </cell>
          <cell r="E93">
            <v>194</v>
          </cell>
          <cell r="F93">
            <v>184</v>
          </cell>
          <cell r="G93">
            <v>184</v>
          </cell>
          <cell r="H93">
            <v>198</v>
          </cell>
          <cell r="I93">
            <v>188</v>
          </cell>
          <cell r="J93">
            <v>185</v>
          </cell>
          <cell r="K93">
            <v>186</v>
          </cell>
          <cell r="L93">
            <v>240</v>
          </cell>
          <cell r="M93">
            <v>193</v>
          </cell>
          <cell r="N93">
            <v>183</v>
          </cell>
          <cell r="O93">
            <v>157</v>
          </cell>
          <cell r="P93">
            <v>2455</v>
          </cell>
        </row>
        <row r="94">
          <cell r="A94" t="str">
            <v>760</v>
          </cell>
          <cell r="B94" t="str">
            <v xml:space="preserve">Randolph County     </v>
          </cell>
          <cell r="C94">
            <v>1281</v>
          </cell>
          <cell r="D94">
            <v>1498</v>
          </cell>
          <cell r="E94">
            <v>1532</v>
          </cell>
          <cell r="F94">
            <v>1562</v>
          </cell>
          <cell r="G94">
            <v>1547</v>
          </cell>
          <cell r="H94">
            <v>1481</v>
          </cell>
          <cell r="I94">
            <v>1444</v>
          </cell>
          <cell r="J94">
            <v>1423</v>
          </cell>
          <cell r="K94">
            <v>1495</v>
          </cell>
          <cell r="L94">
            <v>1653</v>
          </cell>
          <cell r="M94">
            <v>1399</v>
          </cell>
          <cell r="N94">
            <v>1225</v>
          </cell>
          <cell r="O94">
            <v>1110</v>
          </cell>
          <cell r="P94">
            <v>18650</v>
          </cell>
        </row>
        <row r="95">
          <cell r="A95" t="str">
            <v>761</v>
          </cell>
          <cell r="B95" t="str">
            <v xml:space="preserve">Asheboro City       </v>
          </cell>
          <cell r="C95">
            <v>334</v>
          </cell>
          <cell r="D95">
            <v>396</v>
          </cell>
          <cell r="E95">
            <v>365</v>
          </cell>
          <cell r="F95">
            <v>402</v>
          </cell>
          <cell r="G95">
            <v>380</v>
          </cell>
          <cell r="H95">
            <v>350</v>
          </cell>
          <cell r="I95">
            <v>336</v>
          </cell>
          <cell r="J95">
            <v>308</v>
          </cell>
          <cell r="K95">
            <v>338</v>
          </cell>
          <cell r="L95">
            <v>387</v>
          </cell>
          <cell r="M95">
            <v>324</v>
          </cell>
          <cell r="N95">
            <v>316</v>
          </cell>
          <cell r="O95">
            <v>249</v>
          </cell>
          <cell r="P95">
            <v>4485</v>
          </cell>
        </row>
        <row r="96">
          <cell r="A96" t="str">
            <v>770</v>
          </cell>
          <cell r="B96" t="str">
            <v xml:space="preserve">Richmond County     </v>
          </cell>
          <cell r="C96">
            <v>543</v>
          </cell>
          <cell r="D96">
            <v>593</v>
          </cell>
          <cell r="E96">
            <v>619</v>
          </cell>
          <cell r="F96">
            <v>578</v>
          </cell>
          <cell r="G96">
            <v>597</v>
          </cell>
          <cell r="H96">
            <v>631</v>
          </cell>
          <cell r="I96">
            <v>636</v>
          </cell>
          <cell r="J96">
            <v>666</v>
          </cell>
          <cell r="K96">
            <v>596</v>
          </cell>
          <cell r="L96">
            <v>690</v>
          </cell>
          <cell r="M96">
            <v>644</v>
          </cell>
          <cell r="N96">
            <v>499</v>
          </cell>
          <cell r="O96">
            <v>503</v>
          </cell>
          <cell r="P96">
            <v>7795</v>
          </cell>
        </row>
        <row r="97">
          <cell r="A97" t="str">
            <v>780</v>
          </cell>
          <cell r="B97" t="str">
            <v xml:space="preserve">Robeson County      </v>
          </cell>
          <cell r="C97">
            <v>1631</v>
          </cell>
          <cell r="D97">
            <v>1957</v>
          </cell>
          <cell r="E97">
            <v>2008</v>
          </cell>
          <cell r="F97">
            <v>2035</v>
          </cell>
          <cell r="G97">
            <v>1910</v>
          </cell>
          <cell r="H97">
            <v>1808</v>
          </cell>
          <cell r="I97">
            <v>1774</v>
          </cell>
          <cell r="J97">
            <v>1750</v>
          </cell>
          <cell r="K97">
            <v>1742</v>
          </cell>
          <cell r="L97">
            <v>2215</v>
          </cell>
          <cell r="M97">
            <v>1800</v>
          </cell>
          <cell r="N97">
            <v>1431</v>
          </cell>
          <cell r="O97">
            <v>1338</v>
          </cell>
          <cell r="P97">
            <v>23399</v>
          </cell>
        </row>
        <row r="98">
          <cell r="A98" t="str">
            <v>790</v>
          </cell>
          <cell r="B98" t="str">
            <v xml:space="preserve">Rockingham County   </v>
          </cell>
          <cell r="C98">
            <v>963</v>
          </cell>
          <cell r="D98">
            <v>1157</v>
          </cell>
          <cell r="E98">
            <v>1132</v>
          </cell>
          <cell r="F98">
            <v>1072</v>
          </cell>
          <cell r="G98">
            <v>1114</v>
          </cell>
          <cell r="H98">
            <v>1062</v>
          </cell>
          <cell r="I98">
            <v>1019</v>
          </cell>
          <cell r="J98">
            <v>1044</v>
          </cell>
          <cell r="K98">
            <v>1101</v>
          </cell>
          <cell r="L98">
            <v>1348</v>
          </cell>
          <cell r="M98">
            <v>1090</v>
          </cell>
          <cell r="N98">
            <v>962</v>
          </cell>
          <cell r="O98">
            <v>930</v>
          </cell>
          <cell r="P98">
            <v>13994</v>
          </cell>
        </row>
        <row r="99">
          <cell r="A99" t="str">
            <v>800</v>
          </cell>
          <cell r="B99" t="str">
            <v xml:space="preserve">Rowan-Salisbury     </v>
          </cell>
          <cell r="C99">
            <v>1424</v>
          </cell>
          <cell r="D99">
            <v>1652</v>
          </cell>
          <cell r="E99">
            <v>1578</v>
          </cell>
          <cell r="F99">
            <v>1651</v>
          </cell>
          <cell r="G99">
            <v>1530</v>
          </cell>
          <cell r="H99">
            <v>1642</v>
          </cell>
          <cell r="I99">
            <v>1621</v>
          </cell>
          <cell r="J99">
            <v>1543</v>
          </cell>
          <cell r="K99">
            <v>1549</v>
          </cell>
          <cell r="L99">
            <v>1995</v>
          </cell>
          <cell r="M99">
            <v>1539</v>
          </cell>
          <cell r="N99">
            <v>1557</v>
          </cell>
          <cell r="O99">
            <v>1343</v>
          </cell>
          <cell r="P99">
            <v>20624</v>
          </cell>
        </row>
        <row r="100">
          <cell r="A100" t="str">
            <v>810</v>
          </cell>
          <cell r="B100" t="str">
            <v xml:space="preserve">Rutherford County   </v>
          </cell>
          <cell r="C100">
            <v>634</v>
          </cell>
          <cell r="D100">
            <v>706</v>
          </cell>
          <cell r="E100">
            <v>753</v>
          </cell>
          <cell r="F100">
            <v>738</v>
          </cell>
          <cell r="G100">
            <v>720</v>
          </cell>
          <cell r="H100">
            <v>725</v>
          </cell>
          <cell r="I100">
            <v>653</v>
          </cell>
          <cell r="J100">
            <v>718</v>
          </cell>
          <cell r="K100">
            <v>765</v>
          </cell>
          <cell r="L100">
            <v>848</v>
          </cell>
          <cell r="M100">
            <v>755</v>
          </cell>
          <cell r="N100">
            <v>722</v>
          </cell>
          <cell r="O100">
            <v>642</v>
          </cell>
          <cell r="P100">
            <v>9379</v>
          </cell>
        </row>
        <row r="101">
          <cell r="A101" t="str">
            <v>820</v>
          </cell>
          <cell r="B101" t="str">
            <v xml:space="preserve">Sampson County      </v>
          </cell>
          <cell r="C101">
            <v>637</v>
          </cell>
          <cell r="D101">
            <v>708</v>
          </cell>
          <cell r="E101">
            <v>709</v>
          </cell>
          <cell r="F101">
            <v>739</v>
          </cell>
          <cell r="G101">
            <v>670</v>
          </cell>
          <cell r="H101">
            <v>651</v>
          </cell>
          <cell r="I101">
            <v>615</v>
          </cell>
          <cell r="J101">
            <v>658</v>
          </cell>
          <cell r="K101">
            <v>642</v>
          </cell>
          <cell r="L101">
            <v>759</v>
          </cell>
          <cell r="M101">
            <v>619</v>
          </cell>
          <cell r="N101">
            <v>542</v>
          </cell>
          <cell r="O101">
            <v>444</v>
          </cell>
          <cell r="P101">
            <v>8393</v>
          </cell>
        </row>
        <row r="102">
          <cell r="A102" t="str">
            <v>821</v>
          </cell>
          <cell r="B102" t="str">
            <v xml:space="preserve">Clinton City        </v>
          </cell>
          <cell r="C102">
            <v>252</v>
          </cell>
          <cell r="D102">
            <v>282</v>
          </cell>
          <cell r="E102">
            <v>297</v>
          </cell>
          <cell r="F102">
            <v>272</v>
          </cell>
          <cell r="G102">
            <v>267</v>
          </cell>
          <cell r="H102">
            <v>237</v>
          </cell>
          <cell r="I102">
            <v>227</v>
          </cell>
          <cell r="J102">
            <v>230</v>
          </cell>
          <cell r="K102">
            <v>238</v>
          </cell>
          <cell r="L102">
            <v>218</v>
          </cell>
          <cell r="M102">
            <v>214</v>
          </cell>
          <cell r="N102">
            <v>188</v>
          </cell>
          <cell r="O102">
            <v>160</v>
          </cell>
          <cell r="P102">
            <v>3082</v>
          </cell>
        </row>
        <row r="103">
          <cell r="A103" t="str">
            <v>830</v>
          </cell>
          <cell r="B103" t="str">
            <v xml:space="preserve">Scotland County     </v>
          </cell>
          <cell r="C103">
            <v>472</v>
          </cell>
          <cell r="D103">
            <v>528</v>
          </cell>
          <cell r="E103">
            <v>533</v>
          </cell>
          <cell r="F103">
            <v>548</v>
          </cell>
          <cell r="G103">
            <v>513</v>
          </cell>
          <cell r="H103">
            <v>506</v>
          </cell>
          <cell r="I103">
            <v>545</v>
          </cell>
          <cell r="J103">
            <v>515</v>
          </cell>
          <cell r="K103">
            <v>491</v>
          </cell>
          <cell r="L103">
            <v>624</v>
          </cell>
          <cell r="M103">
            <v>538</v>
          </cell>
          <cell r="N103">
            <v>422</v>
          </cell>
          <cell r="O103">
            <v>389</v>
          </cell>
          <cell r="P103">
            <v>6624</v>
          </cell>
        </row>
        <row r="104">
          <cell r="A104" t="str">
            <v>840</v>
          </cell>
          <cell r="B104" t="str">
            <v xml:space="preserve">Stanly County       </v>
          </cell>
          <cell r="C104">
            <v>644</v>
          </cell>
          <cell r="D104">
            <v>746</v>
          </cell>
          <cell r="E104">
            <v>775</v>
          </cell>
          <cell r="F104">
            <v>672</v>
          </cell>
          <cell r="G104">
            <v>682</v>
          </cell>
          <cell r="H104">
            <v>757</v>
          </cell>
          <cell r="I104">
            <v>634</v>
          </cell>
          <cell r="J104">
            <v>756</v>
          </cell>
          <cell r="K104">
            <v>743</v>
          </cell>
          <cell r="L104">
            <v>819</v>
          </cell>
          <cell r="M104">
            <v>742</v>
          </cell>
          <cell r="N104">
            <v>705</v>
          </cell>
          <cell r="O104">
            <v>661</v>
          </cell>
          <cell r="P104">
            <v>9336</v>
          </cell>
        </row>
        <row r="105">
          <cell r="A105" t="str">
            <v>850</v>
          </cell>
          <cell r="B105" t="str">
            <v xml:space="preserve">Stokes County       </v>
          </cell>
          <cell r="C105">
            <v>491</v>
          </cell>
          <cell r="D105">
            <v>542</v>
          </cell>
          <cell r="E105">
            <v>503</v>
          </cell>
          <cell r="F105">
            <v>535</v>
          </cell>
          <cell r="G105">
            <v>513</v>
          </cell>
          <cell r="H105">
            <v>551</v>
          </cell>
          <cell r="I105">
            <v>565</v>
          </cell>
          <cell r="J105">
            <v>567</v>
          </cell>
          <cell r="K105">
            <v>595</v>
          </cell>
          <cell r="L105">
            <v>680</v>
          </cell>
          <cell r="M105">
            <v>545</v>
          </cell>
          <cell r="N105">
            <v>543</v>
          </cell>
          <cell r="O105">
            <v>506</v>
          </cell>
          <cell r="P105">
            <v>7136</v>
          </cell>
        </row>
        <row r="106">
          <cell r="A106" t="str">
            <v>860</v>
          </cell>
          <cell r="B106" t="str">
            <v xml:space="preserve">Surry County        </v>
          </cell>
          <cell r="C106">
            <v>576</v>
          </cell>
          <cell r="D106">
            <v>709</v>
          </cell>
          <cell r="E106">
            <v>639</v>
          </cell>
          <cell r="F106">
            <v>731</v>
          </cell>
          <cell r="G106">
            <v>695</v>
          </cell>
          <cell r="H106">
            <v>697</v>
          </cell>
          <cell r="I106">
            <v>681</v>
          </cell>
          <cell r="J106">
            <v>643</v>
          </cell>
          <cell r="K106">
            <v>647</v>
          </cell>
          <cell r="L106">
            <v>747</v>
          </cell>
          <cell r="M106">
            <v>735</v>
          </cell>
          <cell r="N106">
            <v>602</v>
          </cell>
          <cell r="O106">
            <v>557</v>
          </cell>
          <cell r="P106">
            <v>8659</v>
          </cell>
        </row>
        <row r="107">
          <cell r="A107" t="str">
            <v>861</v>
          </cell>
          <cell r="B107" t="str">
            <v xml:space="preserve">Elkin City          </v>
          </cell>
          <cell r="C107">
            <v>80</v>
          </cell>
          <cell r="D107">
            <v>99</v>
          </cell>
          <cell r="E107">
            <v>84</v>
          </cell>
          <cell r="F107">
            <v>95</v>
          </cell>
          <cell r="G107">
            <v>84</v>
          </cell>
          <cell r="H107">
            <v>101</v>
          </cell>
          <cell r="I107">
            <v>86</v>
          </cell>
          <cell r="J107">
            <v>98</v>
          </cell>
          <cell r="K107">
            <v>89</v>
          </cell>
          <cell r="L107">
            <v>112</v>
          </cell>
          <cell r="M107">
            <v>107</v>
          </cell>
          <cell r="N107">
            <v>87</v>
          </cell>
          <cell r="O107">
            <v>83</v>
          </cell>
          <cell r="P107">
            <v>1205</v>
          </cell>
        </row>
        <row r="108">
          <cell r="A108" t="str">
            <v>862</v>
          </cell>
          <cell r="B108" t="str">
            <v xml:space="preserve">Mount Airy City     </v>
          </cell>
          <cell r="C108">
            <v>108</v>
          </cell>
          <cell r="D108">
            <v>125</v>
          </cell>
          <cell r="E108">
            <v>116</v>
          </cell>
          <cell r="F108">
            <v>105</v>
          </cell>
          <cell r="G108">
            <v>115</v>
          </cell>
          <cell r="H108">
            <v>109</v>
          </cell>
          <cell r="I108">
            <v>140</v>
          </cell>
          <cell r="J108">
            <v>126</v>
          </cell>
          <cell r="K108">
            <v>141</v>
          </cell>
          <cell r="L108">
            <v>125</v>
          </cell>
          <cell r="M108">
            <v>135</v>
          </cell>
          <cell r="N108">
            <v>144</v>
          </cell>
          <cell r="O108">
            <v>128</v>
          </cell>
          <cell r="P108">
            <v>1617</v>
          </cell>
        </row>
        <row r="109">
          <cell r="A109" t="str">
            <v>870</v>
          </cell>
          <cell r="B109" t="str">
            <v xml:space="preserve">Swain County        </v>
          </cell>
          <cell r="C109">
            <v>138</v>
          </cell>
          <cell r="D109">
            <v>143</v>
          </cell>
          <cell r="E109">
            <v>128</v>
          </cell>
          <cell r="F109">
            <v>151</v>
          </cell>
          <cell r="G109">
            <v>140</v>
          </cell>
          <cell r="H109">
            <v>146</v>
          </cell>
          <cell r="I109">
            <v>142</v>
          </cell>
          <cell r="J109">
            <v>133</v>
          </cell>
          <cell r="K109">
            <v>165</v>
          </cell>
          <cell r="L109">
            <v>202</v>
          </cell>
          <cell r="M109">
            <v>141</v>
          </cell>
          <cell r="N109">
            <v>148</v>
          </cell>
          <cell r="O109">
            <v>126</v>
          </cell>
          <cell r="P109">
            <v>1903</v>
          </cell>
        </row>
        <row r="110">
          <cell r="A110" t="str">
            <v>880</v>
          </cell>
          <cell r="B110" t="str">
            <v xml:space="preserve">Transylvania County </v>
          </cell>
          <cell r="C110">
            <v>240</v>
          </cell>
          <cell r="D110">
            <v>244</v>
          </cell>
          <cell r="E110">
            <v>315</v>
          </cell>
          <cell r="F110">
            <v>292</v>
          </cell>
          <cell r="G110">
            <v>267</v>
          </cell>
          <cell r="H110">
            <v>292</v>
          </cell>
          <cell r="I110">
            <v>278</v>
          </cell>
          <cell r="J110">
            <v>314</v>
          </cell>
          <cell r="K110">
            <v>294</v>
          </cell>
          <cell r="L110">
            <v>359</v>
          </cell>
          <cell r="M110">
            <v>306</v>
          </cell>
          <cell r="N110">
            <v>277</v>
          </cell>
          <cell r="O110">
            <v>257</v>
          </cell>
          <cell r="P110">
            <v>3735</v>
          </cell>
        </row>
        <row r="111">
          <cell r="A111" t="str">
            <v>890</v>
          </cell>
          <cell r="B111" t="str">
            <v xml:space="preserve">Tyrrell County      </v>
          </cell>
          <cell r="C111">
            <v>35</v>
          </cell>
          <cell r="D111">
            <v>42</v>
          </cell>
          <cell r="E111">
            <v>62</v>
          </cell>
          <cell r="F111">
            <v>46</v>
          </cell>
          <cell r="G111">
            <v>50</v>
          </cell>
          <cell r="H111">
            <v>58</v>
          </cell>
          <cell r="I111">
            <v>40</v>
          </cell>
          <cell r="J111">
            <v>32</v>
          </cell>
          <cell r="K111">
            <v>31</v>
          </cell>
          <cell r="L111">
            <v>58</v>
          </cell>
          <cell r="M111">
            <v>44</v>
          </cell>
          <cell r="N111">
            <v>53</v>
          </cell>
          <cell r="O111">
            <v>34</v>
          </cell>
          <cell r="P111">
            <v>585</v>
          </cell>
        </row>
        <row r="112">
          <cell r="A112" t="str">
            <v>900</v>
          </cell>
          <cell r="B112" t="str">
            <v xml:space="preserve">Union County        </v>
          </cell>
          <cell r="C112">
            <v>2792</v>
          </cell>
          <cell r="D112">
            <v>3240</v>
          </cell>
          <cell r="E112">
            <v>3297</v>
          </cell>
          <cell r="F112">
            <v>3200</v>
          </cell>
          <cell r="G112">
            <v>3077</v>
          </cell>
          <cell r="H112">
            <v>3004</v>
          </cell>
          <cell r="I112">
            <v>2914</v>
          </cell>
          <cell r="J112">
            <v>2946</v>
          </cell>
          <cell r="K112">
            <v>2930</v>
          </cell>
          <cell r="L112">
            <v>3062</v>
          </cell>
          <cell r="M112">
            <v>2710</v>
          </cell>
          <cell r="N112">
            <v>2370</v>
          </cell>
          <cell r="O112">
            <v>2181</v>
          </cell>
          <cell r="P112">
            <v>37723</v>
          </cell>
        </row>
        <row r="113">
          <cell r="A113" t="str">
            <v>910</v>
          </cell>
          <cell r="B113" t="str">
            <v xml:space="preserve">Vance County        </v>
          </cell>
          <cell r="C113">
            <v>553</v>
          </cell>
          <cell r="D113">
            <v>641</v>
          </cell>
          <cell r="E113">
            <v>624</v>
          </cell>
          <cell r="F113">
            <v>629</v>
          </cell>
          <cell r="G113">
            <v>579</v>
          </cell>
          <cell r="H113">
            <v>525</v>
          </cell>
          <cell r="I113">
            <v>515</v>
          </cell>
          <cell r="J113">
            <v>538</v>
          </cell>
          <cell r="K113">
            <v>537</v>
          </cell>
          <cell r="L113">
            <v>749</v>
          </cell>
          <cell r="M113">
            <v>584</v>
          </cell>
          <cell r="N113">
            <v>536</v>
          </cell>
          <cell r="O113">
            <v>450</v>
          </cell>
          <cell r="P113">
            <v>7460</v>
          </cell>
        </row>
        <row r="114">
          <cell r="A114" t="str">
            <v>920</v>
          </cell>
          <cell r="B114" t="str">
            <v xml:space="preserve">Wake County         </v>
          </cell>
          <cell r="C114">
            <v>10652</v>
          </cell>
          <cell r="D114">
            <v>11749</v>
          </cell>
          <cell r="E114">
            <v>11666</v>
          </cell>
          <cell r="F114">
            <v>11191</v>
          </cell>
          <cell r="G114">
            <v>10888</v>
          </cell>
          <cell r="H114">
            <v>10690</v>
          </cell>
          <cell r="I114">
            <v>10557</v>
          </cell>
          <cell r="J114">
            <v>10251</v>
          </cell>
          <cell r="K114">
            <v>10225</v>
          </cell>
          <cell r="L114">
            <v>12196</v>
          </cell>
          <cell r="M114">
            <v>9919</v>
          </cell>
          <cell r="N114">
            <v>8625</v>
          </cell>
          <cell r="O114">
            <v>8374</v>
          </cell>
          <cell r="P114">
            <v>136983</v>
          </cell>
        </row>
        <row r="115">
          <cell r="A115" t="str">
            <v>930</v>
          </cell>
          <cell r="B115" t="str">
            <v xml:space="preserve">Warren County       </v>
          </cell>
          <cell r="C115">
            <v>164</v>
          </cell>
          <cell r="D115">
            <v>172</v>
          </cell>
          <cell r="E115">
            <v>192</v>
          </cell>
          <cell r="F115">
            <v>198</v>
          </cell>
          <cell r="G115">
            <v>209</v>
          </cell>
          <cell r="H115">
            <v>186</v>
          </cell>
          <cell r="I115">
            <v>191</v>
          </cell>
          <cell r="J115">
            <v>202</v>
          </cell>
          <cell r="K115">
            <v>213</v>
          </cell>
          <cell r="L115">
            <v>249</v>
          </cell>
          <cell r="M115">
            <v>255</v>
          </cell>
          <cell r="N115">
            <v>183</v>
          </cell>
          <cell r="O115">
            <v>190</v>
          </cell>
          <cell r="P115">
            <v>2604</v>
          </cell>
        </row>
        <row r="116">
          <cell r="A116" t="str">
            <v>940</v>
          </cell>
          <cell r="B116" t="str">
            <v xml:space="preserve">Washington County   </v>
          </cell>
          <cell r="C116">
            <v>148</v>
          </cell>
          <cell r="D116">
            <v>134</v>
          </cell>
          <cell r="E116">
            <v>150</v>
          </cell>
          <cell r="F116">
            <v>164</v>
          </cell>
          <cell r="G116">
            <v>132</v>
          </cell>
          <cell r="H116">
            <v>142</v>
          </cell>
          <cell r="I116">
            <v>160</v>
          </cell>
          <cell r="J116">
            <v>154</v>
          </cell>
          <cell r="K116">
            <v>148</v>
          </cell>
          <cell r="L116">
            <v>165</v>
          </cell>
          <cell r="M116">
            <v>167</v>
          </cell>
          <cell r="N116">
            <v>155</v>
          </cell>
          <cell r="O116">
            <v>143</v>
          </cell>
          <cell r="P116">
            <v>1962</v>
          </cell>
        </row>
        <row r="117">
          <cell r="A117" t="str">
            <v>950</v>
          </cell>
          <cell r="B117" t="str">
            <v xml:space="preserve">Watauga County      </v>
          </cell>
          <cell r="C117">
            <v>293</v>
          </cell>
          <cell r="D117">
            <v>331</v>
          </cell>
          <cell r="E117">
            <v>305</v>
          </cell>
          <cell r="F117">
            <v>328</v>
          </cell>
          <cell r="G117">
            <v>321</v>
          </cell>
          <cell r="H117">
            <v>331</v>
          </cell>
          <cell r="I117">
            <v>342</v>
          </cell>
          <cell r="J117">
            <v>350</v>
          </cell>
          <cell r="K117">
            <v>376</v>
          </cell>
          <cell r="L117">
            <v>405</v>
          </cell>
          <cell r="M117">
            <v>349</v>
          </cell>
          <cell r="N117">
            <v>351</v>
          </cell>
          <cell r="O117">
            <v>348</v>
          </cell>
          <cell r="P117">
            <v>4430</v>
          </cell>
        </row>
        <row r="118">
          <cell r="A118" t="str">
            <v>960</v>
          </cell>
          <cell r="B118" t="str">
            <v xml:space="preserve">Wayne County        </v>
          </cell>
          <cell r="C118">
            <v>1417</v>
          </cell>
          <cell r="D118">
            <v>1623</v>
          </cell>
          <cell r="E118">
            <v>1590</v>
          </cell>
          <cell r="F118">
            <v>1579</v>
          </cell>
          <cell r="G118">
            <v>1519</v>
          </cell>
          <cell r="H118">
            <v>1483</v>
          </cell>
          <cell r="I118">
            <v>1453</v>
          </cell>
          <cell r="J118">
            <v>1440</v>
          </cell>
          <cell r="K118">
            <v>1463</v>
          </cell>
          <cell r="L118">
            <v>1641</v>
          </cell>
          <cell r="M118">
            <v>1440</v>
          </cell>
          <cell r="N118">
            <v>1341</v>
          </cell>
          <cell r="O118">
            <v>1204</v>
          </cell>
          <cell r="P118">
            <v>19193</v>
          </cell>
        </row>
        <row r="119">
          <cell r="A119" t="str">
            <v>970</v>
          </cell>
          <cell r="B119" t="str">
            <v xml:space="preserve">Wilkes County       </v>
          </cell>
          <cell r="C119">
            <v>606</v>
          </cell>
          <cell r="D119">
            <v>822</v>
          </cell>
          <cell r="E119">
            <v>833</v>
          </cell>
          <cell r="F119">
            <v>833</v>
          </cell>
          <cell r="G119">
            <v>782</v>
          </cell>
          <cell r="H119">
            <v>752</v>
          </cell>
          <cell r="I119">
            <v>787</v>
          </cell>
          <cell r="J119">
            <v>761</v>
          </cell>
          <cell r="K119">
            <v>772</v>
          </cell>
          <cell r="L119">
            <v>872</v>
          </cell>
          <cell r="M119">
            <v>778</v>
          </cell>
          <cell r="N119">
            <v>618</v>
          </cell>
          <cell r="O119">
            <v>586</v>
          </cell>
          <cell r="P119">
            <v>9802</v>
          </cell>
        </row>
        <row r="120">
          <cell r="A120" t="str">
            <v>980</v>
          </cell>
          <cell r="B120" t="str">
            <v xml:space="preserve">Wilson County       </v>
          </cell>
          <cell r="C120">
            <v>859</v>
          </cell>
          <cell r="D120">
            <v>989</v>
          </cell>
          <cell r="E120">
            <v>1036</v>
          </cell>
          <cell r="F120">
            <v>1026</v>
          </cell>
          <cell r="G120">
            <v>1059</v>
          </cell>
          <cell r="H120">
            <v>1003</v>
          </cell>
          <cell r="I120">
            <v>961</v>
          </cell>
          <cell r="J120">
            <v>978</v>
          </cell>
          <cell r="K120">
            <v>914</v>
          </cell>
          <cell r="L120">
            <v>1180</v>
          </cell>
          <cell r="M120">
            <v>958</v>
          </cell>
          <cell r="N120">
            <v>779</v>
          </cell>
          <cell r="O120">
            <v>685</v>
          </cell>
          <cell r="P120">
            <v>12427</v>
          </cell>
        </row>
        <row r="121">
          <cell r="A121" t="str">
            <v>990</v>
          </cell>
          <cell r="B121" t="str">
            <v xml:space="preserve">Yadkin County       </v>
          </cell>
          <cell r="C121">
            <v>384</v>
          </cell>
          <cell r="D121">
            <v>403</v>
          </cell>
          <cell r="E121">
            <v>461</v>
          </cell>
          <cell r="F121">
            <v>487</v>
          </cell>
          <cell r="G121">
            <v>482</v>
          </cell>
          <cell r="H121">
            <v>485</v>
          </cell>
          <cell r="I121">
            <v>442</v>
          </cell>
          <cell r="J121">
            <v>456</v>
          </cell>
          <cell r="K121">
            <v>504</v>
          </cell>
          <cell r="L121">
            <v>527</v>
          </cell>
          <cell r="M121">
            <v>535</v>
          </cell>
          <cell r="N121">
            <v>404</v>
          </cell>
          <cell r="O121">
            <v>407</v>
          </cell>
          <cell r="P121">
            <v>5977</v>
          </cell>
        </row>
        <row r="122">
          <cell r="A122" t="str">
            <v>995</v>
          </cell>
          <cell r="B122" t="str">
            <v xml:space="preserve">Yancey County       </v>
          </cell>
          <cell r="C122">
            <v>156</v>
          </cell>
          <cell r="D122">
            <v>191</v>
          </cell>
          <cell r="E122">
            <v>201</v>
          </cell>
          <cell r="F122">
            <v>198</v>
          </cell>
          <cell r="G122">
            <v>162</v>
          </cell>
          <cell r="H122">
            <v>178</v>
          </cell>
          <cell r="I122">
            <v>178</v>
          </cell>
          <cell r="J122">
            <v>194</v>
          </cell>
          <cell r="K122">
            <v>177</v>
          </cell>
          <cell r="L122">
            <v>265</v>
          </cell>
          <cell r="M122">
            <v>198</v>
          </cell>
          <cell r="N122">
            <v>160</v>
          </cell>
          <cell r="O122">
            <v>193</v>
          </cell>
          <cell r="P122">
            <v>2451</v>
          </cell>
        </row>
        <row r="123">
          <cell r="B123" t="str">
            <v xml:space="preserve">Total LEA </v>
          </cell>
          <cell r="C123">
            <v>100920</v>
          </cell>
          <cell r="D123">
            <v>115564</v>
          </cell>
          <cell r="E123">
            <v>116258</v>
          </cell>
          <cell r="F123">
            <v>115625</v>
          </cell>
          <cell r="G123">
            <v>111713</v>
          </cell>
          <cell r="H123">
            <v>109281</v>
          </cell>
          <cell r="I123">
            <v>107296</v>
          </cell>
          <cell r="J123">
            <v>106191</v>
          </cell>
          <cell r="K123">
            <v>108128</v>
          </cell>
          <cell r="L123">
            <v>128589</v>
          </cell>
          <cell r="M123">
            <v>109209</v>
          </cell>
          <cell r="N123">
            <v>96751</v>
          </cell>
          <cell r="O123">
            <v>87647</v>
          </cell>
          <cell r="P123">
            <v>1413172</v>
          </cell>
        </row>
        <row r="125">
          <cell r="A125" t="str">
            <v>01B</v>
          </cell>
          <cell r="B125" t="str">
            <v xml:space="preserve">River Mill Academy  </v>
          </cell>
          <cell r="C125">
            <v>41</v>
          </cell>
          <cell r="D125">
            <v>47</v>
          </cell>
          <cell r="E125">
            <v>47</v>
          </cell>
          <cell r="F125">
            <v>46</v>
          </cell>
          <cell r="G125">
            <v>47</v>
          </cell>
          <cell r="H125">
            <v>48</v>
          </cell>
          <cell r="I125">
            <v>50</v>
          </cell>
          <cell r="J125">
            <v>46</v>
          </cell>
          <cell r="K125">
            <v>49</v>
          </cell>
          <cell r="L125">
            <v>44</v>
          </cell>
          <cell r="M125">
            <v>35</v>
          </cell>
          <cell r="N125">
            <v>35</v>
          </cell>
          <cell r="O125">
            <v>37</v>
          </cell>
          <cell r="P125">
            <v>572</v>
          </cell>
        </row>
        <row r="126">
          <cell r="A126" t="str">
            <v>01C</v>
          </cell>
          <cell r="B126" t="str">
            <v xml:space="preserve">Clover Garden       </v>
          </cell>
          <cell r="C126">
            <v>41</v>
          </cell>
          <cell r="D126">
            <v>61</v>
          </cell>
          <cell r="E126">
            <v>47</v>
          </cell>
          <cell r="F126">
            <v>46</v>
          </cell>
          <cell r="G126">
            <v>45</v>
          </cell>
          <cell r="H126">
            <v>38</v>
          </cell>
          <cell r="I126">
            <v>39</v>
          </cell>
          <cell r="J126">
            <v>43</v>
          </cell>
          <cell r="K126">
            <v>30</v>
          </cell>
          <cell r="L126">
            <v>35</v>
          </cell>
          <cell r="M126">
            <v>23</v>
          </cell>
          <cell r="N126">
            <v>13</v>
          </cell>
          <cell r="O126">
            <v>23</v>
          </cell>
          <cell r="P126">
            <v>484</v>
          </cell>
        </row>
        <row r="127">
          <cell r="A127" t="str">
            <v>01D</v>
          </cell>
          <cell r="B127" t="str">
            <v xml:space="preserve">Hawbridge School    </v>
          </cell>
          <cell r="C127">
            <v>0</v>
          </cell>
          <cell r="D127">
            <v>0</v>
          </cell>
          <cell r="E127">
            <v>0</v>
          </cell>
          <cell r="F127">
            <v>0</v>
          </cell>
          <cell r="G127">
            <v>0</v>
          </cell>
          <cell r="H127">
            <v>0</v>
          </cell>
          <cell r="I127">
            <v>0</v>
          </cell>
          <cell r="J127">
            <v>0</v>
          </cell>
          <cell r="K127">
            <v>0</v>
          </cell>
          <cell r="L127">
            <v>24</v>
          </cell>
          <cell r="M127">
            <v>14</v>
          </cell>
          <cell r="N127">
            <v>27</v>
          </cell>
          <cell r="O127">
            <v>16</v>
          </cell>
          <cell r="P127">
            <v>81</v>
          </cell>
        </row>
        <row r="128">
          <cell r="A128" t="str">
            <v>06A</v>
          </cell>
          <cell r="B128" t="str">
            <v xml:space="preserve">Grandfather Academy </v>
          </cell>
          <cell r="C128">
            <v>0</v>
          </cell>
          <cell r="D128">
            <v>0</v>
          </cell>
          <cell r="E128">
            <v>3</v>
          </cell>
          <cell r="F128">
            <v>2</v>
          </cell>
          <cell r="G128">
            <v>2</v>
          </cell>
          <cell r="H128">
            <v>4</v>
          </cell>
          <cell r="I128">
            <v>4</v>
          </cell>
          <cell r="J128">
            <v>7</v>
          </cell>
          <cell r="K128">
            <v>5</v>
          </cell>
          <cell r="L128">
            <v>5</v>
          </cell>
          <cell r="M128">
            <v>7</v>
          </cell>
          <cell r="N128">
            <v>2</v>
          </cell>
          <cell r="O128">
            <v>2</v>
          </cell>
          <cell r="P128">
            <v>43</v>
          </cell>
        </row>
        <row r="129">
          <cell r="A129" t="str">
            <v>06B</v>
          </cell>
          <cell r="B129" t="str">
            <v xml:space="preserve">Crossnore Academy   </v>
          </cell>
          <cell r="C129">
            <v>1</v>
          </cell>
          <cell r="D129">
            <v>3</v>
          </cell>
          <cell r="E129">
            <v>3</v>
          </cell>
          <cell r="F129">
            <v>3</v>
          </cell>
          <cell r="G129">
            <v>7</v>
          </cell>
          <cell r="H129">
            <v>5</v>
          </cell>
          <cell r="I129">
            <v>2</v>
          </cell>
          <cell r="J129">
            <v>6</v>
          </cell>
          <cell r="K129">
            <v>5</v>
          </cell>
          <cell r="L129">
            <v>14</v>
          </cell>
          <cell r="M129">
            <v>13</v>
          </cell>
          <cell r="N129">
            <v>8</v>
          </cell>
          <cell r="O129">
            <v>6</v>
          </cell>
          <cell r="P129">
            <v>76</v>
          </cell>
        </row>
        <row r="130">
          <cell r="A130" t="str">
            <v>07A</v>
          </cell>
          <cell r="B130" t="str">
            <v>Washington Montessor</v>
          </cell>
          <cell r="C130">
            <v>43</v>
          </cell>
          <cell r="D130">
            <v>34</v>
          </cell>
          <cell r="E130">
            <v>42</v>
          </cell>
          <cell r="F130">
            <v>32</v>
          </cell>
          <cell r="G130">
            <v>28</v>
          </cell>
          <cell r="H130">
            <v>25</v>
          </cell>
          <cell r="I130">
            <v>32</v>
          </cell>
          <cell r="J130">
            <v>17</v>
          </cell>
          <cell r="K130">
            <v>19</v>
          </cell>
          <cell r="L130">
            <v>0</v>
          </cell>
          <cell r="M130">
            <v>0</v>
          </cell>
          <cell r="N130">
            <v>0</v>
          </cell>
          <cell r="O130">
            <v>0</v>
          </cell>
          <cell r="P130">
            <v>272</v>
          </cell>
        </row>
        <row r="131">
          <cell r="A131" t="str">
            <v>10A</v>
          </cell>
          <cell r="B131" t="str">
            <v xml:space="preserve">Charter Day School  </v>
          </cell>
          <cell r="C131">
            <v>100</v>
          </cell>
          <cell r="D131">
            <v>104</v>
          </cell>
          <cell r="E131">
            <v>105</v>
          </cell>
          <cell r="F131">
            <v>94</v>
          </cell>
          <cell r="G131">
            <v>78</v>
          </cell>
          <cell r="H131">
            <v>90</v>
          </cell>
          <cell r="I131">
            <v>74</v>
          </cell>
          <cell r="J131">
            <v>64</v>
          </cell>
          <cell r="K131">
            <v>36</v>
          </cell>
          <cell r="L131">
            <v>0</v>
          </cell>
          <cell r="M131">
            <v>0</v>
          </cell>
          <cell r="N131">
            <v>0</v>
          </cell>
          <cell r="O131">
            <v>0</v>
          </cell>
          <cell r="P131">
            <v>745</v>
          </cell>
        </row>
        <row r="132">
          <cell r="A132" t="str">
            <v>11A</v>
          </cell>
          <cell r="B132" t="str">
            <v>Evergreen Cmty Chart</v>
          </cell>
          <cell r="C132">
            <v>38</v>
          </cell>
          <cell r="D132">
            <v>42</v>
          </cell>
          <cell r="E132">
            <v>42</v>
          </cell>
          <cell r="F132">
            <v>43</v>
          </cell>
          <cell r="G132">
            <v>42</v>
          </cell>
          <cell r="H132">
            <v>44</v>
          </cell>
          <cell r="I132">
            <v>45</v>
          </cell>
          <cell r="J132">
            <v>44</v>
          </cell>
          <cell r="K132">
            <v>44</v>
          </cell>
          <cell r="L132">
            <v>0</v>
          </cell>
          <cell r="M132">
            <v>0</v>
          </cell>
          <cell r="N132">
            <v>0</v>
          </cell>
          <cell r="O132">
            <v>0</v>
          </cell>
          <cell r="P132">
            <v>384</v>
          </cell>
        </row>
        <row r="133">
          <cell r="A133" t="str">
            <v>11B</v>
          </cell>
          <cell r="B133" t="str">
            <v xml:space="preserve">Artspace Charter    </v>
          </cell>
          <cell r="C133">
            <v>32</v>
          </cell>
          <cell r="D133">
            <v>34</v>
          </cell>
          <cell r="E133">
            <v>36</v>
          </cell>
          <cell r="F133">
            <v>41</v>
          </cell>
          <cell r="G133">
            <v>42</v>
          </cell>
          <cell r="H133">
            <v>35</v>
          </cell>
          <cell r="I133">
            <v>47</v>
          </cell>
          <cell r="J133">
            <v>44</v>
          </cell>
          <cell r="K133">
            <v>33</v>
          </cell>
          <cell r="L133">
            <v>0</v>
          </cell>
          <cell r="M133">
            <v>0</v>
          </cell>
          <cell r="N133">
            <v>0</v>
          </cell>
          <cell r="O133">
            <v>0</v>
          </cell>
          <cell r="P133">
            <v>344</v>
          </cell>
        </row>
        <row r="134">
          <cell r="A134" t="str">
            <v>11K</v>
          </cell>
          <cell r="B134" t="str">
            <v xml:space="preserve">F Delany New School </v>
          </cell>
          <cell r="C134">
            <v>16</v>
          </cell>
          <cell r="D134">
            <v>16</v>
          </cell>
          <cell r="E134">
            <v>16</v>
          </cell>
          <cell r="F134">
            <v>16</v>
          </cell>
          <cell r="G134">
            <v>17</v>
          </cell>
          <cell r="H134">
            <v>17</v>
          </cell>
          <cell r="I134">
            <v>17</v>
          </cell>
          <cell r="J134">
            <v>16</v>
          </cell>
          <cell r="K134">
            <v>16</v>
          </cell>
          <cell r="L134">
            <v>0</v>
          </cell>
          <cell r="M134">
            <v>0</v>
          </cell>
          <cell r="N134">
            <v>0</v>
          </cell>
          <cell r="O134">
            <v>0</v>
          </cell>
          <cell r="P134">
            <v>147</v>
          </cell>
        </row>
        <row r="135">
          <cell r="A135" t="str">
            <v>12A</v>
          </cell>
          <cell r="B135" t="str">
            <v xml:space="preserve">The New Dimensions  </v>
          </cell>
          <cell r="C135">
            <v>18</v>
          </cell>
          <cell r="D135">
            <v>17</v>
          </cell>
          <cell r="E135">
            <v>11</v>
          </cell>
          <cell r="F135">
            <v>18</v>
          </cell>
          <cell r="G135">
            <v>12</v>
          </cell>
          <cell r="H135">
            <v>6</v>
          </cell>
          <cell r="I135">
            <v>0</v>
          </cell>
          <cell r="J135">
            <v>0</v>
          </cell>
          <cell r="K135">
            <v>0</v>
          </cell>
          <cell r="L135">
            <v>0</v>
          </cell>
          <cell r="M135">
            <v>0</v>
          </cell>
          <cell r="N135">
            <v>0</v>
          </cell>
          <cell r="O135">
            <v>0</v>
          </cell>
          <cell r="P135">
            <v>82</v>
          </cell>
        </row>
        <row r="136">
          <cell r="A136" t="str">
            <v>13A</v>
          </cell>
          <cell r="B136" t="str">
            <v xml:space="preserve">Carolina Intrntnl   </v>
          </cell>
          <cell r="C136">
            <v>44</v>
          </cell>
          <cell r="D136">
            <v>44</v>
          </cell>
          <cell r="E136">
            <v>44</v>
          </cell>
          <cell r="F136">
            <v>45</v>
          </cell>
          <cell r="G136">
            <v>44</v>
          </cell>
          <cell r="H136">
            <v>44</v>
          </cell>
          <cell r="I136">
            <v>44</v>
          </cell>
          <cell r="J136">
            <v>42</v>
          </cell>
          <cell r="K136">
            <v>42</v>
          </cell>
          <cell r="L136">
            <v>32</v>
          </cell>
          <cell r="M136">
            <v>19</v>
          </cell>
          <cell r="N136">
            <v>0</v>
          </cell>
          <cell r="O136">
            <v>0</v>
          </cell>
          <cell r="P136">
            <v>444</v>
          </cell>
        </row>
        <row r="137">
          <cell r="A137" t="str">
            <v>16A</v>
          </cell>
          <cell r="B137" t="str">
            <v xml:space="preserve">Cape Lookout High   </v>
          </cell>
          <cell r="C137">
            <v>0</v>
          </cell>
          <cell r="D137">
            <v>0</v>
          </cell>
          <cell r="E137">
            <v>0</v>
          </cell>
          <cell r="F137">
            <v>0</v>
          </cell>
          <cell r="G137">
            <v>0</v>
          </cell>
          <cell r="H137">
            <v>0</v>
          </cell>
          <cell r="I137">
            <v>0</v>
          </cell>
          <cell r="J137">
            <v>0</v>
          </cell>
          <cell r="K137">
            <v>0</v>
          </cell>
          <cell r="L137">
            <v>20</v>
          </cell>
          <cell r="M137">
            <v>33</v>
          </cell>
          <cell r="N137">
            <v>32</v>
          </cell>
          <cell r="O137">
            <v>32</v>
          </cell>
          <cell r="P137">
            <v>117</v>
          </cell>
        </row>
        <row r="138">
          <cell r="A138" t="str">
            <v>16B</v>
          </cell>
          <cell r="B138" t="str">
            <v xml:space="preserve">Tiller School       </v>
          </cell>
          <cell r="C138">
            <v>26</v>
          </cell>
          <cell r="D138">
            <v>23</v>
          </cell>
          <cell r="E138">
            <v>32</v>
          </cell>
          <cell r="F138">
            <v>20</v>
          </cell>
          <cell r="G138">
            <v>12</v>
          </cell>
          <cell r="H138">
            <v>22</v>
          </cell>
          <cell r="I138">
            <v>0</v>
          </cell>
          <cell r="J138">
            <v>0</v>
          </cell>
          <cell r="K138">
            <v>0</v>
          </cell>
          <cell r="L138">
            <v>0</v>
          </cell>
          <cell r="M138">
            <v>0</v>
          </cell>
          <cell r="N138">
            <v>0</v>
          </cell>
          <cell r="O138">
            <v>0</v>
          </cell>
          <cell r="P138">
            <v>135</v>
          </cell>
        </row>
        <row r="139">
          <cell r="A139" t="str">
            <v>19A</v>
          </cell>
          <cell r="B139" t="str">
            <v xml:space="preserve">Chatham Charter     </v>
          </cell>
          <cell r="C139">
            <v>38</v>
          </cell>
          <cell r="D139">
            <v>34</v>
          </cell>
          <cell r="E139">
            <v>30</v>
          </cell>
          <cell r="F139">
            <v>37</v>
          </cell>
          <cell r="G139">
            <v>32</v>
          </cell>
          <cell r="H139">
            <v>33</v>
          </cell>
          <cell r="I139">
            <v>38</v>
          </cell>
          <cell r="J139">
            <v>34</v>
          </cell>
          <cell r="K139">
            <v>25</v>
          </cell>
          <cell r="L139">
            <v>0</v>
          </cell>
          <cell r="M139">
            <v>0</v>
          </cell>
          <cell r="N139">
            <v>0</v>
          </cell>
          <cell r="O139">
            <v>0</v>
          </cell>
          <cell r="P139">
            <v>301</v>
          </cell>
        </row>
        <row r="140">
          <cell r="A140" t="str">
            <v>19B</v>
          </cell>
          <cell r="B140" t="str">
            <v xml:space="preserve">Woods Charter       </v>
          </cell>
          <cell r="C140">
            <v>30</v>
          </cell>
          <cell r="D140">
            <v>32</v>
          </cell>
          <cell r="E140">
            <v>32</v>
          </cell>
          <cell r="F140">
            <v>33</v>
          </cell>
          <cell r="G140">
            <v>31</v>
          </cell>
          <cell r="H140">
            <v>40</v>
          </cell>
          <cell r="I140">
            <v>40</v>
          </cell>
          <cell r="J140">
            <v>40</v>
          </cell>
          <cell r="K140">
            <v>42</v>
          </cell>
          <cell r="L140">
            <v>46</v>
          </cell>
          <cell r="M140">
            <v>50</v>
          </cell>
          <cell r="N140">
            <v>44</v>
          </cell>
          <cell r="O140">
            <v>27</v>
          </cell>
          <cell r="P140">
            <v>487</v>
          </cell>
        </row>
        <row r="141">
          <cell r="A141" t="str">
            <v>20A</v>
          </cell>
          <cell r="B141" t="str">
            <v xml:space="preserve">The Learning Center </v>
          </cell>
          <cell r="C141">
            <v>16</v>
          </cell>
          <cell r="D141">
            <v>17</v>
          </cell>
          <cell r="E141">
            <v>19</v>
          </cell>
          <cell r="F141">
            <v>22</v>
          </cell>
          <cell r="G141">
            <v>18</v>
          </cell>
          <cell r="H141">
            <v>18</v>
          </cell>
          <cell r="I141">
            <v>16</v>
          </cell>
          <cell r="J141">
            <v>16</v>
          </cell>
          <cell r="K141">
            <v>7</v>
          </cell>
          <cell r="L141">
            <v>0</v>
          </cell>
          <cell r="M141">
            <v>0</v>
          </cell>
          <cell r="N141">
            <v>0</v>
          </cell>
          <cell r="O141">
            <v>0</v>
          </cell>
          <cell r="P141">
            <v>149</v>
          </cell>
        </row>
        <row r="142">
          <cell r="A142" t="str">
            <v>24N</v>
          </cell>
          <cell r="B142" t="str">
            <v xml:space="preserve">Columbus Charter    </v>
          </cell>
          <cell r="C142">
            <v>76</v>
          </cell>
          <cell r="D142">
            <v>78</v>
          </cell>
          <cell r="E142">
            <v>50</v>
          </cell>
          <cell r="F142">
            <v>51</v>
          </cell>
          <cell r="G142">
            <v>0</v>
          </cell>
          <cell r="H142">
            <v>0</v>
          </cell>
          <cell r="I142">
            <v>0</v>
          </cell>
          <cell r="J142">
            <v>0</v>
          </cell>
          <cell r="K142">
            <v>0</v>
          </cell>
          <cell r="L142">
            <v>0</v>
          </cell>
          <cell r="M142">
            <v>0</v>
          </cell>
          <cell r="N142">
            <v>0</v>
          </cell>
          <cell r="O142">
            <v>0</v>
          </cell>
          <cell r="P142">
            <v>255</v>
          </cell>
        </row>
        <row r="143">
          <cell r="A143" t="str">
            <v>26B</v>
          </cell>
          <cell r="B143" t="str">
            <v xml:space="preserve">Alpha Academy       </v>
          </cell>
          <cell r="C143">
            <v>9</v>
          </cell>
          <cell r="D143">
            <v>27</v>
          </cell>
          <cell r="E143">
            <v>27</v>
          </cell>
          <cell r="F143">
            <v>22</v>
          </cell>
          <cell r="G143">
            <v>26</v>
          </cell>
          <cell r="H143">
            <v>19</v>
          </cell>
          <cell r="I143">
            <v>29</v>
          </cell>
          <cell r="J143">
            <v>16</v>
          </cell>
          <cell r="K143">
            <v>15</v>
          </cell>
          <cell r="L143">
            <v>0</v>
          </cell>
          <cell r="M143">
            <v>0</v>
          </cell>
          <cell r="N143">
            <v>0</v>
          </cell>
          <cell r="O143">
            <v>0</v>
          </cell>
          <cell r="P143">
            <v>190</v>
          </cell>
        </row>
        <row r="144">
          <cell r="A144" t="str">
            <v>32A</v>
          </cell>
          <cell r="B144" t="str">
            <v xml:space="preserve">Maureen Joy Charter </v>
          </cell>
          <cell r="C144">
            <v>35</v>
          </cell>
          <cell r="D144">
            <v>35</v>
          </cell>
          <cell r="E144">
            <v>30</v>
          </cell>
          <cell r="F144">
            <v>34</v>
          </cell>
          <cell r="G144">
            <v>27</v>
          </cell>
          <cell r="H144">
            <v>36</v>
          </cell>
          <cell r="I144">
            <v>41</v>
          </cell>
          <cell r="J144">
            <v>26</v>
          </cell>
          <cell r="K144">
            <v>20</v>
          </cell>
          <cell r="L144">
            <v>0</v>
          </cell>
          <cell r="M144">
            <v>0</v>
          </cell>
          <cell r="N144">
            <v>0</v>
          </cell>
          <cell r="O144">
            <v>0</v>
          </cell>
          <cell r="P144">
            <v>284</v>
          </cell>
        </row>
        <row r="145">
          <cell r="A145" t="str">
            <v>32B</v>
          </cell>
          <cell r="B145" t="str">
            <v>Healthy Start Academ</v>
          </cell>
          <cell r="C145">
            <v>35</v>
          </cell>
          <cell r="D145">
            <v>58</v>
          </cell>
          <cell r="E145">
            <v>42</v>
          </cell>
          <cell r="F145">
            <v>39</v>
          </cell>
          <cell r="G145">
            <v>38</v>
          </cell>
          <cell r="H145">
            <v>41</v>
          </cell>
          <cell r="I145">
            <v>50</v>
          </cell>
          <cell r="J145">
            <v>20</v>
          </cell>
          <cell r="K145">
            <v>29</v>
          </cell>
          <cell r="L145">
            <v>0</v>
          </cell>
          <cell r="M145">
            <v>0</v>
          </cell>
          <cell r="N145">
            <v>0</v>
          </cell>
          <cell r="O145">
            <v>0</v>
          </cell>
          <cell r="P145">
            <v>352</v>
          </cell>
        </row>
        <row r="146">
          <cell r="A146" t="str">
            <v>32C</v>
          </cell>
          <cell r="B146" t="str">
            <v xml:space="preserve">Carter Community    </v>
          </cell>
          <cell r="C146">
            <v>24</v>
          </cell>
          <cell r="D146">
            <v>23</v>
          </cell>
          <cell r="E146">
            <v>20</v>
          </cell>
          <cell r="F146">
            <v>21</v>
          </cell>
          <cell r="G146">
            <v>27</v>
          </cell>
          <cell r="H146">
            <v>15</v>
          </cell>
          <cell r="I146">
            <v>24</v>
          </cell>
          <cell r="J146">
            <v>18</v>
          </cell>
          <cell r="K146">
            <v>17</v>
          </cell>
          <cell r="L146">
            <v>0</v>
          </cell>
          <cell r="M146">
            <v>0</v>
          </cell>
          <cell r="N146">
            <v>0</v>
          </cell>
          <cell r="O146">
            <v>0</v>
          </cell>
          <cell r="P146">
            <v>189</v>
          </cell>
        </row>
        <row r="147">
          <cell r="A147" t="str">
            <v>32D</v>
          </cell>
          <cell r="B147" t="str">
            <v xml:space="preserve">Kestrel Heights Sch </v>
          </cell>
          <cell r="C147">
            <v>0</v>
          </cell>
          <cell r="D147">
            <v>0</v>
          </cell>
          <cell r="E147">
            <v>0</v>
          </cell>
          <cell r="F147">
            <v>0</v>
          </cell>
          <cell r="G147">
            <v>0</v>
          </cell>
          <cell r="H147">
            <v>0</v>
          </cell>
          <cell r="I147">
            <v>107</v>
          </cell>
          <cell r="J147">
            <v>95</v>
          </cell>
          <cell r="K147">
            <v>81</v>
          </cell>
          <cell r="L147">
            <v>70</v>
          </cell>
          <cell r="M147">
            <v>52</v>
          </cell>
          <cell r="N147">
            <v>38</v>
          </cell>
          <cell r="O147">
            <v>27</v>
          </cell>
          <cell r="P147">
            <v>470</v>
          </cell>
        </row>
        <row r="148">
          <cell r="A148" t="str">
            <v>32H</v>
          </cell>
          <cell r="B148" t="str">
            <v>Research Tri Charter</v>
          </cell>
          <cell r="C148">
            <v>81</v>
          </cell>
          <cell r="D148">
            <v>81</v>
          </cell>
          <cell r="E148">
            <v>84</v>
          </cell>
          <cell r="F148">
            <v>83</v>
          </cell>
          <cell r="G148">
            <v>71</v>
          </cell>
          <cell r="H148">
            <v>79</v>
          </cell>
          <cell r="I148">
            <v>70</v>
          </cell>
          <cell r="J148">
            <v>69</v>
          </cell>
          <cell r="K148">
            <v>58</v>
          </cell>
          <cell r="L148">
            <v>0</v>
          </cell>
          <cell r="M148">
            <v>0</v>
          </cell>
          <cell r="N148">
            <v>0</v>
          </cell>
          <cell r="O148">
            <v>0</v>
          </cell>
          <cell r="P148">
            <v>676</v>
          </cell>
        </row>
        <row r="149">
          <cell r="A149" t="str">
            <v>32K</v>
          </cell>
          <cell r="B149" t="str">
            <v xml:space="preserve">Central Park School </v>
          </cell>
          <cell r="C149">
            <v>43</v>
          </cell>
          <cell r="D149">
            <v>44</v>
          </cell>
          <cell r="E149">
            <v>45</v>
          </cell>
          <cell r="F149">
            <v>44</v>
          </cell>
          <cell r="G149">
            <v>59</v>
          </cell>
          <cell r="H149">
            <v>44</v>
          </cell>
          <cell r="I149">
            <v>0</v>
          </cell>
          <cell r="J149">
            <v>0</v>
          </cell>
          <cell r="K149">
            <v>0</v>
          </cell>
          <cell r="L149">
            <v>0</v>
          </cell>
          <cell r="M149">
            <v>0</v>
          </cell>
          <cell r="N149">
            <v>0</v>
          </cell>
          <cell r="O149">
            <v>0</v>
          </cell>
          <cell r="P149">
            <v>279</v>
          </cell>
        </row>
        <row r="150">
          <cell r="A150" t="str">
            <v>32L</v>
          </cell>
          <cell r="B150" t="str">
            <v xml:space="preserve">Voyager Academy     </v>
          </cell>
          <cell r="C150">
            <v>0</v>
          </cell>
          <cell r="D150">
            <v>0</v>
          </cell>
          <cell r="E150">
            <v>0</v>
          </cell>
          <cell r="F150">
            <v>0</v>
          </cell>
          <cell r="G150">
            <v>100</v>
          </cell>
          <cell r="H150">
            <v>100</v>
          </cell>
          <cell r="I150">
            <v>80</v>
          </cell>
          <cell r="J150">
            <v>99</v>
          </cell>
          <cell r="K150">
            <v>60</v>
          </cell>
          <cell r="L150">
            <v>0</v>
          </cell>
          <cell r="M150">
            <v>0</v>
          </cell>
          <cell r="N150">
            <v>0</v>
          </cell>
          <cell r="O150">
            <v>0</v>
          </cell>
          <cell r="P150">
            <v>439</v>
          </cell>
        </row>
        <row r="151">
          <cell r="A151" t="str">
            <v>34B</v>
          </cell>
          <cell r="B151" t="str">
            <v>Quality Educ Academy</v>
          </cell>
          <cell r="C151">
            <v>27</v>
          </cell>
          <cell r="D151">
            <v>33</v>
          </cell>
          <cell r="E151">
            <v>21</v>
          </cell>
          <cell r="F151">
            <v>15</v>
          </cell>
          <cell r="G151">
            <v>15</v>
          </cell>
          <cell r="H151">
            <v>24</v>
          </cell>
          <cell r="I151">
            <v>15</v>
          </cell>
          <cell r="J151">
            <v>19</v>
          </cell>
          <cell r="K151">
            <v>18</v>
          </cell>
          <cell r="L151">
            <v>13</v>
          </cell>
          <cell r="M151">
            <v>17</v>
          </cell>
          <cell r="N151">
            <v>24</v>
          </cell>
          <cell r="O151">
            <v>4</v>
          </cell>
          <cell r="P151">
            <v>245</v>
          </cell>
        </row>
        <row r="152">
          <cell r="A152" t="str">
            <v>34C</v>
          </cell>
          <cell r="B152" t="str">
            <v xml:space="preserve">Downtown Middle     </v>
          </cell>
          <cell r="C152">
            <v>0</v>
          </cell>
          <cell r="D152">
            <v>0</v>
          </cell>
          <cell r="E152">
            <v>0</v>
          </cell>
          <cell r="F152">
            <v>0</v>
          </cell>
          <cell r="G152">
            <v>0</v>
          </cell>
          <cell r="H152">
            <v>18</v>
          </cell>
          <cell r="I152">
            <v>108</v>
          </cell>
          <cell r="J152">
            <v>100</v>
          </cell>
          <cell r="K152">
            <v>97</v>
          </cell>
          <cell r="L152">
            <v>0</v>
          </cell>
          <cell r="M152">
            <v>0</v>
          </cell>
          <cell r="N152">
            <v>0</v>
          </cell>
          <cell r="O152">
            <v>0</v>
          </cell>
          <cell r="P152">
            <v>323</v>
          </cell>
        </row>
        <row r="153">
          <cell r="A153" t="str">
            <v>34D</v>
          </cell>
          <cell r="B153" t="str">
            <v xml:space="preserve">Woodson Sch Of Chal </v>
          </cell>
          <cell r="C153">
            <v>42</v>
          </cell>
          <cell r="D153">
            <v>46</v>
          </cell>
          <cell r="E153">
            <v>37</v>
          </cell>
          <cell r="F153">
            <v>39</v>
          </cell>
          <cell r="G153">
            <v>54</v>
          </cell>
          <cell r="H153">
            <v>42</v>
          </cell>
          <cell r="I153">
            <v>45</v>
          </cell>
          <cell r="J153">
            <v>35</v>
          </cell>
          <cell r="K153">
            <v>31</v>
          </cell>
          <cell r="L153">
            <v>16</v>
          </cell>
          <cell r="M153">
            <v>21</v>
          </cell>
          <cell r="N153">
            <v>15</v>
          </cell>
          <cell r="O153">
            <v>13</v>
          </cell>
          <cell r="P153">
            <v>436</v>
          </cell>
        </row>
        <row r="154">
          <cell r="A154" t="str">
            <v>34F</v>
          </cell>
          <cell r="B154" t="str">
            <v xml:space="preserve">Forsyth Academy     </v>
          </cell>
          <cell r="C154">
            <v>85</v>
          </cell>
          <cell r="D154">
            <v>79</v>
          </cell>
          <cell r="E154">
            <v>82</v>
          </cell>
          <cell r="F154">
            <v>78</v>
          </cell>
          <cell r="G154">
            <v>73</v>
          </cell>
          <cell r="H154">
            <v>62</v>
          </cell>
          <cell r="I154">
            <v>79</v>
          </cell>
          <cell r="J154">
            <v>74</v>
          </cell>
          <cell r="K154">
            <v>63</v>
          </cell>
          <cell r="L154">
            <v>0</v>
          </cell>
          <cell r="M154">
            <v>0</v>
          </cell>
          <cell r="N154">
            <v>0</v>
          </cell>
          <cell r="O154">
            <v>0</v>
          </cell>
          <cell r="P154">
            <v>675</v>
          </cell>
        </row>
        <row r="155">
          <cell r="A155" t="str">
            <v>34G</v>
          </cell>
          <cell r="B155" t="str">
            <v xml:space="preserve">Arts Based Elem     </v>
          </cell>
          <cell r="C155">
            <v>40</v>
          </cell>
          <cell r="D155">
            <v>40</v>
          </cell>
          <cell r="E155">
            <v>53</v>
          </cell>
          <cell r="F155">
            <v>60</v>
          </cell>
          <cell r="G155">
            <v>52</v>
          </cell>
          <cell r="H155">
            <v>46</v>
          </cell>
          <cell r="I155">
            <v>0</v>
          </cell>
          <cell r="J155">
            <v>0</v>
          </cell>
          <cell r="K155">
            <v>0</v>
          </cell>
          <cell r="L155">
            <v>0</v>
          </cell>
          <cell r="M155">
            <v>0</v>
          </cell>
          <cell r="N155">
            <v>0</v>
          </cell>
          <cell r="O155">
            <v>0</v>
          </cell>
          <cell r="P155">
            <v>291</v>
          </cell>
        </row>
        <row r="156">
          <cell r="A156" t="str">
            <v>35A</v>
          </cell>
          <cell r="B156" t="str">
            <v xml:space="preserve">Crosscreek Charter  </v>
          </cell>
          <cell r="C156">
            <v>18</v>
          </cell>
          <cell r="D156">
            <v>19</v>
          </cell>
          <cell r="E156">
            <v>20</v>
          </cell>
          <cell r="F156">
            <v>16</v>
          </cell>
          <cell r="G156">
            <v>21</v>
          </cell>
          <cell r="H156">
            <v>14</v>
          </cell>
          <cell r="I156">
            <v>18</v>
          </cell>
          <cell r="J156">
            <v>11</v>
          </cell>
          <cell r="K156">
            <v>7</v>
          </cell>
          <cell r="L156">
            <v>0</v>
          </cell>
          <cell r="M156">
            <v>0</v>
          </cell>
          <cell r="N156">
            <v>0</v>
          </cell>
          <cell r="O156">
            <v>0</v>
          </cell>
          <cell r="P156">
            <v>144</v>
          </cell>
        </row>
        <row r="157">
          <cell r="A157" t="str">
            <v>36A</v>
          </cell>
          <cell r="B157" t="str">
            <v xml:space="preserve">Highland Charter    </v>
          </cell>
          <cell r="C157">
            <v>32</v>
          </cell>
          <cell r="D157">
            <v>21</v>
          </cell>
          <cell r="E157">
            <v>15</v>
          </cell>
          <cell r="F157">
            <v>0</v>
          </cell>
          <cell r="G157">
            <v>0</v>
          </cell>
          <cell r="H157">
            <v>0</v>
          </cell>
          <cell r="I157">
            <v>0</v>
          </cell>
          <cell r="J157">
            <v>0</v>
          </cell>
          <cell r="K157">
            <v>0</v>
          </cell>
          <cell r="L157">
            <v>0</v>
          </cell>
          <cell r="M157">
            <v>0</v>
          </cell>
          <cell r="N157">
            <v>0</v>
          </cell>
          <cell r="O157">
            <v>0</v>
          </cell>
          <cell r="P157">
            <v>68</v>
          </cell>
        </row>
        <row r="158">
          <cell r="A158" t="str">
            <v>36B</v>
          </cell>
          <cell r="B158" t="str">
            <v>Piedmont Commty Char</v>
          </cell>
          <cell r="C158">
            <v>72</v>
          </cell>
          <cell r="D158">
            <v>66</v>
          </cell>
          <cell r="E158">
            <v>94</v>
          </cell>
          <cell r="F158">
            <v>76</v>
          </cell>
          <cell r="G158">
            <v>76</v>
          </cell>
          <cell r="H158">
            <v>74</v>
          </cell>
          <cell r="I158">
            <v>87</v>
          </cell>
          <cell r="J158">
            <v>73</v>
          </cell>
          <cell r="K158">
            <v>59</v>
          </cell>
          <cell r="L158">
            <v>46</v>
          </cell>
          <cell r="M158">
            <v>37</v>
          </cell>
          <cell r="N158">
            <v>20</v>
          </cell>
          <cell r="O158">
            <v>19</v>
          </cell>
          <cell r="P158">
            <v>799</v>
          </cell>
        </row>
        <row r="159">
          <cell r="A159" t="str">
            <v>41B</v>
          </cell>
          <cell r="B159" t="str">
            <v xml:space="preserve">Greensboro Academy  </v>
          </cell>
          <cell r="C159">
            <v>80</v>
          </cell>
          <cell r="D159">
            <v>78</v>
          </cell>
          <cell r="E159">
            <v>78</v>
          </cell>
          <cell r="F159">
            <v>81</v>
          </cell>
          <cell r="G159">
            <v>81</v>
          </cell>
          <cell r="H159">
            <v>81</v>
          </cell>
          <cell r="I159">
            <v>81</v>
          </cell>
          <cell r="J159">
            <v>81</v>
          </cell>
          <cell r="K159">
            <v>81</v>
          </cell>
          <cell r="L159">
            <v>0</v>
          </cell>
          <cell r="M159">
            <v>0</v>
          </cell>
          <cell r="N159">
            <v>0</v>
          </cell>
          <cell r="O159">
            <v>0</v>
          </cell>
          <cell r="P159">
            <v>722</v>
          </cell>
        </row>
        <row r="160">
          <cell r="A160" t="str">
            <v>41C</v>
          </cell>
          <cell r="B160" t="str">
            <v>Guilford Preparatory</v>
          </cell>
          <cell r="C160">
            <v>37</v>
          </cell>
          <cell r="D160">
            <v>30</v>
          </cell>
          <cell r="E160">
            <v>34</v>
          </cell>
          <cell r="F160">
            <v>36</v>
          </cell>
          <cell r="G160">
            <v>37</v>
          </cell>
          <cell r="H160">
            <v>32</v>
          </cell>
          <cell r="I160">
            <v>24</v>
          </cell>
          <cell r="J160">
            <v>31</v>
          </cell>
          <cell r="K160">
            <v>15</v>
          </cell>
          <cell r="L160">
            <v>0</v>
          </cell>
          <cell r="M160">
            <v>0</v>
          </cell>
          <cell r="N160">
            <v>0</v>
          </cell>
          <cell r="O160">
            <v>0</v>
          </cell>
          <cell r="P160">
            <v>276</v>
          </cell>
        </row>
        <row r="161">
          <cell r="A161" t="str">
            <v>41D</v>
          </cell>
          <cell r="B161" t="str">
            <v xml:space="preserve">Phoenix Academy Inc </v>
          </cell>
          <cell r="C161">
            <v>63</v>
          </cell>
          <cell r="D161">
            <v>51</v>
          </cell>
          <cell r="E161">
            <v>53</v>
          </cell>
          <cell r="F161">
            <v>47</v>
          </cell>
          <cell r="G161">
            <v>47</v>
          </cell>
          <cell r="H161">
            <v>31</v>
          </cell>
          <cell r="I161">
            <v>0</v>
          </cell>
          <cell r="J161">
            <v>0</v>
          </cell>
          <cell r="K161">
            <v>0</v>
          </cell>
          <cell r="L161">
            <v>0</v>
          </cell>
          <cell r="M161">
            <v>0</v>
          </cell>
          <cell r="N161">
            <v>0</v>
          </cell>
          <cell r="O161">
            <v>0</v>
          </cell>
          <cell r="P161">
            <v>292</v>
          </cell>
        </row>
        <row r="162">
          <cell r="A162" t="str">
            <v>41F</v>
          </cell>
          <cell r="B162" t="str">
            <v>Triad Math &amp; Science</v>
          </cell>
          <cell r="C162">
            <v>39</v>
          </cell>
          <cell r="D162">
            <v>30</v>
          </cell>
          <cell r="E162">
            <v>38</v>
          </cell>
          <cell r="F162">
            <v>39</v>
          </cell>
          <cell r="G162">
            <v>43</v>
          </cell>
          <cell r="H162">
            <v>36</v>
          </cell>
          <cell r="I162">
            <v>27</v>
          </cell>
          <cell r="J162">
            <v>0</v>
          </cell>
          <cell r="K162">
            <v>0</v>
          </cell>
          <cell r="L162">
            <v>0</v>
          </cell>
          <cell r="M162">
            <v>0</v>
          </cell>
          <cell r="N162">
            <v>0</v>
          </cell>
          <cell r="O162">
            <v>0</v>
          </cell>
          <cell r="P162">
            <v>252</v>
          </cell>
        </row>
        <row r="163">
          <cell r="A163" t="str">
            <v>45A</v>
          </cell>
          <cell r="B163" t="str">
            <v>The Mountain Cmty Sc</v>
          </cell>
          <cell r="C163">
            <v>18</v>
          </cell>
          <cell r="D163">
            <v>18</v>
          </cell>
          <cell r="E163">
            <v>18</v>
          </cell>
          <cell r="F163">
            <v>18</v>
          </cell>
          <cell r="G163">
            <v>18</v>
          </cell>
          <cell r="H163">
            <v>18</v>
          </cell>
          <cell r="I163">
            <v>20</v>
          </cell>
          <cell r="J163">
            <v>20</v>
          </cell>
          <cell r="K163">
            <v>20</v>
          </cell>
          <cell r="L163">
            <v>0</v>
          </cell>
          <cell r="M163">
            <v>0</v>
          </cell>
          <cell r="N163">
            <v>0</v>
          </cell>
          <cell r="O163">
            <v>0</v>
          </cell>
          <cell r="P163">
            <v>168</v>
          </cell>
        </row>
        <row r="164">
          <cell r="A164" t="str">
            <v>49B</v>
          </cell>
          <cell r="B164" t="str">
            <v>American Renaissance</v>
          </cell>
          <cell r="C164">
            <v>48</v>
          </cell>
          <cell r="D164">
            <v>56</v>
          </cell>
          <cell r="E164">
            <v>60</v>
          </cell>
          <cell r="F164">
            <v>60</v>
          </cell>
          <cell r="G164">
            <v>60</v>
          </cell>
          <cell r="H164">
            <v>40</v>
          </cell>
          <cell r="I164">
            <v>67</v>
          </cell>
          <cell r="J164">
            <v>59</v>
          </cell>
          <cell r="K164">
            <v>53</v>
          </cell>
          <cell r="L164">
            <v>0</v>
          </cell>
          <cell r="M164">
            <v>0</v>
          </cell>
          <cell r="N164">
            <v>0</v>
          </cell>
          <cell r="O164">
            <v>0</v>
          </cell>
          <cell r="P164">
            <v>503</v>
          </cell>
        </row>
        <row r="165">
          <cell r="A165" t="str">
            <v>49D</v>
          </cell>
          <cell r="B165" t="str">
            <v xml:space="preserve">Success Charter     </v>
          </cell>
          <cell r="C165">
            <v>16</v>
          </cell>
          <cell r="D165">
            <v>12</v>
          </cell>
          <cell r="E165">
            <v>10</v>
          </cell>
          <cell r="F165">
            <v>7</v>
          </cell>
          <cell r="G165">
            <v>9</v>
          </cell>
          <cell r="H165">
            <v>10</v>
          </cell>
          <cell r="I165">
            <v>5</v>
          </cell>
          <cell r="J165">
            <v>11</v>
          </cell>
          <cell r="K165">
            <v>14</v>
          </cell>
          <cell r="L165">
            <v>0</v>
          </cell>
          <cell r="M165">
            <v>0</v>
          </cell>
          <cell r="N165">
            <v>0</v>
          </cell>
          <cell r="O165">
            <v>0</v>
          </cell>
          <cell r="P165">
            <v>94</v>
          </cell>
        </row>
        <row r="166">
          <cell r="A166" t="str">
            <v>49E</v>
          </cell>
          <cell r="B166" t="str">
            <v xml:space="preserve">Pine Lake Prep      </v>
          </cell>
          <cell r="C166">
            <v>110</v>
          </cell>
          <cell r="D166">
            <v>113</v>
          </cell>
          <cell r="E166">
            <v>115</v>
          </cell>
          <cell r="F166">
            <v>112</v>
          </cell>
          <cell r="G166">
            <v>109</v>
          </cell>
          <cell r="H166">
            <v>111</v>
          </cell>
          <cell r="I166">
            <v>124</v>
          </cell>
          <cell r="J166">
            <v>111</v>
          </cell>
          <cell r="K166">
            <v>115</v>
          </cell>
          <cell r="L166">
            <v>161</v>
          </cell>
          <cell r="M166">
            <v>74</v>
          </cell>
          <cell r="N166">
            <v>56</v>
          </cell>
          <cell r="O166">
            <v>0</v>
          </cell>
          <cell r="P166">
            <v>1311</v>
          </cell>
        </row>
        <row r="167">
          <cell r="A167" t="str">
            <v>50A</v>
          </cell>
          <cell r="B167" t="str">
            <v xml:space="preserve">Summit Charter      </v>
          </cell>
          <cell r="C167">
            <v>23</v>
          </cell>
          <cell r="D167">
            <v>13</v>
          </cell>
          <cell r="E167">
            <v>19</v>
          </cell>
          <cell r="F167">
            <v>18</v>
          </cell>
          <cell r="G167">
            <v>23</v>
          </cell>
          <cell r="H167">
            <v>23</v>
          </cell>
          <cell r="I167">
            <v>17</v>
          </cell>
          <cell r="J167">
            <v>15</v>
          </cell>
          <cell r="K167">
            <v>16</v>
          </cell>
          <cell r="L167">
            <v>0</v>
          </cell>
          <cell r="M167">
            <v>0</v>
          </cell>
          <cell r="N167">
            <v>0</v>
          </cell>
          <cell r="O167">
            <v>0</v>
          </cell>
          <cell r="P167">
            <v>167</v>
          </cell>
        </row>
        <row r="168">
          <cell r="A168" t="str">
            <v>51A</v>
          </cell>
          <cell r="B168" t="str">
            <v xml:space="preserve">Neuse Charter       </v>
          </cell>
          <cell r="C168">
            <v>35</v>
          </cell>
          <cell r="D168">
            <v>31</v>
          </cell>
          <cell r="E168">
            <v>36</v>
          </cell>
          <cell r="F168">
            <v>36</v>
          </cell>
          <cell r="G168">
            <v>32</v>
          </cell>
          <cell r="H168">
            <v>29</v>
          </cell>
          <cell r="I168">
            <v>14</v>
          </cell>
          <cell r="J168">
            <v>0</v>
          </cell>
          <cell r="K168">
            <v>0</v>
          </cell>
          <cell r="L168">
            <v>0</v>
          </cell>
          <cell r="M168">
            <v>0</v>
          </cell>
          <cell r="N168">
            <v>0</v>
          </cell>
          <cell r="O168">
            <v>0</v>
          </cell>
          <cell r="P168">
            <v>213</v>
          </cell>
        </row>
        <row r="169">
          <cell r="A169" t="str">
            <v>53A</v>
          </cell>
          <cell r="B169" t="str">
            <v xml:space="preserve">Provisions Academy  </v>
          </cell>
          <cell r="C169">
            <v>0</v>
          </cell>
          <cell r="D169">
            <v>0</v>
          </cell>
          <cell r="E169">
            <v>0</v>
          </cell>
          <cell r="F169">
            <v>0</v>
          </cell>
          <cell r="G169">
            <v>0</v>
          </cell>
          <cell r="H169">
            <v>0</v>
          </cell>
          <cell r="I169">
            <v>2</v>
          </cell>
          <cell r="J169">
            <v>9</v>
          </cell>
          <cell r="K169">
            <v>12</v>
          </cell>
          <cell r="L169">
            <v>21</v>
          </cell>
          <cell r="M169">
            <v>14</v>
          </cell>
          <cell r="N169">
            <v>4</v>
          </cell>
          <cell r="O169">
            <v>17</v>
          </cell>
          <cell r="P169">
            <v>79</v>
          </cell>
        </row>
        <row r="170">
          <cell r="A170" t="str">
            <v>54A</v>
          </cell>
          <cell r="B170" t="str">
            <v xml:space="preserve">Children'S Village  </v>
          </cell>
          <cell r="C170">
            <v>23</v>
          </cell>
          <cell r="D170">
            <v>27</v>
          </cell>
          <cell r="E170">
            <v>19</v>
          </cell>
          <cell r="F170">
            <v>19</v>
          </cell>
          <cell r="G170">
            <v>20</v>
          </cell>
          <cell r="H170">
            <v>15</v>
          </cell>
          <cell r="I170">
            <v>13</v>
          </cell>
          <cell r="J170">
            <v>0</v>
          </cell>
          <cell r="K170">
            <v>0</v>
          </cell>
          <cell r="L170">
            <v>0</v>
          </cell>
          <cell r="M170">
            <v>0</v>
          </cell>
          <cell r="N170">
            <v>0</v>
          </cell>
          <cell r="O170">
            <v>0</v>
          </cell>
          <cell r="P170">
            <v>136</v>
          </cell>
        </row>
        <row r="171">
          <cell r="A171" t="str">
            <v>54B</v>
          </cell>
          <cell r="B171" t="str">
            <v>Kinston Charter Acad</v>
          </cell>
          <cell r="C171">
            <v>28</v>
          </cell>
          <cell r="D171">
            <v>48</v>
          </cell>
          <cell r="E171">
            <v>43</v>
          </cell>
          <cell r="F171">
            <v>42</v>
          </cell>
          <cell r="G171">
            <v>57</v>
          </cell>
          <cell r="H171">
            <v>27</v>
          </cell>
          <cell r="I171">
            <v>38</v>
          </cell>
          <cell r="J171">
            <v>40</v>
          </cell>
          <cell r="K171">
            <v>23</v>
          </cell>
          <cell r="L171">
            <v>0</v>
          </cell>
          <cell r="M171">
            <v>0</v>
          </cell>
          <cell r="N171">
            <v>0</v>
          </cell>
          <cell r="O171">
            <v>0</v>
          </cell>
          <cell r="P171">
            <v>346</v>
          </cell>
        </row>
        <row r="172">
          <cell r="A172" t="str">
            <v>55A</v>
          </cell>
          <cell r="B172" t="str">
            <v xml:space="preserve">Lincoln Charter     </v>
          </cell>
          <cell r="C172">
            <v>100</v>
          </cell>
          <cell r="D172">
            <v>98</v>
          </cell>
          <cell r="E172">
            <v>93</v>
          </cell>
          <cell r="F172">
            <v>89</v>
          </cell>
          <cell r="G172">
            <v>72</v>
          </cell>
          <cell r="H172">
            <v>72</v>
          </cell>
          <cell r="I172">
            <v>103</v>
          </cell>
          <cell r="J172">
            <v>97</v>
          </cell>
          <cell r="K172">
            <v>75</v>
          </cell>
          <cell r="L172">
            <v>82</v>
          </cell>
          <cell r="M172">
            <v>58</v>
          </cell>
          <cell r="N172">
            <v>50</v>
          </cell>
          <cell r="O172">
            <v>39</v>
          </cell>
          <cell r="P172">
            <v>1028</v>
          </cell>
        </row>
        <row r="173">
          <cell r="A173" t="str">
            <v>60A</v>
          </cell>
          <cell r="B173" t="str">
            <v>Community Charter Sc</v>
          </cell>
          <cell r="C173">
            <v>20</v>
          </cell>
          <cell r="D173">
            <v>22</v>
          </cell>
          <cell r="E173">
            <v>36</v>
          </cell>
          <cell r="F173">
            <v>30</v>
          </cell>
          <cell r="G173">
            <v>23</v>
          </cell>
          <cell r="H173">
            <v>17</v>
          </cell>
          <cell r="I173">
            <v>0</v>
          </cell>
          <cell r="J173">
            <v>0</v>
          </cell>
          <cell r="K173">
            <v>0</v>
          </cell>
          <cell r="L173">
            <v>0</v>
          </cell>
          <cell r="M173">
            <v>0</v>
          </cell>
          <cell r="N173">
            <v>0</v>
          </cell>
          <cell r="O173">
            <v>0</v>
          </cell>
          <cell r="P173">
            <v>148</v>
          </cell>
        </row>
        <row r="174">
          <cell r="A174" t="str">
            <v>60B</v>
          </cell>
          <cell r="B174" t="str">
            <v xml:space="preserve">Sugar Creek Charter </v>
          </cell>
          <cell r="C174">
            <v>63</v>
          </cell>
          <cell r="D174">
            <v>68</v>
          </cell>
          <cell r="E174">
            <v>73</v>
          </cell>
          <cell r="F174">
            <v>78</v>
          </cell>
          <cell r="G174">
            <v>55</v>
          </cell>
          <cell r="H174">
            <v>68</v>
          </cell>
          <cell r="I174">
            <v>70</v>
          </cell>
          <cell r="J174">
            <v>65</v>
          </cell>
          <cell r="K174">
            <v>67</v>
          </cell>
          <cell r="L174">
            <v>0</v>
          </cell>
          <cell r="M174">
            <v>0</v>
          </cell>
          <cell r="N174">
            <v>0</v>
          </cell>
          <cell r="O174">
            <v>0</v>
          </cell>
          <cell r="P174">
            <v>607</v>
          </cell>
        </row>
        <row r="175">
          <cell r="A175" t="str">
            <v>60C</v>
          </cell>
          <cell r="B175" t="str">
            <v xml:space="preserve">Kennedy Charter     </v>
          </cell>
          <cell r="C175">
            <v>0</v>
          </cell>
          <cell r="D175">
            <v>0</v>
          </cell>
          <cell r="E175">
            <v>0</v>
          </cell>
          <cell r="F175">
            <v>0</v>
          </cell>
          <cell r="G175">
            <v>0</v>
          </cell>
          <cell r="H175">
            <v>0</v>
          </cell>
          <cell r="I175">
            <v>9</v>
          </cell>
          <cell r="J175">
            <v>13</v>
          </cell>
          <cell r="K175">
            <v>21</v>
          </cell>
          <cell r="L175">
            <v>86</v>
          </cell>
          <cell r="M175">
            <v>43</v>
          </cell>
          <cell r="N175">
            <v>19</v>
          </cell>
          <cell r="O175">
            <v>106</v>
          </cell>
          <cell r="P175">
            <v>297</v>
          </cell>
        </row>
        <row r="176">
          <cell r="A176" t="str">
            <v>60D</v>
          </cell>
          <cell r="B176" t="str">
            <v xml:space="preserve">Lake Norman Charter </v>
          </cell>
          <cell r="C176">
            <v>0</v>
          </cell>
          <cell r="D176">
            <v>0</v>
          </cell>
          <cell r="E176">
            <v>0</v>
          </cell>
          <cell r="F176">
            <v>0</v>
          </cell>
          <cell r="G176">
            <v>0</v>
          </cell>
          <cell r="H176">
            <v>188</v>
          </cell>
          <cell r="I176">
            <v>188</v>
          </cell>
          <cell r="J176">
            <v>187</v>
          </cell>
          <cell r="K176">
            <v>187</v>
          </cell>
          <cell r="L176">
            <v>194</v>
          </cell>
          <cell r="M176">
            <v>112</v>
          </cell>
          <cell r="N176">
            <v>0</v>
          </cell>
          <cell r="O176">
            <v>0</v>
          </cell>
          <cell r="P176">
            <v>1056</v>
          </cell>
        </row>
        <row r="177">
          <cell r="A177" t="str">
            <v>60F</v>
          </cell>
          <cell r="B177" t="str">
            <v>Metrolina Reg Sch Ac</v>
          </cell>
          <cell r="C177">
            <v>33</v>
          </cell>
          <cell r="D177">
            <v>34</v>
          </cell>
          <cell r="E177">
            <v>33</v>
          </cell>
          <cell r="F177">
            <v>42</v>
          </cell>
          <cell r="G177">
            <v>22</v>
          </cell>
          <cell r="H177">
            <v>20</v>
          </cell>
          <cell r="I177">
            <v>21</v>
          </cell>
          <cell r="J177">
            <v>19</v>
          </cell>
          <cell r="K177">
            <v>21</v>
          </cell>
          <cell r="L177">
            <v>0</v>
          </cell>
          <cell r="M177">
            <v>0</v>
          </cell>
          <cell r="N177">
            <v>0</v>
          </cell>
          <cell r="O177">
            <v>0</v>
          </cell>
          <cell r="P177">
            <v>245</v>
          </cell>
        </row>
        <row r="178">
          <cell r="A178" t="str">
            <v>60G</v>
          </cell>
          <cell r="B178" t="str">
            <v xml:space="preserve">Queen'S Grant Cmty  </v>
          </cell>
          <cell r="C178">
            <v>80</v>
          </cell>
          <cell r="D178">
            <v>81</v>
          </cell>
          <cell r="E178">
            <v>80</v>
          </cell>
          <cell r="F178">
            <v>82</v>
          </cell>
          <cell r="G178">
            <v>80</v>
          </cell>
          <cell r="H178">
            <v>80</v>
          </cell>
          <cell r="I178">
            <v>79</v>
          </cell>
          <cell r="J178">
            <v>78</v>
          </cell>
          <cell r="K178">
            <v>80</v>
          </cell>
          <cell r="L178">
            <v>99</v>
          </cell>
          <cell r="M178">
            <v>75</v>
          </cell>
          <cell r="N178">
            <v>46</v>
          </cell>
          <cell r="O178">
            <v>0</v>
          </cell>
          <cell r="P178">
            <v>940</v>
          </cell>
        </row>
        <row r="179">
          <cell r="A179" t="str">
            <v>60H</v>
          </cell>
          <cell r="B179" t="str">
            <v xml:space="preserve">Crossroads Charter  </v>
          </cell>
          <cell r="C179">
            <v>0</v>
          </cell>
          <cell r="D179">
            <v>0</v>
          </cell>
          <cell r="E179">
            <v>0</v>
          </cell>
          <cell r="F179">
            <v>0</v>
          </cell>
          <cell r="G179">
            <v>0</v>
          </cell>
          <cell r="H179">
            <v>0</v>
          </cell>
          <cell r="I179">
            <v>0</v>
          </cell>
          <cell r="J179">
            <v>0</v>
          </cell>
          <cell r="K179">
            <v>0</v>
          </cell>
          <cell r="L179">
            <v>85</v>
          </cell>
          <cell r="M179">
            <v>64</v>
          </cell>
          <cell r="N179">
            <v>21</v>
          </cell>
          <cell r="O179">
            <v>71</v>
          </cell>
          <cell r="P179">
            <v>241</v>
          </cell>
        </row>
        <row r="180">
          <cell r="A180" t="str">
            <v>60I</v>
          </cell>
          <cell r="B180" t="str">
            <v>Children'S Community</v>
          </cell>
          <cell r="C180">
            <v>79</v>
          </cell>
          <cell r="D180">
            <v>82</v>
          </cell>
          <cell r="E180">
            <v>88</v>
          </cell>
          <cell r="F180">
            <v>87</v>
          </cell>
          <cell r="G180">
            <v>88</v>
          </cell>
          <cell r="H180">
            <v>84</v>
          </cell>
          <cell r="I180">
            <v>86</v>
          </cell>
          <cell r="J180">
            <v>89</v>
          </cell>
          <cell r="K180">
            <v>0</v>
          </cell>
          <cell r="L180">
            <v>0</v>
          </cell>
          <cell r="M180">
            <v>0</v>
          </cell>
          <cell r="N180">
            <v>0</v>
          </cell>
          <cell r="O180">
            <v>0</v>
          </cell>
          <cell r="P180">
            <v>683</v>
          </cell>
        </row>
        <row r="181">
          <cell r="A181" t="str">
            <v>60J</v>
          </cell>
          <cell r="B181" t="str">
            <v xml:space="preserve">Socrates Academy    </v>
          </cell>
          <cell r="C181">
            <v>60</v>
          </cell>
          <cell r="D181">
            <v>60</v>
          </cell>
          <cell r="E181">
            <v>60</v>
          </cell>
          <cell r="F181">
            <v>60</v>
          </cell>
          <cell r="G181">
            <v>38</v>
          </cell>
          <cell r="H181">
            <v>0</v>
          </cell>
          <cell r="I181">
            <v>0</v>
          </cell>
          <cell r="J181">
            <v>0</v>
          </cell>
          <cell r="K181">
            <v>0</v>
          </cell>
          <cell r="L181">
            <v>0</v>
          </cell>
          <cell r="M181">
            <v>0</v>
          </cell>
          <cell r="N181">
            <v>0</v>
          </cell>
          <cell r="O181">
            <v>0</v>
          </cell>
          <cell r="P181">
            <v>278</v>
          </cell>
        </row>
        <row r="182">
          <cell r="A182" t="str">
            <v>60K</v>
          </cell>
          <cell r="B182" t="str">
            <v xml:space="preserve">Charlotte Secondary </v>
          </cell>
          <cell r="C182">
            <v>0</v>
          </cell>
          <cell r="D182">
            <v>0</v>
          </cell>
          <cell r="E182">
            <v>0</v>
          </cell>
          <cell r="F182">
            <v>0</v>
          </cell>
          <cell r="G182">
            <v>0</v>
          </cell>
          <cell r="H182">
            <v>0</v>
          </cell>
          <cell r="I182">
            <v>59</v>
          </cell>
          <cell r="J182">
            <v>73</v>
          </cell>
          <cell r="K182">
            <v>0</v>
          </cell>
          <cell r="L182">
            <v>0</v>
          </cell>
          <cell r="M182">
            <v>0</v>
          </cell>
          <cell r="N182">
            <v>0</v>
          </cell>
          <cell r="O182">
            <v>0</v>
          </cell>
          <cell r="P182">
            <v>132</v>
          </cell>
        </row>
        <row r="183">
          <cell r="A183" t="str">
            <v>60L</v>
          </cell>
          <cell r="B183" t="str">
            <v xml:space="preserve">Kipp: Charlotte     </v>
          </cell>
          <cell r="C183">
            <v>0</v>
          </cell>
          <cell r="D183">
            <v>0</v>
          </cell>
          <cell r="E183">
            <v>0</v>
          </cell>
          <cell r="F183">
            <v>0</v>
          </cell>
          <cell r="G183">
            <v>0</v>
          </cell>
          <cell r="H183">
            <v>94</v>
          </cell>
          <cell r="I183">
            <v>86</v>
          </cell>
          <cell r="J183">
            <v>0</v>
          </cell>
          <cell r="K183">
            <v>0</v>
          </cell>
          <cell r="L183">
            <v>0</v>
          </cell>
          <cell r="M183">
            <v>0</v>
          </cell>
          <cell r="N183">
            <v>0</v>
          </cell>
          <cell r="O183">
            <v>0</v>
          </cell>
          <cell r="P183">
            <v>180</v>
          </cell>
        </row>
        <row r="184">
          <cell r="A184" t="str">
            <v>63A</v>
          </cell>
          <cell r="B184" t="str">
            <v xml:space="preserve">Acad Of Moore Cnty  </v>
          </cell>
          <cell r="C184">
            <v>27</v>
          </cell>
          <cell r="D184">
            <v>28</v>
          </cell>
          <cell r="E184">
            <v>14</v>
          </cell>
          <cell r="F184">
            <v>19</v>
          </cell>
          <cell r="G184">
            <v>16</v>
          </cell>
          <cell r="H184">
            <v>21</v>
          </cell>
          <cell r="I184">
            <v>12</v>
          </cell>
          <cell r="J184">
            <v>18</v>
          </cell>
          <cell r="K184">
            <v>6</v>
          </cell>
          <cell r="L184">
            <v>0</v>
          </cell>
          <cell r="M184">
            <v>0</v>
          </cell>
          <cell r="N184">
            <v>0</v>
          </cell>
          <cell r="O184">
            <v>0</v>
          </cell>
          <cell r="P184">
            <v>161</v>
          </cell>
        </row>
        <row r="185">
          <cell r="A185" t="str">
            <v>63B</v>
          </cell>
          <cell r="B185" t="str">
            <v xml:space="preserve">Stars Charter       </v>
          </cell>
          <cell r="C185">
            <v>25</v>
          </cell>
          <cell r="D185">
            <v>33</v>
          </cell>
          <cell r="E185">
            <v>40</v>
          </cell>
          <cell r="F185">
            <v>30</v>
          </cell>
          <cell r="G185">
            <v>29</v>
          </cell>
          <cell r="H185">
            <v>30</v>
          </cell>
          <cell r="I185">
            <v>36</v>
          </cell>
          <cell r="J185">
            <v>26</v>
          </cell>
          <cell r="K185">
            <v>19</v>
          </cell>
          <cell r="L185">
            <v>0</v>
          </cell>
          <cell r="M185">
            <v>0</v>
          </cell>
          <cell r="N185">
            <v>0</v>
          </cell>
          <cell r="O185">
            <v>0</v>
          </cell>
          <cell r="P185">
            <v>268</v>
          </cell>
        </row>
        <row r="186">
          <cell r="A186" t="str">
            <v>64A</v>
          </cell>
          <cell r="B186" t="str">
            <v xml:space="preserve">Rocky Mount Prep    </v>
          </cell>
          <cell r="C186">
            <v>73</v>
          </cell>
          <cell r="D186">
            <v>72</v>
          </cell>
          <cell r="E186">
            <v>72</v>
          </cell>
          <cell r="F186">
            <v>70</v>
          </cell>
          <cell r="G186">
            <v>63</v>
          </cell>
          <cell r="H186">
            <v>74</v>
          </cell>
          <cell r="I186">
            <v>96</v>
          </cell>
          <cell r="J186">
            <v>102</v>
          </cell>
          <cell r="K186">
            <v>80</v>
          </cell>
          <cell r="L186">
            <v>84</v>
          </cell>
          <cell r="M186">
            <v>70</v>
          </cell>
          <cell r="N186">
            <v>52</v>
          </cell>
          <cell r="O186">
            <v>44</v>
          </cell>
          <cell r="P186">
            <v>952</v>
          </cell>
        </row>
        <row r="187">
          <cell r="A187" t="str">
            <v>65A</v>
          </cell>
          <cell r="B187" t="str">
            <v>Cape Fear Ctr Inquir</v>
          </cell>
          <cell r="C187">
            <v>36</v>
          </cell>
          <cell r="D187">
            <v>36</v>
          </cell>
          <cell r="E187">
            <v>40</v>
          </cell>
          <cell r="F187">
            <v>41</v>
          </cell>
          <cell r="G187">
            <v>44</v>
          </cell>
          <cell r="H187">
            <v>44</v>
          </cell>
          <cell r="I187">
            <v>41</v>
          </cell>
          <cell r="J187">
            <v>44</v>
          </cell>
          <cell r="K187">
            <v>39</v>
          </cell>
          <cell r="L187">
            <v>0</v>
          </cell>
          <cell r="M187">
            <v>0</v>
          </cell>
          <cell r="N187">
            <v>0</v>
          </cell>
          <cell r="O187">
            <v>0</v>
          </cell>
          <cell r="P187">
            <v>365</v>
          </cell>
        </row>
        <row r="188">
          <cell r="A188" t="str">
            <v>65B</v>
          </cell>
          <cell r="B188" t="str">
            <v xml:space="preserve">Wilmington Prep     </v>
          </cell>
          <cell r="C188">
            <v>19</v>
          </cell>
          <cell r="D188">
            <v>18</v>
          </cell>
          <cell r="E188">
            <v>17</v>
          </cell>
          <cell r="F188">
            <v>20</v>
          </cell>
          <cell r="G188">
            <v>21</v>
          </cell>
          <cell r="H188">
            <v>22</v>
          </cell>
          <cell r="I188">
            <v>0</v>
          </cell>
          <cell r="J188">
            <v>0</v>
          </cell>
          <cell r="K188">
            <v>0</v>
          </cell>
          <cell r="L188">
            <v>0</v>
          </cell>
          <cell r="M188">
            <v>0</v>
          </cell>
          <cell r="N188">
            <v>0</v>
          </cell>
          <cell r="O188">
            <v>0</v>
          </cell>
          <cell r="P188">
            <v>117</v>
          </cell>
        </row>
        <row r="189">
          <cell r="A189" t="str">
            <v>66A</v>
          </cell>
          <cell r="B189" t="str">
            <v xml:space="preserve">Gaston College Prep </v>
          </cell>
          <cell r="C189">
            <v>0</v>
          </cell>
          <cell r="D189">
            <v>0</v>
          </cell>
          <cell r="E189">
            <v>0</v>
          </cell>
          <cell r="F189">
            <v>0</v>
          </cell>
          <cell r="G189">
            <v>0</v>
          </cell>
          <cell r="H189">
            <v>98</v>
          </cell>
          <cell r="I189">
            <v>93</v>
          </cell>
          <cell r="J189">
            <v>89</v>
          </cell>
          <cell r="K189">
            <v>86</v>
          </cell>
          <cell r="L189">
            <v>84</v>
          </cell>
          <cell r="M189">
            <v>74</v>
          </cell>
          <cell r="N189">
            <v>60</v>
          </cell>
          <cell r="O189">
            <v>47</v>
          </cell>
          <cell r="P189">
            <v>631</v>
          </cell>
        </row>
        <row r="190">
          <cell r="A190" t="str">
            <v>68A</v>
          </cell>
          <cell r="B190" t="str">
            <v xml:space="preserve">Orange Charter      </v>
          </cell>
          <cell r="C190">
            <v>18</v>
          </cell>
          <cell r="D190">
            <v>21</v>
          </cell>
          <cell r="E190">
            <v>22</v>
          </cell>
          <cell r="F190">
            <v>20</v>
          </cell>
          <cell r="G190">
            <v>18</v>
          </cell>
          <cell r="H190">
            <v>20</v>
          </cell>
          <cell r="I190">
            <v>15</v>
          </cell>
          <cell r="J190">
            <v>21</v>
          </cell>
          <cell r="K190">
            <v>20</v>
          </cell>
          <cell r="L190">
            <v>0</v>
          </cell>
          <cell r="M190">
            <v>0</v>
          </cell>
          <cell r="N190">
            <v>0</v>
          </cell>
          <cell r="O190">
            <v>0</v>
          </cell>
          <cell r="P190">
            <v>175</v>
          </cell>
        </row>
        <row r="191">
          <cell r="A191" t="str">
            <v>68N</v>
          </cell>
          <cell r="B191" t="str">
            <v xml:space="preserve">Pace Academy        </v>
          </cell>
          <cell r="C191">
            <v>0</v>
          </cell>
          <cell r="D191">
            <v>0</v>
          </cell>
          <cell r="E191">
            <v>0</v>
          </cell>
          <cell r="F191">
            <v>0</v>
          </cell>
          <cell r="G191">
            <v>0</v>
          </cell>
          <cell r="H191">
            <v>0</v>
          </cell>
          <cell r="I191">
            <v>0</v>
          </cell>
          <cell r="J191">
            <v>0</v>
          </cell>
          <cell r="K191">
            <v>0</v>
          </cell>
          <cell r="L191">
            <v>22</v>
          </cell>
          <cell r="M191">
            <v>38</v>
          </cell>
          <cell r="N191">
            <v>16</v>
          </cell>
          <cell r="O191">
            <v>30</v>
          </cell>
          <cell r="P191">
            <v>106</v>
          </cell>
        </row>
        <row r="192">
          <cell r="A192" t="str">
            <v>69A</v>
          </cell>
          <cell r="B192" t="str">
            <v xml:space="preserve">Arapahoe Charter    </v>
          </cell>
          <cell r="C192">
            <v>32</v>
          </cell>
          <cell r="D192">
            <v>39</v>
          </cell>
          <cell r="E192">
            <v>36</v>
          </cell>
          <cell r="F192">
            <v>40</v>
          </cell>
          <cell r="G192">
            <v>41</v>
          </cell>
          <cell r="H192">
            <v>37</v>
          </cell>
          <cell r="I192">
            <v>29</v>
          </cell>
          <cell r="J192">
            <v>41</v>
          </cell>
          <cell r="K192">
            <v>42</v>
          </cell>
          <cell r="L192">
            <v>0</v>
          </cell>
          <cell r="M192">
            <v>0</v>
          </cell>
          <cell r="N192">
            <v>0</v>
          </cell>
          <cell r="O192">
            <v>0</v>
          </cell>
          <cell r="P192">
            <v>337</v>
          </cell>
        </row>
        <row r="193">
          <cell r="A193" t="str">
            <v>73A</v>
          </cell>
          <cell r="B193" t="str">
            <v xml:space="preserve">Bethel Hill Charter </v>
          </cell>
          <cell r="C193">
            <v>54</v>
          </cell>
          <cell r="D193">
            <v>54</v>
          </cell>
          <cell r="E193">
            <v>53</v>
          </cell>
          <cell r="F193">
            <v>53</v>
          </cell>
          <cell r="G193">
            <v>53</v>
          </cell>
          <cell r="H193">
            <v>52</v>
          </cell>
          <cell r="I193">
            <v>50</v>
          </cell>
          <cell r="J193">
            <v>0</v>
          </cell>
          <cell r="K193">
            <v>0</v>
          </cell>
          <cell r="L193">
            <v>0</v>
          </cell>
          <cell r="M193">
            <v>0</v>
          </cell>
          <cell r="N193">
            <v>0</v>
          </cell>
          <cell r="O193">
            <v>0</v>
          </cell>
          <cell r="P193">
            <v>369</v>
          </cell>
        </row>
        <row r="194">
          <cell r="A194" t="str">
            <v>73B</v>
          </cell>
          <cell r="B194" t="str">
            <v xml:space="preserve">Roxboro Community   </v>
          </cell>
          <cell r="C194">
            <v>0</v>
          </cell>
          <cell r="D194">
            <v>0</v>
          </cell>
          <cell r="E194">
            <v>0</v>
          </cell>
          <cell r="F194">
            <v>0</v>
          </cell>
          <cell r="G194">
            <v>0</v>
          </cell>
          <cell r="H194">
            <v>0</v>
          </cell>
          <cell r="I194">
            <v>64</v>
          </cell>
          <cell r="J194">
            <v>81</v>
          </cell>
          <cell r="K194">
            <v>78</v>
          </cell>
          <cell r="L194">
            <v>83</v>
          </cell>
          <cell r="M194">
            <v>77</v>
          </cell>
          <cell r="N194">
            <v>27</v>
          </cell>
          <cell r="O194">
            <v>14</v>
          </cell>
          <cell r="P194">
            <v>424</v>
          </cell>
        </row>
        <row r="195">
          <cell r="A195" t="str">
            <v>78A</v>
          </cell>
          <cell r="B195" t="str">
            <v xml:space="preserve">Cis Academy         </v>
          </cell>
          <cell r="C195">
            <v>0</v>
          </cell>
          <cell r="D195">
            <v>0</v>
          </cell>
          <cell r="E195">
            <v>0</v>
          </cell>
          <cell r="F195">
            <v>0</v>
          </cell>
          <cell r="G195">
            <v>0</v>
          </cell>
          <cell r="H195">
            <v>0</v>
          </cell>
          <cell r="I195">
            <v>25</v>
          </cell>
          <cell r="J195">
            <v>40</v>
          </cell>
          <cell r="K195">
            <v>38</v>
          </cell>
          <cell r="L195">
            <v>0</v>
          </cell>
          <cell r="M195">
            <v>0</v>
          </cell>
          <cell r="N195">
            <v>0</v>
          </cell>
          <cell r="O195">
            <v>0</v>
          </cell>
          <cell r="P195">
            <v>103</v>
          </cell>
        </row>
        <row r="196">
          <cell r="A196" t="str">
            <v>79A</v>
          </cell>
          <cell r="B196" t="str">
            <v xml:space="preserve">Bethany Cmty Middle </v>
          </cell>
          <cell r="C196">
            <v>0</v>
          </cell>
          <cell r="D196">
            <v>0</v>
          </cell>
          <cell r="E196">
            <v>0</v>
          </cell>
          <cell r="F196">
            <v>0</v>
          </cell>
          <cell r="G196">
            <v>0</v>
          </cell>
          <cell r="H196">
            <v>0</v>
          </cell>
          <cell r="I196">
            <v>76</v>
          </cell>
          <cell r="J196">
            <v>58</v>
          </cell>
          <cell r="K196">
            <v>46</v>
          </cell>
          <cell r="L196">
            <v>0</v>
          </cell>
          <cell r="M196">
            <v>0</v>
          </cell>
          <cell r="N196">
            <v>0</v>
          </cell>
          <cell r="O196">
            <v>0</v>
          </cell>
          <cell r="P196">
            <v>180</v>
          </cell>
        </row>
        <row r="197">
          <cell r="A197" t="str">
            <v>81A</v>
          </cell>
          <cell r="B197" t="str">
            <v>Thomas Jefferson Aca</v>
          </cell>
          <cell r="C197">
            <v>81</v>
          </cell>
          <cell r="D197">
            <v>77</v>
          </cell>
          <cell r="E197">
            <v>60</v>
          </cell>
          <cell r="F197">
            <v>66</v>
          </cell>
          <cell r="G197">
            <v>80</v>
          </cell>
          <cell r="H197">
            <v>64</v>
          </cell>
          <cell r="I197">
            <v>97</v>
          </cell>
          <cell r="J197">
            <v>92</v>
          </cell>
          <cell r="K197">
            <v>97</v>
          </cell>
          <cell r="L197">
            <v>81</v>
          </cell>
          <cell r="M197">
            <v>63</v>
          </cell>
          <cell r="N197">
            <v>54</v>
          </cell>
          <cell r="O197">
            <v>36</v>
          </cell>
          <cell r="P197">
            <v>948</v>
          </cell>
        </row>
        <row r="198">
          <cell r="A198" t="str">
            <v>84B</v>
          </cell>
          <cell r="B198" t="str">
            <v xml:space="preserve">Gray Stone Day      </v>
          </cell>
          <cell r="C198">
            <v>0</v>
          </cell>
          <cell r="D198">
            <v>0</v>
          </cell>
          <cell r="E198">
            <v>0</v>
          </cell>
          <cell r="F198">
            <v>0</v>
          </cell>
          <cell r="G198">
            <v>0</v>
          </cell>
          <cell r="H198">
            <v>0</v>
          </cell>
          <cell r="I198">
            <v>0</v>
          </cell>
          <cell r="J198">
            <v>0</v>
          </cell>
          <cell r="K198">
            <v>0</v>
          </cell>
          <cell r="L198">
            <v>75</v>
          </cell>
          <cell r="M198">
            <v>68</v>
          </cell>
          <cell r="N198">
            <v>74</v>
          </cell>
          <cell r="O198">
            <v>64</v>
          </cell>
          <cell r="P198">
            <v>281</v>
          </cell>
        </row>
        <row r="199">
          <cell r="A199" t="str">
            <v>86T</v>
          </cell>
          <cell r="B199" t="str">
            <v xml:space="preserve">Millennium Academy  </v>
          </cell>
          <cell r="C199">
            <v>60</v>
          </cell>
          <cell r="D199">
            <v>60</v>
          </cell>
          <cell r="E199">
            <v>58</v>
          </cell>
          <cell r="F199">
            <v>60</v>
          </cell>
          <cell r="G199">
            <v>59</v>
          </cell>
          <cell r="H199">
            <v>51</v>
          </cell>
          <cell r="I199">
            <v>45</v>
          </cell>
          <cell r="J199">
            <v>38</v>
          </cell>
          <cell r="K199">
            <v>30</v>
          </cell>
          <cell r="L199">
            <v>0</v>
          </cell>
          <cell r="M199">
            <v>0</v>
          </cell>
          <cell r="N199">
            <v>0</v>
          </cell>
          <cell r="O199">
            <v>0</v>
          </cell>
          <cell r="P199">
            <v>461</v>
          </cell>
        </row>
        <row r="200">
          <cell r="A200" t="str">
            <v>87A</v>
          </cell>
          <cell r="B200" t="str">
            <v xml:space="preserve">Mountain Discovery  </v>
          </cell>
          <cell r="C200">
            <v>17</v>
          </cell>
          <cell r="D200">
            <v>14</v>
          </cell>
          <cell r="E200">
            <v>17</v>
          </cell>
          <cell r="F200">
            <v>20</v>
          </cell>
          <cell r="G200">
            <v>17</v>
          </cell>
          <cell r="H200">
            <v>18</v>
          </cell>
          <cell r="I200">
            <v>19</v>
          </cell>
          <cell r="J200">
            <v>15</v>
          </cell>
          <cell r="K200">
            <v>14</v>
          </cell>
          <cell r="L200">
            <v>0</v>
          </cell>
          <cell r="M200">
            <v>0</v>
          </cell>
          <cell r="N200">
            <v>0</v>
          </cell>
          <cell r="O200">
            <v>0</v>
          </cell>
          <cell r="P200">
            <v>151</v>
          </cell>
        </row>
        <row r="201">
          <cell r="A201" t="str">
            <v>88A</v>
          </cell>
          <cell r="B201" t="str">
            <v xml:space="preserve">Brevard Academy     </v>
          </cell>
          <cell r="C201">
            <v>25</v>
          </cell>
          <cell r="D201">
            <v>27</v>
          </cell>
          <cell r="E201">
            <v>13</v>
          </cell>
          <cell r="F201">
            <v>21</v>
          </cell>
          <cell r="G201">
            <v>10</v>
          </cell>
          <cell r="H201">
            <v>15</v>
          </cell>
          <cell r="I201">
            <v>15</v>
          </cell>
          <cell r="J201">
            <v>10</v>
          </cell>
          <cell r="K201">
            <v>17</v>
          </cell>
          <cell r="L201">
            <v>0</v>
          </cell>
          <cell r="M201">
            <v>0</v>
          </cell>
          <cell r="N201">
            <v>0</v>
          </cell>
          <cell r="O201">
            <v>0</v>
          </cell>
          <cell r="P201">
            <v>153</v>
          </cell>
        </row>
        <row r="202">
          <cell r="A202" t="str">
            <v>90A</v>
          </cell>
          <cell r="B202" t="str">
            <v xml:space="preserve">Union Academy       </v>
          </cell>
          <cell r="C202">
            <v>63</v>
          </cell>
          <cell r="D202">
            <v>73</v>
          </cell>
          <cell r="E202">
            <v>85</v>
          </cell>
          <cell r="F202">
            <v>84</v>
          </cell>
          <cell r="G202">
            <v>84</v>
          </cell>
          <cell r="H202">
            <v>96</v>
          </cell>
          <cell r="I202">
            <v>93</v>
          </cell>
          <cell r="J202">
            <v>86</v>
          </cell>
          <cell r="K202">
            <v>87</v>
          </cell>
          <cell r="L202">
            <v>81</v>
          </cell>
          <cell r="M202">
            <v>70</v>
          </cell>
          <cell r="N202">
            <v>48</v>
          </cell>
          <cell r="O202">
            <v>40</v>
          </cell>
          <cell r="P202">
            <v>990</v>
          </cell>
        </row>
        <row r="203">
          <cell r="A203" t="str">
            <v>91A</v>
          </cell>
          <cell r="B203" t="str">
            <v>Vance Charter School</v>
          </cell>
          <cell r="C203">
            <v>48</v>
          </cell>
          <cell r="D203">
            <v>54</v>
          </cell>
          <cell r="E203">
            <v>56</v>
          </cell>
          <cell r="F203">
            <v>60</v>
          </cell>
          <cell r="G203">
            <v>60</v>
          </cell>
          <cell r="H203">
            <v>65</v>
          </cell>
          <cell r="I203">
            <v>44</v>
          </cell>
          <cell r="J203">
            <v>50</v>
          </cell>
          <cell r="K203">
            <v>44</v>
          </cell>
          <cell r="L203">
            <v>0</v>
          </cell>
          <cell r="M203">
            <v>0</v>
          </cell>
          <cell r="N203">
            <v>0</v>
          </cell>
          <cell r="O203">
            <v>0</v>
          </cell>
          <cell r="P203">
            <v>481</v>
          </cell>
        </row>
        <row r="204">
          <cell r="A204" t="str">
            <v>92B</v>
          </cell>
          <cell r="B204" t="str">
            <v xml:space="preserve">Exploris            </v>
          </cell>
          <cell r="C204">
            <v>0</v>
          </cell>
          <cell r="D204">
            <v>0</v>
          </cell>
          <cell r="E204">
            <v>0</v>
          </cell>
          <cell r="F204">
            <v>0</v>
          </cell>
          <cell r="G204">
            <v>0</v>
          </cell>
          <cell r="H204">
            <v>0</v>
          </cell>
          <cell r="I204">
            <v>65</v>
          </cell>
          <cell r="J204">
            <v>64</v>
          </cell>
          <cell r="K204">
            <v>65</v>
          </cell>
          <cell r="L204">
            <v>0</v>
          </cell>
          <cell r="M204">
            <v>0</v>
          </cell>
          <cell r="N204">
            <v>0</v>
          </cell>
          <cell r="O204">
            <v>0</v>
          </cell>
          <cell r="P204">
            <v>194</v>
          </cell>
        </row>
        <row r="205">
          <cell r="A205" t="str">
            <v>92D</v>
          </cell>
          <cell r="B205" t="str">
            <v xml:space="preserve">Magellan Charter    </v>
          </cell>
          <cell r="C205">
            <v>0</v>
          </cell>
          <cell r="D205">
            <v>0</v>
          </cell>
          <cell r="E205">
            <v>0</v>
          </cell>
          <cell r="F205">
            <v>66</v>
          </cell>
          <cell r="G205">
            <v>66</v>
          </cell>
          <cell r="H205">
            <v>66</v>
          </cell>
          <cell r="I205">
            <v>66</v>
          </cell>
          <cell r="J205">
            <v>68</v>
          </cell>
          <cell r="K205">
            <v>66</v>
          </cell>
          <cell r="L205">
            <v>0</v>
          </cell>
          <cell r="M205">
            <v>0</v>
          </cell>
          <cell r="N205">
            <v>0</v>
          </cell>
          <cell r="O205">
            <v>0</v>
          </cell>
          <cell r="P205">
            <v>398</v>
          </cell>
        </row>
        <row r="206">
          <cell r="A206" t="str">
            <v>92E</v>
          </cell>
          <cell r="B206" t="str">
            <v xml:space="preserve">Sterling Montessori </v>
          </cell>
          <cell r="C206">
            <v>64</v>
          </cell>
          <cell r="D206">
            <v>72</v>
          </cell>
          <cell r="E206">
            <v>79</v>
          </cell>
          <cell r="F206">
            <v>78</v>
          </cell>
          <cell r="G206">
            <v>68</v>
          </cell>
          <cell r="H206">
            <v>62</v>
          </cell>
          <cell r="I206">
            <v>40</v>
          </cell>
          <cell r="J206">
            <v>38</v>
          </cell>
          <cell r="K206">
            <v>19</v>
          </cell>
          <cell r="L206">
            <v>0</v>
          </cell>
          <cell r="M206">
            <v>0</v>
          </cell>
          <cell r="N206">
            <v>0</v>
          </cell>
          <cell r="O206">
            <v>0</v>
          </cell>
          <cell r="P206">
            <v>520</v>
          </cell>
        </row>
        <row r="207">
          <cell r="A207" t="str">
            <v>92F</v>
          </cell>
          <cell r="B207" t="str">
            <v xml:space="preserve">Franklin Academy    </v>
          </cell>
          <cell r="C207">
            <v>93</v>
          </cell>
          <cell r="D207">
            <v>89</v>
          </cell>
          <cell r="E207">
            <v>101</v>
          </cell>
          <cell r="F207">
            <v>98</v>
          </cell>
          <cell r="G207">
            <v>101</v>
          </cell>
          <cell r="H207">
            <v>104</v>
          </cell>
          <cell r="I207">
            <v>103</v>
          </cell>
          <cell r="J207">
            <v>103</v>
          </cell>
          <cell r="K207">
            <v>97</v>
          </cell>
          <cell r="L207">
            <v>100</v>
          </cell>
          <cell r="M207">
            <v>80</v>
          </cell>
          <cell r="N207">
            <v>72</v>
          </cell>
          <cell r="O207">
            <v>71</v>
          </cell>
          <cell r="P207">
            <v>1212</v>
          </cell>
        </row>
        <row r="208">
          <cell r="A208" t="str">
            <v>92G</v>
          </cell>
          <cell r="B208" t="str">
            <v xml:space="preserve">East Wake Academy   </v>
          </cell>
          <cell r="C208">
            <v>85</v>
          </cell>
          <cell r="D208">
            <v>92</v>
          </cell>
          <cell r="E208">
            <v>92</v>
          </cell>
          <cell r="F208">
            <v>89</v>
          </cell>
          <cell r="G208">
            <v>85</v>
          </cell>
          <cell r="H208">
            <v>70</v>
          </cell>
          <cell r="I208">
            <v>69</v>
          </cell>
          <cell r="J208">
            <v>67</v>
          </cell>
          <cell r="K208">
            <v>67</v>
          </cell>
          <cell r="L208">
            <v>80</v>
          </cell>
          <cell r="M208">
            <v>62</v>
          </cell>
          <cell r="N208">
            <v>36</v>
          </cell>
          <cell r="O208">
            <v>45</v>
          </cell>
          <cell r="P208">
            <v>939</v>
          </cell>
        </row>
        <row r="209">
          <cell r="A209" t="str">
            <v>92K</v>
          </cell>
          <cell r="B209" t="str">
            <v>Raleigh Charter High</v>
          </cell>
          <cell r="C209">
            <v>0</v>
          </cell>
          <cell r="D209">
            <v>0</v>
          </cell>
          <cell r="E209">
            <v>0</v>
          </cell>
          <cell r="F209">
            <v>0</v>
          </cell>
          <cell r="G209">
            <v>0</v>
          </cell>
          <cell r="H209">
            <v>0</v>
          </cell>
          <cell r="I209">
            <v>0</v>
          </cell>
          <cell r="J209">
            <v>0</v>
          </cell>
          <cell r="K209">
            <v>0</v>
          </cell>
          <cell r="L209">
            <v>133</v>
          </cell>
          <cell r="M209">
            <v>136</v>
          </cell>
          <cell r="N209">
            <v>131</v>
          </cell>
          <cell r="O209">
            <v>126</v>
          </cell>
          <cell r="P209">
            <v>526</v>
          </cell>
        </row>
        <row r="210">
          <cell r="A210" t="str">
            <v>92L</v>
          </cell>
          <cell r="B210" t="str">
            <v xml:space="preserve">Torchlight Academy  </v>
          </cell>
          <cell r="C210">
            <v>79</v>
          </cell>
          <cell r="D210">
            <v>81</v>
          </cell>
          <cell r="E210">
            <v>67</v>
          </cell>
          <cell r="F210">
            <v>62</v>
          </cell>
          <cell r="G210">
            <v>49</v>
          </cell>
          <cell r="H210">
            <v>35</v>
          </cell>
          <cell r="I210">
            <v>0</v>
          </cell>
          <cell r="J210">
            <v>0</v>
          </cell>
          <cell r="K210">
            <v>0</v>
          </cell>
          <cell r="L210">
            <v>0</v>
          </cell>
          <cell r="M210">
            <v>0</v>
          </cell>
          <cell r="N210">
            <v>0</v>
          </cell>
          <cell r="O210">
            <v>0</v>
          </cell>
          <cell r="P210">
            <v>373</v>
          </cell>
        </row>
        <row r="211">
          <cell r="A211" t="str">
            <v>92M</v>
          </cell>
          <cell r="B211" t="str">
            <v xml:space="preserve">Preeminent Charter  </v>
          </cell>
          <cell r="C211">
            <v>65</v>
          </cell>
          <cell r="D211">
            <v>79</v>
          </cell>
          <cell r="E211">
            <v>75</v>
          </cell>
          <cell r="F211">
            <v>72</v>
          </cell>
          <cell r="G211">
            <v>78</v>
          </cell>
          <cell r="H211">
            <v>51</v>
          </cell>
          <cell r="I211">
            <v>70</v>
          </cell>
          <cell r="J211">
            <v>33</v>
          </cell>
          <cell r="K211">
            <v>34</v>
          </cell>
          <cell r="L211">
            <v>0</v>
          </cell>
          <cell r="M211">
            <v>0</v>
          </cell>
          <cell r="N211">
            <v>0</v>
          </cell>
          <cell r="O211">
            <v>0</v>
          </cell>
          <cell r="P211">
            <v>557</v>
          </cell>
        </row>
        <row r="212">
          <cell r="A212" t="str">
            <v>92N</v>
          </cell>
          <cell r="B212" t="str">
            <v xml:space="preserve">Quest Academy       </v>
          </cell>
          <cell r="C212">
            <v>15</v>
          </cell>
          <cell r="D212">
            <v>15</v>
          </cell>
          <cell r="E212">
            <v>15</v>
          </cell>
          <cell r="F212">
            <v>15</v>
          </cell>
          <cell r="G212">
            <v>15</v>
          </cell>
          <cell r="H212">
            <v>15</v>
          </cell>
          <cell r="I212">
            <v>15</v>
          </cell>
          <cell r="J212">
            <v>13</v>
          </cell>
          <cell r="K212">
            <v>15</v>
          </cell>
          <cell r="L212">
            <v>0</v>
          </cell>
          <cell r="M212">
            <v>0</v>
          </cell>
          <cell r="N212">
            <v>0</v>
          </cell>
          <cell r="O212">
            <v>0</v>
          </cell>
          <cell r="P212">
            <v>133</v>
          </cell>
        </row>
        <row r="213">
          <cell r="A213" t="str">
            <v>92P</v>
          </cell>
          <cell r="B213" t="str">
            <v xml:space="preserve">Community Partners  </v>
          </cell>
          <cell r="C213">
            <v>0</v>
          </cell>
          <cell r="D213">
            <v>0</v>
          </cell>
          <cell r="E213">
            <v>0</v>
          </cell>
          <cell r="F213">
            <v>0</v>
          </cell>
          <cell r="G213">
            <v>0</v>
          </cell>
          <cell r="H213">
            <v>0</v>
          </cell>
          <cell r="I213">
            <v>0</v>
          </cell>
          <cell r="J213">
            <v>0</v>
          </cell>
          <cell r="K213">
            <v>0</v>
          </cell>
          <cell r="L213">
            <v>11</v>
          </cell>
          <cell r="M213">
            <v>22</v>
          </cell>
          <cell r="N213">
            <v>32</v>
          </cell>
          <cell r="O213">
            <v>25</v>
          </cell>
          <cell r="P213">
            <v>90</v>
          </cell>
        </row>
        <row r="214">
          <cell r="A214" t="str">
            <v>92Q</v>
          </cell>
          <cell r="B214" t="str">
            <v xml:space="preserve">Hope Elementary     </v>
          </cell>
          <cell r="C214">
            <v>18</v>
          </cell>
          <cell r="D214">
            <v>20</v>
          </cell>
          <cell r="E214">
            <v>20</v>
          </cell>
          <cell r="F214">
            <v>16</v>
          </cell>
          <cell r="G214">
            <v>18</v>
          </cell>
          <cell r="H214">
            <v>14</v>
          </cell>
          <cell r="I214">
            <v>0</v>
          </cell>
          <cell r="J214">
            <v>0</v>
          </cell>
          <cell r="K214">
            <v>0</v>
          </cell>
          <cell r="L214">
            <v>0</v>
          </cell>
          <cell r="M214">
            <v>0</v>
          </cell>
          <cell r="N214">
            <v>0</v>
          </cell>
          <cell r="O214">
            <v>0</v>
          </cell>
          <cell r="P214">
            <v>106</v>
          </cell>
        </row>
        <row r="215">
          <cell r="A215" t="str">
            <v>92R</v>
          </cell>
          <cell r="B215" t="str">
            <v xml:space="preserve">Casa Esperanza      </v>
          </cell>
          <cell r="C215">
            <v>76</v>
          </cell>
          <cell r="D215">
            <v>69</v>
          </cell>
          <cell r="E215">
            <v>77</v>
          </cell>
          <cell r="F215">
            <v>54</v>
          </cell>
          <cell r="G215">
            <v>41</v>
          </cell>
          <cell r="H215">
            <v>26</v>
          </cell>
          <cell r="I215">
            <v>2</v>
          </cell>
          <cell r="J215">
            <v>0</v>
          </cell>
          <cell r="K215">
            <v>0</v>
          </cell>
          <cell r="L215">
            <v>0</v>
          </cell>
          <cell r="M215">
            <v>0</v>
          </cell>
          <cell r="N215">
            <v>0</v>
          </cell>
          <cell r="O215">
            <v>0</v>
          </cell>
          <cell r="P215">
            <v>345</v>
          </cell>
        </row>
        <row r="216">
          <cell r="A216" t="str">
            <v>92S</v>
          </cell>
          <cell r="B216" t="str">
            <v xml:space="preserve">Endeavor            </v>
          </cell>
          <cell r="C216">
            <v>36</v>
          </cell>
          <cell r="D216">
            <v>36</v>
          </cell>
          <cell r="E216">
            <v>54</v>
          </cell>
          <cell r="F216">
            <v>54</v>
          </cell>
          <cell r="G216">
            <v>54</v>
          </cell>
          <cell r="H216">
            <v>54</v>
          </cell>
          <cell r="I216">
            <v>54</v>
          </cell>
          <cell r="J216">
            <v>36</v>
          </cell>
          <cell r="K216">
            <v>0</v>
          </cell>
          <cell r="L216">
            <v>0</v>
          </cell>
          <cell r="M216">
            <v>0</v>
          </cell>
          <cell r="N216">
            <v>0</v>
          </cell>
          <cell r="O216">
            <v>0</v>
          </cell>
          <cell r="P216">
            <v>378</v>
          </cell>
        </row>
        <row r="217">
          <cell r="A217" t="str">
            <v>93A</v>
          </cell>
          <cell r="B217" t="str">
            <v>Haliwa-Saponi Tribal</v>
          </cell>
          <cell r="C217">
            <v>10</v>
          </cell>
          <cell r="D217">
            <v>10</v>
          </cell>
          <cell r="E217">
            <v>8</v>
          </cell>
          <cell r="F217">
            <v>9</v>
          </cell>
          <cell r="G217">
            <v>9</v>
          </cell>
          <cell r="H217">
            <v>12</v>
          </cell>
          <cell r="I217">
            <v>17</v>
          </cell>
          <cell r="J217">
            <v>9</v>
          </cell>
          <cell r="K217">
            <v>8</v>
          </cell>
          <cell r="L217">
            <v>16</v>
          </cell>
          <cell r="M217">
            <v>10</v>
          </cell>
          <cell r="N217">
            <v>8</v>
          </cell>
          <cell r="O217">
            <v>9</v>
          </cell>
          <cell r="P217">
            <v>135</v>
          </cell>
        </row>
        <row r="218">
          <cell r="A218" t="str">
            <v>95A</v>
          </cell>
          <cell r="B218" t="str">
            <v>Two Rivers Community</v>
          </cell>
          <cell r="C218">
            <v>17</v>
          </cell>
          <cell r="D218">
            <v>21</v>
          </cell>
          <cell r="E218">
            <v>19</v>
          </cell>
          <cell r="F218">
            <v>17</v>
          </cell>
          <cell r="G218">
            <v>19</v>
          </cell>
          <cell r="H218">
            <v>17</v>
          </cell>
          <cell r="I218">
            <v>12</v>
          </cell>
          <cell r="J218">
            <v>12</v>
          </cell>
          <cell r="K218">
            <v>16</v>
          </cell>
          <cell r="L218">
            <v>0</v>
          </cell>
          <cell r="M218">
            <v>0</v>
          </cell>
          <cell r="N218">
            <v>0</v>
          </cell>
          <cell r="O218">
            <v>0</v>
          </cell>
          <cell r="P218">
            <v>150</v>
          </cell>
        </row>
        <row r="219">
          <cell r="A219" t="str">
            <v>96C</v>
          </cell>
          <cell r="B219" t="str">
            <v xml:space="preserve">Dillard Academy     </v>
          </cell>
          <cell r="C219">
            <v>27</v>
          </cell>
          <cell r="D219">
            <v>24</v>
          </cell>
          <cell r="E219">
            <v>40</v>
          </cell>
          <cell r="F219">
            <v>29</v>
          </cell>
          <cell r="G219">
            <v>26</v>
          </cell>
          <cell r="H219">
            <v>0</v>
          </cell>
          <cell r="I219">
            <v>0</v>
          </cell>
          <cell r="J219">
            <v>0</v>
          </cell>
          <cell r="K219">
            <v>0</v>
          </cell>
          <cell r="L219">
            <v>0</v>
          </cell>
          <cell r="M219">
            <v>0</v>
          </cell>
          <cell r="N219">
            <v>0</v>
          </cell>
          <cell r="O219">
            <v>0</v>
          </cell>
          <cell r="P219">
            <v>146</v>
          </cell>
        </row>
        <row r="220">
          <cell r="A220" t="str">
            <v>97D</v>
          </cell>
          <cell r="B220" t="str">
            <v xml:space="preserve">Bridges Charter Sch </v>
          </cell>
          <cell r="C220">
            <v>13</v>
          </cell>
          <cell r="D220">
            <v>22</v>
          </cell>
          <cell r="E220">
            <v>20</v>
          </cell>
          <cell r="F220">
            <v>15</v>
          </cell>
          <cell r="G220">
            <v>19</v>
          </cell>
          <cell r="H220">
            <v>18</v>
          </cell>
          <cell r="I220">
            <v>22</v>
          </cell>
          <cell r="J220">
            <v>8</v>
          </cell>
          <cell r="K220">
            <v>17</v>
          </cell>
          <cell r="L220">
            <v>0</v>
          </cell>
          <cell r="M220">
            <v>0</v>
          </cell>
          <cell r="N220">
            <v>0</v>
          </cell>
          <cell r="O220">
            <v>0</v>
          </cell>
          <cell r="P220">
            <v>154</v>
          </cell>
        </row>
        <row r="221">
          <cell r="A221" t="str">
            <v>98A</v>
          </cell>
          <cell r="B221" t="str">
            <v xml:space="preserve">Sallie B Howard Sch </v>
          </cell>
          <cell r="C221">
            <v>109</v>
          </cell>
          <cell r="D221">
            <v>104</v>
          </cell>
          <cell r="E221">
            <v>99</v>
          </cell>
          <cell r="F221">
            <v>82</v>
          </cell>
          <cell r="G221">
            <v>85</v>
          </cell>
          <cell r="H221">
            <v>100</v>
          </cell>
          <cell r="I221">
            <v>80</v>
          </cell>
          <cell r="J221">
            <v>66</v>
          </cell>
          <cell r="K221">
            <v>63</v>
          </cell>
          <cell r="L221">
            <v>0</v>
          </cell>
          <cell r="M221">
            <v>0</v>
          </cell>
          <cell r="N221">
            <v>0</v>
          </cell>
          <cell r="O221">
            <v>0</v>
          </cell>
          <cell r="P221">
            <v>788</v>
          </cell>
        </row>
        <row r="222">
          <cell r="B222" t="str">
            <v>Total Charter</v>
          </cell>
          <cell r="C222">
            <v>3343</v>
          </cell>
          <cell r="D222">
            <v>3450</v>
          </cell>
          <cell r="E222">
            <v>3464</v>
          </cell>
          <cell r="F222">
            <v>3419</v>
          </cell>
          <cell r="G222">
            <v>3338</v>
          </cell>
          <cell r="H222">
            <v>3510</v>
          </cell>
          <cell r="I222">
            <v>3799</v>
          </cell>
          <cell r="J222">
            <v>3400</v>
          </cell>
          <cell r="K222">
            <v>2918</v>
          </cell>
          <cell r="L222">
            <v>1943</v>
          </cell>
          <cell r="M222">
            <v>1531</v>
          </cell>
          <cell r="N222">
            <v>1064</v>
          </cell>
          <cell r="O222">
            <v>990</v>
          </cell>
          <cell r="P222">
            <v>36169</v>
          </cell>
        </row>
        <row r="224">
          <cell r="B224" t="str">
            <v>Total LEA &amp; Charter</v>
          </cell>
          <cell r="C224">
            <v>104263</v>
          </cell>
          <cell r="D224">
            <v>119014</v>
          </cell>
          <cell r="E224">
            <v>119722</v>
          </cell>
          <cell r="F224">
            <v>119044</v>
          </cell>
          <cell r="G224">
            <v>115051</v>
          </cell>
          <cell r="H224">
            <v>112791</v>
          </cell>
          <cell r="I224">
            <v>111095</v>
          </cell>
          <cell r="J224">
            <v>109591</v>
          </cell>
          <cell r="K224">
            <v>111046</v>
          </cell>
          <cell r="L224">
            <v>130532</v>
          </cell>
          <cell r="M224">
            <v>110740</v>
          </cell>
          <cell r="N224">
            <v>97815</v>
          </cell>
          <cell r="O224">
            <v>88637</v>
          </cell>
          <cell r="P224">
            <v>1449341</v>
          </cell>
        </row>
      </sheetData>
      <sheetData sheetId="5">
        <row r="5">
          <cell r="A5" t="str">
            <v>LEA 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Y21-22 ALL M1 ADM FINAL"/>
      <sheetName val="FY21-22 ALL MLD1 FINAL"/>
      <sheetName val="FY22 MO1 ADM EstFunding Det V4"/>
      <sheetName val="New Schools V4"/>
      <sheetName val="Existing Schools V4"/>
      <sheetName val="ISD V4"/>
      <sheetName val="WEB FILE V4"/>
      <sheetName val="Estimated Funding Summary V4"/>
      <sheetName val="FY22 MO1 ADM EstFunding Det V3"/>
      <sheetName val="FY22 MO1 ADM EstFunding DetV2"/>
      <sheetName val="FY22 MO1 ADM EstFunding Detail"/>
      <sheetName val="Estimated Funding Summary"/>
      <sheetName val="New Schools"/>
      <sheetName val="Existing Schools"/>
      <sheetName val="ISD"/>
      <sheetName val="$ per Headcount"/>
      <sheetName val="Est Fund Detail 15%"/>
      <sheetName val="Estimated Funding Detail"/>
      <sheetName val="charter_school_initial_adm"/>
      <sheetName val="REV2report_on_cs_data_entry_61T"/>
      <sheetName val="REVreport_on_cs_data_entry 90C"/>
      <sheetName val="report_on_cs_data_entry"/>
      <sheetName val="Prelim New Charters"/>
      <sheetName val="OCS Recommendations"/>
      <sheetName val="Change Support"/>
      <sheetName val="Cert of Occupancy"/>
    </sheetNames>
    <sheetDataSet>
      <sheetData sheetId="0"/>
      <sheetData sheetId="1"/>
      <sheetData sheetId="2"/>
      <sheetData sheetId="3">
        <row r="3">
          <cell r="C3" t="str">
            <v>00A</v>
          </cell>
          <cell r="D3" t="str">
            <v>North Carolina Cyber Academy</v>
          </cell>
          <cell r="E3" t="str">
            <v>Virtual</v>
          </cell>
          <cell r="F3">
            <v>2815</v>
          </cell>
          <cell r="G3">
            <v>5869.39</v>
          </cell>
          <cell r="H3">
            <v>16522333</v>
          </cell>
          <cell r="I3">
            <v>11235186</v>
          </cell>
          <cell r="J3">
            <v>7121963</v>
          </cell>
          <cell r="K3">
            <v>4113223</v>
          </cell>
          <cell r="M3">
            <v>4113223</v>
          </cell>
          <cell r="N3">
            <v>1569709</v>
          </cell>
          <cell r="O3">
            <v>1067402</v>
          </cell>
        </row>
        <row r="4">
          <cell r="C4" t="str">
            <v>00B</v>
          </cell>
          <cell r="D4" t="str">
            <v>NC Virtual Academy</v>
          </cell>
          <cell r="E4" t="str">
            <v>Virtual</v>
          </cell>
          <cell r="F4">
            <v>3403</v>
          </cell>
          <cell r="G4">
            <v>5869.39</v>
          </cell>
          <cell r="H4">
            <v>19973534</v>
          </cell>
          <cell r="I4">
            <v>13582003</v>
          </cell>
          <cell r="J4">
            <v>6818605</v>
          </cell>
          <cell r="K4">
            <v>6763398</v>
          </cell>
          <cell r="M4">
            <v>6763398</v>
          </cell>
          <cell r="N4">
            <v>1624307</v>
          </cell>
          <cell r="O4">
            <v>1104529</v>
          </cell>
        </row>
        <row r="5">
          <cell r="C5" t="str">
            <v>01B</v>
          </cell>
          <cell r="D5" t="str">
            <v>River Mill Academy</v>
          </cell>
          <cell r="E5" t="str">
            <v>CS</v>
          </cell>
          <cell r="F5">
            <v>792</v>
          </cell>
          <cell r="G5">
            <v>5720.82</v>
          </cell>
          <cell r="H5">
            <v>4530889</v>
          </cell>
          <cell r="I5">
            <v>3081005</v>
          </cell>
          <cell r="J5">
            <v>1720832</v>
          </cell>
          <cell r="K5">
            <v>1360173</v>
          </cell>
          <cell r="M5">
            <v>1360173</v>
          </cell>
          <cell r="N5">
            <v>295742</v>
          </cell>
          <cell r="O5">
            <v>201105</v>
          </cell>
        </row>
        <row r="6">
          <cell r="C6" t="str">
            <v>01C</v>
          </cell>
          <cell r="D6" t="str">
            <v>Clover Garden</v>
          </cell>
          <cell r="E6" t="str">
            <v>CS</v>
          </cell>
          <cell r="F6">
            <v>650</v>
          </cell>
          <cell r="G6">
            <v>5720.82</v>
          </cell>
          <cell r="H6">
            <v>3718533</v>
          </cell>
          <cell r="I6">
            <v>2528602</v>
          </cell>
          <cell r="J6">
            <v>1341839</v>
          </cell>
          <cell r="K6">
            <v>1186763</v>
          </cell>
          <cell r="M6">
            <v>1186763</v>
          </cell>
          <cell r="N6">
            <v>404939</v>
          </cell>
          <cell r="O6">
            <v>275359</v>
          </cell>
        </row>
        <row r="7">
          <cell r="C7" t="str">
            <v>01D</v>
          </cell>
          <cell r="D7" t="str">
            <v>The Hawbridge School</v>
          </cell>
          <cell r="E7" t="str">
            <v>CS</v>
          </cell>
          <cell r="F7">
            <v>537</v>
          </cell>
          <cell r="G7">
            <v>5720.82</v>
          </cell>
          <cell r="H7">
            <v>3072080</v>
          </cell>
          <cell r="I7">
            <v>2089014</v>
          </cell>
          <cell r="J7">
            <v>1216874</v>
          </cell>
          <cell r="K7">
            <v>872140</v>
          </cell>
          <cell r="M7">
            <v>872140</v>
          </cell>
          <cell r="N7">
            <v>168346</v>
          </cell>
          <cell r="O7">
            <v>114475</v>
          </cell>
        </row>
        <row r="8">
          <cell r="C8" t="str">
            <v>01F</v>
          </cell>
          <cell r="D8" t="str">
            <v>Alamance Community School</v>
          </cell>
          <cell r="E8" t="str">
            <v>CS</v>
          </cell>
          <cell r="F8">
            <v>438</v>
          </cell>
          <cell r="G8">
            <v>5720.82</v>
          </cell>
          <cell r="H8">
            <v>2505719</v>
          </cell>
          <cell r="I8">
            <v>1703889</v>
          </cell>
          <cell r="J8">
            <v>1065277</v>
          </cell>
          <cell r="K8">
            <v>638612</v>
          </cell>
          <cell r="M8">
            <v>638612</v>
          </cell>
          <cell r="N8">
            <v>159246</v>
          </cell>
          <cell r="O8">
            <v>108287</v>
          </cell>
        </row>
        <row r="9">
          <cell r="C9" t="str">
            <v>06B</v>
          </cell>
          <cell r="D9" t="str">
            <v>Marjorie Williams Academy</v>
          </cell>
          <cell r="E9" t="str">
            <v>CS</v>
          </cell>
          <cell r="F9">
            <v>81</v>
          </cell>
          <cell r="G9">
            <v>7642.46</v>
          </cell>
          <cell r="H9">
            <v>619039</v>
          </cell>
          <cell r="I9">
            <v>420947</v>
          </cell>
          <cell r="J9">
            <v>221249</v>
          </cell>
          <cell r="K9">
            <v>199698</v>
          </cell>
          <cell r="M9">
            <v>199698</v>
          </cell>
          <cell r="N9">
            <v>68662</v>
          </cell>
          <cell r="O9">
            <v>46690</v>
          </cell>
        </row>
        <row r="10">
          <cell r="C10" t="str">
            <v>07A</v>
          </cell>
          <cell r="D10" t="str">
            <v>Washington Montessori</v>
          </cell>
          <cell r="E10" t="str">
            <v>CS</v>
          </cell>
          <cell r="F10">
            <v>404</v>
          </cell>
          <cell r="G10">
            <v>6036.11</v>
          </cell>
          <cell r="H10">
            <v>2438588</v>
          </cell>
          <cell r="I10">
            <v>1658240</v>
          </cell>
          <cell r="J10">
            <v>864514</v>
          </cell>
          <cell r="K10">
            <v>793726</v>
          </cell>
          <cell r="M10">
            <v>793726</v>
          </cell>
          <cell r="N10">
            <v>215852</v>
          </cell>
          <cell r="O10">
            <v>146779</v>
          </cell>
        </row>
        <row r="11">
          <cell r="C11" t="str">
            <v>08A</v>
          </cell>
          <cell r="D11" t="str">
            <v>Three Rivers Academy</v>
          </cell>
          <cell r="E11" t="str">
            <v>CS</v>
          </cell>
          <cell r="F11">
            <v>73</v>
          </cell>
          <cell r="G11">
            <v>8216.0299999999988</v>
          </cell>
          <cell r="H11">
            <v>599770</v>
          </cell>
          <cell r="I11">
            <v>407844</v>
          </cell>
          <cell r="J11">
            <v>286806</v>
          </cell>
          <cell r="K11">
            <v>121038</v>
          </cell>
          <cell r="L11">
            <v>54525</v>
          </cell>
          <cell r="M11">
            <v>0</v>
          </cell>
          <cell r="N11">
            <v>77239</v>
          </cell>
          <cell r="O11">
            <v>35110</v>
          </cell>
        </row>
        <row r="12">
          <cell r="C12" t="str">
            <v>09A</v>
          </cell>
          <cell r="D12" t="str">
            <v>Paul R  Brown Leadership Academy</v>
          </cell>
          <cell r="E12" t="str">
            <v>CS</v>
          </cell>
          <cell r="F12">
            <v>115</v>
          </cell>
          <cell r="G12">
            <v>6881.92</v>
          </cell>
          <cell r="H12">
            <v>791421</v>
          </cell>
          <cell r="I12">
            <v>538166</v>
          </cell>
          <cell r="J12">
            <v>348264</v>
          </cell>
          <cell r="K12">
            <v>189902</v>
          </cell>
          <cell r="M12">
            <v>189902</v>
          </cell>
          <cell r="N12">
            <v>110015</v>
          </cell>
          <cell r="O12">
            <v>74810</v>
          </cell>
        </row>
        <row r="13">
          <cell r="C13" t="str">
            <v>09B</v>
          </cell>
          <cell r="D13" t="str">
            <v>Emereau  Bladen</v>
          </cell>
          <cell r="E13" t="str">
            <v>CS</v>
          </cell>
          <cell r="F13">
            <v>580</v>
          </cell>
          <cell r="G13">
            <v>6881.92</v>
          </cell>
          <cell r="H13">
            <v>3991514</v>
          </cell>
          <cell r="I13">
            <v>2714230</v>
          </cell>
          <cell r="J13">
            <v>1679860</v>
          </cell>
          <cell r="K13">
            <v>1034370</v>
          </cell>
          <cell r="M13">
            <v>1034370</v>
          </cell>
          <cell r="N13">
            <v>431258</v>
          </cell>
          <cell r="O13">
            <v>293255</v>
          </cell>
        </row>
        <row r="14">
          <cell r="C14" t="str">
            <v>10A</v>
          </cell>
          <cell r="D14" t="str">
            <v xml:space="preserve">Classical Charter Schools of Leland </v>
          </cell>
          <cell r="E14" t="str">
            <v>CS</v>
          </cell>
          <cell r="F14">
            <v>973</v>
          </cell>
          <cell r="G14">
            <v>5768.22</v>
          </cell>
          <cell r="H14">
            <v>5612478</v>
          </cell>
          <cell r="I14">
            <v>3816485</v>
          </cell>
          <cell r="J14">
            <v>2253470</v>
          </cell>
          <cell r="K14">
            <v>1563015</v>
          </cell>
          <cell r="M14">
            <v>1563015</v>
          </cell>
          <cell r="N14">
            <v>573285</v>
          </cell>
          <cell r="O14">
            <v>389834</v>
          </cell>
        </row>
        <row r="15">
          <cell r="C15" t="str">
            <v>10B</v>
          </cell>
          <cell r="D15" t="str">
            <v xml:space="preserve">Classical Charter Schools of Southport </v>
          </cell>
          <cell r="E15" t="str">
            <v>CS</v>
          </cell>
          <cell r="F15">
            <v>562</v>
          </cell>
          <cell r="G15">
            <v>5768.22</v>
          </cell>
          <cell r="H15">
            <v>3241740</v>
          </cell>
          <cell r="I15">
            <v>2204383</v>
          </cell>
          <cell r="J15">
            <v>1284479</v>
          </cell>
          <cell r="K15">
            <v>919904</v>
          </cell>
          <cell r="M15">
            <v>919904</v>
          </cell>
          <cell r="N15">
            <v>200195</v>
          </cell>
          <cell r="O15">
            <v>136133</v>
          </cell>
        </row>
        <row r="16">
          <cell r="C16" t="str">
            <v>11A</v>
          </cell>
          <cell r="D16" t="str">
            <v>Evergreen Community Charter</v>
          </cell>
          <cell r="E16" t="str">
            <v>CS</v>
          </cell>
          <cell r="F16">
            <v>433</v>
          </cell>
          <cell r="G16">
            <v>5805.09</v>
          </cell>
          <cell r="H16">
            <v>2513604</v>
          </cell>
          <cell r="I16">
            <v>1709251</v>
          </cell>
          <cell r="J16">
            <v>909582</v>
          </cell>
          <cell r="K16">
            <v>799669</v>
          </cell>
          <cell r="M16">
            <v>799669</v>
          </cell>
          <cell r="N16">
            <v>282093</v>
          </cell>
          <cell r="O16">
            <v>191823</v>
          </cell>
        </row>
        <row r="17">
          <cell r="C17" t="str">
            <v>11B</v>
          </cell>
          <cell r="D17" t="str">
            <v>ArtSpace Charter School</v>
          </cell>
          <cell r="E17" t="str">
            <v>CS</v>
          </cell>
          <cell r="F17">
            <v>391</v>
          </cell>
          <cell r="G17">
            <v>5805.09</v>
          </cell>
          <cell r="H17">
            <v>2269790</v>
          </cell>
          <cell r="I17">
            <v>1543457</v>
          </cell>
          <cell r="J17">
            <v>839930</v>
          </cell>
          <cell r="K17">
            <v>703527</v>
          </cell>
          <cell r="M17">
            <v>703527</v>
          </cell>
          <cell r="N17">
            <v>263893</v>
          </cell>
          <cell r="O17">
            <v>179447</v>
          </cell>
        </row>
        <row r="18">
          <cell r="C18" t="str">
            <v>11C</v>
          </cell>
          <cell r="D18" t="str">
            <v xml:space="preserve">IC Imagine </v>
          </cell>
          <cell r="E18" t="str">
            <v>CS</v>
          </cell>
          <cell r="F18">
            <v>1230</v>
          </cell>
          <cell r="G18">
            <v>5805.09</v>
          </cell>
          <cell r="H18">
            <v>7140261</v>
          </cell>
          <cell r="I18">
            <v>4855377</v>
          </cell>
          <cell r="J18">
            <v>2714408</v>
          </cell>
          <cell r="K18">
            <v>2140969</v>
          </cell>
          <cell r="M18">
            <v>2140969</v>
          </cell>
          <cell r="N18">
            <v>650633</v>
          </cell>
          <cell r="O18">
            <v>442430</v>
          </cell>
        </row>
        <row r="19">
          <cell r="C19" t="str">
            <v>11D</v>
          </cell>
          <cell r="D19" t="str">
            <v>The Franklin School of Innovation</v>
          </cell>
          <cell r="E19" t="str">
            <v>CS</v>
          </cell>
          <cell r="F19">
            <v>667</v>
          </cell>
          <cell r="G19">
            <v>5805.09</v>
          </cell>
          <cell r="H19">
            <v>3871995</v>
          </cell>
          <cell r="I19">
            <v>2632957</v>
          </cell>
          <cell r="J19">
            <v>1536458</v>
          </cell>
          <cell r="K19">
            <v>1096499</v>
          </cell>
          <cell r="M19">
            <v>1096499</v>
          </cell>
          <cell r="N19">
            <v>377640</v>
          </cell>
          <cell r="O19">
            <v>256795</v>
          </cell>
        </row>
        <row r="20">
          <cell r="C20" t="str">
            <v>11F</v>
          </cell>
          <cell r="D20" t="str">
            <v>Asheville PEAK Academy</v>
          </cell>
          <cell r="E20" t="str">
            <v>CS</v>
          </cell>
          <cell r="F20">
            <v>81</v>
          </cell>
          <cell r="G20">
            <v>5805.09</v>
          </cell>
          <cell r="H20">
            <v>470212</v>
          </cell>
          <cell r="I20">
            <v>319744</v>
          </cell>
          <cell r="J20">
            <v>208958</v>
          </cell>
          <cell r="K20">
            <v>110786</v>
          </cell>
          <cell r="M20">
            <v>110786</v>
          </cell>
          <cell r="N20">
            <v>0</v>
          </cell>
          <cell r="O20">
            <v>0</v>
          </cell>
        </row>
        <row r="21">
          <cell r="C21" t="str">
            <v>11K</v>
          </cell>
          <cell r="D21" t="str">
            <v>Francine Delany New School</v>
          </cell>
          <cell r="E21" t="str">
            <v>CS</v>
          </cell>
          <cell r="F21">
            <v>181</v>
          </cell>
          <cell r="G21">
            <v>5739.59</v>
          </cell>
          <cell r="H21">
            <v>1038866</v>
          </cell>
          <cell r="I21">
            <v>706429</v>
          </cell>
          <cell r="J21">
            <v>409722</v>
          </cell>
          <cell r="K21">
            <v>296707</v>
          </cell>
          <cell r="M21">
            <v>296707</v>
          </cell>
          <cell r="N21">
            <v>122847</v>
          </cell>
          <cell r="O21">
            <v>83536</v>
          </cell>
        </row>
        <row r="22">
          <cell r="C22" t="str">
            <v>12A</v>
          </cell>
          <cell r="D22" t="str">
            <v>New Dimensions</v>
          </cell>
          <cell r="E22" t="str">
            <v>CS</v>
          </cell>
          <cell r="F22">
            <v>468</v>
          </cell>
          <cell r="G22">
            <v>6256.53</v>
          </cell>
          <cell r="H22">
            <v>2928056</v>
          </cell>
          <cell r="I22">
            <v>1991078</v>
          </cell>
          <cell r="J22">
            <v>983332</v>
          </cell>
          <cell r="K22">
            <v>1007746</v>
          </cell>
          <cell r="M22">
            <v>1007746</v>
          </cell>
          <cell r="N22">
            <v>162799</v>
          </cell>
          <cell r="O22">
            <v>110703</v>
          </cell>
        </row>
        <row r="23">
          <cell r="C23" t="str">
            <v>13A</v>
          </cell>
          <cell r="D23" t="str">
            <v>Carolina International School</v>
          </cell>
          <cell r="E23" t="str">
            <v>CS</v>
          </cell>
          <cell r="F23">
            <v>736</v>
          </cell>
          <cell r="G23">
            <v>5578.7</v>
          </cell>
          <cell r="H23">
            <v>4105923</v>
          </cell>
          <cell r="I23">
            <v>2792028</v>
          </cell>
          <cell r="J23">
            <v>1741318</v>
          </cell>
          <cell r="K23">
            <v>1050710</v>
          </cell>
          <cell r="M23">
            <v>1050710</v>
          </cell>
          <cell r="N23">
            <v>445888</v>
          </cell>
          <cell r="O23">
            <v>303204</v>
          </cell>
        </row>
        <row r="24">
          <cell r="C24" t="str">
            <v>13B</v>
          </cell>
          <cell r="D24" t="str">
            <v>Cabarrus Charter Academy</v>
          </cell>
          <cell r="E24" t="str">
            <v>CS</v>
          </cell>
          <cell r="F24">
            <v>724</v>
          </cell>
          <cell r="G24">
            <v>5578.7</v>
          </cell>
          <cell r="H24">
            <v>4038979</v>
          </cell>
          <cell r="I24">
            <v>2746506</v>
          </cell>
          <cell r="J24">
            <v>1878575</v>
          </cell>
          <cell r="K24">
            <v>867931</v>
          </cell>
          <cell r="M24">
            <v>867931</v>
          </cell>
          <cell r="N24">
            <v>404939</v>
          </cell>
          <cell r="O24">
            <v>275359</v>
          </cell>
        </row>
        <row r="25">
          <cell r="C25" t="str">
            <v>13C</v>
          </cell>
          <cell r="D25" t="str">
            <v>A C E  Academy</v>
          </cell>
          <cell r="E25" t="str">
            <v>CS</v>
          </cell>
          <cell r="F25">
            <v>403</v>
          </cell>
          <cell r="G25">
            <v>5578.7</v>
          </cell>
          <cell r="H25">
            <v>2248216</v>
          </cell>
          <cell r="I25">
            <v>1528787</v>
          </cell>
          <cell r="J25">
            <v>975138</v>
          </cell>
          <cell r="K25">
            <v>553649</v>
          </cell>
          <cell r="M25">
            <v>553649</v>
          </cell>
          <cell r="N25">
            <v>209294</v>
          </cell>
          <cell r="O25">
            <v>142320</v>
          </cell>
        </row>
        <row r="26">
          <cell r="C26" t="str">
            <v>13D</v>
          </cell>
          <cell r="D26" t="str">
            <v>Concord Lake STEAM Academy</v>
          </cell>
          <cell r="E26" t="str">
            <v>CS</v>
          </cell>
          <cell r="F26">
            <v>425</v>
          </cell>
          <cell r="G26">
            <v>5578.7</v>
          </cell>
          <cell r="H26">
            <v>2370948</v>
          </cell>
          <cell r="I26">
            <v>1612245</v>
          </cell>
          <cell r="J26">
            <v>870659</v>
          </cell>
          <cell r="K26">
            <v>741586</v>
          </cell>
          <cell r="M26">
            <v>741586</v>
          </cell>
          <cell r="N26">
            <v>163796</v>
          </cell>
          <cell r="O26">
            <v>111381</v>
          </cell>
        </row>
        <row r="27">
          <cell r="C27" t="str">
            <v>16B</v>
          </cell>
          <cell r="D27" t="str">
            <v>Tiller School</v>
          </cell>
          <cell r="E27" t="str">
            <v>CS</v>
          </cell>
          <cell r="F27">
            <v>192</v>
          </cell>
          <cell r="G27">
            <v>5779.64</v>
          </cell>
          <cell r="H27">
            <v>1109691</v>
          </cell>
          <cell r="I27">
            <v>754590</v>
          </cell>
          <cell r="J27">
            <v>442500</v>
          </cell>
          <cell r="K27">
            <v>312090</v>
          </cell>
          <cell r="M27">
            <v>312090</v>
          </cell>
          <cell r="N27">
            <v>95547</v>
          </cell>
          <cell r="O27">
            <v>64972</v>
          </cell>
        </row>
        <row r="28">
          <cell r="C28" t="str">
            <v>19A</v>
          </cell>
          <cell r="D28" t="str">
            <v>Chatham Charter</v>
          </cell>
          <cell r="E28" t="str">
            <v>CS</v>
          </cell>
          <cell r="F28">
            <v>564</v>
          </cell>
          <cell r="G28">
            <v>5766</v>
          </cell>
          <cell r="H28">
            <v>3252024</v>
          </cell>
          <cell r="I28">
            <v>2211376</v>
          </cell>
          <cell r="J28">
            <v>1188194</v>
          </cell>
          <cell r="K28">
            <v>1023182</v>
          </cell>
          <cell r="M28">
            <v>1023182</v>
          </cell>
          <cell r="N28">
            <v>268443</v>
          </cell>
          <cell r="O28">
            <v>182541</v>
          </cell>
        </row>
        <row r="29">
          <cell r="C29" t="str">
            <v>19B</v>
          </cell>
          <cell r="D29" t="str">
            <v>Woods Charter</v>
          </cell>
          <cell r="E29" t="str">
            <v>CS</v>
          </cell>
          <cell r="F29">
            <v>512</v>
          </cell>
          <cell r="G29">
            <v>5766</v>
          </cell>
          <cell r="H29">
            <v>2952192</v>
          </cell>
          <cell r="I29">
            <v>2007491</v>
          </cell>
          <cell r="J29">
            <v>1052985</v>
          </cell>
          <cell r="K29">
            <v>954506</v>
          </cell>
          <cell r="M29">
            <v>954506</v>
          </cell>
          <cell r="N29">
            <v>300292</v>
          </cell>
          <cell r="O29">
            <v>204199</v>
          </cell>
        </row>
        <row r="30">
          <cell r="C30" t="str">
            <v>19C</v>
          </cell>
          <cell r="D30" t="str">
            <v>Willow Oak Montessori</v>
          </cell>
          <cell r="E30" t="str">
            <v>CS</v>
          </cell>
          <cell r="F30">
            <v>269</v>
          </cell>
          <cell r="G30">
            <v>5766</v>
          </cell>
          <cell r="H30">
            <v>1551054</v>
          </cell>
          <cell r="I30">
            <v>1054717</v>
          </cell>
          <cell r="J30">
            <v>604340</v>
          </cell>
          <cell r="K30">
            <v>450377</v>
          </cell>
          <cell r="M30">
            <v>450377</v>
          </cell>
          <cell r="N30">
            <v>218394</v>
          </cell>
          <cell r="O30">
            <v>148508</v>
          </cell>
        </row>
        <row r="31">
          <cell r="C31" t="str">
            <v>20A</v>
          </cell>
          <cell r="D31" t="str">
            <v>The Learning Center</v>
          </cell>
          <cell r="E31" t="str">
            <v>CS</v>
          </cell>
          <cell r="F31">
            <v>202</v>
          </cell>
          <cell r="G31">
            <v>7031.18</v>
          </cell>
          <cell r="H31">
            <v>1420298</v>
          </cell>
          <cell r="I31">
            <v>965803</v>
          </cell>
          <cell r="J31">
            <v>516250</v>
          </cell>
          <cell r="K31">
            <v>449553</v>
          </cell>
          <cell r="M31">
            <v>449553</v>
          </cell>
          <cell r="N31">
            <v>126218</v>
          </cell>
          <cell r="O31">
            <v>85828</v>
          </cell>
        </row>
        <row r="32">
          <cell r="C32" t="str">
            <v>23A</v>
          </cell>
          <cell r="D32" t="str">
            <v>Pinnacle Classical Academy</v>
          </cell>
          <cell r="E32" t="str">
            <v>CS</v>
          </cell>
          <cell r="F32">
            <v>1077</v>
          </cell>
          <cell r="G32">
            <v>6218.81</v>
          </cell>
          <cell r="H32">
            <v>6697658</v>
          </cell>
          <cell r="I32">
            <v>4554407</v>
          </cell>
          <cell r="J32">
            <v>2499303</v>
          </cell>
          <cell r="K32">
            <v>2055104</v>
          </cell>
          <cell r="M32">
            <v>2055104</v>
          </cell>
          <cell r="N32">
            <v>315737</v>
          </cell>
          <cell r="O32">
            <v>214701</v>
          </cell>
        </row>
        <row r="33">
          <cell r="C33" t="str">
            <v>24B</v>
          </cell>
          <cell r="D33" t="str">
            <v>Thomas Academy</v>
          </cell>
          <cell r="E33" t="str">
            <v>CS</v>
          </cell>
          <cell r="F33">
            <v>113</v>
          </cell>
          <cell r="G33">
            <v>6750.86</v>
          </cell>
          <cell r="H33">
            <v>762847</v>
          </cell>
          <cell r="I33">
            <v>518736</v>
          </cell>
          <cell r="J33">
            <v>245833</v>
          </cell>
          <cell r="K33">
            <v>272903</v>
          </cell>
          <cell r="M33">
            <v>272903</v>
          </cell>
          <cell r="N33">
            <v>72798</v>
          </cell>
          <cell r="O33">
            <v>49503</v>
          </cell>
        </row>
        <row r="34">
          <cell r="C34" t="str">
            <v>24N</v>
          </cell>
          <cell r="D34" t="str">
            <v>Classical Charter Schools of Whiteville</v>
          </cell>
          <cell r="E34" t="str">
            <v>CS</v>
          </cell>
          <cell r="F34">
            <v>856</v>
          </cell>
          <cell r="G34">
            <v>6882.24</v>
          </cell>
          <cell r="H34">
            <v>5891197</v>
          </cell>
          <cell r="I34">
            <v>4006014</v>
          </cell>
          <cell r="J34">
            <v>2151040</v>
          </cell>
          <cell r="K34">
            <v>1854974</v>
          </cell>
          <cell r="M34">
            <v>1854974</v>
          </cell>
          <cell r="N34">
            <v>505037</v>
          </cell>
          <cell r="O34">
            <v>343425</v>
          </cell>
        </row>
        <row r="35">
          <cell r="C35" t="str">
            <v>26B</v>
          </cell>
          <cell r="D35" t="str">
            <v>Alpha Academy</v>
          </cell>
          <cell r="E35" t="str">
            <v>CS</v>
          </cell>
          <cell r="F35">
            <v>936</v>
          </cell>
          <cell r="G35">
            <v>5919.09</v>
          </cell>
          <cell r="H35">
            <v>5540268</v>
          </cell>
          <cell r="I35">
            <v>3767382</v>
          </cell>
          <cell r="J35">
            <v>2151040</v>
          </cell>
          <cell r="K35">
            <v>1616342</v>
          </cell>
          <cell r="M35">
            <v>1616342</v>
          </cell>
          <cell r="N35">
            <v>294766</v>
          </cell>
          <cell r="O35">
            <v>200441</v>
          </cell>
        </row>
        <row r="36">
          <cell r="C36" t="str">
            <v>26C</v>
          </cell>
          <cell r="D36" t="str">
            <v>The Capitol Encore Academy</v>
          </cell>
          <cell r="E36" t="str">
            <v>CS</v>
          </cell>
          <cell r="F36">
            <v>602</v>
          </cell>
          <cell r="G36">
            <v>5919.09</v>
          </cell>
          <cell r="H36">
            <v>3563292</v>
          </cell>
          <cell r="I36">
            <v>2423039</v>
          </cell>
          <cell r="J36">
            <v>1280381</v>
          </cell>
          <cell r="K36">
            <v>1142658</v>
          </cell>
          <cell r="M36">
            <v>1142658</v>
          </cell>
          <cell r="N36">
            <v>268757</v>
          </cell>
          <cell r="O36">
            <v>182755</v>
          </cell>
        </row>
        <row r="37">
          <cell r="C37" t="str">
            <v>27A</v>
          </cell>
          <cell r="D37" t="str">
            <v>Water s Edge Village School</v>
          </cell>
          <cell r="E37" t="str">
            <v>CS</v>
          </cell>
          <cell r="F37">
            <v>44</v>
          </cell>
          <cell r="G37">
            <v>6102.8</v>
          </cell>
          <cell r="H37">
            <v>268523</v>
          </cell>
          <cell r="I37">
            <v>182596</v>
          </cell>
          <cell r="J37">
            <v>90139</v>
          </cell>
          <cell r="K37">
            <v>92457</v>
          </cell>
          <cell r="M37">
            <v>92457</v>
          </cell>
          <cell r="N37">
            <v>22749</v>
          </cell>
          <cell r="O37">
            <v>15469</v>
          </cell>
        </row>
        <row r="38">
          <cell r="C38" t="str">
            <v>29A</v>
          </cell>
          <cell r="D38" t="str">
            <v>Davidson Charter Academy</v>
          </cell>
          <cell r="E38" t="str">
            <v>CS</v>
          </cell>
          <cell r="F38">
            <v>519</v>
          </cell>
          <cell r="G38">
            <v>5759.1</v>
          </cell>
          <cell r="H38">
            <v>2988973</v>
          </cell>
          <cell r="I38">
            <v>2032502</v>
          </cell>
          <cell r="J38">
            <v>1200486</v>
          </cell>
          <cell r="K38">
            <v>832016</v>
          </cell>
          <cell r="M38">
            <v>832016</v>
          </cell>
          <cell r="N38">
            <v>159246</v>
          </cell>
          <cell r="O38">
            <v>108287</v>
          </cell>
        </row>
        <row r="39">
          <cell r="C39" t="str">
            <v>32A</v>
          </cell>
          <cell r="D39" t="str">
            <v>Maureen Joy Charter School</v>
          </cell>
          <cell r="E39" t="str">
            <v>CS</v>
          </cell>
          <cell r="F39">
            <v>612</v>
          </cell>
          <cell r="G39">
            <v>5869.39</v>
          </cell>
          <cell r="H39">
            <v>3592067</v>
          </cell>
          <cell r="I39">
            <v>2442606</v>
          </cell>
          <cell r="J39">
            <v>1321353</v>
          </cell>
          <cell r="K39">
            <v>1121253</v>
          </cell>
          <cell r="M39">
            <v>1121253</v>
          </cell>
          <cell r="N39">
            <v>332141</v>
          </cell>
          <cell r="O39">
            <v>225856</v>
          </cell>
        </row>
        <row r="40">
          <cell r="C40" t="str">
            <v>32B</v>
          </cell>
          <cell r="D40" t="str">
            <v>Healthy Start Academy</v>
          </cell>
          <cell r="E40" t="str">
            <v>CS</v>
          </cell>
          <cell r="F40">
            <v>500</v>
          </cell>
          <cell r="G40">
            <v>5869.39</v>
          </cell>
          <cell r="H40">
            <v>2934695</v>
          </cell>
          <cell r="I40">
            <v>1995593</v>
          </cell>
          <cell r="J40">
            <v>1024305</v>
          </cell>
          <cell r="K40">
            <v>971288</v>
          </cell>
          <cell r="M40">
            <v>971288</v>
          </cell>
          <cell r="N40">
            <v>222944</v>
          </cell>
          <cell r="O40">
            <v>151602</v>
          </cell>
        </row>
        <row r="41">
          <cell r="C41" t="str">
            <v>32C</v>
          </cell>
          <cell r="D41" t="str">
            <v>Carter Community Charter</v>
          </cell>
          <cell r="E41" t="str">
            <v>CS</v>
          </cell>
          <cell r="F41">
            <v>223</v>
          </cell>
          <cell r="G41">
            <v>5869.39</v>
          </cell>
          <cell r="H41">
            <v>1308874</v>
          </cell>
          <cell r="I41">
            <v>890034</v>
          </cell>
          <cell r="J41">
            <v>479374</v>
          </cell>
          <cell r="K41">
            <v>410660</v>
          </cell>
          <cell r="M41">
            <v>410660</v>
          </cell>
          <cell r="N41">
            <v>95547</v>
          </cell>
          <cell r="O41">
            <v>64972</v>
          </cell>
        </row>
        <row r="42">
          <cell r="C42" t="str">
            <v>32D</v>
          </cell>
          <cell r="D42" t="str">
            <v>Kestrel Heights School</v>
          </cell>
          <cell r="E42" t="str">
            <v>CS</v>
          </cell>
          <cell r="F42">
            <v>417</v>
          </cell>
          <cell r="G42">
            <v>5869.39</v>
          </cell>
          <cell r="H42">
            <v>2447536</v>
          </cell>
          <cell r="I42">
            <v>1664324</v>
          </cell>
          <cell r="J42">
            <v>1055034</v>
          </cell>
          <cell r="K42">
            <v>609290</v>
          </cell>
          <cell r="M42">
            <v>609290</v>
          </cell>
          <cell r="N42">
            <v>259343</v>
          </cell>
          <cell r="O42">
            <v>176353</v>
          </cell>
        </row>
        <row r="43">
          <cell r="C43" t="str">
            <v>32H</v>
          </cell>
          <cell r="D43" t="str">
            <v>Research Triangle Charter</v>
          </cell>
          <cell r="E43" t="str">
            <v>CS</v>
          </cell>
          <cell r="F43">
            <v>673</v>
          </cell>
          <cell r="G43">
            <v>5869.39</v>
          </cell>
          <cell r="H43">
            <v>3950099</v>
          </cell>
          <cell r="I43">
            <v>2686067</v>
          </cell>
          <cell r="J43">
            <v>1804825</v>
          </cell>
          <cell r="K43">
            <v>881242</v>
          </cell>
          <cell r="M43">
            <v>881242</v>
          </cell>
          <cell r="N43">
            <v>291192</v>
          </cell>
          <cell r="O43">
            <v>198011</v>
          </cell>
        </row>
        <row r="44">
          <cell r="C44" t="str">
            <v>32K</v>
          </cell>
          <cell r="D44" t="str">
            <v>Central Park School For Child</v>
          </cell>
          <cell r="E44" t="str">
            <v>CS</v>
          </cell>
          <cell r="F44">
            <v>577</v>
          </cell>
          <cell r="G44">
            <v>5869.39</v>
          </cell>
          <cell r="H44">
            <v>3386638</v>
          </cell>
          <cell r="I44">
            <v>2302914</v>
          </cell>
          <cell r="J44">
            <v>1347985</v>
          </cell>
          <cell r="K44">
            <v>954929</v>
          </cell>
          <cell r="M44">
            <v>954929</v>
          </cell>
          <cell r="N44">
            <v>514136</v>
          </cell>
          <cell r="O44">
            <v>349612</v>
          </cell>
        </row>
        <row r="45">
          <cell r="C45" t="str">
            <v>32L</v>
          </cell>
          <cell r="D45" t="str">
            <v>Voyager Academy</v>
          </cell>
          <cell r="E45" t="str">
            <v>CS</v>
          </cell>
          <cell r="F45">
            <v>1353</v>
          </cell>
          <cell r="G45">
            <v>5869.39</v>
          </cell>
          <cell r="H45">
            <v>7941285</v>
          </cell>
          <cell r="I45">
            <v>5400074</v>
          </cell>
          <cell r="J45">
            <v>2909025</v>
          </cell>
          <cell r="K45">
            <v>2491049</v>
          </cell>
          <cell r="M45">
            <v>2491049</v>
          </cell>
          <cell r="N45">
            <v>914526</v>
          </cell>
          <cell r="O45">
            <v>621878</v>
          </cell>
        </row>
        <row r="46">
          <cell r="C46" t="str">
            <v>32M</v>
          </cell>
          <cell r="D46" t="str">
            <v>Global Scholars Academy</v>
          </cell>
          <cell r="E46" t="str">
            <v>CS</v>
          </cell>
          <cell r="F46">
            <v>204</v>
          </cell>
          <cell r="G46">
            <v>5869.39</v>
          </cell>
          <cell r="H46">
            <v>1197356</v>
          </cell>
          <cell r="I46">
            <v>814202</v>
          </cell>
          <cell r="J46">
            <v>460937</v>
          </cell>
          <cell r="K46">
            <v>353265</v>
          </cell>
          <cell r="M46">
            <v>353265</v>
          </cell>
          <cell r="N46">
            <v>104647</v>
          </cell>
          <cell r="O46">
            <v>71160</v>
          </cell>
        </row>
        <row r="47">
          <cell r="C47" t="str">
            <v>32N</v>
          </cell>
          <cell r="D47" t="str">
            <v>Research Triangle High School</v>
          </cell>
          <cell r="E47" t="str">
            <v>CS</v>
          </cell>
          <cell r="F47">
            <v>585</v>
          </cell>
          <cell r="G47">
            <v>5869.39</v>
          </cell>
          <cell r="H47">
            <v>3433593</v>
          </cell>
          <cell r="I47">
            <v>2334843</v>
          </cell>
          <cell r="J47">
            <v>1202534</v>
          </cell>
          <cell r="K47">
            <v>1132309</v>
          </cell>
          <cell r="M47">
            <v>1132309</v>
          </cell>
          <cell r="N47">
            <v>209294</v>
          </cell>
          <cell r="O47">
            <v>142320</v>
          </cell>
        </row>
        <row r="48">
          <cell r="C48" t="str">
            <v>32P</v>
          </cell>
          <cell r="D48" t="str">
            <v>The Institute Development Young Leaders</v>
          </cell>
          <cell r="E48" t="str">
            <v>CS</v>
          </cell>
          <cell r="F48">
            <v>369</v>
          </cell>
          <cell r="G48">
            <v>5869.39</v>
          </cell>
          <cell r="H48">
            <v>2165805</v>
          </cell>
          <cell r="I48">
            <v>1472747</v>
          </cell>
          <cell r="J48">
            <v>995624</v>
          </cell>
          <cell r="K48">
            <v>477123</v>
          </cell>
          <cell r="M48">
            <v>477123</v>
          </cell>
          <cell r="N48">
            <v>200195</v>
          </cell>
          <cell r="O48">
            <v>136133</v>
          </cell>
        </row>
        <row r="49">
          <cell r="C49" t="str">
            <v>32Q</v>
          </cell>
          <cell r="D49" t="str">
            <v>Reaching All Minds Academy</v>
          </cell>
          <cell r="E49" t="str">
            <v>CS</v>
          </cell>
          <cell r="F49">
            <v>371</v>
          </cell>
          <cell r="G49">
            <v>5869.39</v>
          </cell>
          <cell r="H49">
            <v>2177544</v>
          </cell>
          <cell r="I49">
            <v>1480730</v>
          </cell>
          <cell r="J49">
            <v>850173</v>
          </cell>
          <cell r="K49">
            <v>630557</v>
          </cell>
          <cell r="M49">
            <v>630557</v>
          </cell>
          <cell r="N49">
            <v>131947</v>
          </cell>
          <cell r="O49">
            <v>89724</v>
          </cell>
        </row>
        <row r="50">
          <cell r="C50" t="str">
            <v>32R</v>
          </cell>
          <cell r="D50" t="str">
            <v>Excelsior Classical Academy</v>
          </cell>
          <cell r="E50" t="str">
            <v>CS</v>
          </cell>
          <cell r="F50">
            <v>882</v>
          </cell>
          <cell r="G50">
            <v>5869.39</v>
          </cell>
          <cell r="H50">
            <v>5176802</v>
          </cell>
          <cell r="I50">
            <v>3520225</v>
          </cell>
          <cell r="J50">
            <v>2040415</v>
          </cell>
          <cell r="K50">
            <v>1479810</v>
          </cell>
          <cell r="M50">
            <v>1479810</v>
          </cell>
          <cell r="N50">
            <v>473188</v>
          </cell>
          <cell r="O50">
            <v>321768</v>
          </cell>
        </row>
        <row r="51">
          <cell r="C51" t="str">
            <v>32S</v>
          </cell>
          <cell r="D51" t="str">
            <v>KIPP Durham College Preparatory</v>
          </cell>
          <cell r="E51" t="str">
            <v>CS</v>
          </cell>
          <cell r="F51">
            <v>351</v>
          </cell>
          <cell r="G51">
            <v>5869.39</v>
          </cell>
          <cell r="H51">
            <v>2060156</v>
          </cell>
          <cell r="I51">
            <v>1400906</v>
          </cell>
          <cell r="J51">
            <v>778472</v>
          </cell>
          <cell r="K51">
            <v>622434</v>
          </cell>
          <cell r="M51">
            <v>622434</v>
          </cell>
          <cell r="N51">
            <v>168346</v>
          </cell>
          <cell r="O51">
            <v>114475</v>
          </cell>
        </row>
        <row r="52">
          <cell r="C52" t="str">
            <v>32T</v>
          </cell>
          <cell r="D52" t="str">
            <v>Discovery Charter</v>
          </cell>
          <cell r="E52" t="str">
            <v>CS</v>
          </cell>
          <cell r="F52">
            <v>262</v>
          </cell>
          <cell r="G52">
            <v>5869.39</v>
          </cell>
          <cell r="H52">
            <v>1537780</v>
          </cell>
          <cell r="I52">
            <v>1045690</v>
          </cell>
          <cell r="J52">
            <v>655555</v>
          </cell>
          <cell r="K52">
            <v>390135</v>
          </cell>
          <cell r="M52">
            <v>390135</v>
          </cell>
          <cell r="N52">
            <v>118297</v>
          </cell>
          <cell r="O52">
            <v>80442</v>
          </cell>
        </row>
        <row r="53">
          <cell r="C53" t="str">
            <v>33A</v>
          </cell>
          <cell r="D53" t="str">
            <v>North East Carolina Prep</v>
          </cell>
          <cell r="E53" t="str">
            <v>CS</v>
          </cell>
          <cell r="F53">
            <v>882</v>
          </cell>
          <cell r="G53">
            <v>6744.25</v>
          </cell>
          <cell r="H53">
            <v>5948429</v>
          </cell>
          <cell r="I53">
            <v>4044932</v>
          </cell>
          <cell r="J53">
            <v>2151040</v>
          </cell>
          <cell r="K53">
            <v>1893892</v>
          </cell>
          <cell r="M53">
            <v>1893892</v>
          </cell>
          <cell r="N53">
            <v>338721</v>
          </cell>
          <cell r="O53">
            <v>230330</v>
          </cell>
        </row>
        <row r="54">
          <cell r="C54" t="str">
            <v>34B</v>
          </cell>
          <cell r="D54" t="str">
            <v>Quality Education Academy</v>
          </cell>
          <cell r="E54" t="str">
            <v>CS</v>
          </cell>
          <cell r="F54">
            <v>634</v>
          </cell>
          <cell r="G54">
            <v>5653.66</v>
          </cell>
          <cell r="H54">
            <v>3584420</v>
          </cell>
          <cell r="I54">
            <v>2437406</v>
          </cell>
          <cell r="J54">
            <v>1851943</v>
          </cell>
          <cell r="K54">
            <v>585463</v>
          </cell>
          <cell r="M54">
            <v>585463</v>
          </cell>
          <cell r="N54">
            <v>363990</v>
          </cell>
          <cell r="O54">
            <v>247513</v>
          </cell>
        </row>
        <row r="55">
          <cell r="C55" t="str">
            <v>34D</v>
          </cell>
          <cell r="D55" t="str">
            <v>Carter G  Woodson School</v>
          </cell>
          <cell r="E55" t="str">
            <v>CS</v>
          </cell>
          <cell r="F55">
            <v>414</v>
          </cell>
          <cell r="G55">
            <v>5653.66</v>
          </cell>
          <cell r="H55">
            <v>2340615</v>
          </cell>
          <cell r="I55">
            <v>1591618</v>
          </cell>
          <cell r="J55">
            <v>1077568</v>
          </cell>
          <cell r="K55">
            <v>514050</v>
          </cell>
          <cell r="M55">
            <v>514050</v>
          </cell>
          <cell r="N55">
            <v>200195</v>
          </cell>
          <cell r="O55">
            <v>136133</v>
          </cell>
        </row>
        <row r="56">
          <cell r="C56" t="str">
            <v>34F</v>
          </cell>
          <cell r="D56" t="str">
            <v>Forsyth Academy</v>
          </cell>
          <cell r="E56" t="str">
            <v>CS</v>
          </cell>
          <cell r="F56">
            <v>725</v>
          </cell>
          <cell r="G56">
            <v>5653.66</v>
          </cell>
          <cell r="H56">
            <v>4098904</v>
          </cell>
          <cell r="I56">
            <v>2787255</v>
          </cell>
          <cell r="J56">
            <v>1819165</v>
          </cell>
          <cell r="K56">
            <v>968090</v>
          </cell>
          <cell r="M56">
            <v>968090</v>
          </cell>
          <cell r="N56">
            <v>541436</v>
          </cell>
          <cell r="O56">
            <v>368176</v>
          </cell>
        </row>
        <row r="57">
          <cell r="C57" t="str">
            <v>34G</v>
          </cell>
          <cell r="D57" t="str">
            <v>The Arts Based School</v>
          </cell>
          <cell r="E57" t="str">
            <v>CS</v>
          </cell>
          <cell r="F57">
            <v>504</v>
          </cell>
          <cell r="G57">
            <v>5653.66</v>
          </cell>
          <cell r="H57">
            <v>2849445</v>
          </cell>
          <cell r="I57">
            <v>1937623</v>
          </cell>
          <cell r="J57">
            <v>1126736</v>
          </cell>
          <cell r="K57">
            <v>810887</v>
          </cell>
          <cell r="M57">
            <v>810887</v>
          </cell>
          <cell r="N57">
            <v>259343</v>
          </cell>
          <cell r="O57">
            <v>176353</v>
          </cell>
        </row>
        <row r="58">
          <cell r="C58" t="str">
            <v>34H</v>
          </cell>
          <cell r="D58" t="str">
            <v>NC Leadership Charter Academy</v>
          </cell>
          <cell r="E58" t="str">
            <v>CS</v>
          </cell>
          <cell r="F58">
            <v>1068</v>
          </cell>
          <cell r="G58">
            <v>5653.66</v>
          </cell>
          <cell r="H58">
            <v>6038109</v>
          </cell>
          <cell r="I58">
            <v>4105914</v>
          </cell>
          <cell r="J58">
            <v>2511595</v>
          </cell>
          <cell r="K58">
            <v>1594319</v>
          </cell>
          <cell r="M58">
            <v>1594319</v>
          </cell>
          <cell r="N58">
            <v>377640</v>
          </cell>
          <cell r="O58">
            <v>256795</v>
          </cell>
        </row>
        <row r="59">
          <cell r="C59" t="str">
            <v>34Z</v>
          </cell>
          <cell r="D59" t="str">
            <v>Appalachian Academy at Middle Fork</v>
          </cell>
          <cell r="E59" t="str">
            <v>Lab</v>
          </cell>
          <cell r="F59">
            <v>271</v>
          </cell>
          <cell r="G59">
            <v>5653.66</v>
          </cell>
          <cell r="H59">
            <v>1532142</v>
          </cell>
          <cell r="I59">
            <v>1041857</v>
          </cell>
          <cell r="J59">
            <v>594097</v>
          </cell>
          <cell r="K59">
            <v>447760</v>
          </cell>
          <cell r="M59">
            <v>447760</v>
          </cell>
          <cell r="N59">
            <v>154696</v>
          </cell>
          <cell r="O59">
            <v>105193</v>
          </cell>
        </row>
        <row r="60">
          <cell r="C60" t="str">
            <v>35A</v>
          </cell>
          <cell r="D60" t="str">
            <v>Crosscreek Charter School</v>
          </cell>
          <cell r="E60" t="str">
            <v>CS</v>
          </cell>
          <cell r="F60">
            <v>408</v>
          </cell>
          <cell r="G60">
            <v>6178.25</v>
          </cell>
          <cell r="H60">
            <v>2520726</v>
          </cell>
          <cell r="I60">
            <v>1714094</v>
          </cell>
          <cell r="J60">
            <v>848124</v>
          </cell>
          <cell r="K60">
            <v>865970</v>
          </cell>
          <cell r="M60">
            <v>865970</v>
          </cell>
          <cell r="N60">
            <v>232044</v>
          </cell>
          <cell r="O60">
            <v>157790</v>
          </cell>
        </row>
        <row r="61">
          <cell r="C61" t="str">
            <v>35B</v>
          </cell>
          <cell r="D61" t="str">
            <v>Youngsville Academy</v>
          </cell>
          <cell r="E61" t="str">
            <v>CS</v>
          </cell>
          <cell r="F61">
            <v>500</v>
          </cell>
          <cell r="G61">
            <v>6178.25</v>
          </cell>
          <cell r="H61">
            <v>3089125</v>
          </cell>
          <cell r="I61">
            <v>2100605</v>
          </cell>
          <cell r="J61">
            <v>1044791</v>
          </cell>
          <cell r="K61">
            <v>1055814</v>
          </cell>
          <cell r="M61">
            <v>1055814</v>
          </cell>
          <cell r="N61">
            <v>113747</v>
          </cell>
          <cell r="O61">
            <v>77348</v>
          </cell>
        </row>
        <row r="62">
          <cell r="C62" t="str">
            <v>36B</v>
          </cell>
          <cell r="D62" t="str">
            <v>Piedmont Community Charter School</v>
          </cell>
          <cell r="E62" t="str">
            <v>CS</v>
          </cell>
          <cell r="F62">
            <v>1883</v>
          </cell>
          <cell r="G62">
            <v>5568.79</v>
          </cell>
          <cell r="H62">
            <v>10486032</v>
          </cell>
          <cell r="I62">
            <v>7130502</v>
          </cell>
          <cell r="J62">
            <v>3933330</v>
          </cell>
          <cell r="K62">
            <v>3197172</v>
          </cell>
          <cell r="M62">
            <v>3197172</v>
          </cell>
          <cell r="N62">
            <v>787129</v>
          </cell>
          <cell r="O62">
            <v>535248</v>
          </cell>
        </row>
        <row r="63">
          <cell r="C63" t="str">
            <v>36C</v>
          </cell>
          <cell r="D63" t="str">
            <v>Mountain Island Charter School</v>
          </cell>
          <cell r="E63" t="str">
            <v>CS</v>
          </cell>
          <cell r="F63">
            <v>1639</v>
          </cell>
          <cell r="G63">
            <v>5568.79</v>
          </cell>
          <cell r="H63">
            <v>9127247</v>
          </cell>
          <cell r="I63">
            <v>6206528</v>
          </cell>
          <cell r="J63">
            <v>3482636</v>
          </cell>
          <cell r="K63">
            <v>2723892</v>
          </cell>
          <cell r="M63">
            <v>2723892</v>
          </cell>
          <cell r="N63">
            <v>427689</v>
          </cell>
          <cell r="O63">
            <v>290829</v>
          </cell>
        </row>
        <row r="64">
          <cell r="C64" t="str">
            <v>36F</v>
          </cell>
          <cell r="D64" t="str">
            <v>Ridgeview Charter School</v>
          </cell>
          <cell r="E64" t="str">
            <v>CS</v>
          </cell>
          <cell r="F64">
            <v>243</v>
          </cell>
          <cell r="G64">
            <v>5568.79</v>
          </cell>
          <cell r="H64">
            <v>1353216</v>
          </cell>
          <cell r="I64">
            <v>920187</v>
          </cell>
          <cell r="J64">
            <v>614583</v>
          </cell>
          <cell r="K64">
            <v>305604</v>
          </cell>
          <cell r="M64">
            <v>305604</v>
          </cell>
          <cell r="N64">
            <v>90998</v>
          </cell>
          <cell r="O64">
            <v>61879</v>
          </cell>
        </row>
        <row r="65">
          <cell r="C65" t="str">
            <v>36G</v>
          </cell>
          <cell r="D65" t="str">
            <v>Community Public Charter</v>
          </cell>
          <cell r="E65" t="str">
            <v>CS</v>
          </cell>
          <cell r="F65">
            <v>475</v>
          </cell>
          <cell r="G65">
            <v>5568.79</v>
          </cell>
          <cell r="H65">
            <v>2645175</v>
          </cell>
          <cell r="I65">
            <v>1798719</v>
          </cell>
          <cell r="J65">
            <v>1126736</v>
          </cell>
          <cell r="K65">
            <v>671983</v>
          </cell>
          <cell r="M65">
            <v>671983</v>
          </cell>
          <cell r="N65">
            <v>200195</v>
          </cell>
          <cell r="O65">
            <v>136133</v>
          </cell>
        </row>
        <row r="66">
          <cell r="C66" t="str">
            <v>39A</v>
          </cell>
          <cell r="D66" t="str">
            <v>Falls Lake Academy</v>
          </cell>
          <cell r="E66" t="str">
            <v>CS</v>
          </cell>
          <cell r="F66">
            <v>1053</v>
          </cell>
          <cell r="G66">
            <v>6268.82</v>
          </cell>
          <cell r="H66">
            <v>6601067</v>
          </cell>
          <cell r="I66">
            <v>4488726</v>
          </cell>
          <cell r="J66">
            <v>2458332</v>
          </cell>
          <cell r="K66">
            <v>2030394</v>
          </cell>
          <cell r="M66">
            <v>2030394</v>
          </cell>
          <cell r="N66">
            <v>647369</v>
          </cell>
          <cell r="O66">
            <v>440211</v>
          </cell>
        </row>
        <row r="67">
          <cell r="C67" t="str">
            <v>39B</v>
          </cell>
          <cell r="D67" t="str">
            <v>Oxford Preparatory</v>
          </cell>
          <cell r="E67" t="str">
            <v>CS</v>
          </cell>
          <cell r="F67">
            <v>826</v>
          </cell>
          <cell r="G67">
            <v>6268.82</v>
          </cell>
          <cell r="H67">
            <v>5178045</v>
          </cell>
          <cell r="I67">
            <v>3521071</v>
          </cell>
          <cell r="J67">
            <v>1747464</v>
          </cell>
          <cell r="K67">
            <v>1773607</v>
          </cell>
          <cell r="M67">
            <v>1773607</v>
          </cell>
          <cell r="N67">
            <v>184320</v>
          </cell>
          <cell r="O67">
            <v>125338</v>
          </cell>
        </row>
        <row r="68">
          <cell r="C68" t="str">
            <v>41B</v>
          </cell>
          <cell r="D68" t="str">
            <v>Greensboro Academy</v>
          </cell>
          <cell r="E68" t="str">
            <v>CS</v>
          </cell>
          <cell r="F68">
            <v>759</v>
          </cell>
          <cell r="G68">
            <v>5725.37</v>
          </cell>
          <cell r="H68">
            <v>4345556</v>
          </cell>
          <cell r="I68">
            <v>2954978</v>
          </cell>
          <cell r="J68">
            <v>2024026</v>
          </cell>
          <cell r="K68">
            <v>930952</v>
          </cell>
          <cell r="M68">
            <v>930952</v>
          </cell>
          <cell r="N68">
            <v>304842</v>
          </cell>
          <cell r="O68">
            <v>207293</v>
          </cell>
        </row>
        <row r="69">
          <cell r="C69" t="str">
            <v>41C</v>
          </cell>
          <cell r="D69" t="str">
            <v>Guilford Preparatory Academy</v>
          </cell>
          <cell r="E69" t="str">
            <v>CS</v>
          </cell>
          <cell r="F69">
            <v>482</v>
          </cell>
          <cell r="G69">
            <v>5725.37</v>
          </cell>
          <cell r="H69">
            <v>2759628</v>
          </cell>
          <cell r="I69">
            <v>1876547</v>
          </cell>
          <cell r="J69">
            <v>1024305</v>
          </cell>
          <cell r="K69">
            <v>852242</v>
          </cell>
          <cell r="M69">
            <v>852242</v>
          </cell>
          <cell r="N69">
            <v>145596</v>
          </cell>
          <cell r="O69">
            <v>99005</v>
          </cell>
        </row>
        <row r="70">
          <cell r="C70" t="str">
            <v>41D</v>
          </cell>
          <cell r="D70" t="str">
            <v xml:space="preserve">Phoenix Academy    Primary  Elem  Upper </v>
          </cell>
          <cell r="E70" t="str">
            <v>CS</v>
          </cell>
          <cell r="F70">
            <v>1166</v>
          </cell>
          <cell r="G70">
            <v>5725.37</v>
          </cell>
          <cell r="H70">
            <v>6675781</v>
          </cell>
          <cell r="I70">
            <v>4539531</v>
          </cell>
          <cell r="J70">
            <v>2560762</v>
          </cell>
          <cell r="K70">
            <v>1978769</v>
          </cell>
          <cell r="M70">
            <v>1978769</v>
          </cell>
          <cell r="N70">
            <v>505037</v>
          </cell>
          <cell r="O70">
            <v>343425</v>
          </cell>
        </row>
        <row r="71">
          <cell r="C71" t="str">
            <v>41F</v>
          </cell>
          <cell r="D71" t="str">
            <v>Triad Math and Science Academy</v>
          </cell>
          <cell r="E71" t="str">
            <v>CS</v>
          </cell>
          <cell r="F71">
            <v>1275</v>
          </cell>
          <cell r="G71">
            <v>5725.37</v>
          </cell>
          <cell r="H71">
            <v>7299847</v>
          </cell>
          <cell r="I71">
            <v>4963896</v>
          </cell>
          <cell r="J71">
            <v>2868054</v>
          </cell>
          <cell r="K71">
            <v>2095842</v>
          </cell>
          <cell r="M71">
            <v>2095842</v>
          </cell>
          <cell r="N71">
            <v>673382</v>
          </cell>
          <cell r="O71">
            <v>457900</v>
          </cell>
        </row>
        <row r="72">
          <cell r="C72" t="str">
            <v>41G</v>
          </cell>
          <cell r="D72" t="str">
            <v>Cornerstone Charter Academy  CFA</v>
          </cell>
          <cell r="E72" t="str">
            <v>CS</v>
          </cell>
          <cell r="F72">
            <v>1309</v>
          </cell>
          <cell r="G72">
            <v>5725.37</v>
          </cell>
          <cell r="H72">
            <v>7494509</v>
          </cell>
          <cell r="I72">
            <v>5096266</v>
          </cell>
          <cell r="J72">
            <v>2693922</v>
          </cell>
          <cell r="K72">
            <v>2402344</v>
          </cell>
          <cell r="M72">
            <v>2402344</v>
          </cell>
          <cell r="N72">
            <v>614234</v>
          </cell>
          <cell r="O72">
            <v>417679</v>
          </cell>
        </row>
        <row r="73">
          <cell r="C73" t="str">
            <v>41H</v>
          </cell>
          <cell r="D73" t="str">
            <v>College Prep and Leadership Academy</v>
          </cell>
          <cell r="E73" t="str">
            <v>CS</v>
          </cell>
          <cell r="F73">
            <v>840</v>
          </cell>
          <cell r="G73">
            <v>5725.37</v>
          </cell>
          <cell r="H73">
            <v>4809311</v>
          </cell>
          <cell r="I73">
            <v>3270331</v>
          </cell>
          <cell r="J73">
            <v>1802777</v>
          </cell>
          <cell r="K73">
            <v>1467554</v>
          </cell>
          <cell r="M73">
            <v>1467554</v>
          </cell>
          <cell r="N73">
            <v>404939</v>
          </cell>
          <cell r="O73">
            <v>275359</v>
          </cell>
        </row>
        <row r="74">
          <cell r="C74" t="str">
            <v>41J</v>
          </cell>
          <cell r="D74" t="str">
            <v>Summerfield Charter Academy</v>
          </cell>
          <cell r="E74" t="str">
            <v>CS</v>
          </cell>
          <cell r="F74">
            <v>777</v>
          </cell>
          <cell r="G74">
            <v>5725.37</v>
          </cell>
          <cell r="H74">
            <v>4448612</v>
          </cell>
          <cell r="I74">
            <v>3025056</v>
          </cell>
          <cell r="J74">
            <v>1915450</v>
          </cell>
          <cell r="K74">
            <v>1109606</v>
          </cell>
          <cell r="M74">
            <v>1109606</v>
          </cell>
          <cell r="N74">
            <v>254793</v>
          </cell>
          <cell r="O74">
            <v>173259</v>
          </cell>
        </row>
        <row r="75">
          <cell r="C75" t="str">
            <v>41K</v>
          </cell>
          <cell r="D75" t="str">
            <v>Piedmont Classical High School</v>
          </cell>
          <cell r="E75" t="str">
            <v>CS</v>
          </cell>
          <cell r="F75">
            <v>423</v>
          </cell>
          <cell r="G75">
            <v>5725.37</v>
          </cell>
          <cell r="H75">
            <v>2421832</v>
          </cell>
          <cell r="I75">
            <v>1646846</v>
          </cell>
          <cell r="J75">
            <v>1040694</v>
          </cell>
          <cell r="K75">
            <v>606152</v>
          </cell>
          <cell r="M75">
            <v>606152</v>
          </cell>
          <cell r="N75">
            <v>268443</v>
          </cell>
          <cell r="O75">
            <v>182541</v>
          </cell>
        </row>
        <row r="76">
          <cell r="C76" t="str">
            <v>41L</v>
          </cell>
          <cell r="D76" t="str">
            <v>Gate City Charter</v>
          </cell>
          <cell r="E76" t="str">
            <v>CS</v>
          </cell>
          <cell r="F76">
            <v>699</v>
          </cell>
          <cell r="G76">
            <v>5725.37</v>
          </cell>
          <cell r="H76">
            <v>4002034</v>
          </cell>
          <cell r="I76">
            <v>2721383</v>
          </cell>
          <cell r="J76">
            <v>1698298</v>
          </cell>
          <cell r="K76">
            <v>1023085</v>
          </cell>
          <cell r="M76">
            <v>1023085</v>
          </cell>
          <cell r="N76">
            <v>359441</v>
          </cell>
          <cell r="O76">
            <v>244420</v>
          </cell>
        </row>
        <row r="77">
          <cell r="C77" t="str">
            <v>41M</v>
          </cell>
          <cell r="D77" t="str">
            <v>Next Generation Academy</v>
          </cell>
          <cell r="E77" t="str">
            <v>CS</v>
          </cell>
          <cell r="F77">
            <v>329</v>
          </cell>
          <cell r="G77">
            <v>5725.37</v>
          </cell>
          <cell r="H77">
            <v>1883647</v>
          </cell>
          <cell r="I77">
            <v>1280880</v>
          </cell>
          <cell r="J77">
            <v>788715</v>
          </cell>
          <cell r="K77">
            <v>492165</v>
          </cell>
          <cell r="M77">
            <v>492165</v>
          </cell>
          <cell r="N77">
            <v>77348</v>
          </cell>
          <cell r="O77">
            <v>52597</v>
          </cell>
        </row>
        <row r="78">
          <cell r="C78" t="str">
            <v>41N</v>
          </cell>
          <cell r="D78" t="str">
            <v>The Experiential School of Greensboro</v>
          </cell>
          <cell r="E78" t="str">
            <v>CS</v>
          </cell>
          <cell r="F78">
            <v>317</v>
          </cell>
          <cell r="G78">
            <v>5725.37</v>
          </cell>
          <cell r="H78">
            <v>1814942</v>
          </cell>
          <cell r="I78">
            <v>1234161</v>
          </cell>
          <cell r="J78">
            <v>729305</v>
          </cell>
          <cell r="K78">
            <v>504856</v>
          </cell>
          <cell r="M78">
            <v>504856</v>
          </cell>
          <cell r="N78">
            <v>222944</v>
          </cell>
          <cell r="O78">
            <v>151602</v>
          </cell>
        </row>
        <row r="79">
          <cell r="C79" t="str">
            <v>41Q</v>
          </cell>
          <cell r="D79" t="str">
            <v>Revolution Academy</v>
          </cell>
          <cell r="E79" t="str">
            <v>CS</v>
          </cell>
          <cell r="F79">
            <v>612</v>
          </cell>
          <cell r="G79">
            <v>5725.37</v>
          </cell>
          <cell r="H79">
            <v>3503926</v>
          </cell>
          <cell r="I79">
            <v>2382670</v>
          </cell>
          <cell r="J79">
            <v>1323402</v>
          </cell>
          <cell r="K79">
            <v>1059268</v>
          </cell>
          <cell r="M79">
            <v>1059268</v>
          </cell>
          <cell r="N79">
            <v>163796</v>
          </cell>
          <cell r="O79">
            <v>111381</v>
          </cell>
        </row>
        <row r="80">
          <cell r="C80" t="str">
            <v>41R</v>
          </cell>
          <cell r="D80" t="str">
            <v>Summit Creek Academy</v>
          </cell>
          <cell r="E80" t="str">
            <v>CS</v>
          </cell>
          <cell r="F80">
            <v>447</v>
          </cell>
          <cell r="G80">
            <v>5725.37</v>
          </cell>
          <cell r="H80">
            <v>2559240</v>
          </cell>
          <cell r="I80">
            <v>1740283</v>
          </cell>
          <cell r="J80">
            <v>1065277</v>
          </cell>
          <cell r="K80">
            <v>675006</v>
          </cell>
          <cell r="M80">
            <v>675006</v>
          </cell>
          <cell r="N80">
            <v>0</v>
          </cell>
          <cell r="O80">
            <v>0</v>
          </cell>
        </row>
        <row r="81">
          <cell r="C81" t="str">
            <v>42A</v>
          </cell>
          <cell r="D81" t="str">
            <v>KIPP Halifax College Preparatory</v>
          </cell>
          <cell r="E81" t="str">
            <v>CS</v>
          </cell>
          <cell r="F81">
            <v>604</v>
          </cell>
          <cell r="G81">
            <v>8091.45</v>
          </cell>
          <cell r="H81">
            <v>4887236</v>
          </cell>
          <cell r="I81">
            <v>3323320</v>
          </cell>
          <cell r="J81">
            <v>1450416</v>
          </cell>
          <cell r="K81">
            <v>1872904</v>
          </cell>
          <cell r="M81">
            <v>1872904</v>
          </cell>
          <cell r="N81">
            <v>259209</v>
          </cell>
          <cell r="O81">
            <v>176262</v>
          </cell>
        </row>
        <row r="82">
          <cell r="C82" t="str">
            <v>42B</v>
          </cell>
          <cell r="D82" t="str">
            <v>Hobgood Charter School</v>
          </cell>
          <cell r="E82" t="str">
            <v>CS</v>
          </cell>
          <cell r="F82">
            <v>326</v>
          </cell>
          <cell r="G82">
            <v>8091.45</v>
          </cell>
          <cell r="H82">
            <v>2637813</v>
          </cell>
          <cell r="I82">
            <v>1793713</v>
          </cell>
          <cell r="J82">
            <v>688333</v>
          </cell>
          <cell r="K82">
            <v>1105380</v>
          </cell>
          <cell r="M82">
            <v>1105380</v>
          </cell>
          <cell r="N82">
            <v>136194</v>
          </cell>
          <cell r="O82">
            <v>92612</v>
          </cell>
        </row>
        <row r="83">
          <cell r="C83" t="str">
            <v>43C</v>
          </cell>
          <cell r="D83" t="str">
            <v>Anderson Creek Academy</v>
          </cell>
          <cell r="E83" t="str">
            <v>CS</v>
          </cell>
          <cell r="F83">
            <v>299</v>
          </cell>
          <cell r="G83">
            <v>5951.59</v>
          </cell>
          <cell r="H83">
            <v>1779525</v>
          </cell>
          <cell r="I83">
            <v>1210077</v>
          </cell>
          <cell r="J83">
            <v>645312</v>
          </cell>
          <cell r="K83">
            <v>564765</v>
          </cell>
          <cell r="M83">
            <v>564765</v>
          </cell>
          <cell r="N83">
            <v>81898</v>
          </cell>
          <cell r="O83">
            <v>55691</v>
          </cell>
        </row>
        <row r="84">
          <cell r="C84" t="str">
            <v>43D</v>
          </cell>
          <cell r="D84" t="str">
            <v>Achievement Charter Academy</v>
          </cell>
          <cell r="E84" t="str">
            <v>CS</v>
          </cell>
          <cell r="F84">
            <v>170</v>
          </cell>
          <cell r="G84">
            <v>5951.59</v>
          </cell>
          <cell r="H84">
            <v>1011770</v>
          </cell>
          <cell r="I84">
            <v>688004</v>
          </cell>
          <cell r="J84">
            <v>376944</v>
          </cell>
          <cell r="K84">
            <v>311060</v>
          </cell>
          <cell r="M84">
            <v>311060</v>
          </cell>
          <cell r="N84">
            <v>100097</v>
          </cell>
          <cell r="O84">
            <v>68066</v>
          </cell>
        </row>
        <row r="85">
          <cell r="C85" t="str">
            <v>44A</v>
          </cell>
          <cell r="D85" t="str">
            <v>Shining Rock Classical Academy  CFA</v>
          </cell>
          <cell r="E85" t="str">
            <v>CS</v>
          </cell>
          <cell r="F85">
            <v>531</v>
          </cell>
          <cell r="G85">
            <v>5806.71</v>
          </cell>
          <cell r="H85">
            <v>3083363</v>
          </cell>
          <cell r="I85">
            <v>2096687</v>
          </cell>
          <cell r="J85">
            <v>1204583</v>
          </cell>
          <cell r="K85">
            <v>892104</v>
          </cell>
          <cell r="M85">
            <v>892104</v>
          </cell>
          <cell r="N85">
            <v>212734</v>
          </cell>
          <cell r="O85">
            <v>144659</v>
          </cell>
        </row>
        <row r="86">
          <cell r="C86" t="str">
            <v>45A</v>
          </cell>
          <cell r="D86" t="str">
            <v>The Mountain Community Sch</v>
          </cell>
          <cell r="E86" t="str">
            <v>CS</v>
          </cell>
          <cell r="F86">
            <v>200</v>
          </cell>
          <cell r="G86">
            <v>5598.57</v>
          </cell>
          <cell r="H86">
            <v>1119714</v>
          </cell>
          <cell r="I86">
            <v>761406</v>
          </cell>
          <cell r="J86">
            <v>419965</v>
          </cell>
          <cell r="K86">
            <v>341441</v>
          </cell>
          <cell r="M86">
            <v>341441</v>
          </cell>
          <cell r="N86">
            <v>189393</v>
          </cell>
          <cell r="O86">
            <v>128787</v>
          </cell>
        </row>
        <row r="87">
          <cell r="C87" t="str">
            <v>45B</v>
          </cell>
          <cell r="D87" t="str">
            <v>FernLeaf Community Charter School</v>
          </cell>
          <cell r="E87" t="str">
            <v>CS</v>
          </cell>
          <cell r="F87">
            <v>434</v>
          </cell>
          <cell r="G87">
            <v>5598.57</v>
          </cell>
          <cell r="H87">
            <v>2429779</v>
          </cell>
          <cell r="I87">
            <v>1652250</v>
          </cell>
          <cell r="J87">
            <v>907534</v>
          </cell>
          <cell r="K87">
            <v>744716</v>
          </cell>
          <cell r="M87">
            <v>744716</v>
          </cell>
          <cell r="N87">
            <v>333692</v>
          </cell>
          <cell r="O87">
            <v>226911</v>
          </cell>
        </row>
        <row r="88">
          <cell r="C88" t="str">
            <v>49B</v>
          </cell>
          <cell r="D88" t="str">
            <v>American Renaissance School</v>
          </cell>
          <cell r="E88" t="str">
            <v>CS</v>
          </cell>
          <cell r="F88">
            <v>621</v>
          </cell>
          <cell r="G88">
            <v>5579.79</v>
          </cell>
          <cell r="H88">
            <v>3465050</v>
          </cell>
          <cell r="I88">
            <v>2356234</v>
          </cell>
          <cell r="J88">
            <v>1434027</v>
          </cell>
          <cell r="K88">
            <v>922207</v>
          </cell>
          <cell r="M88">
            <v>922207</v>
          </cell>
          <cell r="N88">
            <v>373090</v>
          </cell>
          <cell r="O88">
            <v>253701</v>
          </cell>
        </row>
        <row r="89">
          <cell r="C89" t="str">
            <v>49D</v>
          </cell>
          <cell r="D89" t="str">
            <v>Success Institute Charter</v>
          </cell>
          <cell r="E89" t="str">
            <v>CS</v>
          </cell>
          <cell r="F89">
            <v>79</v>
          </cell>
          <cell r="G89">
            <v>5579.79</v>
          </cell>
          <cell r="H89">
            <v>440803</v>
          </cell>
          <cell r="I89">
            <v>299746</v>
          </cell>
          <cell r="J89">
            <v>245833</v>
          </cell>
          <cell r="K89">
            <v>53913</v>
          </cell>
          <cell r="L89">
            <v>40073</v>
          </cell>
          <cell r="M89">
            <v>0</v>
          </cell>
          <cell r="N89">
            <v>113747</v>
          </cell>
          <cell r="O89">
            <v>51705</v>
          </cell>
        </row>
        <row r="90">
          <cell r="C90" t="str">
            <v>49E</v>
          </cell>
          <cell r="D90" t="str">
            <v>Pine Lake Preparatory</v>
          </cell>
          <cell r="E90" t="str">
            <v>CS</v>
          </cell>
          <cell r="F90">
            <v>1864</v>
          </cell>
          <cell r="G90">
            <v>5579.79</v>
          </cell>
          <cell r="H90">
            <v>10400729</v>
          </cell>
          <cell r="I90">
            <v>7072496</v>
          </cell>
          <cell r="J90">
            <v>3871872</v>
          </cell>
          <cell r="K90">
            <v>3200624</v>
          </cell>
          <cell r="M90">
            <v>3200624</v>
          </cell>
          <cell r="N90">
            <v>696132</v>
          </cell>
          <cell r="O90">
            <v>473370</v>
          </cell>
        </row>
        <row r="91">
          <cell r="C91" t="str">
            <v>49F</v>
          </cell>
          <cell r="D91" t="str">
            <v>Langtree Charter Academy</v>
          </cell>
          <cell r="E91" t="str">
            <v>CS</v>
          </cell>
          <cell r="F91">
            <v>1337</v>
          </cell>
          <cell r="G91">
            <v>5579.79</v>
          </cell>
          <cell r="H91">
            <v>7460179</v>
          </cell>
          <cell r="I91">
            <v>5072922</v>
          </cell>
          <cell r="J91">
            <v>3335136</v>
          </cell>
          <cell r="K91">
            <v>1737786</v>
          </cell>
          <cell r="M91">
            <v>1737786</v>
          </cell>
          <cell r="N91">
            <v>691582</v>
          </cell>
          <cell r="O91">
            <v>470276</v>
          </cell>
        </row>
        <row r="92">
          <cell r="C92" t="str">
            <v>49G</v>
          </cell>
          <cell r="D92" t="str">
            <v>Iredell Charter Academy</v>
          </cell>
          <cell r="E92" t="str">
            <v>CS</v>
          </cell>
          <cell r="F92">
            <v>617</v>
          </cell>
          <cell r="G92">
            <v>5579.79</v>
          </cell>
          <cell r="H92">
            <v>3442730</v>
          </cell>
          <cell r="I92">
            <v>2341056</v>
          </cell>
          <cell r="J92">
            <v>1565137</v>
          </cell>
          <cell r="K92">
            <v>775919</v>
          </cell>
          <cell r="M92">
            <v>775919</v>
          </cell>
          <cell r="N92">
            <v>404939</v>
          </cell>
          <cell r="O92">
            <v>275359</v>
          </cell>
        </row>
        <row r="93">
          <cell r="C93" t="str">
            <v>50A</v>
          </cell>
          <cell r="D93" t="str">
            <v>Summit Charter</v>
          </cell>
          <cell r="E93" t="str">
            <v>CS</v>
          </cell>
          <cell r="F93">
            <v>252</v>
          </cell>
          <cell r="G93">
            <v>6062.52</v>
          </cell>
          <cell r="H93">
            <v>1527755</v>
          </cell>
          <cell r="I93">
            <v>1038873</v>
          </cell>
          <cell r="J93">
            <v>630971</v>
          </cell>
          <cell r="K93">
            <v>407902</v>
          </cell>
          <cell r="M93">
            <v>407902</v>
          </cell>
          <cell r="N93">
            <v>86097</v>
          </cell>
          <cell r="O93">
            <v>58546</v>
          </cell>
        </row>
        <row r="94">
          <cell r="C94" t="str">
            <v>50Z</v>
          </cell>
          <cell r="D94" t="str">
            <v>Catamount School</v>
          </cell>
          <cell r="E94" t="str">
            <v>Lab</v>
          </cell>
          <cell r="F94">
            <v>46</v>
          </cell>
          <cell r="G94">
            <v>6062.52</v>
          </cell>
          <cell r="H94">
            <v>278876</v>
          </cell>
          <cell r="I94">
            <v>189636</v>
          </cell>
          <cell r="J94">
            <v>94236</v>
          </cell>
          <cell r="K94">
            <v>95400</v>
          </cell>
          <cell r="M94">
            <v>95400</v>
          </cell>
          <cell r="N94">
            <v>39737</v>
          </cell>
          <cell r="O94">
            <v>27021</v>
          </cell>
        </row>
        <row r="95">
          <cell r="C95" t="str">
            <v>51A</v>
          </cell>
          <cell r="D95" t="str">
            <v>Neuse Charter School</v>
          </cell>
          <cell r="E95" t="str">
            <v>CS</v>
          </cell>
          <cell r="F95">
            <v>888</v>
          </cell>
          <cell r="G95">
            <v>5910.25</v>
          </cell>
          <cell r="H95">
            <v>5248302</v>
          </cell>
          <cell r="I95">
            <v>3568845</v>
          </cell>
          <cell r="J95">
            <v>2048610</v>
          </cell>
          <cell r="K95">
            <v>1520235</v>
          </cell>
          <cell r="M95">
            <v>1520235</v>
          </cell>
          <cell r="N95">
            <v>366381</v>
          </cell>
          <cell r="O95">
            <v>249139</v>
          </cell>
        </row>
        <row r="96">
          <cell r="C96" t="str">
            <v>51B</v>
          </cell>
          <cell r="D96" t="str">
            <v>Johnston Charter Academy</v>
          </cell>
          <cell r="E96" t="str">
            <v>CS</v>
          </cell>
          <cell r="F96">
            <v>725</v>
          </cell>
          <cell r="G96">
            <v>5910.25</v>
          </cell>
          <cell r="H96">
            <v>4284931</v>
          </cell>
          <cell r="I96">
            <v>2913753</v>
          </cell>
          <cell r="J96">
            <v>1847846</v>
          </cell>
          <cell r="K96">
            <v>1065907</v>
          </cell>
          <cell r="M96">
            <v>1065907</v>
          </cell>
          <cell r="N96">
            <v>288165</v>
          </cell>
          <cell r="O96">
            <v>195952</v>
          </cell>
        </row>
        <row r="97">
          <cell r="C97" t="str">
            <v>53B</v>
          </cell>
          <cell r="D97" t="str">
            <v>Ascend Leadership Academy  Lee County</v>
          </cell>
          <cell r="E97" t="str">
            <v>CS</v>
          </cell>
          <cell r="F97">
            <v>472</v>
          </cell>
          <cell r="G97">
            <v>5788.4400000000005</v>
          </cell>
          <cell r="H97">
            <v>2732144</v>
          </cell>
          <cell r="I97">
            <v>1857858</v>
          </cell>
          <cell r="J97">
            <v>983332</v>
          </cell>
          <cell r="K97">
            <v>874526</v>
          </cell>
          <cell r="M97">
            <v>874526</v>
          </cell>
          <cell r="N97">
            <v>195645</v>
          </cell>
          <cell r="O97">
            <v>133039</v>
          </cell>
        </row>
        <row r="98">
          <cell r="C98" t="str">
            <v>53C</v>
          </cell>
          <cell r="D98" t="str">
            <v>MINA Charter School of Lee County</v>
          </cell>
          <cell r="E98" t="str">
            <v>CS</v>
          </cell>
          <cell r="F98">
            <v>365</v>
          </cell>
          <cell r="G98">
            <v>5788.4400000000005</v>
          </cell>
          <cell r="H98">
            <v>2112781</v>
          </cell>
          <cell r="I98">
            <v>1436691</v>
          </cell>
          <cell r="J98">
            <v>747742</v>
          </cell>
          <cell r="K98">
            <v>688949</v>
          </cell>
          <cell r="M98">
            <v>688949</v>
          </cell>
          <cell r="N98">
            <v>90998</v>
          </cell>
          <cell r="O98">
            <v>61879</v>
          </cell>
        </row>
        <row r="99">
          <cell r="C99" t="str">
            <v>54A</v>
          </cell>
          <cell r="D99" t="str">
            <v>Children s Village Academy</v>
          </cell>
          <cell r="E99" t="str">
            <v>CS</v>
          </cell>
          <cell r="F99">
            <v>150</v>
          </cell>
          <cell r="G99">
            <v>6216.25</v>
          </cell>
          <cell r="H99">
            <v>932438</v>
          </cell>
          <cell r="I99">
            <v>634058</v>
          </cell>
          <cell r="J99">
            <v>368750</v>
          </cell>
          <cell r="K99">
            <v>265308</v>
          </cell>
          <cell r="M99">
            <v>265308</v>
          </cell>
          <cell r="N99">
            <v>119167</v>
          </cell>
          <cell r="O99">
            <v>81034</v>
          </cell>
        </row>
        <row r="100">
          <cell r="C100" t="str">
            <v>55A</v>
          </cell>
          <cell r="D100" t="str">
            <v>Lincoln Charter School</v>
          </cell>
          <cell r="E100" t="str">
            <v>CS</v>
          </cell>
          <cell r="F100">
            <v>2207</v>
          </cell>
          <cell r="G100">
            <v>5646.7</v>
          </cell>
          <cell r="H100">
            <v>12462267</v>
          </cell>
          <cell r="I100">
            <v>8474342</v>
          </cell>
          <cell r="J100">
            <v>4691316</v>
          </cell>
          <cell r="K100">
            <v>3783026</v>
          </cell>
          <cell r="M100">
            <v>3783026</v>
          </cell>
          <cell r="N100">
            <v>618784</v>
          </cell>
          <cell r="O100">
            <v>420773</v>
          </cell>
        </row>
        <row r="101">
          <cell r="C101" t="str">
            <v>55B</v>
          </cell>
          <cell r="D101" t="str">
            <v>West Lake Preparatory Academy</v>
          </cell>
          <cell r="E101" t="str">
            <v>CS</v>
          </cell>
          <cell r="F101">
            <v>427</v>
          </cell>
          <cell r="G101">
            <v>5646.7</v>
          </cell>
          <cell r="H101">
            <v>2411141</v>
          </cell>
          <cell r="I101">
            <v>1639576</v>
          </cell>
          <cell r="J101">
            <v>1268089</v>
          </cell>
          <cell r="K101">
            <v>371487</v>
          </cell>
          <cell r="M101">
            <v>371487</v>
          </cell>
          <cell r="N101">
            <v>81898</v>
          </cell>
          <cell r="O101">
            <v>55691</v>
          </cell>
        </row>
        <row r="102">
          <cell r="C102" t="str">
            <v>58B</v>
          </cell>
          <cell r="D102" t="str">
            <v>Bear Grass Charter School</v>
          </cell>
          <cell r="E102" t="str">
            <v>CS</v>
          </cell>
          <cell r="F102">
            <v>420</v>
          </cell>
          <cell r="G102">
            <v>7348.43</v>
          </cell>
          <cell r="H102">
            <v>3086341</v>
          </cell>
          <cell r="I102">
            <v>2098712</v>
          </cell>
          <cell r="J102">
            <v>860416</v>
          </cell>
          <cell r="K102">
            <v>1238296</v>
          </cell>
          <cell r="M102">
            <v>1238296</v>
          </cell>
          <cell r="N102">
            <v>164015</v>
          </cell>
          <cell r="O102">
            <v>111530</v>
          </cell>
        </row>
        <row r="103">
          <cell r="C103" t="str">
            <v>60B</v>
          </cell>
          <cell r="D103" t="str">
            <v>Sugar Creek Charter</v>
          </cell>
          <cell r="E103" t="str">
            <v>CS</v>
          </cell>
          <cell r="F103">
            <v>1656</v>
          </cell>
          <cell r="G103">
            <v>5608.61</v>
          </cell>
          <cell r="H103">
            <v>9287858</v>
          </cell>
          <cell r="I103">
            <v>6315743</v>
          </cell>
          <cell r="J103">
            <v>3533852</v>
          </cell>
          <cell r="K103">
            <v>2781891</v>
          </cell>
          <cell r="M103">
            <v>2781891</v>
          </cell>
          <cell r="N103">
            <v>500487</v>
          </cell>
          <cell r="O103">
            <v>340331</v>
          </cell>
        </row>
        <row r="104">
          <cell r="C104" t="str">
            <v>60D</v>
          </cell>
          <cell r="D104" t="str">
            <v>Lake Norman Charter</v>
          </cell>
          <cell r="E104" t="str">
            <v>CS</v>
          </cell>
          <cell r="F104">
            <v>2201</v>
          </cell>
          <cell r="G104">
            <v>5608.61</v>
          </cell>
          <cell r="H104">
            <v>12344551</v>
          </cell>
          <cell r="I104">
            <v>8394295</v>
          </cell>
          <cell r="J104">
            <v>4547913</v>
          </cell>
          <cell r="K104">
            <v>3846382</v>
          </cell>
          <cell r="M104">
            <v>3846382</v>
          </cell>
          <cell r="N104">
            <v>641533</v>
          </cell>
          <cell r="O104">
            <v>436242</v>
          </cell>
        </row>
        <row r="105">
          <cell r="C105" t="str">
            <v>60F</v>
          </cell>
          <cell r="D105" t="str">
            <v>Metrolina Reg Scholars Academy</v>
          </cell>
          <cell r="E105" t="str">
            <v>CS</v>
          </cell>
          <cell r="F105">
            <v>394</v>
          </cell>
          <cell r="G105">
            <v>5608.61</v>
          </cell>
          <cell r="H105">
            <v>2209792</v>
          </cell>
          <cell r="I105">
            <v>1502659</v>
          </cell>
          <cell r="J105">
            <v>850173</v>
          </cell>
          <cell r="K105">
            <v>652486</v>
          </cell>
          <cell r="M105">
            <v>652486</v>
          </cell>
          <cell r="N105">
            <v>45499</v>
          </cell>
          <cell r="O105">
            <v>30939</v>
          </cell>
        </row>
        <row r="106">
          <cell r="C106" t="str">
            <v>60G</v>
          </cell>
          <cell r="D106" t="str">
            <v>Queen s Grant Community School</v>
          </cell>
          <cell r="E106" t="str">
            <v>CS</v>
          </cell>
          <cell r="F106">
            <v>1278</v>
          </cell>
          <cell r="G106">
            <v>5608.61</v>
          </cell>
          <cell r="H106">
            <v>7167804</v>
          </cell>
          <cell r="I106">
            <v>4874107</v>
          </cell>
          <cell r="J106">
            <v>3122081</v>
          </cell>
          <cell r="K106">
            <v>1752026</v>
          </cell>
          <cell r="M106">
            <v>1752026</v>
          </cell>
          <cell r="N106">
            <v>632433</v>
          </cell>
          <cell r="O106">
            <v>430054</v>
          </cell>
        </row>
        <row r="107">
          <cell r="C107" t="str">
            <v>60I</v>
          </cell>
          <cell r="D107" t="str">
            <v>Community School of Davidson</v>
          </cell>
          <cell r="E107" t="str">
            <v>CS</v>
          </cell>
          <cell r="F107">
            <v>1474</v>
          </cell>
          <cell r="G107">
            <v>5608.61</v>
          </cell>
          <cell r="H107">
            <v>8267091</v>
          </cell>
          <cell r="I107">
            <v>5621622</v>
          </cell>
          <cell r="J107">
            <v>3585067</v>
          </cell>
          <cell r="K107">
            <v>2036555</v>
          </cell>
          <cell r="M107">
            <v>2036555</v>
          </cell>
          <cell r="N107">
            <v>878127</v>
          </cell>
          <cell r="O107">
            <v>597126</v>
          </cell>
        </row>
        <row r="108">
          <cell r="C108" t="str">
            <v>60J</v>
          </cell>
          <cell r="D108" t="str">
            <v>Socrates Academy</v>
          </cell>
          <cell r="E108" t="str">
            <v>CS</v>
          </cell>
          <cell r="F108">
            <v>824</v>
          </cell>
          <cell r="G108">
            <v>5608.61</v>
          </cell>
          <cell r="H108">
            <v>4621495</v>
          </cell>
          <cell r="I108">
            <v>3142617</v>
          </cell>
          <cell r="J108">
            <v>1741318</v>
          </cell>
          <cell r="K108">
            <v>1401299</v>
          </cell>
          <cell r="M108">
            <v>1401299</v>
          </cell>
          <cell r="N108">
            <v>304842</v>
          </cell>
          <cell r="O108">
            <v>207293</v>
          </cell>
        </row>
        <row r="109">
          <cell r="C109" t="str">
            <v>60K</v>
          </cell>
          <cell r="D109" t="str">
            <v>Charlotte Secondary</v>
          </cell>
          <cell r="E109" t="str">
            <v>CS</v>
          </cell>
          <cell r="F109">
            <v>177</v>
          </cell>
          <cell r="G109">
            <v>5608.61</v>
          </cell>
          <cell r="H109">
            <v>992724</v>
          </cell>
          <cell r="I109">
            <v>675052</v>
          </cell>
          <cell r="J109">
            <v>471180</v>
          </cell>
          <cell r="K109">
            <v>203872</v>
          </cell>
          <cell r="M109">
            <v>203872</v>
          </cell>
          <cell r="N109">
            <v>218394</v>
          </cell>
          <cell r="O109">
            <v>148508</v>
          </cell>
        </row>
        <row r="110">
          <cell r="C110" t="str">
            <v>60L</v>
          </cell>
          <cell r="D110" t="str">
            <v>KIPP Charlotte</v>
          </cell>
          <cell r="E110" t="str">
            <v>CS</v>
          </cell>
          <cell r="F110">
            <v>956</v>
          </cell>
          <cell r="G110">
            <v>5608.61</v>
          </cell>
          <cell r="H110">
            <v>5361831</v>
          </cell>
          <cell r="I110">
            <v>3646045</v>
          </cell>
          <cell r="J110">
            <v>2079339</v>
          </cell>
          <cell r="K110">
            <v>1566706</v>
          </cell>
          <cell r="M110">
            <v>1566706</v>
          </cell>
          <cell r="N110">
            <v>382190</v>
          </cell>
          <cell r="O110">
            <v>259889</v>
          </cell>
        </row>
        <row r="111">
          <cell r="C111" t="str">
            <v>60M</v>
          </cell>
          <cell r="D111" t="str">
            <v>Corvian Community School</v>
          </cell>
          <cell r="E111" t="str">
            <v>CS</v>
          </cell>
          <cell r="F111">
            <v>1291</v>
          </cell>
          <cell r="G111">
            <v>5608.61</v>
          </cell>
          <cell r="H111">
            <v>7240716</v>
          </cell>
          <cell r="I111">
            <v>4923687</v>
          </cell>
          <cell r="J111">
            <v>3210171</v>
          </cell>
          <cell r="K111">
            <v>1713516</v>
          </cell>
          <cell r="M111">
            <v>1713516</v>
          </cell>
          <cell r="N111">
            <v>687032</v>
          </cell>
          <cell r="O111">
            <v>467182</v>
          </cell>
        </row>
        <row r="112">
          <cell r="C112" t="str">
            <v>60N</v>
          </cell>
          <cell r="D112" t="str">
            <v>Aristotle Preparatory Academy</v>
          </cell>
          <cell r="E112" t="str">
            <v>CS</v>
          </cell>
          <cell r="F112">
            <v>204</v>
          </cell>
          <cell r="G112">
            <v>5608.61</v>
          </cell>
          <cell r="H112">
            <v>1144156</v>
          </cell>
          <cell r="I112">
            <v>778026</v>
          </cell>
          <cell r="J112">
            <v>471180</v>
          </cell>
          <cell r="K112">
            <v>306846</v>
          </cell>
          <cell r="M112">
            <v>306846</v>
          </cell>
          <cell r="N112">
            <v>154696</v>
          </cell>
          <cell r="O112">
            <v>105193</v>
          </cell>
        </row>
        <row r="113">
          <cell r="C113" t="str">
            <v>60P</v>
          </cell>
          <cell r="D113" t="str">
            <v>Eastside STREAM Academy</v>
          </cell>
          <cell r="E113" t="str">
            <v>CS</v>
          </cell>
          <cell r="F113">
            <v>226</v>
          </cell>
          <cell r="G113">
            <v>5608.61</v>
          </cell>
          <cell r="H113">
            <v>1267546</v>
          </cell>
          <cell r="I113">
            <v>861931</v>
          </cell>
          <cell r="J113">
            <v>462985</v>
          </cell>
          <cell r="K113">
            <v>398946</v>
          </cell>
          <cell r="L113">
            <v>115231</v>
          </cell>
          <cell r="M113">
            <v>113170</v>
          </cell>
          <cell r="N113">
            <v>68248</v>
          </cell>
          <cell r="O113">
            <v>31020</v>
          </cell>
        </row>
        <row r="114">
          <cell r="C114" t="str">
            <v>60Q</v>
          </cell>
          <cell r="D114" t="str">
            <v>Invest Collegiate Transform</v>
          </cell>
          <cell r="E114" t="str">
            <v>CS</v>
          </cell>
          <cell r="F114">
            <v>361</v>
          </cell>
          <cell r="G114">
            <v>5608.61</v>
          </cell>
          <cell r="H114">
            <v>2024708</v>
          </cell>
          <cell r="I114">
            <v>1376801</v>
          </cell>
          <cell r="J114">
            <v>925972</v>
          </cell>
          <cell r="K114">
            <v>450829</v>
          </cell>
          <cell r="L114">
            <v>184064</v>
          </cell>
          <cell r="M114">
            <v>0</v>
          </cell>
          <cell r="N114">
            <v>159246</v>
          </cell>
          <cell r="O114">
            <v>72385</v>
          </cell>
        </row>
        <row r="115">
          <cell r="C115" t="str">
            <v>60S</v>
          </cell>
          <cell r="D115" t="str">
            <v>Bradford Preparatory School</v>
          </cell>
          <cell r="E115" t="str">
            <v>CS</v>
          </cell>
          <cell r="F115">
            <v>1541</v>
          </cell>
          <cell r="G115">
            <v>5608.61</v>
          </cell>
          <cell r="H115">
            <v>8642868</v>
          </cell>
          <cell r="I115">
            <v>5877150</v>
          </cell>
          <cell r="J115">
            <v>3482636</v>
          </cell>
          <cell r="K115">
            <v>2394514</v>
          </cell>
          <cell r="M115">
            <v>2394514</v>
          </cell>
          <cell r="N115">
            <v>709781</v>
          </cell>
          <cell r="O115">
            <v>482651</v>
          </cell>
        </row>
        <row r="116">
          <cell r="C116" t="str">
            <v>60U</v>
          </cell>
          <cell r="D116" t="str">
            <v>Commonwealth High</v>
          </cell>
          <cell r="E116" t="str">
            <v>CS</v>
          </cell>
          <cell r="F116">
            <v>325</v>
          </cell>
          <cell r="G116">
            <v>5608.61</v>
          </cell>
          <cell r="H116">
            <v>1822798</v>
          </cell>
          <cell r="I116">
            <v>1239503</v>
          </cell>
          <cell r="J116">
            <v>665798</v>
          </cell>
          <cell r="K116">
            <v>573705</v>
          </cell>
          <cell r="M116">
            <v>573705</v>
          </cell>
          <cell r="N116">
            <v>113747</v>
          </cell>
          <cell r="O116">
            <v>77348</v>
          </cell>
        </row>
        <row r="117">
          <cell r="C117" t="str">
            <v>60Y</v>
          </cell>
          <cell r="D117" t="str">
            <v>Pioneer Springs Community School</v>
          </cell>
          <cell r="E117" t="str">
            <v>CS</v>
          </cell>
          <cell r="F117">
            <v>442</v>
          </cell>
          <cell r="G117">
            <v>5608.61</v>
          </cell>
          <cell r="H117">
            <v>2479006</v>
          </cell>
          <cell r="I117">
            <v>1685724</v>
          </cell>
          <cell r="J117">
            <v>991527</v>
          </cell>
          <cell r="K117">
            <v>694197</v>
          </cell>
          <cell r="M117">
            <v>694197</v>
          </cell>
          <cell r="N117">
            <v>313942</v>
          </cell>
          <cell r="O117">
            <v>213481</v>
          </cell>
        </row>
        <row r="118">
          <cell r="C118" t="str">
            <v>60Z</v>
          </cell>
          <cell r="D118" t="str">
            <v>Niner University Elementary</v>
          </cell>
          <cell r="E118" t="str">
            <v>Lab</v>
          </cell>
          <cell r="F118">
            <v>115</v>
          </cell>
          <cell r="G118">
            <v>5608.61</v>
          </cell>
          <cell r="H118">
            <v>644990</v>
          </cell>
          <cell r="I118">
            <v>438593</v>
          </cell>
          <cell r="J118">
            <v>409722</v>
          </cell>
          <cell r="K118">
            <v>28871</v>
          </cell>
          <cell r="M118">
            <v>28871</v>
          </cell>
          <cell r="N118">
            <v>36399</v>
          </cell>
          <cell r="O118">
            <v>24751</v>
          </cell>
        </row>
        <row r="119">
          <cell r="C119" t="str">
            <v>61J</v>
          </cell>
          <cell r="D119" t="str">
            <v>Lakeside Charter Academy</v>
          </cell>
          <cell r="E119" t="str">
            <v>CS</v>
          </cell>
          <cell r="F119">
            <v>218</v>
          </cell>
          <cell r="G119">
            <v>5608.61</v>
          </cell>
          <cell r="H119">
            <v>1222677</v>
          </cell>
          <cell r="I119">
            <v>831420</v>
          </cell>
          <cell r="J119">
            <v>567465</v>
          </cell>
          <cell r="K119">
            <v>263955</v>
          </cell>
          <cell r="M119">
            <v>263955</v>
          </cell>
          <cell r="N119">
            <v>159246</v>
          </cell>
          <cell r="O119">
            <v>108287</v>
          </cell>
        </row>
        <row r="120">
          <cell r="C120" t="str">
            <v>61K</v>
          </cell>
          <cell r="D120" t="str">
            <v>United Community School</v>
          </cell>
          <cell r="E120" t="str">
            <v>CS</v>
          </cell>
          <cell r="F120">
            <v>254</v>
          </cell>
          <cell r="G120">
            <v>5608.61</v>
          </cell>
          <cell r="H120">
            <v>1424587</v>
          </cell>
          <cell r="I120">
            <v>968719</v>
          </cell>
          <cell r="J120">
            <v>553124</v>
          </cell>
          <cell r="K120">
            <v>415595</v>
          </cell>
          <cell r="M120">
            <v>415595</v>
          </cell>
          <cell r="N120">
            <v>204745</v>
          </cell>
          <cell r="O120">
            <v>139227</v>
          </cell>
        </row>
        <row r="121">
          <cell r="C121" t="str">
            <v>61L</v>
          </cell>
          <cell r="D121" t="str">
            <v>Stewart Creek High</v>
          </cell>
          <cell r="E121" t="str">
            <v>CS</v>
          </cell>
          <cell r="F121">
            <v>310</v>
          </cell>
          <cell r="G121">
            <v>5608.61</v>
          </cell>
          <cell r="H121">
            <v>1738669</v>
          </cell>
          <cell r="I121">
            <v>1182295</v>
          </cell>
          <cell r="J121">
            <v>635069</v>
          </cell>
          <cell r="K121">
            <v>547226</v>
          </cell>
          <cell r="M121">
            <v>547226</v>
          </cell>
          <cell r="N121">
            <v>100097</v>
          </cell>
          <cell r="O121">
            <v>68066</v>
          </cell>
        </row>
        <row r="122">
          <cell r="C122" t="str">
            <v>61M</v>
          </cell>
          <cell r="D122" t="str">
            <v>Charlotte Lab School</v>
          </cell>
          <cell r="E122" t="str">
            <v>CS</v>
          </cell>
          <cell r="F122">
            <v>975</v>
          </cell>
          <cell r="G122">
            <v>5608.61</v>
          </cell>
          <cell r="H122">
            <v>5468395</v>
          </cell>
          <cell r="I122">
            <v>3718509</v>
          </cell>
          <cell r="J122">
            <v>1997394</v>
          </cell>
          <cell r="K122">
            <v>1721115</v>
          </cell>
          <cell r="M122">
            <v>1721115</v>
          </cell>
          <cell r="N122">
            <v>350341</v>
          </cell>
          <cell r="O122">
            <v>238232</v>
          </cell>
        </row>
        <row r="123">
          <cell r="C123" t="str">
            <v>61N</v>
          </cell>
          <cell r="D123" t="str">
            <v>Queen City STEM School</v>
          </cell>
          <cell r="E123" t="str">
            <v>CS</v>
          </cell>
          <cell r="F123">
            <v>761</v>
          </cell>
          <cell r="G123">
            <v>5608.61</v>
          </cell>
          <cell r="H123">
            <v>4268152</v>
          </cell>
          <cell r="I123">
            <v>2902343</v>
          </cell>
          <cell r="J123">
            <v>1843749</v>
          </cell>
          <cell r="K123">
            <v>1058594</v>
          </cell>
          <cell r="M123">
            <v>1058594</v>
          </cell>
          <cell r="N123">
            <v>181995</v>
          </cell>
          <cell r="O123">
            <v>123757</v>
          </cell>
        </row>
        <row r="124">
          <cell r="C124" t="str">
            <v>61P</v>
          </cell>
          <cell r="D124" t="str">
            <v>VERITAS Community School  CFA</v>
          </cell>
          <cell r="E124" t="str">
            <v>CS</v>
          </cell>
          <cell r="F124">
            <v>150</v>
          </cell>
          <cell r="G124">
            <v>5608.61</v>
          </cell>
          <cell r="H124">
            <v>841292</v>
          </cell>
          <cell r="I124">
            <v>572079</v>
          </cell>
          <cell r="J124">
            <v>319583</v>
          </cell>
          <cell r="K124">
            <v>252496</v>
          </cell>
          <cell r="M124">
            <v>252496</v>
          </cell>
          <cell r="N124">
            <v>63698</v>
          </cell>
          <cell r="O124">
            <v>43315</v>
          </cell>
        </row>
        <row r="125">
          <cell r="C125" t="str">
            <v>61Q</v>
          </cell>
          <cell r="D125" t="str">
            <v>Mallard Creek STEM Academy</v>
          </cell>
          <cell r="E125" t="str">
            <v>CS</v>
          </cell>
          <cell r="F125">
            <v>908</v>
          </cell>
          <cell r="G125">
            <v>5608.61</v>
          </cell>
          <cell r="H125">
            <v>5092618</v>
          </cell>
          <cell r="I125">
            <v>3462980</v>
          </cell>
          <cell r="J125">
            <v>2151040</v>
          </cell>
          <cell r="K125">
            <v>1311940</v>
          </cell>
          <cell r="M125">
            <v>1311940</v>
          </cell>
          <cell r="N125">
            <v>327591</v>
          </cell>
          <cell r="O125">
            <v>222762</v>
          </cell>
        </row>
        <row r="126">
          <cell r="C126" t="str">
            <v>61R</v>
          </cell>
          <cell r="D126" t="str">
            <v>Matthews Charter Academy</v>
          </cell>
          <cell r="E126" t="str">
            <v>CS</v>
          </cell>
          <cell r="F126">
            <v>765</v>
          </cell>
          <cell r="G126">
            <v>5608.61</v>
          </cell>
          <cell r="H126">
            <v>4290587</v>
          </cell>
          <cell r="I126">
            <v>2917599</v>
          </cell>
          <cell r="J126">
            <v>1878575</v>
          </cell>
          <cell r="K126">
            <v>1039024</v>
          </cell>
          <cell r="M126">
            <v>1039024</v>
          </cell>
          <cell r="N126">
            <v>409489</v>
          </cell>
          <cell r="O126">
            <v>278453</v>
          </cell>
        </row>
        <row r="127">
          <cell r="C127" t="str">
            <v>61S</v>
          </cell>
          <cell r="D127" t="str">
            <v>Unity Classical Charter</v>
          </cell>
          <cell r="E127" t="str">
            <v>CS</v>
          </cell>
          <cell r="F127">
            <v>359</v>
          </cell>
          <cell r="G127">
            <v>5608.61</v>
          </cell>
          <cell r="H127">
            <v>2013491</v>
          </cell>
          <cell r="I127">
            <v>1369174</v>
          </cell>
          <cell r="J127">
            <v>928020</v>
          </cell>
          <cell r="K127">
            <v>441154</v>
          </cell>
          <cell r="M127">
            <v>441154</v>
          </cell>
          <cell r="N127">
            <v>81898</v>
          </cell>
          <cell r="O127">
            <v>55691</v>
          </cell>
        </row>
        <row r="128">
          <cell r="C128" t="str">
            <v>61T</v>
          </cell>
          <cell r="D128" t="str">
            <v>Movement Charter School</v>
          </cell>
          <cell r="E128" t="str">
            <v>CS</v>
          </cell>
          <cell r="F128">
            <v>623</v>
          </cell>
          <cell r="G128">
            <v>5608.61</v>
          </cell>
          <cell r="H128">
            <v>3494164</v>
          </cell>
          <cell r="I128">
            <v>2376032</v>
          </cell>
          <cell r="J128">
            <v>1341839</v>
          </cell>
          <cell r="K128">
            <v>1034193</v>
          </cell>
          <cell r="M128">
            <v>1034193</v>
          </cell>
          <cell r="N128">
            <v>272993</v>
          </cell>
          <cell r="O128">
            <v>185635</v>
          </cell>
        </row>
        <row r="129">
          <cell r="C129" t="str">
            <v>61U</v>
          </cell>
          <cell r="D129" t="str">
            <v>UpROAR Leadership Academy</v>
          </cell>
          <cell r="E129" t="str">
            <v>CS</v>
          </cell>
          <cell r="F129">
            <v>92</v>
          </cell>
          <cell r="G129">
            <v>5608.61</v>
          </cell>
          <cell r="H129">
            <v>515992</v>
          </cell>
          <cell r="I129">
            <v>350875</v>
          </cell>
          <cell r="J129">
            <v>460937</v>
          </cell>
          <cell r="K129">
            <v>-110062</v>
          </cell>
          <cell r="M129">
            <v>0</v>
          </cell>
          <cell r="N129">
            <v>118297</v>
          </cell>
          <cell r="O129">
            <v>80442</v>
          </cell>
        </row>
        <row r="130">
          <cell r="C130" t="str">
            <v>61V</v>
          </cell>
          <cell r="D130" t="str">
            <v>Bonnie Cone Classical Academy</v>
          </cell>
          <cell r="E130" t="str">
            <v>CS</v>
          </cell>
          <cell r="F130">
            <v>836</v>
          </cell>
          <cell r="G130">
            <v>5608.61</v>
          </cell>
          <cell r="H130">
            <v>4688798</v>
          </cell>
          <cell r="I130">
            <v>3188383</v>
          </cell>
          <cell r="J130">
            <v>1946179</v>
          </cell>
          <cell r="K130">
            <v>1242204</v>
          </cell>
          <cell r="M130">
            <v>1242204</v>
          </cell>
          <cell r="N130">
            <v>300292</v>
          </cell>
          <cell r="O130">
            <v>204199</v>
          </cell>
        </row>
        <row r="131">
          <cell r="C131" t="str">
            <v>61W</v>
          </cell>
          <cell r="D131" t="str">
            <v>East Voyager Academy of Charlotte</v>
          </cell>
          <cell r="E131" t="str">
            <v>CS</v>
          </cell>
          <cell r="F131">
            <v>120</v>
          </cell>
          <cell r="G131">
            <v>5608.61</v>
          </cell>
          <cell r="H131">
            <v>673033</v>
          </cell>
          <cell r="I131">
            <v>457662</v>
          </cell>
          <cell r="J131">
            <v>389235</v>
          </cell>
          <cell r="K131">
            <v>68427</v>
          </cell>
          <cell r="M131">
            <v>68427</v>
          </cell>
          <cell r="N131">
            <v>22749</v>
          </cell>
          <cell r="O131">
            <v>15469</v>
          </cell>
        </row>
        <row r="132">
          <cell r="C132" t="str">
            <v>61X</v>
          </cell>
          <cell r="D132" t="str">
            <v>Jackson Day Community Charter</v>
          </cell>
          <cell r="E132" t="str">
            <v>CS</v>
          </cell>
          <cell r="F132">
            <v>738</v>
          </cell>
          <cell r="G132">
            <v>5608.61</v>
          </cell>
          <cell r="H132">
            <v>4139154</v>
          </cell>
          <cell r="I132">
            <v>2814625</v>
          </cell>
          <cell r="J132">
            <v>1704443</v>
          </cell>
          <cell r="K132">
            <v>1110182</v>
          </cell>
          <cell r="M132">
            <v>1110182</v>
          </cell>
          <cell r="N132">
            <v>363990</v>
          </cell>
          <cell r="O132">
            <v>247513</v>
          </cell>
        </row>
        <row r="133">
          <cell r="C133" t="str">
            <v>61Y</v>
          </cell>
          <cell r="D133" t="str">
            <v>Steele Creek Preparatory Academy</v>
          </cell>
          <cell r="E133" t="str">
            <v>CS</v>
          </cell>
          <cell r="F133">
            <v>570</v>
          </cell>
          <cell r="G133">
            <v>5608.61</v>
          </cell>
          <cell r="H133">
            <v>3196908</v>
          </cell>
          <cell r="I133">
            <v>2173897</v>
          </cell>
          <cell r="J133">
            <v>1216874</v>
          </cell>
          <cell r="K133">
            <v>957023</v>
          </cell>
          <cell r="M133">
            <v>957023</v>
          </cell>
          <cell r="N133">
            <v>163796</v>
          </cell>
          <cell r="O133">
            <v>111381</v>
          </cell>
        </row>
        <row r="134">
          <cell r="C134" t="str">
            <v>62A</v>
          </cell>
          <cell r="D134" t="str">
            <v>Tillery Charter Academy</v>
          </cell>
          <cell r="E134" t="str">
            <v>CS</v>
          </cell>
          <cell r="F134">
            <v>144</v>
          </cell>
          <cell r="G134">
            <v>6611.99</v>
          </cell>
          <cell r="H134">
            <v>952127</v>
          </cell>
          <cell r="I134">
            <v>647446</v>
          </cell>
          <cell r="J134">
            <v>317534</v>
          </cell>
          <cell r="K134">
            <v>329912</v>
          </cell>
          <cell r="M134">
            <v>329912</v>
          </cell>
          <cell r="N134">
            <v>36399</v>
          </cell>
          <cell r="O134">
            <v>24751</v>
          </cell>
        </row>
        <row r="135">
          <cell r="C135" t="str">
            <v>62J</v>
          </cell>
          <cell r="D135" t="str">
            <v>Southwest Charlotte STEM Academy</v>
          </cell>
          <cell r="E135" t="str">
            <v>CS</v>
          </cell>
          <cell r="F135">
            <v>773</v>
          </cell>
          <cell r="G135">
            <v>5608.61</v>
          </cell>
          <cell r="H135">
            <v>4335456</v>
          </cell>
          <cell r="I135">
            <v>2948110</v>
          </cell>
          <cell r="J135">
            <v>1718784</v>
          </cell>
          <cell r="K135">
            <v>1229326</v>
          </cell>
          <cell r="M135">
            <v>1229326</v>
          </cell>
          <cell r="N135">
            <v>186545</v>
          </cell>
          <cell r="O135">
            <v>126851</v>
          </cell>
        </row>
        <row r="136">
          <cell r="C136" t="str">
            <v>62K</v>
          </cell>
          <cell r="D136" t="str">
            <v>Movement School Eastland</v>
          </cell>
          <cell r="E136" t="str">
            <v>CS</v>
          </cell>
          <cell r="F136">
            <v>318</v>
          </cell>
          <cell r="G136">
            <v>5608.61</v>
          </cell>
          <cell r="H136">
            <v>1783538</v>
          </cell>
          <cell r="I136">
            <v>1212806</v>
          </cell>
          <cell r="J136">
            <v>655555</v>
          </cell>
          <cell r="K136">
            <v>557251</v>
          </cell>
          <cell r="M136">
            <v>557251</v>
          </cell>
          <cell r="N136">
            <v>50049</v>
          </cell>
          <cell r="O136">
            <v>34033</v>
          </cell>
        </row>
        <row r="137">
          <cell r="C137" t="str">
            <v>62L</v>
          </cell>
          <cell r="D137" t="str">
            <v>Telra Institute</v>
          </cell>
          <cell r="E137" t="str">
            <v>CS</v>
          </cell>
          <cell r="F137">
            <v>226</v>
          </cell>
          <cell r="G137">
            <v>5608.61</v>
          </cell>
          <cell r="H137">
            <v>1267546</v>
          </cell>
          <cell r="I137">
            <v>861931</v>
          </cell>
          <cell r="J137">
            <v>491666</v>
          </cell>
          <cell r="K137">
            <v>370265</v>
          </cell>
          <cell r="M137">
            <v>370265</v>
          </cell>
          <cell r="N137">
            <v>0</v>
          </cell>
          <cell r="O137">
            <v>0</v>
          </cell>
        </row>
        <row r="138">
          <cell r="C138" t="str">
            <v>63A</v>
          </cell>
          <cell r="D138" t="str">
            <v>The Academy of Moore County</v>
          </cell>
          <cell r="E138" t="str">
            <v>CS</v>
          </cell>
          <cell r="F138">
            <v>493</v>
          </cell>
          <cell r="G138">
            <v>5675.59</v>
          </cell>
          <cell r="H138">
            <v>2798066</v>
          </cell>
          <cell r="I138">
            <v>1902685</v>
          </cell>
          <cell r="J138">
            <v>1065277</v>
          </cell>
          <cell r="K138">
            <v>837408</v>
          </cell>
          <cell r="M138">
            <v>837408</v>
          </cell>
          <cell r="N138">
            <v>172895</v>
          </cell>
          <cell r="O138">
            <v>117569</v>
          </cell>
        </row>
        <row r="139">
          <cell r="C139" t="str">
            <v>63B</v>
          </cell>
          <cell r="D139" t="str">
            <v>STARS Charter</v>
          </cell>
          <cell r="E139" t="str">
            <v>CS</v>
          </cell>
          <cell r="F139">
            <v>752</v>
          </cell>
          <cell r="G139">
            <v>5675.59</v>
          </cell>
          <cell r="H139">
            <v>4268044</v>
          </cell>
          <cell r="I139">
            <v>2902270</v>
          </cell>
          <cell r="J139">
            <v>1638887</v>
          </cell>
          <cell r="K139">
            <v>1263383</v>
          </cell>
          <cell r="M139">
            <v>1263383</v>
          </cell>
          <cell r="N139">
            <v>386740</v>
          </cell>
          <cell r="O139">
            <v>262983</v>
          </cell>
        </row>
        <row r="140">
          <cell r="C140" t="str">
            <v>63C</v>
          </cell>
          <cell r="D140" t="str">
            <v>Moore Montessori Community School</v>
          </cell>
          <cell r="E140" t="str">
            <v>CS</v>
          </cell>
          <cell r="F140">
            <v>184</v>
          </cell>
          <cell r="G140">
            <v>5675.59</v>
          </cell>
          <cell r="H140">
            <v>1044309</v>
          </cell>
          <cell r="I140">
            <v>710130</v>
          </cell>
          <cell r="J140">
            <v>409722</v>
          </cell>
          <cell r="K140">
            <v>300408</v>
          </cell>
          <cell r="M140">
            <v>300408</v>
          </cell>
          <cell r="N140">
            <v>81898</v>
          </cell>
          <cell r="O140">
            <v>55691</v>
          </cell>
        </row>
        <row r="141">
          <cell r="C141" t="str">
            <v>64A</v>
          </cell>
          <cell r="D141" t="str">
            <v>Rocky Mount Preparatory</v>
          </cell>
          <cell r="E141" t="str">
            <v>CS</v>
          </cell>
          <cell r="F141">
            <v>994</v>
          </cell>
          <cell r="G141">
            <v>6016.54</v>
          </cell>
          <cell r="H141">
            <v>5980441</v>
          </cell>
          <cell r="I141">
            <v>4066700</v>
          </cell>
          <cell r="J141">
            <v>2355901</v>
          </cell>
          <cell r="K141">
            <v>1710799</v>
          </cell>
          <cell r="M141">
            <v>1710799</v>
          </cell>
          <cell r="N141">
            <v>444637</v>
          </cell>
          <cell r="O141">
            <v>302353</v>
          </cell>
        </row>
        <row r="142">
          <cell r="C142" t="str">
            <v>65A</v>
          </cell>
          <cell r="D142" t="str">
            <v>Cape Fear Center for Inquiry</v>
          </cell>
          <cell r="E142" t="str">
            <v>CS</v>
          </cell>
          <cell r="F142">
            <v>400</v>
          </cell>
          <cell r="G142">
            <v>5698.91</v>
          </cell>
          <cell r="H142">
            <v>2279564</v>
          </cell>
          <cell r="I142">
            <v>1550104</v>
          </cell>
          <cell r="J142">
            <v>835833</v>
          </cell>
          <cell r="K142">
            <v>714271</v>
          </cell>
          <cell r="M142">
            <v>714271</v>
          </cell>
          <cell r="N142">
            <v>268443</v>
          </cell>
          <cell r="O142">
            <v>182541</v>
          </cell>
        </row>
        <row r="143">
          <cell r="C143" t="str">
            <v>65B</v>
          </cell>
          <cell r="D143" t="str">
            <v>Wilmington Preparatory Academy</v>
          </cell>
          <cell r="E143" t="str">
            <v>CS</v>
          </cell>
          <cell r="F143">
            <v>98</v>
          </cell>
          <cell r="G143">
            <v>5698.91</v>
          </cell>
          <cell r="H143">
            <v>558493</v>
          </cell>
          <cell r="I143">
            <v>379775</v>
          </cell>
          <cell r="J143">
            <v>266319</v>
          </cell>
          <cell r="K143">
            <v>113456</v>
          </cell>
          <cell r="M143">
            <v>113456</v>
          </cell>
          <cell r="N143">
            <v>68248</v>
          </cell>
          <cell r="O143">
            <v>46409</v>
          </cell>
        </row>
        <row r="144">
          <cell r="C144" t="str">
            <v>65C</v>
          </cell>
          <cell r="D144" t="str">
            <v xml:space="preserve">Classical Charter Schools of Wilmington </v>
          </cell>
          <cell r="E144" t="str">
            <v>CS</v>
          </cell>
          <cell r="F144">
            <v>112</v>
          </cell>
          <cell r="G144">
            <v>5698.91</v>
          </cell>
          <cell r="H144">
            <v>638278</v>
          </cell>
          <cell r="I144">
            <v>434029</v>
          </cell>
          <cell r="J144">
            <v>323680</v>
          </cell>
          <cell r="K144">
            <v>110349</v>
          </cell>
          <cell r="M144">
            <v>110349</v>
          </cell>
          <cell r="N144">
            <v>50049</v>
          </cell>
          <cell r="O144">
            <v>34033</v>
          </cell>
        </row>
        <row r="145">
          <cell r="C145" t="str">
            <v>65D</v>
          </cell>
          <cell r="D145" t="str">
            <v>Island Montessori Charter School</v>
          </cell>
          <cell r="E145" t="str">
            <v>CS</v>
          </cell>
          <cell r="F145">
            <v>205</v>
          </cell>
          <cell r="G145">
            <v>5698.91</v>
          </cell>
          <cell r="H145">
            <v>1168277</v>
          </cell>
          <cell r="I145">
            <v>794428</v>
          </cell>
          <cell r="J145">
            <v>450694</v>
          </cell>
          <cell r="K145">
            <v>343734</v>
          </cell>
          <cell r="M145">
            <v>343734</v>
          </cell>
          <cell r="N145">
            <v>163796</v>
          </cell>
          <cell r="O145">
            <v>111381</v>
          </cell>
        </row>
        <row r="146">
          <cell r="C146" t="str">
            <v>65F</v>
          </cell>
          <cell r="D146" t="str">
            <v>Coastal Preparatory Academy</v>
          </cell>
          <cell r="E146" t="str">
            <v>CS</v>
          </cell>
          <cell r="F146">
            <v>727</v>
          </cell>
          <cell r="G146">
            <v>5698.91</v>
          </cell>
          <cell r="H146">
            <v>4143108</v>
          </cell>
          <cell r="I146">
            <v>2817313</v>
          </cell>
          <cell r="J146">
            <v>1880624</v>
          </cell>
          <cell r="K146">
            <v>936689</v>
          </cell>
          <cell r="M146">
            <v>936689</v>
          </cell>
          <cell r="N146">
            <v>259343</v>
          </cell>
          <cell r="O146">
            <v>176353</v>
          </cell>
        </row>
        <row r="147">
          <cell r="C147" t="str">
            <v>65G</v>
          </cell>
          <cell r="D147" t="str">
            <v>Girls Leadership Academy of Wilmington</v>
          </cell>
          <cell r="E147" t="str">
            <v>CS</v>
          </cell>
          <cell r="F147">
            <v>369</v>
          </cell>
          <cell r="G147">
            <v>5698.91</v>
          </cell>
          <cell r="H147">
            <v>2102898</v>
          </cell>
          <cell r="I147">
            <v>1429971</v>
          </cell>
          <cell r="J147">
            <v>1024305</v>
          </cell>
          <cell r="K147">
            <v>405666</v>
          </cell>
          <cell r="M147">
            <v>405666</v>
          </cell>
          <cell r="N147">
            <v>268443</v>
          </cell>
          <cell r="O147">
            <v>182541</v>
          </cell>
        </row>
        <row r="148">
          <cell r="C148" t="str">
            <v>65H</v>
          </cell>
          <cell r="D148" t="str">
            <v>Wilmington School of the Arts</v>
          </cell>
          <cell r="E148" t="str">
            <v>CS</v>
          </cell>
          <cell r="F148">
            <v>179</v>
          </cell>
          <cell r="G148">
            <v>5698.91</v>
          </cell>
          <cell r="H148">
            <v>1020105</v>
          </cell>
          <cell r="I148">
            <v>693671</v>
          </cell>
          <cell r="J148">
            <v>450694</v>
          </cell>
          <cell r="K148">
            <v>242977</v>
          </cell>
          <cell r="M148">
            <v>242977</v>
          </cell>
          <cell r="N148">
            <v>40949</v>
          </cell>
          <cell r="O148">
            <v>27845</v>
          </cell>
        </row>
        <row r="149">
          <cell r="C149" t="str">
            <v>65Z</v>
          </cell>
          <cell r="D149" t="str">
            <v>D C Virgo Preparatory Academy</v>
          </cell>
          <cell r="E149" t="str">
            <v>Lab</v>
          </cell>
          <cell r="F149">
            <v>206</v>
          </cell>
          <cell r="G149">
            <v>5698.91</v>
          </cell>
          <cell r="H149">
            <v>1173975</v>
          </cell>
          <cell r="I149">
            <v>798303</v>
          </cell>
          <cell r="J149">
            <v>553124</v>
          </cell>
          <cell r="K149">
            <v>245179</v>
          </cell>
          <cell r="M149">
            <v>245179</v>
          </cell>
          <cell r="N149">
            <v>191095</v>
          </cell>
          <cell r="O149">
            <v>129945</v>
          </cell>
        </row>
        <row r="150">
          <cell r="C150" t="str">
            <v>66A</v>
          </cell>
          <cell r="D150" t="str">
            <v>KIPP Gaston College Preparatory</v>
          </cell>
          <cell r="E150" t="str">
            <v>CS</v>
          </cell>
          <cell r="F150">
            <v>1341</v>
          </cell>
          <cell r="G150">
            <v>9388.7999999999993</v>
          </cell>
          <cell r="H150">
            <v>12590381</v>
          </cell>
          <cell r="I150">
            <v>8561459</v>
          </cell>
          <cell r="J150">
            <v>2816838</v>
          </cell>
          <cell r="K150">
            <v>5744621</v>
          </cell>
          <cell r="M150">
            <v>5744621</v>
          </cell>
          <cell r="N150">
            <v>413095</v>
          </cell>
          <cell r="O150">
            <v>280905</v>
          </cell>
        </row>
        <row r="151">
          <cell r="C151" t="str">
            <v>67B</v>
          </cell>
          <cell r="D151" t="str">
            <v>Z E C A  School of Arts and Technology</v>
          </cell>
          <cell r="E151" t="str">
            <v>CS</v>
          </cell>
          <cell r="F151">
            <v>122</v>
          </cell>
          <cell r="G151">
            <v>5630.63</v>
          </cell>
          <cell r="H151">
            <v>686937</v>
          </cell>
          <cell r="I151">
            <v>467117</v>
          </cell>
          <cell r="J151">
            <v>395381</v>
          </cell>
          <cell r="K151">
            <v>71736</v>
          </cell>
          <cell r="M151">
            <v>71736</v>
          </cell>
          <cell r="N151">
            <v>97228</v>
          </cell>
          <cell r="O151">
            <v>66115</v>
          </cell>
        </row>
        <row r="152">
          <cell r="C152" t="str">
            <v>68A</v>
          </cell>
          <cell r="D152" t="str">
            <v>Eno River Academy</v>
          </cell>
          <cell r="E152" t="str">
            <v>CS</v>
          </cell>
          <cell r="F152">
            <v>767</v>
          </cell>
          <cell r="G152">
            <v>5946.1900000000005</v>
          </cell>
          <cell r="H152">
            <v>4560728</v>
          </cell>
          <cell r="I152">
            <v>3101295</v>
          </cell>
          <cell r="J152">
            <v>1638887</v>
          </cell>
          <cell r="K152">
            <v>1462408</v>
          </cell>
          <cell r="M152">
            <v>1462408</v>
          </cell>
          <cell r="N152">
            <v>404939</v>
          </cell>
          <cell r="O152">
            <v>275359</v>
          </cell>
        </row>
        <row r="153">
          <cell r="C153" t="str">
            <v>68C</v>
          </cell>
          <cell r="D153" t="str">
            <v>The Expedition School</v>
          </cell>
          <cell r="E153" t="str">
            <v>CS</v>
          </cell>
          <cell r="F153">
            <v>359</v>
          </cell>
          <cell r="G153">
            <v>5946.1900000000005</v>
          </cell>
          <cell r="H153">
            <v>2134682</v>
          </cell>
          <cell r="I153">
            <v>1451584</v>
          </cell>
          <cell r="J153">
            <v>778472</v>
          </cell>
          <cell r="K153">
            <v>673112</v>
          </cell>
          <cell r="M153">
            <v>673112</v>
          </cell>
          <cell r="N153">
            <v>222944</v>
          </cell>
          <cell r="O153">
            <v>151602</v>
          </cell>
        </row>
        <row r="154">
          <cell r="C154" t="str">
            <v>69A</v>
          </cell>
          <cell r="D154" t="str">
            <v>Arapahoe Charter School</v>
          </cell>
          <cell r="E154" t="str">
            <v>CS</v>
          </cell>
          <cell r="F154">
            <v>514</v>
          </cell>
          <cell r="G154">
            <v>8458.82</v>
          </cell>
          <cell r="H154">
            <v>4347833</v>
          </cell>
          <cell r="I154">
            <v>2956526</v>
          </cell>
          <cell r="J154">
            <v>1177951</v>
          </cell>
          <cell r="K154">
            <v>1778575</v>
          </cell>
          <cell r="M154">
            <v>1778575</v>
          </cell>
          <cell r="N154">
            <v>333169</v>
          </cell>
          <cell r="O154">
            <v>226555</v>
          </cell>
        </row>
        <row r="155">
          <cell r="C155" t="str">
            <v>70A</v>
          </cell>
          <cell r="D155" t="str">
            <v>Northeast Academy of Aerospace    AdvTech</v>
          </cell>
          <cell r="E155" t="str">
            <v>CS</v>
          </cell>
          <cell r="F155">
            <v>740</v>
          </cell>
          <cell r="G155">
            <v>6672.66</v>
          </cell>
          <cell r="H155">
            <v>4937768</v>
          </cell>
          <cell r="I155">
            <v>3357682</v>
          </cell>
          <cell r="J155">
            <v>1536458</v>
          </cell>
          <cell r="K155">
            <v>1821224</v>
          </cell>
          <cell r="M155">
            <v>1821224</v>
          </cell>
          <cell r="N155">
            <v>273344</v>
          </cell>
          <cell r="O155">
            <v>185874</v>
          </cell>
        </row>
        <row r="156">
          <cell r="C156" t="str">
            <v>73A</v>
          </cell>
          <cell r="D156" t="str">
            <v>Bethel Hill Charter</v>
          </cell>
          <cell r="E156" t="str">
            <v>CS</v>
          </cell>
          <cell r="F156">
            <v>356</v>
          </cell>
          <cell r="G156">
            <v>6265.17</v>
          </cell>
          <cell r="H156">
            <v>2230401</v>
          </cell>
          <cell r="I156">
            <v>1516673</v>
          </cell>
          <cell r="J156">
            <v>819444</v>
          </cell>
          <cell r="K156">
            <v>697229</v>
          </cell>
          <cell r="M156">
            <v>697229</v>
          </cell>
          <cell r="N156">
            <v>122491</v>
          </cell>
          <cell r="O156">
            <v>83294</v>
          </cell>
        </row>
        <row r="157">
          <cell r="C157" t="str">
            <v>73B</v>
          </cell>
          <cell r="D157" t="str">
            <v>Roxboro Community School</v>
          </cell>
          <cell r="E157" t="str">
            <v>CS</v>
          </cell>
          <cell r="F157">
            <v>644</v>
          </cell>
          <cell r="G157">
            <v>6265.17</v>
          </cell>
          <cell r="H157">
            <v>4034769</v>
          </cell>
          <cell r="I157">
            <v>2743643</v>
          </cell>
          <cell r="J157">
            <v>1495485</v>
          </cell>
          <cell r="K157">
            <v>1248158</v>
          </cell>
          <cell r="M157">
            <v>1248158</v>
          </cell>
          <cell r="N157">
            <v>117954</v>
          </cell>
          <cell r="O157">
            <v>80209</v>
          </cell>
        </row>
        <row r="158">
          <cell r="C158" t="str">
            <v>74C</v>
          </cell>
          <cell r="D158" t="str">
            <v>Winterville Charter Academy</v>
          </cell>
          <cell r="E158" t="str">
            <v>CS</v>
          </cell>
          <cell r="F158">
            <v>622</v>
          </cell>
          <cell r="G158">
            <v>5952.6</v>
          </cell>
          <cell r="H158">
            <v>3702517</v>
          </cell>
          <cell r="I158">
            <v>2517712</v>
          </cell>
          <cell r="J158">
            <v>1642984</v>
          </cell>
          <cell r="K158">
            <v>874728</v>
          </cell>
          <cell r="M158">
            <v>874728</v>
          </cell>
          <cell r="N158">
            <v>259343</v>
          </cell>
          <cell r="O158">
            <v>176353</v>
          </cell>
        </row>
        <row r="159">
          <cell r="C159" t="str">
            <v>74Z</v>
          </cell>
          <cell r="D159" t="str">
            <v>ECU Community School</v>
          </cell>
          <cell r="E159" t="str">
            <v>Lab</v>
          </cell>
          <cell r="F159">
            <v>112</v>
          </cell>
          <cell r="G159">
            <v>5952.6</v>
          </cell>
          <cell r="H159">
            <v>666691</v>
          </cell>
          <cell r="I159">
            <v>453350</v>
          </cell>
          <cell r="J159">
            <v>256076</v>
          </cell>
          <cell r="K159">
            <v>197274</v>
          </cell>
          <cell r="M159">
            <v>197274</v>
          </cell>
          <cell r="N159">
            <v>181995</v>
          </cell>
          <cell r="O159">
            <v>123757</v>
          </cell>
        </row>
        <row r="160">
          <cell r="C160" t="str">
            <v>76A</v>
          </cell>
          <cell r="D160" t="str">
            <v>Uwharrie Charter Academy</v>
          </cell>
          <cell r="E160" t="str">
            <v>CS</v>
          </cell>
          <cell r="F160">
            <v>1795</v>
          </cell>
          <cell r="G160">
            <v>6067.78</v>
          </cell>
          <cell r="H160">
            <v>10891665</v>
          </cell>
          <cell r="I160">
            <v>7406332</v>
          </cell>
          <cell r="J160">
            <v>3738712</v>
          </cell>
          <cell r="K160">
            <v>3667620</v>
          </cell>
          <cell r="M160">
            <v>3667620</v>
          </cell>
          <cell r="N160">
            <v>700682</v>
          </cell>
          <cell r="O160">
            <v>476464</v>
          </cell>
        </row>
        <row r="161">
          <cell r="C161" t="str">
            <v>78A</v>
          </cell>
          <cell r="D161" t="str">
            <v>CIS Academy</v>
          </cell>
          <cell r="E161" t="str">
            <v>CS</v>
          </cell>
          <cell r="F161">
            <v>107</v>
          </cell>
          <cell r="G161">
            <v>6804.7</v>
          </cell>
          <cell r="H161">
            <v>728103</v>
          </cell>
          <cell r="I161">
            <v>495110</v>
          </cell>
          <cell r="J161">
            <v>245833</v>
          </cell>
          <cell r="K161">
            <v>249277</v>
          </cell>
          <cell r="M161">
            <v>249277</v>
          </cell>
          <cell r="N161">
            <v>67388</v>
          </cell>
          <cell r="O161">
            <v>45824</v>
          </cell>
        </row>
        <row r="162">
          <cell r="C162" t="str">
            <v>78B</v>
          </cell>
          <cell r="D162" t="str">
            <v>Southeastern Academy</v>
          </cell>
          <cell r="E162" t="str">
            <v>CS</v>
          </cell>
          <cell r="F162">
            <v>218</v>
          </cell>
          <cell r="G162">
            <v>6804.7</v>
          </cell>
          <cell r="H162">
            <v>1483425</v>
          </cell>
          <cell r="I162">
            <v>1008729</v>
          </cell>
          <cell r="J162">
            <v>446597</v>
          </cell>
          <cell r="K162">
            <v>562132</v>
          </cell>
          <cell r="M162">
            <v>562132</v>
          </cell>
          <cell r="N162">
            <v>87208</v>
          </cell>
          <cell r="O162">
            <v>59301</v>
          </cell>
        </row>
        <row r="163">
          <cell r="C163" t="str">
            <v>78C</v>
          </cell>
          <cell r="D163" t="str">
            <v>Old Main Stream</v>
          </cell>
          <cell r="E163" t="str">
            <v>CS</v>
          </cell>
          <cell r="F163">
            <v>200</v>
          </cell>
          <cell r="G163">
            <v>6804.7</v>
          </cell>
          <cell r="H163">
            <v>1360940</v>
          </cell>
          <cell r="I163">
            <v>925439</v>
          </cell>
          <cell r="J163">
            <v>409722</v>
          </cell>
          <cell r="K163">
            <v>515717</v>
          </cell>
          <cell r="M163">
            <v>515717</v>
          </cell>
          <cell r="N163">
            <v>0</v>
          </cell>
          <cell r="O163">
            <v>0</v>
          </cell>
        </row>
        <row r="164">
          <cell r="C164" t="str">
            <v>79A</v>
          </cell>
          <cell r="D164" t="str">
            <v>Bethany Community School</v>
          </cell>
          <cell r="E164" t="str">
            <v>CS</v>
          </cell>
          <cell r="F164">
            <v>590</v>
          </cell>
          <cell r="G164">
            <v>6224.58</v>
          </cell>
          <cell r="H164">
            <v>3672502</v>
          </cell>
          <cell r="I164">
            <v>2497301</v>
          </cell>
          <cell r="J164">
            <v>1341839</v>
          </cell>
          <cell r="K164">
            <v>1155462</v>
          </cell>
          <cell r="M164">
            <v>1155462</v>
          </cell>
          <cell r="N164">
            <v>235555</v>
          </cell>
          <cell r="O164">
            <v>160177</v>
          </cell>
        </row>
        <row r="165">
          <cell r="C165" t="str">
            <v>79Z</v>
          </cell>
          <cell r="D165" t="str">
            <v>Moss Street Partnership School</v>
          </cell>
          <cell r="E165" t="str">
            <v>Lab</v>
          </cell>
          <cell r="F165">
            <v>352</v>
          </cell>
          <cell r="G165">
            <v>6224.58</v>
          </cell>
          <cell r="H165">
            <v>2191052</v>
          </cell>
          <cell r="I165">
            <v>1489915</v>
          </cell>
          <cell r="J165">
            <v>762083</v>
          </cell>
          <cell r="K165">
            <v>727832</v>
          </cell>
          <cell r="M165">
            <v>727832</v>
          </cell>
          <cell r="N165">
            <v>205161</v>
          </cell>
          <cell r="O165">
            <v>139509</v>
          </cell>
        </row>
        <row r="166">
          <cell r="C166" t="str">
            <v>80C</v>
          </cell>
          <cell r="D166" t="str">
            <v>Faith Academy</v>
          </cell>
          <cell r="E166" t="str">
            <v>CS</v>
          </cell>
          <cell r="F166">
            <v>496</v>
          </cell>
          <cell r="G166">
            <v>5863.32</v>
          </cell>
          <cell r="H166">
            <v>2908207</v>
          </cell>
          <cell r="I166">
            <v>1977581</v>
          </cell>
          <cell r="J166">
            <v>1024305</v>
          </cell>
          <cell r="K166">
            <v>953276</v>
          </cell>
          <cell r="M166">
            <v>953276</v>
          </cell>
          <cell r="N166">
            <v>0</v>
          </cell>
          <cell r="O166">
            <v>0</v>
          </cell>
        </row>
        <row r="167">
          <cell r="C167" t="str">
            <v>81A</v>
          </cell>
          <cell r="D167" t="str">
            <v>Thomas Jefferson Class Academy</v>
          </cell>
          <cell r="E167" t="str">
            <v>CS</v>
          </cell>
          <cell r="F167">
            <v>1330</v>
          </cell>
          <cell r="G167">
            <v>6353.53</v>
          </cell>
          <cell r="H167">
            <v>8450195</v>
          </cell>
          <cell r="I167">
            <v>5746133</v>
          </cell>
          <cell r="J167">
            <v>3021699</v>
          </cell>
          <cell r="K167">
            <v>2724434</v>
          </cell>
          <cell r="M167">
            <v>2724434</v>
          </cell>
          <cell r="N167">
            <v>373999</v>
          </cell>
          <cell r="O167">
            <v>254319</v>
          </cell>
        </row>
        <row r="168">
          <cell r="C168" t="str">
            <v>81B</v>
          </cell>
          <cell r="D168" t="str">
            <v>Lake Lure Classical Academy</v>
          </cell>
          <cell r="E168" t="str">
            <v>CS</v>
          </cell>
          <cell r="F168">
            <v>503</v>
          </cell>
          <cell r="G168">
            <v>6353.53</v>
          </cell>
          <cell r="H168">
            <v>3195826</v>
          </cell>
          <cell r="I168">
            <v>2173162</v>
          </cell>
          <cell r="J168">
            <v>1167707</v>
          </cell>
          <cell r="K168">
            <v>1005455</v>
          </cell>
          <cell r="M168">
            <v>1005455</v>
          </cell>
          <cell r="N168">
            <v>242701</v>
          </cell>
          <cell r="O168">
            <v>165037</v>
          </cell>
        </row>
        <row r="169">
          <cell r="C169" t="str">
            <v>84B</v>
          </cell>
          <cell r="D169" t="str">
            <v>Gray Stone Day</v>
          </cell>
          <cell r="E169" t="str">
            <v>CS</v>
          </cell>
          <cell r="F169">
            <v>753</v>
          </cell>
          <cell r="G169">
            <v>6132.33</v>
          </cell>
          <cell r="H169">
            <v>4617644</v>
          </cell>
          <cell r="I169">
            <v>3139998</v>
          </cell>
          <cell r="J169">
            <v>1802777</v>
          </cell>
          <cell r="K169">
            <v>1337221</v>
          </cell>
          <cell r="M169">
            <v>1337221</v>
          </cell>
          <cell r="N169">
            <v>45499</v>
          </cell>
          <cell r="O169">
            <v>30939</v>
          </cell>
        </row>
        <row r="170">
          <cell r="C170" t="str">
            <v>86T</v>
          </cell>
          <cell r="D170" t="str">
            <v>Millennium Charter Academy</v>
          </cell>
          <cell r="E170" t="str">
            <v>CS</v>
          </cell>
          <cell r="F170">
            <v>757</v>
          </cell>
          <cell r="G170">
            <v>6398.77</v>
          </cell>
          <cell r="H170">
            <v>4843869</v>
          </cell>
          <cell r="I170">
            <v>3293831</v>
          </cell>
          <cell r="J170">
            <v>1983054</v>
          </cell>
          <cell r="K170">
            <v>1310777</v>
          </cell>
          <cell r="M170">
            <v>1310777</v>
          </cell>
          <cell r="N170">
            <v>436788</v>
          </cell>
          <cell r="O170">
            <v>297016</v>
          </cell>
        </row>
        <row r="171">
          <cell r="C171" t="str">
            <v>87A</v>
          </cell>
          <cell r="D171" t="str">
            <v>Mountain Discovery</v>
          </cell>
          <cell r="E171" t="str">
            <v>CS</v>
          </cell>
          <cell r="F171">
            <v>174</v>
          </cell>
          <cell r="G171">
            <v>7144.72</v>
          </cell>
          <cell r="H171">
            <v>1243181</v>
          </cell>
          <cell r="I171">
            <v>845363</v>
          </cell>
          <cell r="J171">
            <v>409722</v>
          </cell>
          <cell r="K171">
            <v>435641</v>
          </cell>
          <cell r="M171">
            <v>435641</v>
          </cell>
          <cell r="N171">
            <v>110867</v>
          </cell>
          <cell r="O171">
            <v>75390</v>
          </cell>
        </row>
        <row r="172">
          <cell r="C172" t="str">
            <v>88A</v>
          </cell>
          <cell r="D172" t="str">
            <v>Brevard Academy</v>
          </cell>
          <cell r="E172" t="str">
            <v>CS</v>
          </cell>
          <cell r="F172">
            <v>408</v>
          </cell>
          <cell r="G172">
            <v>6092.03</v>
          </cell>
          <cell r="H172">
            <v>2485548</v>
          </cell>
          <cell r="I172">
            <v>1690173</v>
          </cell>
          <cell r="J172">
            <v>921874</v>
          </cell>
          <cell r="K172">
            <v>768299</v>
          </cell>
          <cell r="M172">
            <v>768299</v>
          </cell>
          <cell r="N172">
            <v>182548</v>
          </cell>
          <cell r="O172">
            <v>124133</v>
          </cell>
        </row>
        <row r="173">
          <cell r="C173" t="str">
            <v>90A</v>
          </cell>
          <cell r="D173" t="str">
            <v>Union Academy</v>
          </cell>
          <cell r="E173" t="str">
            <v>CS</v>
          </cell>
          <cell r="F173">
            <v>2024</v>
          </cell>
          <cell r="G173">
            <v>5525.81</v>
          </cell>
          <cell r="H173">
            <v>11184239</v>
          </cell>
          <cell r="I173">
            <v>7605283</v>
          </cell>
          <cell r="J173">
            <v>4455726</v>
          </cell>
          <cell r="K173">
            <v>3149557</v>
          </cell>
          <cell r="M173">
            <v>3149557</v>
          </cell>
          <cell r="N173">
            <v>937275</v>
          </cell>
          <cell r="O173">
            <v>637347</v>
          </cell>
        </row>
        <row r="174">
          <cell r="C174" t="str">
            <v>90B</v>
          </cell>
          <cell r="D174" t="str">
            <v>Union Day School</v>
          </cell>
          <cell r="E174" t="str">
            <v>CS</v>
          </cell>
          <cell r="F174">
            <v>705</v>
          </cell>
          <cell r="G174">
            <v>5525.81</v>
          </cell>
          <cell r="H174">
            <v>3895696</v>
          </cell>
          <cell r="I174">
            <v>2649073</v>
          </cell>
          <cell r="J174">
            <v>1505728</v>
          </cell>
          <cell r="K174">
            <v>1143345</v>
          </cell>
          <cell r="M174">
            <v>1143345</v>
          </cell>
          <cell r="N174">
            <v>168346</v>
          </cell>
          <cell r="O174">
            <v>114475</v>
          </cell>
        </row>
        <row r="175">
          <cell r="C175" t="str">
            <v>90C</v>
          </cell>
          <cell r="D175" t="str">
            <v>Union Prep Academy at Indian Trail</v>
          </cell>
          <cell r="E175" t="str">
            <v>CS</v>
          </cell>
          <cell r="F175">
            <v>1048</v>
          </cell>
          <cell r="G175">
            <v>5525.81</v>
          </cell>
          <cell r="H175">
            <v>5791049</v>
          </cell>
          <cell r="I175">
            <v>3937913</v>
          </cell>
          <cell r="J175">
            <v>2253470</v>
          </cell>
          <cell r="K175">
            <v>1684443</v>
          </cell>
          <cell r="M175">
            <v>1684443</v>
          </cell>
          <cell r="N175">
            <v>459538</v>
          </cell>
          <cell r="O175">
            <v>312486</v>
          </cell>
        </row>
        <row r="176">
          <cell r="C176" t="str">
            <v>90D</v>
          </cell>
          <cell r="D176" t="str">
            <v>Monroe Charter Academy</v>
          </cell>
          <cell r="E176" t="str">
            <v>CS</v>
          </cell>
          <cell r="F176">
            <v>119</v>
          </cell>
          <cell r="G176">
            <v>5525.81</v>
          </cell>
          <cell r="H176">
            <v>657571</v>
          </cell>
          <cell r="I176">
            <v>447148</v>
          </cell>
          <cell r="J176">
            <v>276563</v>
          </cell>
          <cell r="K176">
            <v>170585</v>
          </cell>
          <cell r="M176">
            <v>170585</v>
          </cell>
          <cell r="N176">
            <v>68248</v>
          </cell>
          <cell r="O176">
            <v>46409</v>
          </cell>
        </row>
        <row r="177">
          <cell r="C177" t="str">
            <v>90F</v>
          </cell>
          <cell r="D177" t="str">
            <v>Apprentice Academy High School</v>
          </cell>
          <cell r="E177" t="str">
            <v>CS</v>
          </cell>
          <cell r="F177">
            <v>260</v>
          </cell>
          <cell r="G177">
            <v>5525.81</v>
          </cell>
          <cell r="H177">
            <v>1436711</v>
          </cell>
          <cell r="I177">
            <v>976963</v>
          </cell>
          <cell r="J177">
            <v>590000</v>
          </cell>
          <cell r="K177">
            <v>386963</v>
          </cell>
          <cell r="M177">
            <v>386963</v>
          </cell>
          <cell r="N177">
            <v>168346</v>
          </cell>
          <cell r="O177">
            <v>114475</v>
          </cell>
        </row>
        <row r="178">
          <cell r="C178" t="str">
            <v>91A</v>
          </cell>
          <cell r="D178" t="str">
            <v>Vance Charter School</v>
          </cell>
          <cell r="E178" t="str">
            <v>CS</v>
          </cell>
          <cell r="F178">
            <v>949</v>
          </cell>
          <cell r="G178">
            <v>7135.91</v>
          </cell>
          <cell r="H178">
            <v>6771979</v>
          </cell>
          <cell r="I178">
            <v>4604946</v>
          </cell>
          <cell r="J178">
            <v>1956422</v>
          </cell>
          <cell r="K178">
            <v>2648524</v>
          </cell>
          <cell r="M178">
            <v>2648524</v>
          </cell>
          <cell r="N178">
            <v>309607</v>
          </cell>
          <cell r="O178">
            <v>210533</v>
          </cell>
        </row>
        <row r="179">
          <cell r="C179" t="str">
            <v>91B</v>
          </cell>
          <cell r="D179" t="str">
            <v>Henderson Collegiate</v>
          </cell>
          <cell r="E179" t="str">
            <v>CS</v>
          </cell>
          <cell r="F179">
            <v>1327</v>
          </cell>
          <cell r="G179">
            <v>7135.91</v>
          </cell>
          <cell r="H179">
            <v>9469353</v>
          </cell>
          <cell r="I179">
            <v>6439160</v>
          </cell>
          <cell r="J179">
            <v>2730796</v>
          </cell>
          <cell r="K179">
            <v>3708364</v>
          </cell>
          <cell r="M179">
            <v>3708364</v>
          </cell>
          <cell r="N179">
            <v>230317</v>
          </cell>
          <cell r="O179">
            <v>156616</v>
          </cell>
        </row>
        <row r="180">
          <cell r="C180" t="str">
            <v>92B</v>
          </cell>
          <cell r="D180" t="str">
            <v>The Exploris School</v>
          </cell>
          <cell r="E180" t="str">
            <v>CS</v>
          </cell>
          <cell r="F180">
            <v>439</v>
          </cell>
          <cell r="G180">
            <v>5644.05</v>
          </cell>
          <cell r="H180">
            <v>2477738</v>
          </cell>
          <cell r="I180">
            <v>1684862</v>
          </cell>
          <cell r="J180">
            <v>934166</v>
          </cell>
          <cell r="K180">
            <v>750696</v>
          </cell>
          <cell r="M180">
            <v>750696</v>
          </cell>
          <cell r="N180">
            <v>300292</v>
          </cell>
          <cell r="O180">
            <v>204199</v>
          </cell>
        </row>
        <row r="181">
          <cell r="C181" t="str">
            <v>92D</v>
          </cell>
          <cell r="D181" t="str">
            <v>Magellan Charter</v>
          </cell>
          <cell r="E181" t="str">
            <v>CS</v>
          </cell>
          <cell r="F181">
            <v>406</v>
          </cell>
          <cell r="G181">
            <v>5644.05</v>
          </cell>
          <cell r="H181">
            <v>2291484</v>
          </cell>
          <cell r="I181">
            <v>1558209</v>
          </cell>
          <cell r="J181">
            <v>835833</v>
          </cell>
          <cell r="K181">
            <v>722376</v>
          </cell>
          <cell r="M181">
            <v>722376</v>
          </cell>
          <cell r="N181">
            <v>268443</v>
          </cell>
          <cell r="O181">
            <v>182541</v>
          </cell>
        </row>
        <row r="182">
          <cell r="C182" t="str">
            <v>92E</v>
          </cell>
          <cell r="D182" t="str">
            <v>Sterling Montessori Academy</v>
          </cell>
          <cell r="E182" t="str">
            <v>CS</v>
          </cell>
          <cell r="F182">
            <v>613</v>
          </cell>
          <cell r="G182">
            <v>5644.05</v>
          </cell>
          <cell r="H182">
            <v>3459803</v>
          </cell>
          <cell r="I182">
            <v>2352666</v>
          </cell>
          <cell r="J182">
            <v>1307012</v>
          </cell>
          <cell r="K182">
            <v>1045654</v>
          </cell>
          <cell r="M182">
            <v>1045654</v>
          </cell>
          <cell r="N182">
            <v>295742</v>
          </cell>
          <cell r="O182">
            <v>201105</v>
          </cell>
        </row>
        <row r="183">
          <cell r="C183" t="str">
            <v>92F</v>
          </cell>
          <cell r="D183" t="str">
            <v>Franklin Academy</v>
          </cell>
          <cell r="E183" t="str">
            <v>CS</v>
          </cell>
          <cell r="F183">
            <v>1648</v>
          </cell>
          <cell r="G183">
            <v>5644.05</v>
          </cell>
          <cell r="H183">
            <v>9301394</v>
          </cell>
          <cell r="I183">
            <v>6324948</v>
          </cell>
          <cell r="J183">
            <v>3585067</v>
          </cell>
          <cell r="K183">
            <v>2739881</v>
          </cell>
          <cell r="M183">
            <v>2739881</v>
          </cell>
          <cell r="N183">
            <v>395840</v>
          </cell>
          <cell r="O183">
            <v>269171</v>
          </cell>
        </row>
        <row r="184">
          <cell r="C184" t="str">
            <v>92G</v>
          </cell>
          <cell r="D184" t="str">
            <v>East Wake Academy</v>
          </cell>
          <cell r="E184" t="str">
            <v>CS</v>
          </cell>
          <cell r="F184">
            <v>1217</v>
          </cell>
          <cell r="G184">
            <v>5644.05</v>
          </cell>
          <cell r="H184">
            <v>6868809</v>
          </cell>
          <cell r="I184">
            <v>4670790</v>
          </cell>
          <cell r="J184">
            <v>2868054</v>
          </cell>
          <cell r="K184">
            <v>1802736</v>
          </cell>
          <cell r="M184">
            <v>1802736</v>
          </cell>
          <cell r="N184">
            <v>427689</v>
          </cell>
          <cell r="O184">
            <v>290829</v>
          </cell>
        </row>
        <row r="185">
          <cell r="C185" t="str">
            <v>92K</v>
          </cell>
          <cell r="D185" t="str">
            <v>Raleigh Charter High School</v>
          </cell>
          <cell r="E185" t="str">
            <v>CS</v>
          </cell>
          <cell r="F185">
            <v>560</v>
          </cell>
          <cell r="G185">
            <v>5644.05</v>
          </cell>
          <cell r="H185">
            <v>3160668</v>
          </cell>
          <cell r="I185">
            <v>2149254</v>
          </cell>
          <cell r="J185">
            <v>1188194</v>
          </cell>
          <cell r="K185">
            <v>961060</v>
          </cell>
          <cell r="M185">
            <v>961060</v>
          </cell>
          <cell r="N185">
            <v>109197</v>
          </cell>
          <cell r="O185">
            <v>74254</v>
          </cell>
        </row>
        <row r="186">
          <cell r="C186" t="str">
            <v>92L</v>
          </cell>
          <cell r="D186" t="str">
            <v>Torchlight Academy</v>
          </cell>
          <cell r="E186" t="str">
            <v>CS</v>
          </cell>
          <cell r="F186">
            <v>601</v>
          </cell>
          <cell r="G186">
            <v>5644.05</v>
          </cell>
          <cell r="H186">
            <v>3392074</v>
          </cell>
          <cell r="I186">
            <v>2306610</v>
          </cell>
          <cell r="J186">
            <v>1526214</v>
          </cell>
          <cell r="K186">
            <v>780396</v>
          </cell>
          <cell r="M186">
            <v>780396</v>
          </cell>
          <cell r="N186">
            <v>136496</v>
          </cell>
          <cell r="O186">
            <v>92817</v>
          </cell>
        </row>
        <row r="187">
          <cell r="C187" t="str">
            <v>92M</v>
          </cell>
          <cell r="D187" t="str">
            <v>PreEminent Charter</v>
          </cell>
          <cell r="E187" t="str">
            <v>CS</v>
          </cell>
          <cell r="F187">
            <v>685</v>
          </cell>
          <cell r="G187">
            <v>5644.05</v>
          </cell>
          <cell r="H187">
            <v>3866174</v>
          </cell>
          <cell r="I187">
            <v>2628998</v>
          </cell>
          <cell r="J187">
            <v>1761804</v>
          </cell>
          <cell r="K187">
            <v>867194</v>
          </cell>
          <cell r="M187">
            <v>867194</v>
          </cell>
          <cell r="N187">
            <v>523236</v>
          </cell>
          <cell r="O187">
            <v>355800</v>
          </cell>
        </row>
        <row r="188">
          <cell r="C188" t="str">
            <v>92N</v>
          </cell>
          <cell r="D188" t="str">
            <v>Quest Academy</v>
          </cell>
          <cell r="E188" t="str">
            <v>CS</v>
          </cell>
          <cell r="F188">
            <v>143</v>
          </cell>
          <cell r="G188">
            <v>5644.05</v>
          </cell>
          <cell r="H188">
            <v>807099</v>
          </cell>
          <cell r="I188">
            <v>548827</v>
          </cell>
          <cell r="J188">
            <v>294999</v>
          </cell>
          <cell r="K188">
            <v>253828</v>
          </cell>
          <cell r="M188">
            <v>253828</v>
          </cell>
          <cell r="N188">
            <v>72798</v>
          </cell>
          <cell r="O188">
            <v>49503</v>
          </cell>
        </row>
        <row r="189">
          <cell r="C189" t="str">
            <v>92P</v>
          </cell>
          <cell r="D189" t="str">
            <v>Southern Wake Academy</v>
          </cell>
          <cell r="E189" t="str">
            <v>CS</v>
          </cell>
          <cell r="F189">
            <v>641</v>
          </cell>
          <cell r="G189">
            <v>5644.05</v>
          </cell>
          <cell r="H189">
            <v>3617836</v>
          </cell>
          <cell r="I189">
            <v>2460128</v>
          </cell>
          <cell r="J189">
            <v>1638887</v>
          </cell>
          <cell r="K189">
            <v>821241</v>
          </cell>
          <cell r="M189">
            <v>821241</v>
          </cell>
          <cell r="N189">
            <v>878127</v>
          </cell>
          <cell r="O189">
            <v>597126</v>
          </cell>
        </row>
        <row r="190">
          <cell r="C190" t="str">
            <v>92R</v>
          </cell>
          <cell r="D190" t="str">
            <v>Casa Esperanza Montessori Charter School</v>
          </cell>
          <cell r="E190" t="str">
            <v>CS</v>
          </cell>
          <cell r="F190">
            <v>566</v>
          </cell>
          <cell r="G190">
            <v>5644.05</v>
          </cell>
          <cell r="H190">
            <v>3194532</v>
          </cell>
          <cell r="I190">
            <v>2172282</v>
          </cell>
          <cell r="J190">
            <v>1290624</v>
          </cell>
          <cell r="K190">
            <v>881658</v>
          </cell>
          <cell r="M190">
            <v>881658</v>
          </cell>
          <cell r="N190">
            <v>191095</v>
          </cell>
          <cell r="O190">
            <v>129945</v>
          </cell>
        </row>
        <row r="191">
          <cell r="C191" t="str">
            <v>92S</v>
          </cell>
          <cell r="D191" t="str">
            <v>Endeavor Charter School</v>
          </cell>
          <cell r="E191" t="str">
            <v>CS</v>
          </cell>
          <cell r="F191">
            <v>754</v>
          </cell>
          <cell r="G191">
            <v>5644.05</v>
          </cell>
          <cell r="H191">
            <v>4255614</v>
          </cell>
          <cell r="I191">
            <v>2893818</v>
          </cell>
          <cell r="J191">
            <v>1597916</v>
          </cell>
          <cell r="K191">
            <v>1295902</v>
          </cell>
          <cell r="M191">
            <v>1295902</v>
          </cell>
          <cell r="N191">
            <v>286642</v>
          </cell>
          <cell r="O191">
            <v>194917</v>
          </cell>
        </row>
        <row r="192">
          <cell r="C192" t="str">
            <v>92T</v>
          </cell>
          <cell r="D192" t="str">
            <v>Triangle Math and Science Academy</v>
          </cell>
          <cell r="E192" t="str">
            <v>CS</v>
          </cell>
          <cell r="F192">
            <v>1027</v>
          </cell>
          <cell r="G192">
            <v>5644.05</v>
          </cell>
          <cell r="H192">
            <v>5796439</v>
          </cell>
          <cell r="I192">
            <v>3941579</v>
          </cell>
          <cell r="J192">
            <v>2171526</v>
          </cell>
          <cell r="K192">
            <v>1770053</v>
          </cell>
          <cell r="M192">
            <v>1770053</v>
          </cell>
          <cell r="N192">
            <v>345791</v>
          </cell>
          <cell r="O192">
            <v>235138</v>
          </cell>
        </row>
        <row r="193">
          <cell r="C193" t="str">
            <v>92U</v>
          </cell>
          <cell r="D193" t="str">
            <v>Longleaf School of the Arts</v>
          </cell>
          <cell r="E193" t="str">
            <v>CS</v>
          </cell>
          <cell r="F193">
            <v>375</v>
          </cell>
          <cell r="G193">
            <v>5644.05</v>
          </cell>
          <cell r="H193">
            <v>2116519</v>
          </cell>
          <cell r="I193">
            <v>1439233</v>
          </cell>
          <cell r="J193">
            <v>995624</v>
          </cell>
          <cell r="K193">
            <v>443609</v>
          </cell>
          <cell r="M193">
            <v>443609</v>
          </cell>
          <cell r="N193">
            <v>336691</v>
          </cell>
          <cell r="O193">
            <v>228950</v>
          </cell>
        </row>
        <row r="194">
          <cell r="C194" t="str">
            <v>92V</v>
          </cell>
          <cell r="D194" t="str">
            <v>Wake Forest Charter Academy</v>
          </cell>
          <cell r="E194" t="str">
            <v>CS</v>
          </cell>
          <cell r="F194">
            <v>720</v>
          </cell>
          <cell r="G194">
            <v>5644.05</v>
          </cell>
          <cell r="H194">
            <v>4063716</v>
          </cell>
          <cell r="I194">
            <v>2763327</v>
          </cell>
          <cell r="J194">
            <v>1878575</v>
          </cell>
          <cell r="K194">
            <v>884752</v>
          </cell>
          <cell r="M194">
            <v>884752</v>
          </cell>
          <cell r="N194">
            <v>300292</v>
          </cell>
          <cell r="O194">
            <v>204199</v>
          </cell>
        </row>
        <row r="195">
          <cell r="C195" t="str">
            <v>92W</v>
          </cell>
          <cell r="D195" t="str">
            <v>Cardinal Charter Academy</v>
          </cell>
          <cell r="E195" t="str">
            <v>CS</v>
          </cell>
          <cell r="F195">
            <v>919</v>
          </cell>
          <cell r="G195">
            <v>5644.05</v>
          </cell>
          <cell r="H195">
            <v>5186882</v>
          </cell>
          <cell r="I195">
            <v>3527080</v>
          </cell>
          <cell r="J195">
            <v>2151040</v>
          </cell>
          <cell r="K195">
            <v>1376040</v>
          </cell>
          <cell r="M195">
            <v>1376040</v>
          </cell>
          <cell r="N195">
            <v>473188</v>
          </cell>
          <cell r="O195">
            <v>321768</v>
          </cell>
        </row>
        <row r="196">
          <cell r="C196" t="str">
            <v>92Y</v>
          </cell>
          <cell r="D196" t="str">
            <v>Envision Science Academy</v>
          </cell>
          <cell r="E196" t="str">
            <v>CS</v>
          </cell>
          <cell r="F196">
            <v>732</v>
          </cell>
          <cell r="G196">
            <v>5644.05</v>
          </cell>
          <cell r="H196">
            <v>4131445</v>
          </cell>
          <cell r="I196">
            <v>2809383</v>
          </cell>
          <cell r="J196">
            <v>1499582</v>
          </cell>
          <cell r="K196">
            <v>1309801</v>
          </cell>
          <cell r="M196">
            <v>1309801</v>
          </cell>
          <cell r="N196">
            <v>309392</v>
          </cell>
          <cell r="O196">
            <v>210387</v>
          </cell>
        </row>
        <row r="197">
          <cell r="C197" t="str">
            <v>93A</v>
          </cell>
          <cell r="D197" t="str">
            <v>Haliwa  Saponi Tribal School</v>
          </cell>
          <cell r="E197" t="str">
            <v>CS</v>
          </cell>
          <cell r="F197">
            <v>150</v>
          </cell>
          <cell r="G197">
            <v>8685.5399999999991</v>
          </cell>
          <cell r="H197">
            <v>1302831</v>
          </cell>
          <cell r="I197">
            <v>885925</v>
          </cell>
          <cell r="J197">
            <v>311388</v>
          </cell>
          <cell r="K197">
            <v>574537</v>
          </cell>
          <cell r="M197">
            <v>574537</v>
          </cell>
          <cell r="N197">
            <v>103520</v>
          </cell>
          <cell r="O197">
            <v>70394</v>
          </cell>
        </row>
        <row r="198">
          <cell r="C198" t="str">
            <v>93J</v>
          </cell>
          <cell r="D198" t="str">
            <v>RISE Southeast Raleigh Charter</v>
          </cell>
          <cell r="E198" t="str">
            <v>CS</v>
          </cell>
          <cell r="F198">
            <v>463</v>
          </cell>
          <cell r="G198">
            <v>5644.05</v>
          </cell>
          <cell r="H198">
            <v>2613195</v>
          </cell>
          <cell r="I198">
            <v>1776973</v>
          </cell>
          <cell r="J198">
            <v>1157464</v>
          </cell>
          <cell r="K198">
            <v>619509</v>
          </cell>
          <cell r="M198">
            <v>619509</v>
          </cell>
          <cell r="N198">
            <v>181995</v>
          </cell>
          <cell r="O198">
            <v>123757</v>
          </cell>
        </row>
        <row r="199">
          <cell r="C199" t="str">
            <v>93L</v>
          </cell>
          <cell r="D199" t="str">
            <v>Central Wake High School</v>
          </cell>
          <cell r="E199" t="str">
            <v>CS</v>
          </cell>
          <cell r="F199">
            <v>332</v>
          </cell>
          <cell r="G199">
            <v>5644.05</v>
          </cell>
          <cell r="H199">
            <v>1873825</v>
          </cell>
          <cell r="I199">
            <v>1274201</v>
          </cell>
          <cell r="J199">
            <v>680138</v>
          </cell>
          <cell r="K199">
            <v>594063</v>
          </cell>
          <cell r="M199">
            <v>594063</v>
          </cell>
          <cell r="N199">
            <v>300292</v>
          </cell>
          <cell r="O199">
            <v>204199</v>
          </cell>
        </row>
        <row r="200">
          <cell r="C200" t="str">
            <v>93M</v>
          </cell>
          <cell r="D200" t="str">
            <v>Peak Charter Academy</v>
          </cell>
          <cell r="E200" t="str">
            <v>CS</v>
          </cell>
          <cell r="F200">
            <v>757</v>
          </cell>
          <cell r="G200">
            <v>5644.05</v>
          </cell>
          <cell r="H200">
            <v>4272546</v>
          </cell>
          <cell r="I200">
            <v>2905331</v>
          </cell>
          <cell r="J200">
            <v>1882672</v>
          </cell>
          <cell r="K200">
            <v>1022659</v>
          </cell>
          <cell r="M200">
            <v>1022659</v>
          </cell>
          <cell r="N200">
            <v>268443</v>
          </cell>
          <cell r="O200">
            <v>182541</v>
          </cell>
        </row>
        <row r="201">
          <cell r="C201" t="str">
            <v>93N</v>
          </cell>
          <cell r="D201" t="str">
            <v>Pine Springs Preparatory Academy</v>
          </cell>
          <cell r="E201" t="str">
            <v>CS</v>
          </cell>
          <cell r="F201">
            <v>1075</v>
          </cell>
          <cell r="G201">
            <v>5644.05</v>
          </cell>
          <cell r="H201">
            <v>6067354</v>
          </cell>
          <cell r="I201">
            <v>4125801</v>
          </cell>
          <cell r="J201">
            <v>2202256</v>
          </cell>
          <cell r="K201">
            <v>1923545</v>
          </cell>
          <cell r="M201">
            <v>1923545</v>
          </cell>
          <cell r="N201">
            <v>177445</v>
          </cell>
          <cell r="O201">
            <v>120663</v>
          </cell>
        </row>
        <row r="202">
          <cell r="C202" t="str">
            <v>93P</v>
          </cell>
          <cell r="D202" t="str">
            <v>Rolesville Charter Academy</v>
          </cell>
          <cell r="E202" t="str">
            <v>CS</v>
          </cell>
          <cell r="F202">
            <v>733</v>
          </cell>
          <cell r="G202">
            <v>5644.05</v>
          </cell>
          <cell r="H202">
            <v>4137089</v>
          </cell>
          <cell r="I202">
            <v>2813221</v>
          </cell>
          <cell r="J202">
            <v>1810970</v>
          </cell>
          <cell r="K202">
            <v>1002251</v>
          </cell>
          <cell r="M202">
            <v>1002251</v>
          </cell>
          <cell r="N202">
            <v>441338</v>
          </cell>
          <cell r="O202">
            <v>300110</v>
          </cell>
        </row>
        <row r="203">
          <cell r="C203" t="str">
            <v>93Q</v>
          </cell>
          <cell r="D203" t="str">
            <v>Carolina Charter Academy</v>
          </cell>
          <cell r="E203" t="str">
            <v>CS</v>
          </cell>
          <cell r="F203">
            <v>640</v>
          </cell>
          <cell r="G203">
            <v>5644.05</v>
          </cell>
          <cell r="H203">
            <v>3612192</v>
          </cell>
          <cell r="I203">
            <v>2456291</v>
          </cell>
          <cell r="J203">
            <v>1311110</v>
          </cell>
          <cell r="K203">
            <v>1145181</v>
          </cell>
          <cell r="M203">
            <v>1145181</v>
          </cell>
          <cell r="N203">
            <v>191095</v>
          </cell>
          <cell r="O203">
            <v>129945</v>
          </cell>
        </row>
        <row r="204">
          <cell r="C204" t="str">
            <v>93R</v>
          </cell>
          <cell r="D204" t="str">
            <v>Raleigh Oak Charter</v>
          </cell>
          <cell r="E204" t="str">
            <v>CS</v>
          </cell>
          <cell r="F204">
            <v>298</v>
          </cell>
          <cell r="G204">
            <v>5644.05</v>
          </cell>
          <cell r="H204">
            <v>1681927</v>
          </cell>
          <cell r="I204">
            <v>1143710</v>
          </cell>
          <cell r="J204">
            <v>948507</v>
          </cell>
          <cell r="K204">
            <v>195203</v>
          </cell>
          <cell r="M204">
            <v>195203</v>
          </cell>
          <cell r="N204">
            <v>191095</v>
          </cell>
          <cell r="O204">
            <v>129945</v>
          </cell>
        </row>
        <row r="205">
          <cell r="C205" t="str">
            <v>93T</v>
          </cell>
          <cell r="D205" t="str">
            <v>Cardinal Charter Acad at Wendell Falls</v>
          </cell>
          <cell r="E205" t="str">
            <v>CS</v>
          </cell>
          <cell r="F205">
            <v>719</v>
          </cell>
          <cell r="G205">
            <v>5644.05</v>
          </cell>
          <cell r="H205">
            <v>4058072</v>
          </cell>
          <cell r="I205">
            <v>2759489</v>
          </cell>
          <cell r="J205">
            <v>1495485</v>
          </cell>
          <cell r="K205">
            <v>1264004</v>
          </cell>
          <cell r="M205">
            <v>1264004</v>
          </cell>
          <cell r="N205">
            <v>204745</v>
          </cell>
          <cell r="O205">
            <v>139227</v>
          </cell>
        </row>
        <row r="206">
          <cell r="C206" t="str">
            <v>93V</v>
          </cell>
          <cell r="D206" t="str">
            <v>Doral Academy North Carolina</v>
          </cell>
          <cell r="E206" t="str">
            <v>CS</v>
          </cell>
          <cell r="F206">
            <v>192</v>
          </cell>
          <cell r="G206">
            <v>5644.05</v>
          </cell>
          <cell r="H206">
            <v>1083658</v>
          </cell>
          <cell r="I206">
            <v>736887</v>
          </cell>
          <cell r="J206">
            <v>553124</v>
          </cell>
          <cell r="K206">
            <v>183763</v>
          </cell>
          <cell r="M206">
            <v>183763</v>
          </cell>
          <cell r="N206">
            <v>0</v>
          </cell>
          <cell r="O206">
            <v>0</v>
          </cell>
        </row>
        <row r="207">
          <cell r="C207" t="str">
            <v>94A</v>
          </cell>
          <cell r="D207" t="str">
            <v>Pocosin Innovative Charter</v>
          </cell>
          <cell r="E207" t="str">
            <v>CS</v>
          </cell>
          <cell r="F207">
            <v>227</v>
          </cell>
          <cell r="G207">
            <v>9199.14</v>
          </cell>
          <cell r="H207">
            <v>2088205</v>
          </cell>
          <cell r="I207">
            <v>1419979</v>
          </cell>
          <cell r="J207">
            <v>479374</v>
          </cell>
          <cell r="K207">
            <v>940605</v>
          </cell>
          <cell r="M207">
            <v>940605</v>
          </cell>
          <cell r="N207">
            <v>136938</v>
          </cell>
          <cell r="O207">
            <v>93118</v>
          </cell>
        </row>
        <row r="208">
          <cell r="C208" t="str">
            <v>94Z</v>
          </cell>
          <cell r="D208" t="str">
            <v>Northeast Regional School Biotech Agri</v>
          </cell>
          <cell r="E208" t="str">
            <v>CS</v>
          </cell>
          <cell r="F208">
            <v>126</v>
          </cell>
          <cell r="G208">
            <v>9199.14</v>
          </cell>
          <cell r="H208">
            <v>1159092</v>
          </cell>
          <cell r="I208">
            <v>788183</v>
          </cell>
          <cell r="J208">
            <v>327777</v>
          </cell>
          <cell r="K208">
            <v>460406</v>
          </cell>
          <cell r="M208">
            <v>460406</v>
          </cell>
          <cell r="N208">
            <v>13252</v>
          </cell>
          <cell r="O208">
            <v>9011</v>
          </cell>
        </row>
        <row r="209">
          <cell r="C209" t="str">
            <v>95A</v>
          </cell>
          <cell r="D209" t="str">
            <v>Two Rivers Community School</v>
          </cell>
          <cell r="E209" t="str">
            <v>CS</v>
          </cell>
          <cell r="F209">
            <v>170</v>
          </cell>
          <cell r="G209">
            <v>5964.81</v>
          </cell>
          <cell r="H209">
            <v>1014018</v>
          </cell>
          <cell r="I209">
            <v>689532</v>
          </cell>
          <cell r="J209">
            <v>364653</v>
          </cell>
          <cell r="K209">
            <v>324879</v>
          </cell>
          <cell r="M209">
            <v>324879</v>
          </cell>
          <cell r="N209">
            <v>86195</v>
          </cell>
          <cell r="O209">
            <v>58613</v>
          </cell>
        </row>
        <row r="210">
          <cell r="C210" t="str">
            <v>96C</v>
          </cell>
          <cell r="D210" t="str">
            <v>Dillard Academy</v>
          </cell>
          <cell r="E210" t="str">
            <v>CS</v>
          </cell>
          <cell r="F210">
            <v>247</v>
          </cell>
          <cell r="G210">
            <v>6290.2300000000005</v>
          </cell>
          <cell r="H210">
            <v>1553687</v>
          </cell>
          <cell r="I210">
            <v>1056507</v>
          </cell>
          <cell r="J210">
            <v>598194</v>
          </cell>
          <cell r="K210">
            <v>458313</v>
          </cell>
          <cell r="M210">
            <v>458313</v>
          </cell>
          <cell r="N210">
            <v>159246</v>
          </cell>
          <cell r="O210">
            <v>108287</v>
          </cell>
        </row>
        <row r="211">
          <cell r="C211" t="str">
            <v>96F</v>
          </cell>
          <cell r="D211" t="str">
            <v>Wayne Preparatory Academy</v>
          </cell>
          <cell r="E211" t="str">
            <v>CS</v>
          </cell>
          <cell r="F211">
            <v>924</v>
          </cell>
          <cell r="G211">
            <v>6290.2300000000005</v>
          </cell>
          <cell r="H211">
            <v>5812173</v>
          </cell>
          <cell r="I211">
            <v>3952278</v>
          </cell>
          <cell r="J211">
            <v>2110068</v>
          </cell>
          <cell r="K211">
            <v>1842210</v>
          </cell>
          <cell r="M211">
            <v>1842210</v>
          </cell>
          <cell r="N211">
            <v>568735</v>
          </cell>
          <cell r="O211">
            <v>386740</v>
          </cell>
        </row>
        <row r="212">
          <cell r="C212" t="str">
            <v>98A</v>
          </cell>
          <cell r="D212" t="str">
            <v>Sallie B Howard School</v>
          </cell>
          <cell r="E212" t="str">
            <v>CS</v>
          </cell>
          <cell r="F212">
            <v>1074</v>
          </cell>
          <cell r="G212">
            <v>6048.54</v>
          </cell>
          <cell r="H212">
            <v>6496132</v>
          </cell>
          <cell r="I212">
            <v>4417370</v>
          </cell>
          <cell r="J212">
            <v>2663192</v>
          </cell>
          <cell r="K212">
            <v>1754178</v>
          </cell>
          <cell r="M212">
            <v>1754178</v>
          </cell>
          <cell r="N212">
            <v>486837</v>
          </cell>
          <cell r="O212">
            <v>331049</v>
          </cell>
        </row>
        <row r="213">
          <cell r="C213" t="str">
            <v>98B</v>
          </cell>
          <cell r="D213" t="str">
            <v>Wilson Preparatory Academy</v>
          </cell>
          <cell r="E213" t="str">
            <v>CS</v>
          </cell>
          <cell r="F213">
            <v>955</v>
          </cell>
          <cell r="G213">
            <v>6048.54</v>
          </cell>
          <cell r="H213">
            <v>5776356</v>
          </cell>
          <cell r="I213">
            <v>3927922</v>
          </cell>
          <cell r="J213">
            <v>2007637</v>
          </cell>
          <cell r="K213">
            <v>1920285</v>
          </cell>
          <cell r="M213">
            <v>1920285</v>
          </cell>
          <cell r="N213">
            <v>236594</v>
          </cell>
          <cell r="O213">
            <v>160884</v>
          </cell>
        </row>
        <row r="214">
          <cell r="F214">
            <v>132565</v>
          </cell>
          <cell r="H214">
            <v>782434680</v>
          </cell>
          <cell r="I214">
            <v>532055588</v>
          </cell>
          <cell r="J214">
            <v>302204511</v>
          </cell>
          <cell r="K214">
            <v>229851077</v>
          </cell>
          <cell r="M214">
            <v>229049583</v>
          </cell>
          <cell r="N214">
            <v>58716878</v>
          </cell>
          <cell r="O214">
            <v>39833140</v>
          </cell>
        </row>
        <row r="215">
          <cell r="M215" t="str">
            <v>F</v>
          </cell>
          <cell r="N215" t="str">
            <v>F</v>
          </cell>
          <cell r="O215" t="str">
            <v>F</v>
          </cell>
        </row>
        <row r="217">
          <cell r="C217" t="str">
            <v>Note:  7/2/2021. CSADM System reopened for 90C to update ADM (initial # was 1075).  See Support Tab.</v>
          </cell>
          <cell r="J217" t="str">
            <v>VV</v>
          </cell>
          <cell r="K217" t="str">
            <v>calculates correctly</v>
          </cell>
          <cell r="N217" t="str">
            <v>V</v>
          </cell>
          <cell r="O217" t="str">
            <v>calculates correctly</v>
          </cell>
        </row>
        <row r="218">
          <cell r="C218" t="str">
            <v>Note: 7/8/2021.  CSADM System reopened for 61T to update ADM (initial # was 680).  See Support Tab.</v>
          </cell>
          <cell r="J218" t="str">
            <v xml:space="preserve"> F F</v>
          </cell>
          <cell r="K218" t="str">
            <v>Foots</v>
          </cell>
          <cell r="N218" t="str">
            <v xml:space="preserve"> F </v>
          </cell>
          <cell r="O218" t="str">
            <v>Foots</v>
          </cell>
        </row>
        <row r="219">
          <cell r="K219" t="str">
            <v>lp 11-8-2021</v>
          </cell>
          <cell r="O219" t="str">
            <v>qs 11/12/21</v>
          </cell>
        </row>
        <row r="220">
          <cell r="C220" t="str">
            <v>Note:  7/9/2021.  Removed 72A, 93U and 19F NOT approved to open in July 2021 SBE Mtg.</v>
          </cell>
          <cell r="H220" t="str">
            <v>qs 7/9/21</v>
          </cell>
          <cell r="K220" t="str">
            <v>qs 11/8/21</v>
          </cell>
        </row>
        <row r="221">
          <cell r="C221" t="str">
            <v>Note: 7/9/2021.  Removed 80B and 97D closed as of 6/30/21.</v>
          </cell>
          <cell r="F221" t="str">
            <v>qs 7/9/21</v>
          </cell>
        </row>
        <row r="224">
          <cell r="C224" t="str">
            <v>Calculates correctly</v>
          </cell>
        </row>
        <row r="225">
          <cell r="C225" t="str">
            <v>Foots</v>
          </cell>
        </row>
        <row r="226">
          <cell r="C226" t="str">
            <v>lp 7/14/2021</v>
          </cell>
        </row>
        <row r="227">
          <cell r="C227" t="str">
            <v>md 07/14/21</v>
          </cell>
        </row>
        <row r="230">
          <cell r="C230" t="str">
            <v>Note: See FY22 Initial\Data,ADM, Salary, Headcounts\FY22_$ Per ADM_Initial Allotments_Reg Charters and Labs Preliminary Initial for workup</v>
          </cell>
        </row>
        <row r="232">
          <cell r="C232" t="str">
            <v>NOTE:</v>
          </cell>
          <cell r="D232" t="str">
            <v>This detail is loaded by Roxane Bernard, so the charters (having an authority to draw) can access their 20%, 15% and then up to 68% funds.  ISD is treated like an LEA (no authority to draw) so they are notified of the amounts via email.  See note on ISD tab</v>
          </cell>
        </row>
        <row r="235">
          <cell r="C235" t="str">
            <v>NOTE:</v>
          </cell>
          <cell r="D235" t="str">
            <v>Up to 68% (3rd float) was calculated using actual month 1 ADM.  For Virtuals, use 1st Month MLD.  If calculated amount is negative, they received no funds with the 3rd installment for the State Base, but will true up with final allocations.  Dropout schools (60U, 61L, 93L)  will continue to be calculated based on Initial Month 1 to be adjusted with 5th Month ADM.  Those CSs on Monthly Installments for Disciplinary will receive amounts equal to 5 months of Installments according to 100% of State Base and CWD funding.  For the CS on disciplinary status with a negative State Base amount due, the amount will true up with the next installment, money was not reverted, but still receive the CWD funds.</v>
          </cell>
        </row>
        <row r="237">
          <cell r="C237" t="str">
            <v>NOTE:</v>
          </cell>
          <cell r="D237" t="str">
            <v>60U overallotted amount of 110,000 was netted against the CWD allocation to recoup the money.</v>
          </cell>
        </row>
      </sheetData>
      <sheetData sheetId="4"/>
      <sheetData sheetId="5"/>
      <sheetData sheetId="6">
        <row r="3">
          <cell r="U3">
            <v>343133</v>
          </cell>
          <cell r="W3">
            <v>107821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8E035-2751-4E7C-B751-CB3B8FBC731B}">
  <sheetPr>
    <tabColor theme="2" tint="-0.249977111117893"/>
  </sheetPr>
  <dimension ref="A1:M223"/>
  <sheetViews>
    <sheetView tabSelected="1" workbookViewId="0">
      <selection sqref="A1:E1"/>
    </sheetView>
  </sheetViews>
  <sheetFormatPr defaultRowHeight="14.5" x14ac:dyDescent="0.35"/>
  <cols>
    <col min="1" max="1" width="11.54296875" customWidth="1"/>
    <col min="2" max="2" width="38.81640625" bestFit="1" customWidth="1"/>
    <col min="3" max="3" width="16.1796875" customWidth="1"/>
    <col min="4" max="4" width="14.54296875" customWidth="1"/>
    <col min="5" max="5" width="20.1796875" customWidth="1"/>
    <col min="8" max="8" width="9.81640625" bestFit="1" customWidth="1"/>
  </cols>
  <sheetData>
    <row r="1" spans="1:13" ht="70.5" customHeight="1" x14ac:dyDescent="0.55000000000000004">
      <c r="A1" s="19" t="s">
        <v>430</v>
      </c>
      <c r="B1" s="20"/>
      <c r="C1" s="20"/>
      <c r="D1" s="20"/>
      <c r="E1" s="20"/>
      <c r="F1" s="1"/>
      <c r="G1" s="1"/>
      <c r="H1" s="1"/>
      <c r="I1" s="1"/>
      <c r="J1" s="1"/>
      <c r="K1" s="1"/>
      <c r="L1" s="2"/>
      <c r="M1" s="3"/>
    </row>
    <row r="2" spans="1:13" x14ac:dyDescent="0.35">
      <c r="A2" s="4"/>
    </row>
    <row r="3" spans="1:13" ht="43.5" x14ac:dyDescent="0.35">
      <c r="A3" s="5" t="s">
        <v>0</v>
      </c>
      <c r="B3" s="5" t="s">
        <v>1</v>
      </c>
      <c r="C3" s="5" t="s">
        <v>2</v>
      </c>
      <c r="D3" s="5" t="s">
        <v>3</v>
      </c>
      <c r="E3" s="6" t="s">
        <v>4</v>
      </c>
      <c r="F3" s="7"/>
      <c r="G3" s="7"/>
    </row>
    <row r="4" spans="1:13" x14ac:dyDescent="0.35">
      <c r="A4" s="8" t="s">
        <v>5</v>
      </c>
      <c r="B4" s="8" t="s">
        <v>6</v>
      </c>
      <c r="C4" s="9">
        <f>VLOOKUP(A4,'[3]FY22 MO1 ADM EstFunding Det V4'!C3:M213,11,FALSE)</f>
        <v>4113223</v>
      </c>
      <c r="D4" s="9">
        <f>VLOOKUP(A4,'[3]FY22 MO1 ADM EstFunding Det V4'!C3:O214,13,FALSE)</f>
        <v>1067402</v>
      </c>
      <c r="E4" s="9">
        <f>C4+D4</f>
        <v>5180625</v>
      </c>
      <c r="F4" s="10"/>
      <c r="I4" s="11"/>
    </row>
    <row r="5" spans="1:13" x14ac:dyDescent="0.35">
      <c r="A5" s="8" t="s">
        <v>7</v>
      </c>
      <c r="B5" s="8" t="s">
        <v>8</v>
      </c>
      <c r="C5" s="9">
        <f>VLOOKUP(A5,'[3]FY22 MO1 ADM EstFunding Det V4'!C4:M214,11,FALSE)</f>
        <v>6763398</v>
      </c>
      <c r="D5" s="9">
        <f>VLOOKUP(A5,'[3]FY22 MO1 ADM EstFunding Det V4'!C4:O215,13,FALSE)</f>
        <v>1104529</v>
      </c>
      <c r="E5" s="9">
        <f t="shared" ref="E5:E68" si="0">C5+D5</f>
        <v>7867927</v>
      </c>
      <c r="F5" s="10"/>
      <c r="I5" s="11"/>
    </row>
    <row r="6" spans="1:13" x14ac:dyDescent="0.35">
      <c r="A6" s="8" t="s">
        <v>9</v>
      </c>
      <c r="B6" s="8" t="s">
        <v>10</v>
      </c>
      <c r="C6" s="9">
        <f>VLOOKUP(A6,'[3]FY22 MO1 ADM EstFunding Det V4'!C5:M215,11,FALSE)</f>
        <v>1360173</v>
      </c>
      <c r="D6" s="9">
        <f>VLOOKUP(A6,'[3]FY22 MO1 ADM EstFunding Det V4'!C5:O216,13,FALSE)</f>
        <v>201105</v>
      </c>
      <c r="E6" s="9">
        <f t="shared" si="0"/>
        <v>1561278</v>
      </c>
      <c r="F6" s="10"/>
      <c r="I6" s="11"/>
    </row>
    <row r="7" spans="1:13" x14ac:dyDescent="0.35">
      <c r="A7" s="8" t="s">
        <v>11</v>
      </c>
      <c r="B7" s="8" t="s">
        <v>12</v>
      </c>
      <c r="C7" s="9">
        <f>VLOOKUP(A7,'[3]FY22 MO1 ADM EstFunding Det V4'!C6:M216,11,FALSE)</f>
        <v>1186763</v>
      </c>
      <c r="D7" s="9">
        <f>VLOOKUP(A7,'[3]FY22 MO1 ADM EstFunding Det V4'!C6:O217,13,FALSE)</f>
        <v>275359</v>
      </c>
      <c r="E7" s="9">
        <f t="shared" si="0"/>
        <v>1462122</v>
      </c>
      <c r="F7" s="10"/>
      <c r="I7" s="11"/>
    </row>
    <row r="8" spans="1:13" x14ac:dyDescent="0.35">
      <c r="A8" s="8" t="s">
        <v>13</v>
      </c>
      <c r="B8" s="8" t="s">
        <v>14</v>
      </c>
      <c r="C8" s="9">
        <f>VLOOKUP(A8,'[3]FY22 MO1 ADM EstFunding Det V4'!C7:M217,11,FALSE)</f>
        <v>872140</v>
      </c>
      <c r="D8" s="9">
        <f>VLOOKUP(A8,'[3]FY22 MO1 ADM EstFunding Det V4'!C7:O218,13,FALSE)</f>
        <v>114475</v>
      </c>
      <c r="E8" s="9">
        <f t="shared" si="0"/>
        <v>986615</v>
      </c>
      <c r="F8" s="10"/>
      <c r="I8" s="11"/>
    </row>
    <row r="9" spans="1:13" x14ac:dyDescent="0.35">
      <c r="A9" s="8" t="s">
        <v>15</v>
      </c>
      <c r="B9" s="8" t="s">
        <v>16</v>
      </c>
      <c r="C9" s="9">
        <f>VLOOKUP(A9,'[3]FY22 MO1 ADM EstFunding Det V4'!C8:M218,11,FALSE)</f>
        <v>638612</v>
      </c>
      <c r="D9" s="9">
        <f>VLOOKUP(A9,'[3]FY22 MO1 ADM EstFunding Det V4'!C8:O219,13,FALSE)</f>
        <v>108287</v>
      </c>
      <c r="E9" s="9">
        <f t="shared" si="0"/>
        <v>746899</v>
      </c>
      <c r="F9" s="10"/>
      <c r="I9" s="11"/>
    </row>
    <row r="10" spans="1:13" x14ac:dyDescent="0.35">
      <c r="A10" s="8" t="s">
        <v>17</v>
      </c>
      <c r="B10" s="8" t="s">
        <v>18</v>
      </c>
      <c r="C10" s="9">
        <f>VLOOKUP(A10,'[3]FY22 MO1 ADM EstFunding Det V4'!C9:M219,11,FALSE)</f>
        <v>199698</v>
      </c>
      <c r="D10" s="9">
        <f>VLOOKUP(A10,'[3]FY22 MO1 ADM EstFunding Det V4'!C9:O220,13,FALSE)</f>
        <v>46690</v>
      </c>
      <c r="E10" s="9">
        <f t="shared" si="0"/>
        <v>246388</v>
      </c>
      <c r="F10" s="10"/>
      <c r="I10" s="11"/>
    </row>
    <row r="11" spans="1:13" x14ac:dyDescent="0.35">
      <c r="A11" s="8" t="s">
        <v>19</v>
      </c>
      <c r="B11" s="8" t="s">
        <v>20</v>
      </c>
      <c r="C11" s="9">
        <f>VLOOKUP(A11,'[3]FY22 MO1 ADM EstFunding Det V4'!C10:M220,11,FALSE)</f>
        <v>793726</v>
      </c>
      <c r="D11" s="9">
        <f>VLOOKUP(A11,'[3]FY22 MO1 ADM EstFunding Det V4'!C10:O221,13,FALSE)</f>
        <v>146779</v>
      </c>
      <c r="E11" s="9">
        <f t="shared" si="0"/>
        <v>940505</v>
      </c>
      <c r="F11" s="10"/>
      <c r="I11" s="11"/>
    </row>
    <row r="12" spans="1:13" x14ac:dyDescent="0.35">
      <c r="A12" s="8" t="s">
        <v>21</v>
      </c>
      <c r="B12" s="8" t="s">
        <v>22</v>
      </c>
      <c r="C12" s="9">
        <f>VLOOKUP(A12,'[3]FY22 MO1 ADM EstFunding Det V4'!C11:M221,11,FALSE)</f>
        <v>0</v>
      </c>
      <c r="D12" s="9">
        <f>VLOOKUP(A12,'[3]FY22 MO1 ADM EstFunding Det V4'!C11:O222,13,FALSE)</f>
        <v>35110</v>
      </c>
      <c r="E12" s="9">
        <f t="shared" si="0"/>
        <v>35110</v>
      </c>
      <c r="F12" s="10"/>
      <c r="I12" s="11"/>
    </row>
    <row r="13" spans="1:13" x14ac:dyDescent="0.35">
      <c r="A13" s="8" t="s">
        <v>23</v>
      </c>
      <c r="B13" s="8" t="s">
        <v>24</v>
      </c>
      <c r="C13" s="9">
        <f>VLOOKUP(A13,'[3]FY22 MO1 ADM EstFunding Det V4'!C12:M222,11,FALSE)</f>
        <v>189902</v>
      </c>
      <c r="D13" s="9">
        <f>VLOOKUP(A13,'[3]FY22 MO1 ADM EstFunding Det V4'!C12:O223,13,FALSE)</f>
        <v>74810</v>
      </c>
      <c r="E13" s="9">
        <f t="shared" si="0"/>
        <v>264712</v>
      </c>
      <c r="F13" s="10"/>
      <c r="I13" s="11"/>
    </row>
    <row r="14" spans="1:13" x14ac:dyDescent="0.35">
      <c r="A14" s="8" t="s">
        <v>25</v>
      </c>
      <c r="B14" s="8" t="s">
        <v>26</v>
      </c>
      <c r="C14" s="9">
        <f>VLOOKUP(A14,'[3]FY22 MO1 ADM EstFunding Det V4'!C13:M223,11,FALSE)</f>
        <v>1034370</v>
      </c>
      <c r="D14" s="9">
        <f>VLOOKUP(A14,'[3]FY22 MO1 ADM EstFunding Det V4'!C13:O224,13,FALSE)</f>
        <v>293255</v>
      </c>
      <c r="E14" s="9">
        <f t="shared" si="0"/>
        <v>1327625</v>
      </c>
      <c r="F14" s="10"/>
      <c r="I14" s="11"/>
    </row>
    <row r="15" spans="1:13" x14ac:dyDescent="0.35">
      <c r="A15" s="8" t="s">
        <v>27</v>
      </c>
      <c r="B15" s="8" t="s">
        <v>28</v>
      </c>
      <c r="C15" s="9">
        <f>VLOOKUP(A15,'[3]FY22 MO1 ADM EstFunding Det V4'!C14:M224,11,FALSE)</f>
        <v>1563015</v>
      </c>
      <c r="D15" s="9">
        <f>VLOOKUP(A15,'[3]FY22 MO1 ADM EstFunding Det V4'!C14:O225,13,FALSE)</f>
        <v>389834</v>
      </c>
      <c r="E15" s="9">
        <f t="shared" si="0"/>
        <v>1952849</v>
      </c>
      <c r="F15" s="10"/>
      <c r="I15" s="11"/>
    </row>
    <row r="16" spans="1:13" x14ac:dyDescent="0.35">
      <c r="A16" s="8" t="s">
        <v>29</v>
      </c>
      <c r="B16" s="8" t="s">
        <v>30</v>
      </c>
      <c r="C16" s="9">
        <f>VLOOKUP(A16,'[3]FY22 MO1 ADM EstFunding Det V4'!C15:M225,11,FALSE)</f>
        <v>919904</v>
      </c>
      <c r="D16" s="9">
        <f>VLOOKUP(A16,'[3]FY22 MO1 ADM EstFunding Det V4'!C15:O226,13,FALSE)</f>
        <v>136133</v>
      </c>
      <c r="E16" s="9">
        <f t="shared" si="0"/>
        <v>1056037</v>
      </c>
      <c r="F16" s="10"/>
      <c r="I16" s="11"/>
    </row>
    <row r="17" spans="1:9" x14ac:dyDescent="0.35">
      <c r="A17" s="8" t="s">
        <v>31</v>
      </c>
      <c r="B17" s="8" t="s">
        <v>32</v>
      </c>
      <c r="C17" s="9">
        <f>VLOOKUP(A17,'[3]FY22 MO1 ADM EstFunding Det V4'!C16:M226,11,FALSE)</f>
        <v>799669</v>
      </c>
      <c r="D17" s="9">
        <f>VLOOKUP(A17,'[3]FY22 MO1 ADM EstFunding Det V4'!C16:O227,13,FALSE)</f>
        <v>191823</v>
      </c>
      <c r="E17" s="9">
        <f t="shared" si="0"/>
        <v>991492</v>
      </c>
      <c r="F17" s="10"/>
      <c r="I17" s="11"/>
    </row>
    <row r="18" spans="1:9" x14ac:dyDescent="0.35">
      <c r="A18" s="8" t="s">
        <v>33</v>
      </c>
      <c r="B18" s="8" t="s">
        <v>34</v>
      </c>
      <c r="C18" s="9">
        <f>VLOOKUP(A18,'[3]FY22 MO1 ADM EstFunding Det V4'!C17:M227,11,FALSE)</f>
        <v>703527</v>
      </c>
      <c r="D18" s="9">
        <f>VLOOKUP(A18,'[3]FY22 MO1 ADM EstFunding Det V4'!C17:O228,13,FALSE)</f>
        <v>179447</v>
      </c>
      <c r="E18" s="9">
        <f t="shared" si="0"/>
        <v>882974</v>
      </c>
      <c r="F18" s="10"/>
      <c r="I18" s="11"/>
    </row>
    <row r="19" spans="1:9" x14ac:dyDescent="0.35">
      <c r="A19" s="8" t="s">
        <v>35</v>
      </c>
      <c r="B19" s="8" t="s">
        <v>36</v>
      </c>
      <c r="C19" s="9">
        <f>VLOOKUP(A19,'[3]FY22 MO1 ADM EstFunding Det V4'!C18:M228,11,FALSE)</f>
        <v>2140969</v>
      </c>
      <c r="D19" s="9">
        <f>VLOOKUP(A19,'[3]FY22 MO1 ADM EstFunding Det V4'!C18:O229,13,FALSE)</f>
        <v>442430</v>
      </c>
      <c r="E19" s="9">
        <f t="shared" si="0"/>
        <v>2583399</v>
      </c>
      <c r="F19" s="10"/>
      <c r="I19" s="11"/>
    </row>
    <row r="20" spans="1:9" x14ac:dyDescent="0.35">
      <c r="A20" s="8" t="s">
        <v>37</v>
      </c>
      <c r="B20" s="8" t="s">
        <v>38</v>
      </c>
      <c r="C20" s="9">
        <f>VLOOKUP(A20,'[3]FY22 MO1 ADM EstFunding Det V4'!C19:M229,11,FALSE)</f>
        <v>1096499</v>
      </c>
      <c r="D20" s="9">
        <f>VLOOKUP(A20,'[3]FY22 MO1 ADM EstFunding Det V4'!C19:O230,13,FALSE)</f>
        <v>256795</v>
      </c>
      <c r="E20" s="9">
        <f t="shared" si="0"/>
        <v>1353294</v>
      </c>
      <c r="F20" s="10"/>
      <c r="I20" s="11"/>
    </row>
    <row r="21" spans="1:9" x14ac:dyDescent="0.35">
      <c r="A21" s="8" t="s">
        <v>39</v>
      </c>
      <c r="B21" s="8" t="s">
        <v>40</v>
      </c>
      <c r="C21" s="9">
        <f>VLOOKUP(A21,'[3]FY22 MO1 ADM EstFunding Det V4'!C20:M230,11,FALSE)</f>
        <v>110786</v>
      </c>
      <c r="D21" s="9">
        <f>VLOOKUP(A21,'[3]FY22 MO1 ADM EstFunding Det V4'!C20:O231,13,FALSE)</f>
        <v>0</v>
      </c>
      <c r="E21" s="9">
        <f t="shared" si="0"/>
        <v>110786</v>
      </c>
      <c r="F21" s="10"/>
      <c r="I21" s="11"/>
    </row>
    <row r="22" spans="1:9" x14ac:dyDescent="0.35">
      <c r="A22" s="8" t="s">
        <v>41</v>
      </c>
      <c r="B22" s="8" t="s">
        <v>42</v>
      </c>
      <c r="C22" s="9">
        <f>VLOOKUP(A22,'[3]FY22 MO1 ADM EstFunding Det V4'!C21:M231,11,FALSE)</f>
        <v>296707</v>
      </c>
      <c r="D22" s="9">
        <f>VLOOKUP(A22,'[3]FY22 MO1 ADM EstFunding Det V4'!C21:O232,13,FALSE)</f>
        <v>83536</v>
      </c>
      <c r="E22" s="9">
        <f t="shared" si="0"/>
        <v>380243</v>
      </c>
      <c r="F22" s="10"/>
      <c r="I22" s="11"/>
    </row>
    <row r="23" spans="1:9" x14ac:dyDescent="0.35">
      <c r="A23" s="8" t="s">
        <v>43</v>
      </c>
      <c r="B23" s="8" t="s">
        <v>44</v>
      </c>
      <c r="C23" s="9">
        <f>VLOOKUP(A23,'[3]FY22 MO1 ADM EstFunding Det V4'!C22:M232,11,FALSE)</f>
        <v>1007746</v>
      </c>
      <c r="D23" s="9">
        <f>VLOOKUP(A23,'[3]FY22 MO1 ADM EstFunding Det V4'!C22:O233,13,FALSE)</f>
        <v>110703</v>
      </c>
      <c r="E23" s="9">
        <f t="shared" si="0"/>
        <v>1118449</v>
      </c>
      <c r="F23" s="10"/>
      <c r="I23" s="11"/>
    </row>
    <row r="24" spans="1:9" x14ac:dyDescent="0.35">
      <c r="A24" s="8" t="s">
        <v>45</v>
      </c>
      <c r="B24" s="8" t="s">
        <v>46</v>
      </c>
      <c r="C24" s="9">
        <f>VLOOKUP(A24,'[3]FY22 MO1 ADM EstFunding Det V4'!C23:M233,11,FALSE)</f>
        <v>1050710</v>
      </c>
      <c r="D24" s="9">
        <f>VLOOKUP(A24,'[3]FY22 MO1 ADM EstFunding Det V4'!C23:O234,13,FALSE)</f>
        <v>303204</v>
      </c>
      <c r="E24" s="9">
        <f t="shared" si="0"/>
        <v>1353914</v>
      </c>
      <c r="F24" s="10"/>
      <c r="I24" s="11"/>
    </row>
    <row r="25" spans="1:9" x14ac:dyDescent="0.35">
      <c r="A25" s="8" t="s">
        <v>47</v>
      </c>
      <c r="B25" s="8" t="s">
        <v>48</v>
      </c>
      <c r="C25" s="9">
        <f>VLOOKUP(A25,'[3]FY22 MO1 ADM EstFunding Det V4'!C24:M234,11,FALSE)</f>
        <v>867931</v>
      </c>
      <c r="D25" s="9">
        <f>VLOOKUP(A25,'[3]FY22 MO1 ADM EstFunding Det V4'!C24:O235,13,FALSE)</f>
        <v>275359</v>
      </c>
      <c r="E25" s="9">
        <f t="shared" si="0"/>
        <v>1143290</v>
      </c>
      <c r="F25" s="10"/>
      <c r="I25" s="11"/>
    </row>
    <row r="26" spans="1:9" x14ac:dyDescent="0.35">
      <c r="A26" s="8" t="s">
        <v>49</v>
      </c>
      <c r="B26" s="8" t="s">
        <v>50</v>
      </c>
      <c r="C26" s="9">
        <f>VLOOKUP(A26,'[3]FY22 MO1 ADM EstFunding Det V4'!C25:M235,11,FALSE)</f>
        <v>553649</v>
      </c>
      <c r="D26" s="9">
        <f>VLOOKUP(A26,'[3]FY22 MO1 ADM EstFunding Det V4'!C25:O236,13,FALSE)</f>
        <v>142320</v>
      </c>
      <c r="E26" s="9">
        <f t="shared" si="0"/>
        <v>695969</v>
      </c>
      <c r="F26" s="10"/>
      <c r="I26" s="11"/>
    </row>
    <row r="27" spans="1:9" x14ac:dyDescent="0.35">
      <c r="A27" s="8" t="s">
        <v>51</v>
      </c>
      <c r="B27" s="8" t="s">
        <v>52</v>
      </c>
      <c r="C27" s="9">
        <f>VLOOKUP(A27,'[3]FY22 MO1 ADM EstFunding Det V4'!C26:M236,11,FALSE)</f>
        <v>741586</v>
      </c>
      <c r="D27" s="9">
        <f>VLOOKUP(A27,'[3]FY22 MO1 ADM EstFunding Det V4'!C26:O237,13,FALSE)</f>
        <v>111381</v>
      </c>
      <c r="E27" s="9">
        <f t="shared" si="0"/>
        <v>852967</v>
      </c>
      <c r="F27" s="10"/>
      <c r="I27" s="11"/>
    </row>
    <row r="28" spans="1:9" x14ac:dyDescent="0.35">
      <c r="A28" s="8" t="s">
        <v>53</v>
      </c>
      <c r="B28" s="8" t="s">
        <v>54</v>
      </c>
      <c r="C28" s="9">
        <f>VLOOKUP(A28,'[3]FY22 MO1 ADM EstFunding Det V4'!C27:M237,11,FALSE)</f>
        <v>312090</v>
      </c>
      <c r="D28" s="9">
        <f>VLOOKUP(A28,'[3]FY22 MO1 ADM EstFunding Det V4'!C27:O238,13,FALSE)</f>
        <v>64972</v>
      </c>
      <c r="E28" s="9">
        <f t="shared" si="0"/>
        <v>377062</v>
      </c>
      <c r="F28" s="10"/>
      <c r="I28" s="11"/>
    </row>
    <row r="29" spans="1:9" x14ac:dyDescent="0.35">
      <c r="A29" s="8" t="s">
        <v>55</v>
      </c>
      <c r="B29" s="8" t="s">
        <v>56</v>
      </c>
      <c r="C29" s="9">
        <f>VLOOKUP(A29,'[3]FY22 MO1 ADM EstFunding Det V4'!C28:M238,11,FALSE)</f>
        <v>1023182</v>
      </c>
      <c r="D29" s="9">
        <f>VLOOKUP(A29,'[3]FY22 MO1 ADM EstFunding Det V4'!C28:O239,13,FALSE)</f>
        <v>182541</v>
      </c>
      <c r="E29" s="9">
        <f t="shared" si="0"/>
        <v>1205723</v>
      </c>
      <c r="F29" s="10"/>
      <c r="I29" s="11"/>
    </row>
    <row r="30" spans="1:9" x14ac:dyDescent="0.35">
      <c r="A30" s="8" t="s">
        <v>57</v>
      </c>
      <c r="B30" s="8" t="s">
        <v>58</v>
      </c>
      <c r="C30" s="9">
        <f>VLOOKUP(A30,'[3]FY22 MO1 ADM EstFunding Det V4'!C29:M239,11,FALSE)</f>
        <v>954506</v>
      </c>
      <c r="D30" s="9">
        <f>VLOOKUP(A30,'[3]FY22 MO1 ADM EstFunding Det V4'!C29:O240,13,FALSE)</f>
        <v>204199</v>
      </c>
      <c r="E30" s="9">
        <f t="shared" si="0"/>
        <v>1158705</v>
      </c>
      <c r="F30" s="10"/>
      <c r="I30" s="11"/>
    </row>
    <row r="31" spans="1:9" x14ac:dyDescent="0.35">
      <c r="A31" s="8" t="s">
        <v>59</v>
      </c>
      <c r="B31" s="8" t="s">
        <v>60</v>
      </c>
      <c r="C31" s="9">
        <f>VLOOKUP(A31,'[3]FY22 MO1 ADM EstFunding Det V4'!C30:M240,11,FALSE)</f>
        <v>450377</v>
      </c>
      <c r="D31" s="9">
        <f>VLOOKUP(A31,'[3]FY22 MO1 ADM EstFunding Det V4'!C30:O241,13,FALSE)</f>
        <v>148508</v>
      </c>
      <c r="E31" s="9">
        <f t="shared" si="0"/>
        <v>598885</v>
      </c>
      <c r="F31" s="10"/>
      <c r="I31" s="11"/>
    </row>
    <row r="32" spans="1:9" x14ac:dyDescent="0.35">
      <c r="A32" s="8" t="s">
        <v>61</v>
      </c>
      <c r="B32" s="8" t="s">
        <v>62</v>
      </c>
      <c r="C32" s="9">
        <f>VLOOKUP(A32,'[3]FY22 MO1 ADM EstFunding Det V4'!C31:M241,11,FALSE)</f>
        <v>449553</v>
      </c>
      <c r="D32" s="9">
        <f>VLOOKUP(A32,'[3]FY22 MO1 ADM EstFunding Det V4'!C31:O242,13,FALSE)</f>
        <v>85828</v>
      </c>
      <c r="E32" s="9">
        <f t="shared" si="0"/>
        <v>535381</v>
      </c>
      <c r="F32" s="10"/>
      <c r="I32" s="11"/>
    </row>
    <row r="33" spans="1:9" x14ac:dyDescent="0.35">
      <c r="A33" s="8" t="s">
        <v>63</v>
      </c>
      <c r="B33" s="8" t="s">
        <v>64</v>
      </c>
      <c r="C33" s="9">
        <f>VLOOKUP(A33,'[3]FY22 MO1 ADM EstFunding Det V4'!C32:M242,11,FALSE)</f>
        <v>2055104</v>
      </c>
      <c r="D33" s="9">
        <f>VLOOKUP(A33,'[3]FY22 MO1 ADM EstFunding Det V4'!C32:O243,13,FALSE)</f>
        <v>214701</v>
      </c>
      <c r="E33" s="9">
        <f t="shared" si="0"/>
        <v>2269805</v>
      </c>
      <c r="F33" s="10"/>
      <c r="I33" s="11"/>
    </row>
    <row r="34" spans="1:9" x14ac:dyDescent="0.35">
      <c r="A34" s="8" t="s">
        <v>65</v>
      </c>
      <c r="B34" s="8" t="s">
        <v>66</v>
      </c>
      <c r="C34" s="9">
        <f>VLOOKUP(A34,'[3]FY22 MO1 ADM EstFunding Det V4'!C33:M243,11,FALSE)</f>
        <v>272903</v>
      </c>
      <c r="D34" s="9">
        <f>VLOOKUP(A34,'[3]FY22 MO1 ADM EstFunding Det V4'!C33:O244,13,FALSE)</f>
        <v>49503</v>
      </c>
      <c r="E34" s="9">
        <f t="shared" si="0"/>
        <v>322406</v>
      </c>
      <c r="F34" s="10"/>
      <c r="I34" s="11"/>
    </row>
    <row r="35" spans="1:9" x14ac:dyDescent="0.35">
      <c r="A35" s="8" t="s">
        <v>67</v>
      </c>
      <c r="B35" s="8" t="s">
        <v>68</v>
      </c>
      <c r="C35" s="9">
        <f>VLOOKUP(A35,'[3]FY22 MO1 ADM EstFunding Det V4'!C34:M244,11,FALSE)</f>
        <v>1854974</v>
      </c>
      <c r="D35" s="9">
        <f>VLOOKUP(A35,'[3]FY22 MO1 ADM EstFunding Det V4'!C34:O245,13,FALSE)</f>
        <v>343425</v>
      </c>
      <c r="E35" s="9">
        <f t="shared" si="0"/>
        <v>2198399</v>
      </c>
      <c r="F35" s="10"/>
      <c r="I35" s="11"/>
    </row>
    <row r="36" spans="1:9" x14ac:dyDescent="0.35">
      <c r="A36" s="8" t="s">
        <v>69</v>
      </c>
      <c r="B36" s="8" t="s">
        <v>70</v>
      </c>
      <c r="C36" s="9">
        <f>VLOOKUP(A36,'[3]FY22 MO1 ADM EstFunding Det V4'!C35:M245,11,FALSE)</f>
        <v>1616342</v>
      </c>
      <c r="D36" s="9">
        <f>VLOOKUP(A36,'[3]FY22 MO1 ADM EstFunding Det V4'!C35:O246,13,FALSE)</f>
        <v>200441</v>
      </c>
      <c r="E36" s="9">
        <f t="shared" si="0"/>
        <v>1816783</v>
      </c>
      <c r="F36" s="10"/>
      <c r="I36" s="11"/>
    </row>
    <row r="37" spans="1:9" x14ac:dyDescent="0.35">
      <c r="A37" s="8" t="s">
        <v>71</v>
      </c>
      <c r="B37" s="8" t="s">
        <v>72</v>
      </c>
      <c r="C37" s="9">
        <f>VLOOKUP(A37,'[3]FY22 MO1 ADM EstFunding Det V4'!C36:M246,11,FALSE)</f>
        <v>1142658</v>
      </c>
      <c r="D37" s="9">
        <f>VLOOKUP(A37,'[3]FY22 MO1 ADM EstFunding Det V4'!C36:O247,13,FALSE)</f>
        <v>182755</v>
      </c>
      <c r="E37" s="9">
        <f t="shared" si="0"/>
        <v>1325413</v>
      </c>
      <c r="F37" s="10"/>
      <c r="I37" s="11"/>
    </row>
    <row r="38" spans="1:9" x14ac:dyDescent="0.35">
      <c r="A38" s="8" t="s">
        <v>73</v>
      </c>
      <c r="B38" s="8" t="s">
        <v>74</v>
      </c>
      <c r="C38" s="9">
        <f>VLOOKUP(A38,'[3]FY22 MO1 ADM EstFunding Det V4'!C37:M247,11,FALSE)</f>
        <v>92457</v>
      </c>
      <c r="D38" s="9">
        <f>VLOOKUP(A38,'[3]FY22 MO1 ADM EstFunding Det V4'!C37:O248,13,FALSE)</f>
        <v>15469</v>
      </c>
      <c r="E38" s="9">
        <f t="shared" si="0"/>
        <v>107926</v>
      </c>
      <c r="F38" s="10"/>
      <c r="I38" s="11"/>
    </row>
    <row r="39" spans="1:9" x14ac:dyDescent="0.35">
      <c r="A39" s="8" t="s">
        <v>75</v>
      </c>
      <c r="B39" s="8" t="s">
        <v>76</v>
      </c>
      <c r="C39" s="9">
        <f>VLOOKUP(A39,'[3]FY22 MO1 ADM EstFunding Det V4'!C38:M248,11,FALSE)</f>
        <v>832016</v>
      </c>
      <c r="D39" s="9">
        <f>VLOOKUP(A39,'[3]FY22 MO1 ADM EstFunding Det V4'!C38:O249,13,FALSE)</f>
        <v>108287</v>
      </c>
      <c r="E39" s="9">
        <f t="shared" si="0"/>
        <v>940303</v>
      </c>
      <c r="F39" s="10"/>
      <c r="I39" s="11"/>
    </row>
    <row r="40" spans="1:9" x14ac:dyDescent="0.35">
      <c r="A40" s="8" t="s">
        <v>77</v>
      </c>
      <c r="B40" s="8" t="s">
        <v>78</v>
      </c>
      <c r="C40" s="9">
        <f>VLOOKUP(A40,'[3]FY22 MO1 ADM EstFunding Det V4'!C39:M249,11,FALSE)</f>
        <v>1121253</v>
      </c>
      <c r="D40" s="9">
        <f>VLOOKUP(A40,'[3]FY22 MO1 ADM EstFunding Det V4'!C39:O250,13,FALSE)</f>
        <v>225856</v>
      </c>
      <c r="E40" s="9">
        <f t="shared" si="0"/>
        <v>1347109</v>
      </c>
      <c r="F40" s="10"/>
      <c r="I40" s="11"/>
    </row>
    <row r="41" spans="1:9" x14ac:dyDescent="0.35">
      <c r="A41" s="8" t="s">
        <v>79</v>
      </c>
      <c r="B41" s="8" t="s">
        <v>80</v>
      </c>
      <c r="C41" s="9">
        <f>VLOOKUP(A41,'[3]FY22 MO1 ADM EstFunding Det V4'!C40:M250,11,FALSE)</f>
        <v>971288</v>
      </c>
      <c r="D41" s="9">
        <f>VLOOKUP(A41,'[3]FY22 MO1 ADM EstFunding Det V4'!C40:O251,13,FALSE)</f>
        <v>151602</v>
      </c>
      <c r="E41" s="9">
        <f t="shared" si="0"/>
        <v>1122890</v>
      </c>
      <c r="F41" s="10"/>
      <c r="I41" s="11"/>
    </row>
    <row r="42" spans="1:9" x14ac:dyDescent="0.35">
      <c r="A42" s="8" t="s">
        <v>81</v>
      </c>
      <c r="B42" s="8" t="s">
        <v>82</v>
      </c>
      <c r="C42" s="9">
        <f>VLOOKUP(A42,'[3]FY22 MO1 ADM EstFunding Det V4'!C41:M251,11,FALSE)</f>
        <v>410660</v>
      </c>
      <c r="D42" s="9">
        <f>VLOOKUP(A42,'[3]FY22 MO1 ADM EstFunding Det V4'!C41:O252,13,FALSE)</f>
        <v>64972</v>
      </c>
      <c r="E42" s="9">
        <f t="shared" si="0"/>
        <v>475632</v>
      </c>
      <c r="F42" s="10"/>
      <c r="I42" s="11"/>
    </row>
    <row r="43" spans="1:9" x14ac:dyDescent="0.35">
      <c r="A43" s="8" t="s">
        <v>83</v>
      </c>
      <c r="B43" s="8" t="s">
        <v>84</v>
      </c>
      <c r="C43" s="9">
        <f>VLOOKUP(A43,'[3]FY22 MO1 ADM EstFunding Det V4'!C42:M252,11,FALSE)</f>
        <v>609290</v>
      </c>
      <c r="D43" s="9">
        <f>VLOOKUP(A43,'[3]FY22 MO1 ADM EstFunding Det V4'!C42:O253,13,FALSE)</f>
        <v>176353</v>
      </c>
      <c r="E43" s="9">
        <f t="shared" si="0"/>
        <v>785643</v>
      </c>
      <c r="F43" s="10"/>
      <c r="I43" s="11"/>
    </row>
    <row r="44" spans="1:9" x14ac:dyDescent="0.35">
      <c r="A44" s="8" t="s">
        <v>85</v>
      </c>
      <c r="B44" s="8" t="s">
        <v>86</v>
      </c>
      <c r="C44" s="9">
        <f>VLOOKUP(A44,'[3]FY22 MO1 ADM EstFunding Det V4'!C43:M253,11,FALSE)</f>
        <v>881242</v>
      </c>
      <c r="D44" s="9">
        <f>VLOOKUP(A44,'[3]FY22 MO1 ADM EstFunding Det V4'!C43:O254,13,FALSE)</f>
        <v>198011</v>
      </c>
      <c r="E44" s="9">
        <f t="shared" si="0"/>
        <v>1079253</v>
      </c>
      <c r="F44" s="10"/>
      <c r="I44" s="11"/>
    </row>
    <row r="45" spans="1:9" x14ac:dyDescent="0.35">
      <c r="A45" s="8" t="s">
        <v>87</v>
      </c>
      <c r="B45" s="8" t="s">
        <v>88</v>
      </c>
      <c r="C45" s="9">
        <f>VLOOKUP(A45,'[3]FY22 MO1 ADM EstFunding Det V4'!C44:M254,11,FALSE)</f>
        <v>954929</v>
      </c>
      <c r="D45" s="9">
        <f>VLOOKUP(A45,'[3]FY22 MO1 ADM EstFunding Det V4'!C44:O255,13,FALSE)</f>
        <v>349612</v>
      </c>
      <c r="E45" s="9">
        <f t="shared" si="0"/>
        <v>1304541</v>
      </c>
      <c r="F45" s="10"/>
      <c r="I45" s="11"/>
    </row>
    <row r="46" spans="1:9" x14ac:dyDescent="0.35">
      <c r="A46" s="8" t="s">
        <v>89</v>
      </c>
      <c r="B46" s="8" t="s">
        <v>90</v>
      </c>
      <c r="C46" s="9">
        <f>VLOOKUP(A46,'[3]FY22 MO1 ADM EstFunding Det V4'!C45:M255,11,FALSE)</f>
        <v>2491049</v>
      </c>
      <c r="D46" s="9">
        <f>VLOOKUP(A46,'[3]FY22 MO1 ADM EstFunding Det V4'!C45:O256,13,FALSE)</f>
        <v>621878</v>
      </c>
      <c r="E46" s="9">
        <f t="shared" si="0"/>
        <v>3112927</v>
      </c>
      <c r="F46" s="10"/>
      <c r="I46" s="11"/>
    </row>
    <row r="47" spans="1:9" x14ac:dyDescent="0.35">
      <c r="A47" s="8" t="s">
        <v>91</v>
      </c>
      <c r="B47" s="8" t="s">
        <v>92</v>
      </c>
      <c r="C47" s="9">
        <f>VLOOKUP(A47,'[3]FY22 MO1 ADM EstFunding Det V4'!C46:M256,11,FALSE)</f>
        <v>353265</v>
      </c>
      <c r="D47" s="9">
        <f>VLOOKUP(A47,'[3]FY22 MO1 ADM EstFunding Det V4'!C46:O257,13,FALSE)</f>
        <v>71160</v>
      </c>
      <c r="E47" s="9">
        <f t="shared" si="0"/>
        <v>424425</v>
      </c>
      <c r="F47" s="10"/>
      <c r="I47" s="11"/>
    </row>
    <row r="48" spans="1:9" x14ac:dyDescent="0.35">
      <c r="A48" s="8" t="s">
        <v>93</v>
      </c>
      <c r="B48" s="8" t="s">
        <v>94</v>
      </c>
      <c r="C48" s="9">
        <f>VLOOKUP(A48,'[3]FY22 MO1 ADM EstFunding Det V4'!C47:M257,11,FALSE)</f>
        <v>1132309</v>
      </c>
      <c r="D48" s="9">
        <f>VLOOKUP(A48,'[3]FY22 MO1 ADM EstFunding Det V4'!C47:O258,13,FALSE)</f>
        <v>142320</v>
      </c>
      <c r="E48" s="9">
        <f t="shared" si="0"/>
        <v>1274629</v>
      </c>
      <c r="F48" s="10"/>
      <c r="I48" s="11"/>
    </row>
    <row r="49" spans="1:9" x14ac:dyDescent="0.35">
      <c r="A49" s="8" t="s">
        <v>95</v>
      </c>
      <c r="B49" s="8" t="s">
        <v>96</v>
      </c>
      <c r="C49" s="9">
        <f>VLOOKUP(A49,'[3]FY22 MO1 ADM EstFunding Det V4'!C48:M258,11,FALSE)</f>
        <v>477123</v>
      </c>
      <c r="D49" s="9">
        <f>VLOOKUP(A49,'[3]FY22 MO1 ADM EstFunding Det V4'!C48:O259,13,FALSE)</f>
        <v>136133</v>
      </c>
      <c r="E49" s="9">
        <f t="shared" si="0"/>
        <v>613256</v>
      </c>
      <c r="F49" s="10"/>
      <c r="I49" s="11"/>
    </row>
    <row r="50" spans="1:9" x14ac:dyDescent="0.35">
      <c r="A50" s="8" t="s">
        <v>97</v>
      </c>
      <c r="B50" s="8" t="s">
        <v>98</v>
      </c>
      <c r="C50" s="9">
        <f>VLOOKUP(A50,'[3]FY22 MO1 ADM EstFunding Det V4'!C49:M259,11,FALSE)</f>
        <v>630557</v>
      </c>
      <c r="D50" s="9">
        <f>VLOOKUP(A50,'[3]FY22 MO1 ADM EstFunding Det V4'!C49:O260,13,FALSE)</f>
        <v>89724</v>
      </c>
      <c r="E50" s="9">
        <f t="shared" si="0"/>
        <v>720281</v>
      </c>
      <c r="F50" s="10"/>
      <c r="I50" s="11"/>
    </row>
    <row r="51" spans="1:9" x14ac:dyDescent="0.35">
      <c r="A51" s="8" t="s">
        <v>99</v>
      </c>
      <c r="B51" s="8" t="s">
        <v>100</v>
      </c>
      <c r="C51" s="9">
        <f>VLOOKUP(A51,'[3]FY22 MO1 ADM EstFunding Det V4'!C50:M260,11,FALSE)</f>
        <v>1479810</v>
      </c>
      <c r="D51" s="9">
        <f>VLOOKUP(A51,'[3]FY22 MO1 ADM EstFunding Det V4'!C50:O261,13,FALSE)</f>
        <v>321768</v>
      </c>
      <c r="E51" s="9">
        <f t="shared" si="0"/>
        <v>1801578</v>
      </c>
      <c r="F51" s="10"/>
      <c r="I51" s="11"/>
    </row>
    <row r="52" spans="1:9" x14ac:dyDescent="0.35">
      <c r="A52" s="8" t="s">
        <v>101</v>
      </c>
      <c r="B52" s="8" t="s">
        <v>102</v>
      </c>
      <c r="C52" s="9">
        <f>VLOOKUP(A52,'[3]FY22 MO1 ADM EstFunding Det V4'!C51:M261,11,FALSE)</f>
        <v>622434</v>
      </c>
      <c r="D52" s="9">
        <f>VLOOKUP(A52,'[3]FY22 MO1 ADM EstFunding Det V4'!C51:O262,13,FALSE)</f>
        <v>114475</v>
      </c>
      <c r="E52" s="9">
        <f t="shared" si="0"/>
        <v>736909</v>
      </c>
      <c r="F52" s="10"/>
      <c r="I52" s="11"/>
    </row>
    <row r="53" spans="1:9" x14ac:dyDescent="0.35">
      <c r="A53" s="8" t="s">
        <v>103</v>
      </c>
      <c r="B53" s="8" t="s">
        <v>104</v>
      </c>
      <c r="C53" s="9">
        <f>VLOOKUP(A53,'[3]FY22 MO1 ADM EstFunding Det V4'!C52:M262,11,FALSE)</f>
        <v>390135</v>
      </c>
      <c r="D53" s="9">
        <f>VLOOKUP(A53,'[3]FY22 MO1 ADM EstFunding Det V4'!C52:O263,13,FALSE)</f>
        <v>80442</v>
      </c>
      <c r="E53" s="9">
        <f t="shared" si="0"/>
        <v>470577</v>
      </c>
      <c r="F53" s="10"/>
      <c r="I53" s="11"/>
    </row>
    <row r="54" spans="1:9" x14ac:dyDescent="0.35">
      <c r="A54" s="8" t="s">
        <v>105</v>
      </c>
      <c r="B54" s="8" t="s">
        <v>106</v>
      </c>
      <c r="C54" s="9">
        <f>VLOOKUP(A54,'[3]FY22 MO1 ADM EstFunding Det V4'!C53:M263,11,FALSE)</f>
        <v>1893892</v>
      </c>
      <c r="D54" s="9">
        <f>VLOOKUP(A54,'[3]FY22 MO1 ADM EstFunding Det V4'!C53:O264,13,FALSE)</f>
        <v>230330</v>
      </c>
      <c r="E54" s="9">
        <f t="shared" si="0"/>
        <v>2124222</v>
      </c>
      <c r="F54" s="10"/>
      <c r="I54" s="11"/>
    </row>
    <row r="55" spans="1:9" x14ac:dyDescent="0.35">
      <c r="A55" s="8" t="s">
        <v>107</v>
      </c>
      <c r="B55" s="8" t="s">
        <v>108</v>
      </c>
      <c r="C55" s="9">
        <f>VLOOKUP(A55,'[3]FY22 MO1 ADM EstFunding Det V4'!C54:M264,11,FALSE)</f>
        <v>585463</v>
      </c>
      <c r="D55" s="9">
        <f>VLOOKUP(A55,'[3]FY22 MO1 ADM EstFunding Det V4'!C54:O265,13,FALSE)</f>
        <v>247513</v>
      </c>
      <c r="E55" s="9">
        <f t="shared" si="0"/>
        <v>832976</v>
      </c>
      <c r="F55" s="10"/>
      <c r="I55" s="11"/>
    </row>
    <row r="56" spans="1:9" x14ac:dyDescent="0.35">
      <c r="A56" s="8" t="s">
        <v>109</v>
      </c>
      <c r="B56" s="8" t="s">
        <v>110</v>
      </c>
      <c r="C56" s="9">
        <f>VLOOKUP(A56,'[3]FY22 MO1 ADM EstFunding Det V4'!C55:M265,11,FALSE)</f>
        <v>514050</v>
      </c>
      <c r="D56" s="9">
        <f>VLOOKUP(A56,'[3]FY22 MO1 ADM EstFunding Det V4'!C55:O266,13,FALSE)</f>
        <v>136133</v>
      </c>
      <c r="E56" s="9">
        <f t="shared" si="0"/>
        <v>650183</v>
      </c>
      <c r="F56" s="10"/>
      <c r="I56" s="11"/>
    </row>
    <row r="57" spans="1:9" x14ac:dyDescent="0.35">
      <c r="A57" s="8" t="s">
        <v>111</v>
      </c>
      <c r="B57" s="8" t="s">
        <v>112</v>
      </c>
      <c r="C57" s="9">
        <f>VLOOKUP(A57,'[3]FY22 MO1 ADM EstFunding Det V4'!C56:M266,11,FALSE)</f>
        <v>968090</v>
      </c>
      <c r="D57" s="9">
        <f>VLOOKUP(A57,'[3]FY22 MO1 ADM EstFunding Det V4'!C56:O267,13,FALSE)</f>
        <v>368176</v>
      </c>
      <c r="E57" s="9">
        <f t="shared" si="0"/>
        <v>1336266</v>
      </c>
      <c r="F57" s="10"/>
      <c r="I57" s="11"/>
    </row>
    <row r="58" spans="1:9" x14ac:dyDescent="0.35">
      <c r="A58" s="8" t="s">
        <v>113</v>
      </c>
      <c r="B58" s="8" t="s">
        <v>114</v>
      </c>
      <c r="C58" s="9">
        <f>VLOOKUP(A58,'[3]FY22 MO1 ADM EstFunding Det V4'!C57:M267,11,FALSE)</f>
        <v>810887</v>
      </c>
      <c r="D58" s="9">
        <f>VLOOKUP(A58,'[3]FY22 MO1 ADM EstFunding Det V4'!C57:O268,13,FALSE)</f>
        <v>176353</v>
      </c>
      <c r="E58" s="9">
        <f t="shared" si="0"/>
        <v>987240</v>
      </c>
      <c r="F58" s="10"/>
      <c r="I58" s="11"/>
    </row>
    <row r="59" spans="1:9" x14ac:dyDescent="0.35">
      <c r="A59" s="8" t="s">
        <v>115</v>
      </c>
      <c r="B59" s="8" t="s">
        <v>116</v>
      </c>
      <c r="C59" s="9">
        <f>VLOOKUP(A59,'[3]FY22 MO1 ADM EstFunding Det V4'!C58:M268,11,FALSE)</f>
        <v>1594319</v>
      </c>
      <c r="D59" s="9">
        <f>VLOOKUP(A59,'[3]FY22 MO1 ADM EstFunding Det V4'!C58:O269,13,FALSE)</f>
        <v>256795</v>
      </c>
      <c r="E59" s="9">
        <f t="shared" si="0"/>
        <v>1851114</v>
      </c>
      <c r="F59" s="10"/>
      <c r="I59" s="11"/>
    </row>
    <row r="60" spans="1:9" x14ac:dyDescent="0.35">
      <c r="A60" s="8" t="s">
        <v>117</v>
      </c>
      <c r="B60" s="8" t="s">
        <v>118</v>
      </c>
      <c r="C60" s="9">
        <f>VLOOKUP(A60,'[3]FY22 MO1 ADM EstFunding Det V4'!C59:M269,11,FALSE)</f>
        <v>447760</v>
      </c>
      <c r="D60" s="9">
        <f>VLOOKUP(A60,'[3]FY22 MO1 ADM EstFunding Det V4'!C59:O270,13,FALSE)</f>
        <v>105193</v>
      </c>
      <c r="E60" s="9">
        <f t="shared" si="0"/>
        <v>552953</v>
      </c>
      <c r="F60" s="10"/>
      <c r="I60" s="11"/>
    </row>
    <row r="61" spans="1:9" x14ac:dyDescent="0.35">
      <c r="A61" s="8" t="s">
        <v>119</v>
      </c>
      <c r="B61" s="8" t="s">
        <v>120</v>
      </c>
      <c r="C61" s="9">
        <f>VLOOKUP(A61,'[3]FY22 MO1 ADM EstFunding Det V4'!C60:M270,11,FALSE)</f>
        <v>865970</v>
      </c>
      <c r="D61" s="9">
        <f>VLOOKUP(A61,'[3]FY22 MO1 ADM EstFunding Det V4'!C60:O271,13,FALSE)</f>
        <v>157790</v>
      </c>
      <c r="E61" s="9">
        <f t="shared" si="0"/>
        <v>1023760</v>
      </c>
      <c r="F61" s="10"/>
      <c r="I61" s="11"/>
    </row>
    <row r="62" spans="1:9" x14ac:dyDescent="0.35">
      <c r="A62" s="8" t="s">
        <v>121</v>
      </c>
      <c r="B62" s="8" t="s">
        <v>122</v>
      </c>
      <c r="C62" s="9">
        <f>VLOOKUP(A62,'[3]FY22 MO1 ADM EstFunding Det V4'!C61:M271,11,FALSE)</f>
        <v>1055814</v>
      </c>
      <c r="D62" s="9">
        <f>VLOOKUP(A62,'[3]FY22 MO1 ADM EstFunding Det V4'!C61:O272,13,FALSE)</f>
        <v>77348</v>
      </c>
      <c r="E62" s="9">
        <f t="shared" si="0"/>
        <v>1133162</v>
      </c>
      <c r="F62" s="10"/>
      <c r="I62" s="11"/>
    </row>
    <row r="63" spans="1:9" x14ac:dyDescent="0.35">
      <c r="A63" s="8" t="s">
        <v>123</v>
      </c>
      <c r="B63" s="8" t="s">
        <v>124</v>
      </c>
      <c r="C63" s="9">
        <f>VLOOKUP(A63,'[3]FY22 MO1 ADM EstFunding Det V4'!C62:M272,11,FALSE)</f>
        <v>3197172</v>
      </c>
      <c r="D63" s="9">
        <f>VLOOKUP(A63,'[3]FY22 MO1 ADM EstFunding Det V4'!C62:O273,13,FALSE)</f>
        <v>535248</v>
      </c>
      <c r="E63" s="9">
        <f t="shared" si="0"/>
        <v>3732420</v>
      </c>
      <c r="F63" s="10"/>
      <c r="I63" s="11"/>
    </row>
    <row r="64" spans="1:9" x14ac:dyDescent="0.35">
      <c r="A64" s="8" t="s">
        <v>125</v>
      </c>
      <c r="B64" s="8" t="s">
        <v>126</v>
      </c>
      <c r="C64" s="9">
        <f>VLOOKUP(A64,'[3]FY22 MO1 ADM EstFunding Det V4'!C63:M273,11,FALSE)</f>
        <v>2723892</v>
      </c>
      <c r="D64" s="9">
        <f>VLOOKUP(A64,'[3]FY22 MO1 ADM EstFunding Det V4'!C63:O274,13,FALSE)</f>
        <v>290829</v>
      </c>
      <c r="E64" s="9">
        <f t="shared" si="0"/>
        <v>3014721</v>
      </c>
      <c r="F64" s="10"/>
      <c r="I64" s="11"/>
    </row>
    <row r="65" spans="1:9" x14ac:dyDescent="0.35">
      <c r="A65" s="8" t="s">
        <v>127</v>
      </c>
      <c r="B65" s="8" t="s">
        <v>128</v>
      </c>
      <c r="C65" s="9">
        <f>VLOOKUP(A65,'[3]FY22 MO1 ADM EstFunding Det V4'!C64:M274,11,FALSE)</f>
        <v>305604</v>
      </c>
      <c r="D65" s="9">
        <f>VLOOKUP(A65,'[3]FY22 MO1 ADM EstFunding Det V4'!C64:O275,13,FALSE)</f>
        <v>61879</v>
      </c>
      <c r="E65" s="9">
        <f t="shared" si="0"/>
        <v>367483</v>
      </c>
      <c r="F65" s="10"/>
      <c r="I65" s="11"/>
    </row>
    <row r="66" spans="1:9" x14ac:dyDescent="0.35">
      <c r="A66" s="8" t="s">
        <v>129</v>
      </c>
      <c r="B66" s="8" t="s">
        <v>130</v>
      </c>
      <c r="C66" s="9">
        <f>VLOOKUP(A66,'[3]FY22 MO1 ADM EstFunding Det V4'!C65:M275,11,FALSE)</f>
        <v>671983</v>
      </c>
      <c r="D66" s="9">
        <f>VLOOKUP(A66,'[3]FY22 MO1 ADM EstFunding Det V4'!C65:O276,13,FALSE)</f>
        <v>136133</v>
      </c>
      <c r="E66" s="9">
        <f t="shared" si="0"/>
        <v>808116</v>
      </c>
      <c r="F66" s="10"/>
      <c r="I66" s="11"/>
    </row>
    <row r="67" spans="1:9" x14ac:dyDescent="0.35">
      <c r="A67" s="8" t="s">
        <v>131</v>
      </c>
      <c r="B67" s="8" t="s">
        <v>132</v>
      </c>
      <c r="C67" s="9">
        <f>VLOOKUP(A67,'[3]FY22 MO1 ADM EstFunding Det V4'!C66:M276,11,FALSE)</f>
        <v>2030394</v>
      </c>
      <c r="D67" s="9">
        <f>VLOOKUP(A67,'[3]FY22 MO1 ADM EstFunding Det V4'!C66:O277,13,FALSE)</f>
        <v>440211</v>
      </c>
      <c r="E67" s="9">
        <f t="shared" si="0"/>
        <v>2470605</v>
      </c>
      <c r="F67" s="10"/>
      <c r="I67" s="11"/>
    </row>
    <row r="68" spans="1:9" x14ac:dyDescent="0.35">
      <c r="A68" s="8" t="s">
        <v>133</v>
      </c>
      <c r="B68" s="8" t="s">
        <v>134</v>
      </c>
      <c r="C68" s="9">
        <f>VLOOKUP(A68,'[3]FY22 MO1 ADM EstFunding Det V4'!C67:M277,11,FALSE)</f>
        <v>1773607</v>
      </c>
      <c r="D68" s="9">
        <f>VLOOKUP(A68,'[3]FY22 MO1 ADM EstFunding Det V4'!C67:O278,13,FALSE)</f>
        <v>125338</v>
      </c>
      <c r="E68" s="9">
        <f t="shared" si="0"/>
        <v>1898945</v>
      </c>
      <c r="F68" s="10"/>
      <c r="I68" s="11"/>
    </row>
    <row r="69" spans="1:9" x14ac:dyDescent="0.35">
      <c r="A69" s="8" t="s">
        <v>135</v>
      </c>
      <c r="B69" s="8" t="s">
        <v>136</v>
      </c>
      <c r="C69" s="9">
        <f>VLOOKUP(A69,'[3]FY22 MO1 ADM EstFunding Det V4'!C68:M278,11,FALSE)</f>
        <v>930952</v>
      </c>
      <c r="D69" s="9">
        <f>VLOOKUP(A69,'[3]FY22 MO1 ADM EstFunding Det V4'!C68:O279,13,FALSE)</f>
        <v>207293</v>
      </c>
      <c r="E69" s="9">
        <f t="shared" ref="E69:E132" si="1">C69+D69</f>
        <v>1138245</v>
      </c>
      <c r="F69" s="10"/>
      <c r="I69" s="11"/>
    </row>
    <row r="70" spans="1:9" x14ac:dyDescent="0.35">
      <c r="A70" s="8" t="s">
        <v>137</v>
      </c>
      <c r="B70" s="8" t="s">
        <v>138</v>
      </c>
      <c r="C70" s="9">
        <f>VLOOKUP(A70,'[3]FY22 MO1 ADM EstFunding Det V4'!C69:M279,11,FALSE)</f>
        <v>852242</v>
      </c>
      <c r="D70" s="9">
        <f>VLOOKUP(A70,'[3]FY22 MO1 ADM EstFunding Det V4'!C69:O280,13,FALSE)</f>
        <v>99005</v>
      </c>
      <c r="E70" s="9">
        <f t="shared" si="1"/>
        <v>951247</v>
      </c>
      <c r="F70" s="10"/>
      <c r="I70" s="11"/>
    </row>
    <row r="71" spans="1:9" x14ac:dyDescent="0.35">
      <c r="A71" s="8" t="s">
        <v>139</v>
      </c>
      <c r="B71" s="8" t="s">
        <v>140</v>
      </c>
      <c r="C71" s="9">
        <f>VLOOKUP(A71,'[3]FY22 MO1 ADM EstFunding Det V4'!C70:M280,11,FALSE)</f>
        <v>1978769</v>
      </c>
      <c r="D71" s="9">
        <f>VLOOKUP(A71,'[3]FY22 MO1 ADM EstFunding Det V4'!C70:O281,13,FALSE)</f>
        <v>343425</v>
      </c>
      <c r="E71" s="9">
        <f t="shared" si="1"/>
        <v>2322194</v>
      </c>
      <c r="F71" s="10"/>
      <c r="I71" s="11"/>
    </row>
    <row r="72" spans="1:9" x14ac:dyDescent="0.35">
      <c r="A72" s="8" t="s">
        <v>141</v>
      </c>
      <c r="B72" s="8" t="s">
        <v>142</v>
      </c>
      <c r="C72" s="9">
        <f>VLOOKUP(A72,'[3]FY22 MO1 ADM EstFunding Det V4'!C71:M281,11,FALSE)</f>
        <v>2095842</v>
      </c>
      <c r="D72" s="9">
        <f>VLOOKUP(A72,'[3]FY22 MO1 ADM EstFunding Det V4'!C71:O282,13,FALSE)</f>
        <v>457900</v>
      </c>
      <c r="E72" s="9">
        <f t="shared" si="1"/>
        <v>2553742</v>
      </c>
      <c r="F72" s="10"/>
      <c r="I72" s="11"/>
    </row>
    <row r="73" spans="1:9" x14ac:dyDescent="0.35">
      <c r="A73" s="8" t="s">
        <v>143</v>
      </c>
      <c r="B73" s="8" t="s">
        <v>144</v>
      </c>
      <c r="C73" s="9">
        <f>VLOOKUP(A73,'[3]FY22 MO1 ADM EstFunding Det V4'!C72:M282,11,FALSE)</f>
        <v>2402344</v>
      </c>
      <c r="D73" s="9">
        <f>VLOOKUP(A73,'[3]FY22 MO1 ADM EstFunding Det V4'!C72:O283,13,FALSE)</f>
        <v>417679</v>
      </c>
      <c r="E73" s="9">
        <f t="shared" si="1"/>
        <v>2820023</v>
      </c>
      <c r="F73" s="10"/>
      <c r="I73" s="11"/>
    </row>
    <row r="74" spans="1:9" x14ac:dyDescent="0.35">
      <c r="A74" s="8" t="s">
        <v>145</v>
      </c>
      <c r="B74" s="8" t="s">
        <v>146</v>
      </c>
      <c r="C74" s="9">
        <f>VLOOKUP(A74,'[3]FY22 MO1 ADM EstFunding Det V4'!C73:M283,11,FALSE)</f>
        <v>1467554</v>
      </c>
      <c r="D74" s="9">
        <f>VLOOKUP(A74,'[3]FY22 MO1 ADM EstFunding Det V4'!C73:O284,13,FALSE)</f>
        <v>275359</v>
      </c>
      <c r="E74" s="9">
        <f t="shared" si="1"/>
        <v>1742913</v>
      </c>
      <c r="F74" s="10"/>
      <c r="I74" s="11"/>
    </row>
    <row r="75" spans="1:9" x14ac:dyDescent="0.35">
      <c r="A75" s="8" t="s">
        <v>147</v>
      </c>
      <c r="B75" s="8" t="s">
        <v>148</v>
      </c>
      <c r="C75" s="9">
        <f>VLOOKUP(A75,'[3]FY22 MO1 ADM EstFunding Det V4'!C74:M284,11,FALSE)</f>
        <v>1109606</v>
      </c>
      <c r="D75" s="9">
        <f>VLOOKUP(A75,'[3]FY22 MO1 ADM EstFunding Det V4'!C74:O285,13,FALSE)</f>
        <v>173259</v>
      </c>
      <c r="E75" s="9">
        <f t="shared" si="1"/>
        <v>1282865</v>
      </c>
      <c r="F75" s="10"/>
      <c r="I75" s="11"/>
    </row>
    <row r="76" spans="1:9" x14ac:dyDescent="0.35">
      <c r="A76" s="8" t="s">
        <v>149</v>
      </c>
      <c r="B76" s="8" t="s">
        <v>150</v>
      </c>
      <c r="C76" s="9">
        <f>VLOOKUP(A76,'[3]FY22 MO1 ADM EstFunding Det V4'!C75:M285,11,FALSE)</f>
        <v>606152</v>
      </c>
      <c r="D76" s="9">
        <f>VLOOKUP(A76,'[3]FY22 MO1 ADM EstFunding Det V4'!C75:O286,13,FALSE)</f>
        <v>182541</v>
      </c>
      <c r="E76" s="9">
        <f t="shared" si="1"/>
        <v>788693</v>
      </c>
      <c r="F76" s="10"/>
      <c r="I76" s="11"/>
    </row>
    <row r="77" spans="1:9" x14ac:dyDescent="0.35">
      <c r="A77" s="8" t="s">
        <v>151</v>
      </c>
      <c r="B77" s="8" t="s">
        <v>152</v>
      </c>
      <c r="C77" s="9">
        <f>VLOOKUP(A77,'[3]FY22 MO1 ADM EstFunding Det V4'!C76:M286,11,FALSE)</f>
        <v>1023085</v>
      </c>
      <c r="D77" s="9">
        <f>VLOOKUP(A77,'[3]FY22 MO1 ADM EstFunding Det V4'!C76:O287,13,FALSE)</f>
        <v>244420</v>
      </c>
      <c r="E77" s="9">
        <f t="shared" si="1"/>
        <v>1267505</v>
      </c>
      <c r="F77" s="10"/>
      <c r="I77" s="11"/>
    </row>
    <row r="78" spans="1:9" x14ac:dyDescent="0.35">
      <c r="A78" s="8" t="s">
        <v>153</v>
      </c>
      <c r="B78" s="8" t="s">
        <v>154</v>
      </c>
      <c r="C78" s="9">
        <f>VLOOKUP(A78,'[3]FY22 MO1 ADM EstFunding Det V4'!C77:M287,11,FALSE)</f>
        <v>492165</v>
      </c>
      <c r="D78" s="9">
        <f>VLOOKUP(A78,'[3]FY22 MO1 ADM EstFunding Det V4'!C77:O288,13,FALSE)</f>
        <v>52597</v>
      </c>
      <c r="E78" s="9">
        <f t="shared" si="1"/>
        <v>544762</v>
      </c>
      <c r="F78" s="10"/>
      <c r="I78" s="11"/>
    </row>
    <row r="79" spans="1:9" x14ac:dyDescent="0.35">
      <c r="A79" s="8" t="s">
        <v>155</v>
      </c>
      <c r="B79" s="8" t="s">
        <v>156</v>
      </c>
      <c r="C79" s="9">
        <f>VLOOKUP(A79,'[3]FY22 MO1 ADM EstFunding Det V4'!C78:M288,11,FALSE)</f>
        <v>504856</v>
      </c>
      <c r="D79" s="9">
        <f>VLOOKUP(A79,'[3]FY22 MO1 ADM EstFunding Det V4'!C78:O289,13,FALSE)</f>
        <v>151602</v>
      </c>
      <c r="E79" s="9">
        <f t="shared" si="1"/>
        <v>656458</v>
      </c>
      <c r="F79" s="10"/>
      <c r="I79" s="11"/>
    </row>
    <row r="80" spans="1:9" x14ac:dyDescent="0.35">
      <c r="A80" s="8" t="s">
        <v>157</v>
      </c>
      <c r="B80" s="8" t="s">
        <v>158</v>
      </c>
      <c r="C80" s="9">
        <f>VLOOKUP(A80,'[3]FY22 MO1 ADM EstFunding Det V4'!C79:M289,11,FALSE)</f>
        <v>1059268</v>
      </c>
      <c r="D80" s="9">
        <f>VLOOKUP(A80,'[3]FY22 MO1 ADM EstFunding Det V4'!C79:O290,13,FALSE)</f>
        <v>111381</v>
      </c>
      <c r="E80" s="9">
        <f t="shared" si="1"/>
        <v>1170649</v>
      </c>
      <c r="F80" s="10"/>
      <c r="I80" s="11"/>
    </row>
    <row r="81" spans="1:9" x14ac:dyDescent="0.35">
      <c r="A81" s="8" t="s">
        <v>159</v>
      </c>
      <c r="B81" s="8" t="s">
        <v>160</v>
      </c>
      <c r="C81" s="9">
        <f>VLOOKUP(A81,'[3]FY22 MO1 ADM EstFunding Det V4'!C80:M290,11,FALSE)</f>
        <v>675006</v>
      </c>
      <c r="D81" s="9">
        <f>VLOOKUP(A81,'[3]FY22 MO1 ADM EstFunding Det V4'!C80:O291,13,FALSE)</f>
        <v>0</v>
      </c>
      <c r="E81" s="9">
        <f t="shared" si="1"/>
        <v>675006</v>
      </c>
      <c r="F81" s="10"/>
      <c r="I81" s="11"/>
    </row>
    <row r="82" spans="1:9" x14ac:dyDescent="0.35">
      <c r="A82" s="8" t="s">
        <v>161</v>
      </c>
      <c r="B82" s="8" t="s">
        <v>162</v>
      </c>
      <c r="C82" s="9">
        <f>VLOOKUP(A82,'[3]FY22 MO1 ADM EstFunding Det V4'!C81:M291,11,FALSE)</f>
        <v>1872904</v>
      </c>
      <c r="D82" s="9">
        <f>VLOOKUP(A82,'[3]FY22 MO1 ADM EstFunding Det V4'!C81:O292,13,FALSE)</f>
        <v>176262</v>
      </c>
      <c r="E82" s="9">
        <f t="shared" si="1"/>
        <v>2049166</v>
      </c>
      <c r="F82" s="10"/>
      <c r="I82" s="11"/>
    </row>
    <row r="83" spans="1:9" x14ac:dyDescent="0.35">
      <c r="A83" s="8" t="s">
        <v>163</v>
      </c>
      <c r="B83" s="8" t="s">
        <v>164</v>
      </c>
      <c r="C83" s="9">
        <f>VLOOKUP(A83,'[3]FY22 MO1 ADM EstFunding Det V4'!C82:M292,11,FALSE)</f>
        <v>1105380</v>
      </c>
      <c r="D83" s="9">
        <f>VLOOKUP(A83,'[3]FY22 MO1 ADM EstFunding Det V4'!C82:O293,13,FALSE)</f>
        <v>92612</v>
      </c>
      <c r="E83" s="9">
        <f t="shared" si="1"/>
        <v>1197992</v>
      </c>
      <c r="F83" s="10"/>
      <c r="I83" s="11"/>
    </row>
    <row r="84" spans="1:9" x14ac:dyDescent="0.35">
      <c r="A84" s="8" t="s">
        <v>165</v>
      </c>
      <c r="B84" s="8" t="s">
        <v>166</v>
      </c>
      <c r="C84" s="9">
        <f>VLOOKUP(A84,'[3]FY22 MO1 ADM EstFunding Det V4'!C83:M293,11,FALSE)</f>
        <v>564765</v>
      </c>
      <c r="D84" s="9">
        <f>VLOOKUP(A84,'[3]FY22 MO1 ADM EstFunding Det V4'!C83:O294,13,FALSE)</f>
        <v>55691</v>
      </c>
      <c r="E84" s="9">
        <f t="shared" si="1"/>
        <v>620456</v>
      </c>
      <c r="F84" s="10"/>
      <c r="I84" s="11"/>
    </row>
    <row r="85" spans="1:9" x14ac:dyDescent="0.35">
      <c r="A85" s="8" t="s">
        <v>167</v>
      </c>
      <c r="B85" s="8" t="s">
        <v>168</v>
      </c>
      <c r="C85" s="9">
        <f>VLOOKUP(A85,'[3]FY22 MO1 ADM EstFunding Det V4'!C84:M294,11,FALSE)</f>
        <v>311060</v>
      </c>
      <c r="D85" s="9">
        <f>VLOOKUP(A85,'[3]FY22 MO1 ADM EstFunding Det V4'!C84:O295,13,FALSE)</f>
        <v>68066</v>
      </c>
      <c r="E85" s="9">
        <f t="shared" si="1"/>
        <v>379126</v>
      </c>
      <c r="F85" s="10"/>
      <c r="I85" s="11"/>
    </row>
    <row r="86" spans="1:9" x14ac:dyDescent="0.35">
      <c r="A86" s="8" t="s">
        <v>169</v>
      </c>
      <c r="B86" s="8" t="s">
        <v>170</v>
      </c>
      <c r="C86" s="9">
        <f>VLOOKUP(A86,'[3]FY22 MO1 ADM EstFunding Det V4'!C85:M295,11,FALSE)</f>
        <v>892104</v>
      </c>
      <c r="D86" s="9">
        <f>VLOOKUP(A86,'[3]FY22 MO1 ADM EstFunding Det V4'!C85:O296,13,FALSE)</f>
        <v>144659</v>
      </c>
      <c r="E86" s="9">
        <f t="shared" si="1"/>
        <v>1036763</v>
      </c>
      <c r="F86" s="10"/>
      <c r="I86" s="11"/>
    </row>
    <row r="87" spans="1:9" x14ac:dyDescent="0.35">
      <c r="A87" s="8" t="s">
        <v>171</v>
      </c>
      <c r="B87" s="8" t="s">
        <v>172</v>
      </c>
      <c r="C87" s="9">
        <f>VLOOKUP(A87,'[3]FY22 MO1 ADM EstFunding Det V4'!C86:M296,11,FALSE)</f>
        <v>341441</v>
      </c>
      <c r="D87" s="9">
        <f>VLOOKUP(A87,'[3]FY22 MO1 ADM EstFunding Det V4'!C86:O297,13,FALSE)</f>
        <v>128787</v>
      </c>
      <c r="E87" s="9">
        <f t="shared" si="1"/>
        <v>470228</v>
      </c>
      <c r="F87" s="10"/>
      <c r="I87" s="11"/>
    </row>
    <row r="88" spans="1:9" x14ac:dyDescent="0.35">
      <c r="A88" s="8" t="s">
        <v>173</v>
      </c>
      <c r="B88" s="8" t="s">
        <v>174</v>
      </c>
      <c r="C88" s="9">
        <f>VLOOKUP(A88,'[3]FY22 MO1 ADM EstFunding Det V4'!C87:M297,11,FALSE)</f>
        <v>744716</v>
      </c>
      <c r="D88" s="9">
        <f>VLOOKUP(A88,'[3]FY22 MO1 ADM EstFunding Det V4'!C87:O298,13,FALSE)</f>
        <v>226911</v>
      </c>
      <c r="E88" s="9">
        <f t="shared" si="1"/>
        <v>971627</v>
      </c>
      <c r="F88" s="10"/>
      <c r="I88" s="11"/>
    </row>
    <row r="89" spans="1:9" x14ac:dyDescent="0.35">
      <c r="A89" s="8" t="s">
        <v>175</v>
      </c>
      <c r="B89" s="8" t="s">
        <v>176</v>
      </c>
      <c r="C89" s="9">
        <f>VLOOKUP(A89,'[3]FY22 MO1 ADM EstFunding Det V4'!C88:M298,11,FALSE)</f>
        <v>922207</v>
      </c>
      <c r="D89" s="9">
        <f>VLOOKUP(A89,'[3]FY22 MO1 ADM EstFunding Det V4'!C88:O299,13,FALSE)</f>
        <v>253701</v>
      </c>
      <c r="E89" s="9">
        <f t="shared" si="1"/>
        <v>1175908</v>
      </c>
      <c r="F89" s="10"/>
      <c r="I89" s="11"/>
    </row>
    <row r="90" spans="1:9" x14ac:dyDescent="0.35">
      <c r="A90" s="8" t="s">
        <v>177</v>
      </c>
      <c r="B90" s="8" t="s">
        <v>178</v>
      </c>
      <c r="C90" s="9">
        <f>VLOOKUP(A90,'[3]FY22 MO1 ADM EstFunding Det V4'!C89:M299,11,FALSE)</f>
        <v>0</v>
      </c>
      <c r="D90" s="9">
        <f>VLOOKUP(A90,'[3]FY22 MO1 ADM EstFunding Det V4'!C89:O300,13,FALSE)</f>
        <v>51705</v>
      </c>
      <c r="E90" s="9">
        <f t="shared" si="1"/>
        <v>51705</v>
      </c>
      <c r="F90" s="10"/>
      <c r="I90" s="11"/>
    </row>
    <row r="91" spans="1:9" x14ac:dyDescent="0.35">
      <c r="A91" s="8" t="s">
        <v>179</v>
      </c>
      <c r="B91" s="8" t="s">
        <v>180</v>
      </c>
      <c r="C91" s="9">
        <f>VLOOKUP(A91,'[3]FY22 MO1 ADM EstFunding Det V4'!C90:M300,11,FALSE)</f>
        <v>3200624</v>
      </c>
      <c r="D91" s="9">
        <f>VLOOKUP(A91,'[3]FY22 MO1 ADM EstFunding Det V4'!C90:O301,13,FALSE)</f>
        <v>473370</v>
      </c>
      <c r="E91" s="9">
        <f t="shared" si="1"/>
        <v>3673994</v>
      </c>
      <c r="F91" s="10"/>
      <c r="I91" s="11"/>
    </row>
    <row r="92" spans="1:9" x14ac:dyDescent="0.35">
      <c r="A92" s="8" t="s">
        <v>181</v>
      </c>
      <c r="B92" s="8" t="s">
        <v>182</v>
      </c>
      <c r="C92" s="9">
        <f>VLOOKUP(A92,'[3]FY22 MO1 ADM EstFunding Det V4'!C91:M301,11,FALSE)</f>
        <v>1737786</v>
      </c>
      <c r="D92" s="9">
        <f>VLOOKUP(A92,'[3]FY22 MO1 ADM EstFunding Det V4'!C91:O302,13,FALSE)</f>
        <v>470276</v>
      </c>
      <c r="E92" s="9">
        <f t="shared" si="1"/>
        <v>2208062</v>
      </c>
      <c r="F92" s="10"/>
      <c r="I92" s="11"/>
    </row>
    <row r="93" spans="1:9" x14ac:dyDescent="0.35">
      <c r="A93" s="8" t="s">
        <v>183</v>
      </c>
      <c r="B93" s="8" t="s">
        <v>184</v>
      </c>
      <c r="C93" s="9">
        <f>VLOOKUP(A93,'[3]FY22 MO1 ADM EstFunding Det V4'!C92:M302,11,FALSE)</f>
        <v>775919</v>
      </c>
      <c r="D93" s="9">
        <f>VLOOKUP(A93,'[3]FY22 MO1 ADM EstFunding Det V4'!C92:O303,13,FALSE)</f>
        <v>275359</v>
      </c>
      <c r="E93" s="9">
        <f t="shared" si="1"/>
        <v>1051278</v>
      </c>
      <c r="F93" s="10"/>
      <c r="I93" s="11"/>
    </row>
    <row r="94" spans="1:9" x14ac:dyDescent="0.35">
      <c r="A94" s="8" t="s">
        <v>185</v>
      </c>
      <c r="B94" s="8" t="s">
        <v>186</v>
      </c>
      <c r="C94" s="9">
        <f>VLOOKUP(A94,'[3]FY22 MO1 ADM EstFunding Det V4'!C93:M303,11,FALSE)</f>
        <v>407902</v>
      </c>
      <c r="D94" s="9">
        <f>VLOOKUP(A94,'[3]FY22 MO1 ADM EstFunding Det V4'!C93:O304,13,FALSE)</f>
        <v>58546</v>
      </c>
      <c r="E94" s="9">
        <f t="shared" si="1"/>
        <v>466448</v>
      </c>
      <c r="F94" s="10"/>
      <c r="I94" s="11"/>
    </row>
    <row r="95" spans="1:9" x14ac:dyDescent="0.35">
      <c r="A95" s="8" t="s">
        <v>187</v>
      </c>
      <c r="B95" s="8" t="s">
        <v>188</v>
      </c>
      <c r="C95" s="9">
        <f>VLOOKUP(A95,'[3]FY22 MO1 ADM EstFunding Det V4'!C94:M304,11,FALSE)</f>
        <v>95400</v>
      </c>
      <c r="D95" s="9">
        <f>VLOOKUP(A95,'[3]FY22 MO1 ADM EstFunding Det V4'!C94:O305,13,FALSE)</f>
        <v>27021</v>
      </c>
      <c r="E95" s="9">
        <f t="shared" si="1"/>
        <v>122421</v>
      </c>
      <c r="F95" s="10"/>
      <c r="I95" s="11"/>
    </row>
    <row r="96" spans="1:9" x14ac:dyDescent="0.35">
      <c r="A96" s="8" t="s">
        <v>189</v>
      </c>
      <c r="B96" s="8" t="s">
        <v>190</v>
      </c>
      <c r="C96" s="9">
        <f>VLOOKUP(A96,'[3]FY22 MO1 ADM EstFunding Det V4'!C95:M305,11,FALSE)</f>
        <v>1520235</v>
      </c>
      <c r="D96" s="9">
        <f>VLOOKUP(A96,'[3]FY22 MO1 ADM EstFunding Det V4'!C95:O306,13,FALSE)</f>
        <v>249139</v>
      </c>
      <c r="E96" s="9">
        <f t="shared" si="1"/>
        <v>1769374</v>
      </c>
      <c r="F96" s="10"/>
      <c r="I96" s="11"/>
    </row>
    <row r="97" spans="1:9" x14ac:dyDescent="0.35">
      <c r="A97" s="8" t="s">
        <v>191</v>
      </c>
      <c r="B97" s="8" t="s">
        <v>192</v>
      </c>
      <c r="C97" s="9">
        <f>VLOOKUP(A97,'[3]FY22 MO1 ADM EstFunding Det V4'!C96:M306,11,FALSE)</f>
        <v>1065907</v>
      </c>
      <c r="D97" s="9">
        <f>VLOOKUP(A97,'[3]FY22 MO1 ADM EstFunding Det V4'!C96:O307,13,FALSE)</f>
        <v>195952</v>
      </c>
      <c r="E97" s="9">
        <f t="shared" si="1"/>
        <v>1261859</v>
      </c>
      <c r="F97" s="10"/>
      <c r="I97" s="11"/>
    </row>
    <row r="98" spans="1:9" x14ac:dyDescent="0.35">
      <c r="A98" s="8" t="s">
        <v>193</v>
      </c>
      <c r="B98" s="8" t="s">
        <v>194</v>
      </c>
      <c r="C98" s="9">
        <f>VLOOKUP(A98,'[3]FY22 MO1 ADM EstFunding Det V4'!C97:M307,11,FALSE)</f>
        <v>874526</v>
      </c>
      <c r="D98" s="9">
        <f>VLOOKUP(A98,'[3]FY22 MO1 ADM EstFunding Det V4'!C97:O308,13,FALSE)</f>
        <v>133039</v>
      </c>
      <c r="E98" s="9">
        <f t="shared" si="1"/>
        <v>1007565</v>
      </c>
      <c r="F98" s="10"/>
      <c r="I98" s="11"/>
    </row>
    <row r="99" spans="1:9" x14ac:dyDescent="0.35">
      <c r="A99" s="8" t="s">
        <v>195</v>
      </c>
      <c r="B99" s="8" t="s">
        <v>196</v>
      </c>
      <c r="C99" s="9">
        <f>VLOOKUP(A99,'[3]FY22 MO1 ADM EstFunding Det V4'!C98:M308,11,FALSE)</f>
        <v>688949</v>
      </c>
      <c r="D99" s="9">
        <f>VLOOKUP(A99,'[3]FY22 MO1 ADM EstFunding Det V4'!C98:O309,13,FALSE)</f>
        <v>61879</v>
      </c>
      <c r="E99" s="9">
        <f t="shared" si="1"/>
        <v>750828</v>
      </c>
      <c r="F99" s="10"/>
      <c r="I99" s="11"/>
    </row>
    <row r="100" spans="1:9" x14ac:dyDescent="0.35">
      <c r="A100" s="8" t="s">
        <v>197</v>
      </c>
      <c r="B100" s="8" t="s">
        <v>198</v>
      </c>
      <c r="C100" s="9">
        <f>VLOOKUP(A100,'[3]FY22 MO1 ADM EstFunding Det V4'!C99:M309,11,FALSE)</f>
        <v>265308</v>
      </c>
      <c r="D100" s="9">
        <f>VLOOKUP(A100,'[3]FY22 MO1 ADM EstFunding Det V4'!C99:O310,13,FALSE)</f>
        <v>81034</v>
      </c>
      <c r="E100" s="9">
        <f t="shared" si="1"/>
        <v>346342</v>
      </c>
      <c r="F100" s="10"/>
      <c r="I100" s="11"/>
    </row>
    <row r="101" spans="1:9" x14ac:dyDescent="0.35">
      <c r="A101" s="8" t="s">
        <v>199</v>
      </c>
      <c r="B101" s="8" t="s">
        <v>200</v>
      </c>
      <c r="C101" s="9">
        <f>VLOOKUP(A101,'[3]FY22 MO1 ADM EstFunding Det V4'!C100:M310,11,FALSE)</f>
        <v>3783026</v>
      </c>
      <c r="D101" s="9">
        <f>VLOOKUP(A101,'[3]FY22 MO1 ADM EstFunding Det V4'!C100:O311,13,FALSE)</f>
        <v>420773</v>
      </c>
      <c r="E101" s="9">
        <f t="shared" si="1"/>
        <v>4203799</v>
      </c>
      <c r="F101" s="10"/>
      <c r="I101" s="11"/>
    </row>
    <row r="102" spans="1:9" x14ac:dyDescent="0.35">
      <c r="A102" s="8" t="s">
        <v>201</v>
      </c>
      <c r="B102" s="8" t="s">
        <v>202</v>
      </c>
      <c r="C102" s="9">
        <f>VLOOKUP(A102,'[3]FY22 MO1 ADM EstFunding Det V4'!C101:M311,11,FALSE)</f>
        <v>371487</v>
      </c>
      <c r="D102" s="9">
        <f>VLOOKUP(A102,'[3]FY22 MO1 ADM EstFunding Det V4'!C101:O312,13,FALSE)</f>
        <v>55691</v>
      </c>
      <c r="E102" s="9">
        <f t="shared" si="1"/>
        <v>427178</v>
      </c>
      <c r="F102" s="10"/>
      <c r="I102" s="11"/>
    </row>
    <row r="103" spans="1:9" x14ac:dyDescent="0.35">
      <c r="A103" s="8" t="s">
        <v>203</v>
      </c>
      <c r="B103" s="8" t="s">
        <v>204</v>
      </c>
      <c r="C103" s="9">
        <f>VLOOKUP(A103,'[3]FY22 MO1 ADM EstFunding Det V4'!C102:M312,11,FALSE)</f>
        <v>1238296</v>
      </c>
      <c r="D103" s="9">
        <f>VLOOKUP(A103,'[3]FY22 MO1 ADM EstFunding Det V4'!C102:O313,13,FALSE)</f>
        <v>111530</v>
      </c>
      <c r="E103" s="9">
        <f t="shared" si="1"/>
        <v>1349826</v>
      </c>
      <c r="F103" s="10"/>
      <c r="I103" s="11"/>
    </row>
    <row r="104" spans="1:9" x14ac:dyDescent="0.35">
      <c r="A104" s="8" t="s">
        <v>205</v>
      </c>
      <c r="B104" s="8" t="s">
        <v>206</v>
      </c>
      <c r="C104" s="9">
        <f>VLOOKUP(A104,'[3]FY22 MO1 ADM EstFunding Det V4'!C103:M313,11,FALSE)</f>
        <v>2781891</v>
      </c>
      <c r="D104" s="9">
        <f>VLOOKUP(A104,'[3]FY22 MO1 ADM EstFunding Det V4'!C103:O314,13,FALSE)</f>
        <v>340331</v>
      </c>
      <c r="E104" s="9">
        <f t="shared" si="1"/>
        <v>3122222</v>
      </c>
      <c r="F104" s="10"/>
      <c r="I104" s="11"/>
    </row>
    <row r="105" spans="1:9" x14ac:dyDescent="0.35">
      <c r="A105" s="8" t="s">
        <v>207</v>
      </c>
      <c r="B105" s="8" t="s">
        <v>208</v>
      </c>
      <c r="C105" s="9">
        <f>VLOOKUP(A105,'[3]FY22 MO1 ADM EstFunding Det V4'!C104:M314,11,FALSE)</f>
        <v>3846382</v>
      </c>
      <c r="D105" s="9">
        <f>VLOOKUP(A105,'[3]FY22 MO1 ADM EstFunding Det V4'!C104:O315,13,FALSE)</f>
        <v>436242</v>
      </c>
      <c r="E105" s="9">
        <f t="shared" si="1"/>
        <v>4282624</v>
      </c>
      <c r="F105" s="10"/>
      <c r="I105" s="11"/>
    </row>
    <row r="106" spans="1:9" x14ac:dyDescent="0.35">
      <c r="A106" s="8" t="s">
        <v>209</v>
      </c>
      <c r="B106" s="8" t="s">
        <v>210</v>
      </c>
      <c r="C106" s="9">
        <f>VLOOKUP(A106,'[3]FY22 MO1 ADM EstFunding Det V4'!C105:M315,11,FALSE)</f>
        <v>652486</v>
      </c>
      <c r="D106" s="9">
        <f>VLOOKUP(A106,'[3]FY22 MO1 ADM EstFunding Det V4'!C105:O316,13,FALSE)</f>
        <v>30939</v>
      </c>
      <c r="E106" s="9">
        <f t="shared" si="1"/>
        <v>683425</v>
      </c>
      <c r="F106" s="10"/>
      <c r="I106" s="11"/>
    </row>
    <row r="107" spans="1:9" x14ac:dyDescent="0.35">
      <c r="A107" s="8" t="s">
        <v>211</v>
      </c>
      <c r="B107" s="8" t="s">
        <v>212</v>
      </c>
      <c r="C107" s="9">
        <f>VLOOKUP(A107,'[3]FY22 MO1 ADM EstFunding Det V4'!C106:M316,11,FALSE)</f>
        <v>1752026</v>
      </c>
      <c r="D107" s="9">
        <f>VLOOKUP(A107,'[3]FY22 MO1 ADM EstFunding Det V4'!C106:O317,13,FALSE)</f>
        <v>430054</v>
      </c>
      <c r="E107" s="9">
        <f t="shared" si="1"/>
        <v>2182080</v>
      </c>
      <c r="F107" s="10"/>
      <c r="I107" s="11"/>
    </row>
    <row r="108" spans="1:9" x14ac:dyDescent="0.35">
      <c r="A108" s="8" t="s">
        <v>213</v>
      </c>
      <c r="B108" s="8" t="s">
        <v>214</v>
      </c>
      <c r="C108" s="9">
        <f>VLOOKUP(A108,'[3]FY22 MO1 ADM EstFunding Det V4'!C107:M317,11,FALSE)</f>
        <v>2036555</v>
      </c>
      <c r="D108" s="9">
        <f>VLOOKUP(A108,'[3]FY22 MO1 ADM EstFunding Det V4'!C107:O318,13,FALSE)</f>
        <v>597126</v>
      </c>
      <c r="E108" s="9">
        <f t="shared" si="1"/>
        <v>2633681</v>
      </c>
      <c r="F108" s="10"/>
      <c r="I108" s="11"/>
    </row>
    <row r="109" spans="1:9" x14ac:dyDescent="0.35">
      <c r="A109" s="8" t="s">
        <v>215</v>
      </c>
      <c r="B109" s="8" t="s">
        <v>216</v>
      </c>
      <c r="C109" s="9">
        <f>VLOOKUP(A109,'[3]FY22 MO1 ADM EstFunding Det V4'!C108:M318,11,FALSE)</f>
        <v>1401299</v>
      </c>
      <c r="D109" s="9">
        <f>VLOOKUP(A109,'[3]FY22 MO1 ADM EstFunding Det V4'!C108:O319,13,FALSE)</f>
        <v>207293</v>
      </c>
      <c r="E109" s="9">
        <f t="shared" si="1"/>
        <v>1608592</v>
      </c>
      <c r="F109" s="10"/>
      <c r="I109" s="11"/>
    </row>
    <row r="110" spans="1:9" x14ac:dyDescent="0.35">
      <c r="A110" s="8" t="s">
        <v>217</v>
      </c>
      <c r="B110" s="8" t="s">
        <v>218</v>
      </c>
      <c r="C110" s="9">
        <f>VLOOKUP(A110,'[3]FY22 MO1 ADM EstFunding Det V4'!C109:M319,11,FALSE)</f>
        <v>203872</v>
      </c>
      <c r="D110" s="9">
        <f>VLOOKUP(A110,'[3]FY22 MO1 ADM EstFunding Det V4'!C109:O320,13,FALSE)</f>
        <v>148508</v>
      </c>
      <c r="E110" s="9">
        <f t="shared" si="1"/>
        <v>352380</v>
      </c>
      <c r="F110" s="10"/>
      <c r="I110" s="11"/>
    </row>
    <row r="111" spans="1:9" x14ac:dyDescent="0.35">
      <c r="A111" s="8" t="s">
        <v>219</v>
      </c>
      <c r="B111" s="8" t="s">
        <v>220</v>
      </c>
      <c r="C111" s="9">
        <f>VLOOKUP(A111,'[3]FY22 MO1 ADM EstFunding Det V4'!C110:M320,11,FALSE)</f>
        <v>1566706</v>
      </c>
      <c r="D111" s="9">
        <f>VLOOKUP(A111,'[3]FY22 MO1 ADM EstFunding Det V4'!C110:O321,13,FALSE)</f>
        <v>259889</v>
      </c>
      <c r="E111" s="9">
        <f t="shared" si="1"/>
        <v>1826595</v>
      </c>
      <c r="F111" s="10"/>
      <c r="I111" s="11"/>
    </row>
    <row r="112" spans="1:9" x14ac:dyDescent="0.35">
      <c r="A112" s="8" t="s">
        <v>221</v>
      </c>
      <c r="B112" s="8" t="s">
        <v>222</v>
      </c>
      <c r="C112" s="9">
        <f>VLOOKUP(A112,'[3]FY22 MO1 ADM EstFunding Det V4'!C111:M321,11,FALSE)</f>
        <v>1713516</v>
      </c>
      <c r="D112" s="9">
        <f>VLOOKUP(A112,'[3]FY22 MO1 ADM EstFunding Det V4'!C111:O322,13,FALSE)</f>
        <v>467182</v>
      </c>
      <c r="E112" s="9">
        <f t="shared" si="1"/>
        <v>2180698</v>
      </c>
      <c r="F112" s="10"/>
      <c r="I112" s="11"/>
    </row>
    <row r="113" spans="1:9" x14ac:dyDescent="0.35">
      <c r="A113" s="8" t="s">
        <v>223</v>
      </c>
      <c r="B113" s="8" t="s">
        <v>224</v>
      </c>
      <c r="C113" s="9">
        <f>VLOOKUP(A113,'[3]FY22 MO1 ADM EstFunding Det V4'!C112:M322,11,FALSE)</f>
        <v>306846</v>
      </c>
      <c r="D113" s="9">
        <f>VLOOKUP(A113,'[3]FY22 MO1 ADM EstFunding Det V4'!C112:O323,13,FALSE)</f>
        <v>105193</v>
      </c>
      <c r="E113" s="9">
        <f t="shared" si="1"/>
        <v>412039</v>
      </c>
      <c r="F113" s="10"/>
      <c r="I113" s="11"/>
    </row>
    <row r="114" spans="1:9" x14ac:dyDescent="0.35">
      <c r="A114" s="8" t="s">
        <v>225</v>
      </c>
      <c r="B114" s="8" t="s">
        <v>226</v>
      </c>
      <c r="C114" s="9">
        <f>VLOOKUP(A114,'[3]FY22 MO1 ADM EstFunding Det V4'!C113:M323,11,FALSE)</f>
        <v>113170</v>
      </c>
      <c r="D114" s="9">
        <f>VLOOKUP(A114,'[3]FY22 MO1 ADM EstFunding Det V4'!C113:O324,13,FALSE)</f>
        <v>31020</v>
      </c>
      <c r="E114" s="9">
        <f t="shared" si="1"/>
        <v>144190</v>
      </c>
      <c r="F114" s="10"/>
      <c r="I114" s="11"/>
    </row>
    <row r="115" spans="1:9" x14ac:dyDescent="0.35">
      <c r="A115" s="8" t="s">
        <v>227</v>
      </c>
      <c r="B115" s="8" t="s">
        <v>228</v>
      </c>
      <c r="C115" s="9">
        <f>VLOOKUP(A115,'[3]FY22 MO1 ADM EstFunding Det V4'!C114:M324,11,FALSE)</f>
        <v>0</v>
      </c>
      <c r="D115" s="9">
        <f>VLOOKUP(A115,'[3]FY22 MO1 ADM EstFunding Det V4'!C114:O325,13,FALSE)</f>
        <v>72385</v>
      </c>
      <c r="E115" s="9">
        <f t="shared" si="1"/>
        <v>72385</v>
      </c>
      <c r="F115" s="10"/>
      <c r="I115" s="11"/>
    </row>
    <row r="116" spans="1:9" x14ac:dyDescent="0.35">
      <c r="A116" s="8" t="s">
        <v>229</v>
      </c>
      <c r="B116" s="8" t="s">
        <v>230</v>
      </c>
      <c r="C116" s="9">
        <f>VLOOKUP(A116,'[3]FY22 MO1 ADM EstFunding Det V4'!C115:M325,11,FALSE)</f>
        <v>2394514</v>
      </c>
      <c r="D116" s="9">
        <f>VLOOKUP(A116,'[3]FY22 MO1 ADM EstFunding Det V4'!C115:O326,13,FALSE)</f>
        <v>482651</v>
      </c>
      <c r="E116" s="9">
        <f t="shared" si="1"/>
        <v>2877165</v>
      </c>
      <c r="F116" s="10"/>
      <c r="I116" s="11"/>
    </row>
    <row r="117" spans="1:9" x14ac:dyDescent="0.35">
      <c r="A117" s="8" t="s">
        <v>231</v>
      </c>
      <c r="B117" s="8" t="s">
        <v>232</v>
      </c>
      <c r="C117" s="9">
        <f>VLOOKUP(A117,'[3]FY22 MO1 ADM EstFunding Det V4'!C116:M326,11,FALSE)</f>
        <v>573705</v>
      </c>
      <c r="D117" s="9">
        <f>VLOOKUP(A117,'[3]FY22 MO1 ADM EstFunding Det V4'!C116:O327,13,FALSE)</f>
        <v>77348</v>
      </c>
      <c r="E117" s="9">
        <f t="shared" si="1"/>
        <v>651053</v>
      </c>
      <c r="F117" s="10"/>
      <c r="I117" s="11"/>
    </row>
    <row r="118" spans="1:9" x14ac:dyDescent="0.35">
      <c r="A118" s="8" t="s">
        <v>233</v>
      </c>
      <c r="B118" s="8" t="s">
        <v>234</v>
      </c>
      <c r="C118" s="9">
        <f>VLOOKUP(A118,'[3]FY22 MO1 ADM EstFunding Det V4'!C117:M327,11,FALSE)</f>
        <v>694197</v>
      </c>
      <c r="D118" s="9">
        <f>VLOOKUP(A118,'[3]FY22 MO1 ADM EstFunding Det V4'!C117:O328,13,FALSE)</f>
        <v>213481</v>
      </c>
      <c r="E118" s="9">
        <f t="shared" si="1"/>
        <v>907678</v>
      </c>
      <c r="F118" s="10"/>
      <c r="I118" s="11"/>
    </row>
    <row r="119" spans="1:9" x14ac:dyDescent="0.35">
      <c r="A119" s="8" t="s">
        <v>235</v>
      </c>
      <c r="B119" s="8" t="s">
        <v>236</v>
      </c>
      <c r="C119" s="9">
        <f>VLOOKUP(A119,'[3]FY22 MO1 ADM EstFunding Det V4'!C118:M328,11,FALSE)</f>
        <v>28871</v>
      </c>
      <c r="D119" s="9">
        <f>VLOOKUP(A119,'[3]FY22 MO1 ADM EstFunding Det V4'!C118:O329,13,FALSE)</f>
        <v>24751</v>
      </c>
      <c r="E119" s="9">
        <f t="shared" si="1"/>
        <v>53622</v>
      </c>
      <c r="F119" s="10"/>
      <c r="I119" s="11"/>
    </row>
    <row r="120" spans="1:9" x14ac:dyDescent="0.35">
      <c r="A120" s="8" t="s">
        <v>237</v>
      </c>
      <c r="B120" s="8" t="s">
        <v>238</v>
      </c>
      <c r="C120" s="9">
        <f>VLOOKUP(A120,'[3]FY22 MO1 ADM EstFunding Det V4'!C119:M329,11,FALSE)</f>
        <v>263955</v>
      </c>
      <c r="D120" s="9">
        <f>VLOOKUP(A120,'[3]FY22 MO1 ADM EstFunding Det V4'!C119:O330,13,FALSE)</f>
        <v>108287</v>
      </c>
      <c r="E120" s="9">
        <f t="shared" si="1"/>
        <v>372242</v>
      </c>
      <c r="F120" s="10"/>
      <c r="I120" s="11"/>
    </row>
    <row r="121" spans="1:9" x14ac:dyDescent="0.35">
      <c r="A121" s="8" t="s">
        <v>239</v>
      </c>
      <c r="B121" s="8" t="s">
        <v>240</v>
      </c>
      <c r="C121" s="9">
        <f>VLOOKUP(A121,'[3]FY22 MO1 ADM EstFunding Det V4'!C120:M330,11,FALSE)</f>
        <v>415595</v>
      </c>
      <c r="D121" s="9">
        <f>VLOOKUP(A121,'[3]FY22 MO1 ADM EstFunding Det V4'!C120:O331,13,FALSE)</f>
        <v>139227</v>
      </c>
      <c r="E121" s="9">
        <f t="shared" si="1"/>
        <v>554822</v>
      </c>
      <c r="F121" s="10"/>
      <c r="I121" s="11"/>
    </row>
    <row r="122" spans="1:9" x14ac:dyDescent="0.35">
      <c r="A122" s="8" t="s">
        <v>241</v>
      </c>
      <c r="B122" s="8" t="s">
        <v>242</v>
      </c>
      <c r="C122" s="9">
        <f>VLOOKUP(A122,'[3]FY22 MO1 ADM EstFunding Det V4'!C121:M331,11,FALSE)</f>
        <v>547226</v>
      </c>
      <c r="D122" s="9">
        <f>VLOOKUP(A122,'[3]FY22 MO1 ADM EstFunding Det V4'!C121:O332,13,FALSE)</f>
        <v>68066</v>
      </c>
      <c r="E122" s="9">
        <f t="shared" si="1"/>
        <v>615292</v>
      </c>
      <c r="F122" s="10"/>
      <c r="I122" s="11"/>
    </row>
    <row r="123" spans="1:9" x14ac:dyDescent="0.35">
      <c r="A123" s="8" t="s">
        <v>243</v>
      </c>
      <c r="B123" s="8" t="s">
        <v>244</v>
      </c>
      <c r="C123" s="9">
        <f>VLOOKUP(A123,'[3]FY22 MO1 ADM EstFunding Det V4'!C122:M332,11,FALSE)</f>
        <v>1721115</v>
      </c>
      <c r="D123" s="9">
        <f>VLOOKUP(A123,'[3]FY22 MO1 ADM EstFunding Det V4'!C122:O333,13,FALSE)</f>
        <v>238232</v>
      </c>
      <c r="E123" s="9">
        <f t="shared" si="1"/>
        <v>1959347</v>
      </c>
      <c r="F123" s="10"/>
      <c r="I123" s="11"/>
    </row>
    <row r="124" spans="1:9" x14ac:dyDescent="0.35">
      <c r="A124" s="8" t="s">
        <v>245</v>
      </c>
      <c r="B124" s="8" t="s">
        <v>246</v>
      </c>
      <c r="C124" s="9">
        <f>VLOOKUP(A124,'[3]FY22 MO1 ADM EstFunding Det V4'!C123:M333,11,FALSE)</f>
        <v>1058594</v>
      </c>
      <c r="D124" s="9">
        <f>VLOOKUP(A124,'[3]FY22 MO1 ADM EstFunding Det V4'!C123:O334,13,FALSE)</f>
        <v>123757</v>
      </c>
      <c r="E124" s="9">
        <f t="shared" si="1"/>
        <v>1182351</v>
      </c>
      <c r="F124" s="10"/>
      <c r="I124" s="11"/>
    </row>
    <row r="125" spans="1:9" x14ac:dyDescent="0.35">
      <c r="A125" s="8" t="s">
        <v>247</v>
      </c>
      <c r="B125" s="8" t="s">
        <v>248</v>
      </c>
      <c r="C125" s="9">
        <f>VLOOKUP(A125,'[3]FY22 MO1 ADM EstFunding Det V4'!C124:M334,11,FALSE)</f>
        <v>252496</v>
      </c>
      <c r="D125" s="9">
        <f>VLOOKUP(A125,'[3]FY22 MO1 ADM EstFunding Det V4'!C124:O335,13,FALSE)</f>
        <v>43315</v>
      </c>
      <c r="E125" s="9">
        <f t="shared" si="1"/>
        <v>295811</v>
      </c>
      <c r="F125" s="10"/>
      <c r="I125" s="11"/>
    </row>
    <row r="126" spans="1:9" x14ac:dyDescent="0.35">
      <c r="A126" s="8" t="s">
        <v>249</v>
      </c>
      <c r="B126" s="8" t="s">
        <v>250</v>
      </c>
      <c r="C126" s="9">
        <f>VLOOKUP(A126,'[3]FY22 MO1 ADM EstFunding Det V4'!C125:M335,11,FALSE)</f>
        <v>1311940</v>
      </c>
      <c r="D126" s="9">
        <f>VLOOKUP(A126,'[3]FY22 MO1 ADM EstFunding Det V4'!C125:O336,13,FALSE)</f>
        <v>222762</v>
      </c>
      <c r="E126" s="9">
        <f t="shared" si="1"/>
        <v>1534702</v>
      </c>
      <c r="F126" s="10"/>
      <c r="I126" s="11"/>
    </row>
    <row r="127" spans="1:9" x14ac:dyDescent="0.35">
      <c r="A127" s="8" t="s">
        <v>251</v>
      </c>
      <c r="B127" s="8" t="s">
        <v>252</v>
      </c>
      <c r="C127" s="9">
        <f>VLOOKUP(A127,'[3]FY22 MO1 ADM EstFunding Det V4'!C126:M336,11,FALSE)</f>
        <v>1039024</v>
      </c>
      <c r="D127" s="9">
        <f>VLOOKUP(A127,'[3]FY22 MO1 ADM EstFunding Det V4'!C126:O337,13,FALSE)</f>
        <v>278453</v>
      </c>
      <c r="E127" s="9">
        <f t="shared" si="1"/>
        <v>1317477</v>
      </c>
      <c r="F127" s="10"/>
      <c r="I127" s="11"/>
    </row>
    <row r="128" spans="1:9" x14ac:dyDescent="0.35">
      <c r="A128" s="8" t="s">
        <v>253</v>
      </c>
      <c r="B128" s="8" t="s">
        <v>254</v>
      </c>
      <c r="C128" s="9">
        <f>VLOOKUP(A128,'[3]FY22 MO1 ADM EstFunding Det V4'!C127:M337,11,FALSE)</f>
        <v>441154</v>
      </c>
      <c r="D128" s="9">
        <f>VLOOKUP(A128,'[3]FY22 MO1 ADM EstFunding Det V4'!C127:O338,13,FALSE)</f>
        <v>55691</v>
      </c>
      <c r="E128" s="9">
        <f t="shared" si="1"/>
        <v>496845</v>
      </c>
      <c r="F128" s="10"/>
      <c r="I128" s="11"/>
    </row>
    <row r="129" spans="1:9" x14ac:dyDescent="0.35">
      <c r="A129" s="8" t="s">
        <v>255</v>
      </c>
      <c r="B129" s="8" t="s">
        <v>256</v>
      </c>
      <c r="C129" s="9">
        <f>VLOOKUP(A129,'[3]FY22 MO1 ADM EstFunding Det V4'!C128:M338,11,FALSE)</f>
        <v>1034193</v>
      </c>
      <c r="D129" s="9">
        <f>VLOOKUP(A129,'[3]FY22 MO1 ADM EstFunding Det V4'!C128:O339,13,FALSE)</f>
        <v>185635</v>
      </c>
      <c r="E129" s="9">
        <f t="shared" si="1"/>
        <v>1219828</v>
      </c>
      <c r="F129" s="10"/>
      <c r="I129" s="11"/>
    </row>
    <row r="130" spans="1:9" x14ac:dyDescent="0.35">
      <c r="A130" s="8" t="s">
        <v>257</v>
      </c>
      <c r="B130" s="8" t="s">
        <v>258</v>
      </c>
      <c r="C130" s="9">
        <v>-110062</v>
      </c>
      <c r="D130" s="9">
        <v>80442</v>
      </c>
      <c r="E130" s="9">
        <f t="shared" si="1"/>
        <v>-29620</v>
      </c>
      <c r="F130" s="10"/>
      <c r="I130" s="11"/>
    </row>
    <row r="131" spans="1:9" x14ac:dyDescent="0.35">
      <c r="A131" s="8" t="s">
        <v>259</v>
      </c>
      <c r="B131" s="8" t="s">
        <v>260</v>
      </c>
      <c r="C131" s="9">
        <f>VLOOKUP(A131,'[3]FY22 MO1 ADM EstFunding Det V4'!C130:M340,11,FALSE)</f>
        <v>1242204</v>
      </c>
      <c r="D131" s="9">
        <f>VLOOKUP(A131,'[3]FY22 MO1 ADM EstFunding Det V4'!C130:O341,13,FALSE)</f>
        <v>204199</v>
      </c>
      <c r="E131" s="9">
        <f t="shared" si="1"/>
        <v>1446403</v>
      </c>
      <c r="F131" s="10"/>
      <c r="I131" s="11"/>
    </row>
    <row r="132" spans="1:9" x14ac:dyDescent="0.35">
      <c r="A132" s="8" t="s">
        <v>261</v>
      </c>
      <c r="B132" s="8" t="s">
        <v>262</v>
      </c>
      <c r="C132" s="9">
        <f>VLOOKUP(A132,'[3]FY22 MO1 ADM EstFunding Det V4'!C131:M341,11,FALSE)</f>
        <v>68427</v>
      </c>
      <c r="D132" s="9">
        <f>VLOOKUP(A132,'[3]FY22 MO1 ADM EstFunding Det V4'!C131:O342,13,FALSE)</f>
        <v>15469</v>
      </c>
      <c r="E132" s="9">
        <f t="shared" si="1"/>
        <v>83896</v>
      </c>
      <c r="F132" s="10"/>
      <c r="I132" s="11"/>
    </row>
    <row r="133" spans="1:9" x14ac:dyDescent="0.35">
      <c r="A133" s="8" t="s">
        <v>263</v>
      </c>
      <c r="B133" s="8" t="s">
        <v>264</v>
      </c>
      <c r="C133" s="9">
        <f>VLOOKUP(A133,'[3]FY22 MO1 ADM EstFunding Det V4'!C132:M342,11,FALSE)</f>
        <v>1110182</v>
      </c>
      <c r="D133" s="9">
        <f>VLOOKUP(A133,'[3]FY22 MO1 ADM EstFunding Det V4'!C132:O343,13,FALSE)</f>
        <v>247513</v>
      </c>
      <c r="E133" s="9">
        <f t="shared" ref="E133:E196" si="2">C133+D133</f>
        <v>1357695</v>
      </c>
      <c r="F133" s="10"/>
      <c r="I133" s="11"/>
    </row>
    <row r="134" spans="1:9" x14ac:dyDescent="0.35">
      <c r="A134" s="8" t="s">
        <v>265</v>
      </c>
      <c r="B134" s="8" t="s">
        <v>266</v>
      </c>
      <c r="C134" s="9">
        <f>VLOOKUP(A134,'[3]FY22 MO1 ADM EstFunding Det V4'!C133:M343,11,FALSE)</f>
        <v>957023</v>
      </c>
      <c r="D134" s="9">
        <f>VLOOKUP(A134,'[3]FY22 MO1 ADM EstFunding Det V4'!C133:O344,13,FALSE)</f>
        <v>111381</v>
      </c>
      <c r="E134" s="9">
        <f t="shared" si="2"/>
        <v>1068404</v>
      </c>
      <c r="F134" s="10"/>
      <c r="I134" s="11"/>
    </row>
    <row r="135" spans="1:9" x14ac:dyDescent="0.35">
      <c r="A135" s="8" t="s">
        <v>267</v>
      </c>
      <c r="B135" s="8" t="s">
        <v>268</v>
      </c>
      <c r="C135" s="9">
        <f>VLOOKUP(A135,'[3]FY22 MO1 ADM EstFunding Det V4'!C134:M344,11,FALSE)</f>
        <v>329912</v>
      </c>
      <c r="D135" s="9">
        <f>VLOOKUP(A135,'[3]FY22 MO1 ADM EstFunding Det V4'!C134:O345,13,FALSE)</f>
        <v>24751</v>
      </c>
      <c r="E135" s="9">
        <f t="shared" si="2"/>
        <v>354663</v>
      </c>
      <c r="F135" s="10"/>
      <c r="I135" s="11"/>
    </row>
    <row r="136" spans="1:9" x14ac:dyDescent="0.35">
      <c r="A136" s="8" t="s">
        <v>269</v>
      </c>
      <c r="B136" s="8" t="s">
        <v>270</v>
      </c>
      <c r="C136" s="9">
        <f>VLOOKUP(A136,'[3]FY22 MO1 ADM EstFunding Det V4'!C135:M345,11,FALSE)</f>
        <v>1229326</v>
      </c>
      <c r="D136" s="9">
        <f>VLOOKUP(A136,'[3]FY22 MO1 ADM EstFunding Det V4'!C135:O346,13,FALSE)</f>
        <v>126851</v>
      </c>
      <c r="E136" s="9">
        <f t="shared" si="2"/>
        <v>1356177</v>
      </c>
      <c r="F136" s="10"/>
      <c r="I136" s="11"/>
    </row>
    <row r="137" spans="1:9" x14ac:dyDescent="0.35">
      <c r="A137" s="8" t="s">
        <v>271</v>
      </c>
      <c r="B137" s="8" t="s">
        <v>272</v>
      </c>
      <c r="C137" s="9">
        <f>VLOOKUP(A137,'[3]FY22 MO1 ADM EstFunding Det V4'!C136:M346,11,FALSE)</f>
        <v>557251</v>
      </c>
      <c r="D137" s="9">
        <f>VLOOKUP(A137,'[3]FY22 MO1 ADM EstFunding Det V4'!C136:O347,13,FALSE)</f>
        <v>34033</v>
      </c>
      <c r="E137" s="9">
        <f t="shared" si="2"/>
        <v>591284</v>
      </c>
      <c r="F137" s="10"/>
      <c r="I137" s="11"/>
    </row>
    <row r="138" spans="1:9" x14ac:dyDescent="0.35">
      <c r="A138" s="8" t="s">
        <v>273</v>
      </c>
      <c r="B138" s="8" t="s">
        <v>274</v>
      </c>
      <c r="C138" s="9">
        <f>VLOOKUP(A138,'[3]FY22 MO1 ADM EstFunding Det V4'!C137:M347,11,FALSE)</f>
        <v>370265</v>
      </c>
      <c r="D138" s="9">
        <f>VLOOKUP(A138,'[3]FY22 MO1 ADM EstFunding Det V4'!C137:O348,13,FALSE)</f>
        <v>0</v>
      </c>
      <c r="E138" s="9">
        <f t="shared" si="2"/>
        <v>370265</v>
      </c>
      <c r="F138" s="10"/>
      <c r="I138" s="11"/>
    </row>
    <row r="139" spans="1:9" x14ac:dyDescent="0.35">
      <c r="A139" s="8" t="s">
        <v>275</v>
      </c>
      <c r="B139" s="8" t="s">
        <v>276</v>
      </c>
      <c r="C139" s="9">
        <f>VLOOKUP(A139,'[3]FY22 MO1 ADM EstFunding Det V4'!C138:M348,11,FALSE)</f>
        <v>837408</v>
      </c>
      <c r="D139" s="9">
        <f>VLOOKUP(A139,'[3]FY22 MO1 ADM EstFunding Det V4'!C138:O349,13,FALSE)</f>
        <v>117569</v>
      </c>
      <c r="E139" s="9">
        <f t="shared" si="2"/>
        <v>954977</v>
      </c>
      <c r="F139" s="10"/>
      <c r="I139" s="11"/>
    </row>
    <row r="140" spans="1:9" x14ac:dyDescent="0.35">
      <c r="A140" s="8" t="s">
        <v>277</v>
      </c>
      <c r="B140" s="8" t="s">
        <v>278</v>
      </c>
      <c r="C140" s="9">
        <f>VLOOKUP(A140,'[3]FY22 MO1 ADM EstFunding Det V4'!C139:M349,11,FALSE)</f>
        <v>1263383</v>
      </c>
      <c r="D140" s="9">
        <f>VLOOKUP(A140,'[3]FY22 MO1 ADM EstFunding Det V4'!C139:O350,13,FALSE)</f>
        <v>262983</v>
      </c>
      <c r="E140" s="9">
        <f t="shared" si="2"/>
        <v>1526366</v>
      </c>
      <c r="F140" s="10"/>
      <c r="I140" s="11"/>
    </row>
    <row r="141" spans="1:9" x14ac:dyDescent="0.35">
      <c r="A141" s="8" t="s">
        <v>279</v>
      </c>
      <c r="B141" s="8" t="s">
        <v>280</v>
      </c>
      <c r="C141" s="9">
        <f>VLOOKUP(A141,'[3]FY22 MO1 ADM EstFunding Det V4'!C140:M350,11,FALSE)</f>
        <v>300408</v>
      </c>
      <c r="D141" s="9">
        <f>VLOOKUP(A141,'[3]FY22 MO1 ADM EstFunding Det V4'!C140:O351,13,FALSE)</f>
        <v>55691</v>
      </c>
      <c r="E141" s="9">
        <f t="shared" si="2"/>
        <v>356099</v>
      </c>
      <c r="F141" s="10"/>
      <c r="I141" s="11"/>
    </row>
    <row r="142" spans="1:9" x14ac:dyDescent="0.35">
      <c r="A142" s="8" t="s">
        <v>281</v>
      </c>
      <c r="B142" s="8" t="s">
        <v>282</v>
      </c>
      <c r="C142" s="9">
        <f>VLOOKUP(A142,'[3]FY22 MO1 ADM EstFunding Det V4'!C141:M351,11,FALSE)</f>
        <v>1710799</v>
      </c>
      <c r="D142" s="9">
        <f>VLOOKUP(A142,'[3]FY22 MO1 ADM EstFunding Det V4'!C141:O352,13,FALSE)</f>
        <v>302353</v>
      </c>
      <c r="E142" s="9">
        <f t="shared" si="2"/>
        <v>2013152</v>
      </c>
      <c r="F142" s="10"/>
      <c r="I142" s="11"/>
    </row>
    <row r="143" spans="1:9" x14ac:dyDescent="0.35">
      <c r="A143" s="8" t="s">
        <v>283</v>
      </c>
      <c r="B143" s="8" t="s">
        <v>284</v>
      </c>
      <c r="C143" s="9">
        <f>VLOOKUP(A143,'[3]FY22 MO1 ADM EstFunding Det V4'!C142:M352,11,FALSE)</f>
        <v>714271</v>
      </c>
      <c r="D143" s="9">
        <f>VLOOKUP(A143,'[3]FY22 MO1 ADM EstFunding Det V4'!C142:O353,13,FALSE)</f>
        <v>182541</v>
      </c>
      <c r="E143" s="9">
        <f t="shared" si="2"/>
        <v>896812</v>
      </c>
      <c r="F143" s="10"/>
      <c r="I143" s="11"/>
    </row>
    <row r="144" spans="1:9" x14ac:dyDescent="0.35">
      <c r="A144" s="8" t="s">
        <v>285</v>
      </c>
      <c r="B144" s="8" t="s">
        <v>286</v>
      </c>
      <c r="C144" s="9">
        <f>VLOOKUP(A144,'[3]FY22 MO1 ADM EstFunding Det V4'!C143:M353,11,FALSE)</f>
        <v>113456</v>
      </c>
      <c r="D144" s="9">
        <f>VLOOKUP(A144,'[3]FY22 MO1 ADM EstFunding Det V4'!C143:O354,13,FALSE)</f>
        <v>46409</v>
      </c>
      <c r="E144" s="9">
        <f t="shared" si="2"/>
        <v>159865</v>
      </c>
      <c r="F144" s="10"/>
      <c r="I144" s="11"/>
    </row>
    <row r="145" spans="1:9" x14ac:dyDescent="0.35">
      <c r="A145" s="8" t="s">
        <v>287</v>
      </c>
      <c r="B145" s="8" t="s">
        <v>288</v>
      </c>
      <c r="C145" s="9">
        <f>VLOOKUP(A145,'[3]FY22 MO1 ADM EstFunding Det V4'!C144:M354,11,FALSE)</f>
        <v>110349</v>
      </c>
      <c r="D145" s="9">
        <f>VLOOKUP(A145,'[3]FY22 MO1 ADM EstFunding Det V4'!C144:O355,13,FALSE)</f>
        <v>34033</v>
      </c>
      <c r="E145" s="9">
        <f t="shared" si="2"/>
        <v>144382</v>
      </c>
      <c r="F145" s="10"/>
      <c r="I145" s="11"/>
    </row>
    <row r="146" spans="1:9" x14ac:dyDescent="0.35">
      <c r="A146" s="8" t="s">
        <v>289</v>
      </c>
      <c r="B146" s="8" t="s">
        <v>290</v>
      </c>
      <c r="C146" s="9">
        <f>VLOOKUP(A146,'[3]FY22 MO1 ADM EstFunding Det V4'!C145:M355,11,FALSE)</f>
        <v>343734</v>
      </c>
      <c r="D146" s="9">
        <f>VLOOKUP(A146,'[3]FY22 MO1 ADM EstFunding Det V4'!C145:O356,13,FALSE)</f>
        <v>111381</v>
      </c>
      <c r="E146" s="9">
        <f t="shared" si="2"/>
        <v>455115</v>
      </c>
      <c r="F146" s="10"/>
      <c r="I146" s="11"/>
    </row>
    <row r="147" spans="1:9" x14ac:dyDescent="0.35">
      <c r="A147" s="8" t="s">
        <v>291</v>
      </c>
      <c r="B147" s="8" t="s">
        <v>292</v>
      </c>
      <c r="C147" s="9">
        <f>VLOOKUP(A147,'[3]FY22 MO1 ADM EstFunding Det V4'!C146:M356,11,FALSE)</f>
        <v>936689</v>
      </c>
      <c r="D147" s="9">
        <f>VLOOKUP(A147,'[3]FY22 MO1 ADM EstFunding Det V4'!C146:O357,13,FALSE)</f>
        <v>176353</v>
      </c>
      <c r="E147" s="9">
        <f t="shared" si="2"/>
        <v>1113042</v>
      </c>
      <c r="F147" s="10"/>
      <c r="I147" s="11"/>
    </row>
    <row r="148" spans="1:9" x14ac:dyDescent="0.35">
      <c r="A148" s="8" t="s">
        <v>293</v>
      </c>
      <c r="B148" s="8" t="s">
        <v>294</v>
      </c>
      <c r="C148" s="9">
        <f>VLOOKUP(A148,'[3]FY22 MO1 ADM EstFunding Det V4'!C147:M357,11,FALSE)</f>
        <v>405666</v>
      </c>
      <c r="D148" s="9">
        <f>VLOOKUP(A148,'[3]FY22 MO1 ADM EstFunding Det V4'!C147:O358,13,FALSE)</f>
        <v>182541</v>
      </c>
      <c r="E148" s="9">
        <f t="shared" si="2"/>
        <v>588207</v>
      </c>
      <c r="F148" s="10"/>
      <c r="I148" s="11"/>
    </row>
    <row r="149" spans="1:9" x14ac:dyDescent="0.35">
      <c r="A149" s="8" t="s">
        <v>295</v>
      </c>
      <c r="B149" s="8" t="s">
        <v>296</v>
      </c>
      <c r="C149" s="9">
        <f>VLOOKUP(A149,'[3]FY22 MO1 ADM EstFunding Det V4'!C148:M358,11,FALSE)</f>
        <v>242977</v>
      </c>
      <c r="D149" s="9">
        <f>VLOOKUP(A149,'[3]FY22 MO1 ADM EstFunding Det V4'!C148:O359,13,FALSE)</f>
        <v>27845</v>
      </c>
      <c r="E149" s="9">
        <f t="shared" si="2"/>
        <v>270822</v>
      </c>
      <c r="F149" s="10"/>
      <c r="I149" s="11"/>
    </row>
    <row r="150" spans="1:9" x14ac:dyDescent="0.35">
      <c r="A150" s="8" t="s">
        <v>297</v>
      </c>
      <c r="B150" s="8" t="s">
        <v>298</v>
      </c>
      <c r="C150" s="9">
        <f>VLOOKUP(A150,'[3]FY22 MO1 ADM EstFunding Det V4'!C149:M359,11,FALSE)</f>
        <v>245179</v>
      </c>
      <c r="D150" s="9">
        <f>VLOOKUP(A150,'[3]FY22 MO1 ADM EstFunding Det V4'!C149:O360,13,FALSE)</f>
        <v>129945</v>
      </c>
      <c r="E150" s="9">
        <f t="shared" si="2"/>
        <v>375124</v>
      </c>
      <c r="F150" s="10"/>
      <c r="I150" s="11"/>
    </row>
    <row r="151" spans="1:9" x14ac:dyDescent="0.35">
      <c r="A151" s="8" t="s">
        <v>299</v>
      </c>
      <c r="B151" s="8" t="s">
        <v>300</v>
      </c>
      <c r="C151" s="9">
        <f>VLOOKUP(A151,'[3]FY22 MO1 ADM EstFunding Det V4'!C150:M360,11,FALSE)</f>
        <v>5744621</v>
      </c>
      <c r="D151" s="9">
        <f>VLOOKUP(A151,'[3]FY22 MO1 ADM EstFunding Det V4'!C150:O361,13,FALSE)</f>
        <v>280905</v>
      </c>
      <c r="E151" s="9">
        <f t="shared" si="2"/>
        <v>6025526</v>
      </c>
      <c r="F151" s="10"/>
      <c r="I151" s="11"/>
    </row>
    <row r="152" spans="1:9" x14ac:dyDescent="0.35">
      <c r="A152" s="8" t="s">
        <v>301</v>
      </c>
      <c r="B152" s="8" t="s">
        <v>302</v>
      </c>
      <c r="C152" s="9">
        <f>VLOOKUP(A152,'[3]FY22 MO1 ADM EstFunding Det V4'!C151:M361,11,FALSE)</f>
        <v>71736</v>
      </c>
      <c r="D152" s="9">
        <f>VLOOKUP(A152,'[3]FY22 MO1 ADM EstFunding Det V4'!C151:O362,13,FALSE)</f>
        <v>66115</v>
      </c>
      <c r="E152" s="9">
        <f t="shared" si="2"/>
        <v>137851</v>
      </c>
      <c r="F152" s="10"/>
      <c r="I152" s="11"/>
    </row>
    <row r="153" spans="1:9" x14ac:dyDescent="0.35">
      <c r="A153" s="8" t="s">
        <v>303</v>
      </c>
      <c r="B153" s="8" t="s">
        <v>304</v>
      </c>
      <c r="C153" s="9">
        <f>VLOOKUP(A153,'[3]FY22 MO1 ADM EstFunding Det V4'!C152:M362,11,FALSE)</f>
        <v>1462408</v>
      </c>
      <c r="D153" s="9">
        <f>VLOOKUP(A153,'[3]FY22 MO1 ADM EstFunding Det V4'!C152:O363,13,FALSE)</f>
        <v>275359</v>
      </c>
      <c r="E153" s="9">
        <f t="shared" si="2"/>
        <v>1737767</v>
      </c>
      <c r="F153" s="10"/>
      <c r="I153" s="11"/>
    </row>
    <row r="154" spans="1:9" x14ac:dyDescent="0.35">
      <c r="A154" s="8" t="s">
        <v>305</v>
      </c>
      <c r="B154" s="8" t="s">
        <v>306</v>
      </c>
      <c r="C154" s="9">
        <f>VLOOKUP(A154,'[3]FY22 MO1 ADM EstFunding Det V4'!C153:M363,11,FALSE)</f>
        <v>673112</v>
      </c>
      <c r="D154" s="9">
        <f>VLOOKUP(A154,'[3]FY22 MO1 ADM EstFunding Det V4'!C153:O364,13,FALSE)</f>
        <v>151602</v>
      </c>
      <c r="E154" s="9">
        <f t="shared" si="2"/>
        <v>824714</v>
      </c>
      <c r="F154" s="10"/>
      <c r="I154" s="11"/>
    </row>
    <row r="155" spans="1:9" x14ac:dyDescent="0.35">
      <c r="A155" s="8" t="s">
        <v>307</v>
      </c>
      <c r="B155" s="8" t="s">
        <v>308</v>
      </c>
      <c r="C155" s="9">
        <f>VLOOKUP(A155,'[3]FY22 MO1 ADM EstFunding Det V4'!C154:M364,11,FALSE)</f>
        <v>1778575</v>
      </c>
      <c r="D155" s="9">
        <f>VLOOKUP(A155,'[3]FY22 MO1 ADM EstFunding Det V4'!C154:O365,13,FALSE)</f>
        <v>226555</v>
      </c>
      <c r="E155" s="9">
        <f t="shared" si="2"/>
        <v>2005130</v>
      </c>
      <c r="F155" s="10"/>
      <c r="I155" s="11"/>
    </row>
    <row r="156" spans="1:9" x14ac:dyDescent="0.35">
      <c r="A156" s="8" t="s">
        <v>309</v>
      </c>
      <c r="B156" s="8" t="s">
        <v>310</v>
      </c>
      <c r="C156" s="9">
        <f>VLOOKUP(A156,'[3]FY22 MO1 ADM EstFunding Det V4'!C155:M365,11,FALSE)</f>
        <v>1821224</v>
      </c>
      <c r="D156" s="9">
        <f>VLOOKUP(A156,'[3]FY22 MO1 ADM EstFunding Det V4'!C155:O366,13,FALSE)</f>
        <v>185874</v>
      </c>
      <c r="E156" s="9">
        <f t="shared" si="2"/>
        <v>2007098</v>
      </c>
      <c r="F156" s="10"/>
      <c r="I156" s="11"/>
    </row>
    <row r="157" spans="1:9" x14ac:dyDescent="0.35">
      <c r="A157" s="8" t="s">
        <v>311</v>
      </c>
      <c r="B157" s="8" t="s">
        <v>312</v>
      </c>
      <c r="C157" s="9">
        <f>VLOOKUP(A157,'[3]FY22 MO1 ADM EstFunding Det V4'!C156:M366,11,FALSE)</f>
        <v>697229</v>
      </c>
      <c r="D157" s="9">
        <f>VLOOKUP(A157,'[3]FY22 MO1 ADM EstFunding Det V4'!C156:O367,13,FALSE)</f>
        <v>83294</v>
      </c>
      <c r="E157" s="9">
        <f t="shared" si="2"/>
        <v>780523</v>
      </c>
      <c r="F157" s="10"/>
      <c r="I157" s="11"/>
    </row>
    <row r="158" spans="1:9" x14ac:dyDescent="0.35">
      <c r="A158" s="8" t="s">
        <v>313</v>
      </c>
      <c r="B158" s="8" t="s">
        <v>314</v>
      </c>
      <c r="C158" s="9">
        <f>VLOOKUP(A158,'[3]FY22 MO1 ADM EstFunding Det V4'!C157:M367,11,FALSE)</f>
        <v>1248158</v>
      </c>
      <c r="D158" s="9">
        <f>VLOOKUP(A158,'[3]FY22 MO1 ADM EstFunding Det V4'!C157:O368,13,FALSE)</f>
        <v>80209</v>
      </c>
      <c r="E158" s="9">
        <f t="shared" si="2"/>
        <v>1328367</v>
      </c>
      <c r="F158" s="10"/>
      <c r="I158" s="11"/>
    </row>
    <row r="159" spans="1:9" x14ac:dyDescent="0.35">
      <c r="A159" s="8" t="s">
        <v>315</v>
      </c>
      <c r="B159" s="8" t="s">
        <v>316</v>
      </c>
      <c r="C159" s="9">
        <f>VLOOKUP(A159,'[3]FY22 MO1 ADM EstFunding Det V4'!C158:M368,11,FALSE)</f>
        <v>874728</v>
      </c>
      <c r="D159" s="9">
        <f>VLOOKUP(A159,'[3]FY22 MO1 ADM EstFunding Det V4'!C158:O369,13,FALSE)</f>
        <v>176353</v>
      </c>
      <c r="E159" s="9">
        <f t="shared" si="2"/>
        <v>1051081</v>
      </c>
      <c r="F159" s="10"/>
      <c r="I159" s="11"/>
    </row>
    <row r="160" spans="1:9" x14ac:dyDescent="0.35">
      <c r="A160" s="8" t="s">
        <v>317</v>
      </c>
      <c r="B160" s="8" t="s">
        <v>318</v>
      </c>
      <c r="C160" s="9">
        <f>VLOOKUP(A160,'[3]FY22 MO1 ADM EstFunding Det V4'!C159:M369,11,FALSE)</f>
        <v>197274</v>
      </c>
      <c r="D160" s="9">
        <f>VLOOKUP(A160,'[3]FY22 MO1 ADM EstFunding Det V4'!C159:O370,13,FALSE)</f>
        <v>123757</v>
      </c>
      <c r="E160" s="9">
        <f t="shared" si="2"/>
        <v>321031</v>
      </c>
      <c r="F160" s="10"/>
      <c r="I160" s="11"/>
    </row>
    <row r="161" spans="1:9" x14ac:dyDescent="0.35">
      <c r="A161" s="8" t="s">
        <v>319</v>
      </c>
      <c r="B161" s="8" t="s">
        <v>320</v>
      </c>
      <c r="C161" s="9">
        <f>VLOOKUP(A161,'[3]FY22 MO1 ADM EstFunding Det V4'!C160:M370,11,FALSE)</f>
        <v>3667620</v>
      </c>
      <c r="D161" s="9">
        <f>VLOOKUP(A161,'[3]FY22 MO1 ADM EstFunding Det V4'!C160:O371,13,FALSE)</f>
        <v>476464</v>
      </c>
      <c r="E161" s="9">
        <f t="shared" si="2"/>
        <v>4144084</v>
      </c>
      <c r="F161" s="10"/>
      <c r="I161" s="11"/>
    </row>
    <row r="162" spans="1:9" x14ac:dyDescent="0.35">
      <c r="A162" s="8" t="s">
        <v>321</v>
      </c>
      <c r="B162" s="8" t="s">
        <v>322</v>
      </c>
      <c r="C162" s="9">
        <f>VLOOKUP(A162,'[3]FY22 MO1 ADM EstFunding Det V4'!C161:M371,11,FALSE)</f>
        <v>249277</v>
      </c>
      <c r="D162" s="9">
        <f>VLOOKUP(A162,'[3]FY22 MO1 ADM EstFunding Det V4'!C161:O372,13,FALSE)</f>
        <v>45824</v>
      </c>
      <c r="E162" s="9">
        <f t="shared" si="2"/>
        <v>295101</v>
      </c>
      <c r="F162" s="10"/>
      <c r="I162" s="11"/>
    </row>
    <row r="163" spans="1:9" x14ac:dyDescent="0.35">
      <c r="A163" s="8" t="s">
        <v>323</v>
      </c>
      <c r="B163" s="8" t="s">
        <v>324</v>
      </c>
      <c r="C163" s="9">
        <f>VLOOKUP(A163,'[3]FY22 MO1 ADM EstFunding Det V4'!C162:M372,11,FALSE)</f>
        <v>562132</v>
      </c>
      <c r="D163" s="9">
        <f>VLOOKUP(A163,'[3]FY22 MO1 ADM EstFunding Det V4'!C162:O373,13,FALSE)</f>
        <v>59301</v>
      </c>
      <c r="E163" s="9">
        <f t="shared" si="2"/>
        <v>621433</v>
      </c>
      <c r="F163" s="10"/>
      <c r="I163" s="11"/>
    </row>
    <row r="164" spans="1:9" x14ac:dyDescent="0.35">
      <c r="A164" s="8" t="s">
        <v>325</v>
      </c>
      <c r="B164" s="8" t="s">
        <v>326</v>
      </c>
      <c r="C164" s="9">
        <f>VLOOKUP(A164,'[3]FY22 MO1 ADM EstFunding Det V4'!C163:M373,11,FALSE)</f>
        <v>515717</v>
      </c>
      <c r="D164" s="9">
        <f>VLOOKUP(A164,'[3]FY22 MO1 ADM EstFunding Det V4'!C163:O374,13,FALSE)</f>
        <v>0</v>
      </c>
      <c r="E164" s="9">
        <f t="shared" si="2"/>
        <v>515717</v>
      </c>
      <c r="F164" s="10"/>
      <c r="I164" s="11"/>
    </row>
    <row r="165" spans="1:9" x14ac:dyDescent="0.35">
      <c r="A165" s="8" t="s">
        <v>327</v>
      </c>
      <c r="B165" s="8" t="s">
        <v>328</v>
      </c>
      <c r="C165" s="9">
        <f>VLOOKUP(A165,'[3]FY22 MO1 ADM EstFunding Det V4'!C164:M374,11,FALSE)</f>
        <v>1155462</v>
      </c>
      <c r="D165" s="9">
        <f>VLOOKUP(A165,'[3]FY22 MO1 ADM EstFunding Det V4'!C164:O375,13,FALSE)</f>
        <v>160177</v>
      </c>
      <c r="E165" s="9">
        <f t="shared" si="2"/>
        <v>1315639</v>
      </c>
      <c r="F165" s="10"/>
      <c r="I165" s="11"/>
    </row>
    <row r="166" spans="1:9" x14ac:dyDescent="0.35">
      <c r="A166" s="8" t="s">
        <v>329</v>
      </c>
      <c r="B166" s="8" t="s">
        <v>330</v>
      </c>
      <c r="C166" s="9">
        <f>VLOOKUP(A166,'[3]FY22 MO1 ADM EstFunding Det V4'!C165:M375,11,FALSE)</f>
        <v>727832</v>
      </c>
      <c r="D166" s="9">
        <f>VLOOKUP(A166,'[3]FY22 MO1 ADM EstFunding Det V4'!C165:O376,13,FALSE)</f>
        <v>139509</v>
      </c>
      <c r="E166" s="9">
        <f t="shared" si="2"/>
        <v>867341</v>
      </c>
      <c r="F166" s="10"/>
      <c r="I166" s="11"/>
    </row>
    <row r="167" spans="1:9" x14ac:dyDescent="0.35">
      <c r="A167" s="8" t="s">
        <v>331</v>
      </c>
      <c r="B167" s="8" t="s">
        <v>332</v>
      </c>
      <c r="C167" s="9">
        <f>VLOOKUP(A167,'[3]FY22 MO1 ADM EstFunding Det V4'!C166:M376,11,FALSE)</f>
        <v>953276</v>
      </c>
      <c r="D167" s="9">
        <f>VLOOKUP(A167,'[3]FY22 MO1 ADM EstFunding Det V4'!C166:O377,13,FALSE)</f>
        <v>0</v>
      </c>
      <c r="E167" s="9">
        <f t="shared" si="2"/>
        <v>953276</v>
      </c>
      <c r="F167" s="10"/>
      <c r="I167" s="11"/>
    </row>
    <row r="168" spans="1:9" x14ac:dyDescent="0.35">
      <c r="A168" s="8" t="s">
        <v>333</v>
      </c>
      <c r="B168" s="8" t="s">
        <v>334</v>
      </c>
      <c r="C168" s="9">
        <f>VLOOKUP(A168,'[3]FY22 MO1 ADM EstFunding Det V4'!C167:M377,11,FALSE)</f>
        <v>2724434</v>
      </c>
      <c r="D168" s="9">
        <f>VLOOKUP(A168,'[3]FY22 MO1 ADM EstFunding Det V4'!C167:O378,13,FALSE)</f>
        <v>254319</v>
      </c>
      <c r="E168" s="9">
        <f t="shared" si="2"/>
        <v>2978753</v>
      </c>
      <c r="F168" s="10"/>
      <c r="I168" s="11"/>
    </row>
    <row r="169" spans="1:9" x14ac:dyDescent="0.35">
      <c r="A169" s="8" t="s">
        <v>335</v>
      </c>
      <c r="B169" s="8" t="s">
        <v>336</v>
      </c>
      <c r="C169" s="9">
        <f>VLOOKUP(A169,'[3]FY22 MO1 ADM EstFunding Det V4'!C168:M378,11,FALSE)</f>
        <v>1005455</v>
      </c>
      <c r="D169" s="9">
        <f>VLOOKUP(A169,'[3]FY22 MO1 ADM EstFunding Det V4'!C168:O379,13,FALSE)</f>
        <v>165037</v>
      </c>
      <c r="E169" s="9">
        <f t="shared" si="2"/>
        <v>1170492</v>
      </c>
      <c r="F169" s="10"/>
      <c r="I169" s="11"/>
    </row>
    <row r="170" spans="1:9" x14ac:dyDescent="0.35">
      <c r="A170" s="8" t="s">
        <v>337</v>
      </c>
      <c r="B170" s="8" t="s">
        <v>338</v>
      </c>
      <c r="C170" s="9">
        <f>VLOOKUP(A170,'[3]FY22 MO1 ADM EstFunding Det V4'!C169:M379,11,FALSE)</f>
        <v>1337221</v>
      </c>
      <c r="D170" s="9">
        <f>VLOOKUP(A170,'[3]FY22 MO1 ADM EstFunding Det V4'!C169:O380,13,FALSE)</f>
        <v>30939</v>
      </c>
      <c r="E170" s="9">
        <f t="shared" si="2"/>
        <v>1368160</v>
      </c>
      <c r="F170" s="10"/>
      <c r="I170" s="11"/>
    </row>
    <row r="171" spans="1:9" x14ac:dyDescent="0.35">
      <c r="A171" s="8" t="s">
        <v>339</v>
      </c>
      <c r="B171" s="8" t="s">
        <v>340</v>
      </c>
      <c r="C171" s="9">
        <f>VLOOKUP(A171,'[3]FY22 MO1 ADM EstFunding Det V4'!C170:M380,11,FALSE)</f>
        <v>1310777</v>
      </c>
      <c r="D171" s="9">
        <f>VLOOKUP(A171,'[3]FY22 MO1 ADM EstFunding Det V4'!C170:O381,13,FALSE)</f>
        <v>297016</v>
      </c>
      <c r="E171" s="9">
        <f t="shared" si="2"/>
        <v>1607793</v>
      </c>
      <c r="F171" s="10"/>
      <c r="I171" s="11"/>
    </row>
    <row r="172" spans="1:9" x14ac:dyDescent="0.35">
      <c r="A172" s="8" t="s">
        <v>341</v>
      </c>
      <c r="B172" s="8" t="s">
        <v>342</v>
      </c>
      <c r="C172" s="9">
        <f>VLOOKUP(A172,'[3]FY22 MO1 ADM EstFunding Det V4'!C171:M381,11,FALSE)</f>
        <v>435641</v>
      </c>
      <c r="D172" s="9">
        <f>VLOOKUP(A172,'[3]FY22 MO1 ADM EstFunding Det V4'!C171:O382,13,FALSE)</f>
        <v>75390</v>
      </c>
      <c r="E172" s="9">
        <f t="shared" si="2"/>
        <v>511031</v>
      </c>
      <c r="F172" s="10"/>
      <c r="I172" s="11"/>
    </row>
    <row r="173" spans="1:9" x14ac:dyDescent="0.35">
      <c r="A173" s="8" t="s">
        <v>343</v>
      </c>
      <c r="B173" s="8" t="s">
        <v>344</v>
      </c>
      <c r="C173" s="9">
        <f>VLOOKUP(A173,'[3]FY22 MO1 ADM EstFunding Det V4'!C172:M382,11,FALSE)</f>
        <v>768299</v>
      </c>
      <c r="D173" s="9">
        <f>VLOOKUP(A173,'[3]FY22 MO1 ADM EstFunding Det V4'!C172:O383,13,FALSE)</f>
        <v>124133</v>
      </c>
      <c r="E173" s="9">
        <f t="shared" si="2"/>
        <v>892432</v>
      </c>
      <c r="F173" s="10"/>
      <c r="I173" s="11"/>
    </row>
    <row r="174" spans="1:9" x14ac:dyDescent="0.35">
      <c r="A174" s="8" t="s">
        <v>345</v>
      </c>
      <c r="B174" s="8" t="s">
        <v>346</v>
      </c>
      <c r="C174" s="9">
        <f>VLOOKUP(A174,'[3]FY22 MO1 ADM EstFunding Det V4'!C173:M383,11,FALSE)</f>
        <v>3149557</v>
      </c>
      <c r="D174" s="9">
        <f>VLOOKUP(A174,'[3]FY22 MO1 ADM EstFunding Det V4'!C173:O384,13,FALSE)</f>
        <v>637347</v>
      </c>
      <c r="E174" s="9">
        <f t="shared" si="2"/>
        <v>3786904</v>
      </c>
      <c r="F174" s="10"/>
      <c r="I174" s="11"/>
    </row>
    <row r="175" spans="1:9" x14ac:dyDescent="0.35">
      <c r="A175" s="8" t="s">
        <v>347</v>
      </c>
      <c r="B175" s="8" t="s">
        <v>348</v>
      </c>
      <c r="C175" s="9">
        <f>VLOOKUP(A175,'[3]FY22 MO1 ADM EstFunding Det V4'!C174:M384,11,FALSE)</f>
        <v>1143345</v>
      </c>
      <c r="D175" s="9">
        <f>VLOOKUP(A175,'[3]FY22 MO1 ADM EstFunding Det V4'!C174:O385,13,FALSE)</f>
        <v>114475</v>
      </c>
      <c r="E175" s="9">
        <f t="shared" si="2"/>
        <v>1257820</v>
      </c>
      <c r="F175" s="10"/>
      <c r="I175" s="11"/>
    </row>
    <row r="176" spans="1:9" x14ac:dyDescent="0.35">
      <c r="A176" s="8" t="s">
        <v>349</v>
      </c>
      <c r="B176" s="8" t="s">
        <v>350</v>
      </c>
      <c r="C176" s="9">
        <f>VLOOKUP(A176,'[3]FY22 MO1 ADM EstFunding Det V4'!C175:M385,11,FALSE)</f>
        <v>1684443</v>
      </c>
      <c r="D176" s="9">
        <f>VLOOKUP(A176,'[3]FY22 MO1 ADM EstFunding Det V4'!C175:O386,13,FALSE)</f>
        <v>312486</v>
      </c>
      <c r="E176" s="9">
        <f t="shared" si="2"/>
        <v>1996929</v>
      </c>
      <c r="F176" s="10"/>
      <c r="I176" s="11"/>
    </row>
    <row r="177" spans="1:9" x14ac:dyDescent="0.35">
      <c r="A177" s="8" t="s">
        <v>351</v>
      </c>
      <c r="B177" s="8" t="s">
        <v>352</v>
      </c>
      <c r="C177" s="9">
        <f>VLOOKUP(A177,'[3]FY22 MO1 ADM EstFunding Det V4'!C176:M386,11,FALSE)</f>
        <v>170585</v>
      </c>
      <c r="D177" s="9">
        <f>VLOOKUP(A177,'[3]FY22 MO1 ADM EstFunding Det V4'!C176:O387,13,FALSE)</f>
        <v>46409</v>
      </c>
      <c r="E177" s="9">
        <f t="shared" si="2"/>
        <v>216994</v>
      </c>
      <c r="F177" s="10"/>
      <c r="I177" s="11"/>
    </row>
    <row r="178" spans="1:9" x14ac:dyDescent="0.35">
      <c r="A178" s="8" t="s">
        <v>353</v>
      </c>
      <c r="B178" s="8" t="s">
        <v>354</v>
      </c>
      <c r="C178" s="9">
        <f>VLOOKUP(A178,'[3]FY22 MO1 ADM EstFunding Det V4'!C177:M387,11,FALSE)</f>
        <v>386963</v>
      </c>
      <c r="D178" s="9">
        <f>VLOOKUP(A178,'[3]FY22 MO1 ADM EstFunding Det V4'!C177:O388,13,FALSE)</f>
        <v>114475</v>
      </c>
      <c r="E178" s="9">
        <f t="shared" si="2"/>
        <v>501438</v>
      </c>
      <c r="F178" s="10"/>
      <c r="I178" s="11"/>
    </row>
    <row r="179" spans="1:9" x14ac:dyDescent="0.35">
      <c r="A179" s="8" t="s">
        <v>355</v>
      </c>
      <c r="B179" s="8" t="s">
        <v>356</v>
      </c>
      <c r="C179" s="9">
        <f>VLOOKUP(A179,'[3]FY22 MO1 ADM EstFunding Det V4'!C178:M388,11,FALSE)</f>
        <v>2648524</v>
      </c>
      <c r="D179" s="9">
        <f>VLOOKUP(A179,'[3]FY22 MO1 ADM EstFunding Det V4'!C178:O389,13,FALSE)</f>
        <v>210533</v>
      </c>
      <c r="E179" s="9">
        <f t="shared" si="2"/>
        <v>2859057</v>
      </c>
      <c r="F179" s="10"/>
      <c r="I179" s="11"/>
    </row>
    <row r="180" spans="1:9" x14ac:dyDescent="0.35">
      <c r="A180" s="8" t="s">
        <v>357</v>
      </c>
      <c r="B180" s="8" t="s">
        <v>358</v>
      </c>
      <c r="C180" s="9">
        <f>VLOOKUP(A180,'[3]FY22 MO1 ADM EstFunding Det V4'!C179:M389,11,FALSE)</f>
        <v>3708364</v>
      </c>
      <c r="D180" s="9">
        <f>VLOOKUP(A180,'[3]FY22 MO1 ADM EstFunding Det V4'!C179:O390,13,FALSE)</f>
        <v>156616</v>
      </c>
      <c r="E180" s="9">
        <f t="shared" si="2"/>
        <v>3864980</v>
      </c>
      <c r="F180" s="10"/>
      <c r="I180" s="11"/>
    </row>
    <row r="181" spans="1:9" x14ac:dyDescent="0.35">
      <c r="A181" s="8" t="s">
        <v>359</v>
      </c>
      <c r="B181" s="8" t="s">
        <v>360</v>
      </c>
      <c r="C181" s="9">
        <f>VLOOKUP(A181,'[3]FY22 MO1 ADM EstFunding Det V4'!C180:M390,11,FALSE)</f>
        <v>750696</v>
      </c>
      <c r="D181" s="9">
        <f>VLOOKUP(A181,'[3]FY22 MO1 ADM EstFunding Det V4'!C180:O391,13,FALSE)</f>
        <v>204199</v>
      </c>
      <c r="E181" s="9">
        <f t="shared" si="2"/>
        <v>954895</v>
      </c>
      <c r="F181" s="10"/>
      <c r="I181" s="11"/>
    </row>
    <row r="182" spans="1:9" x14ac:dyDescent="0.35">
      <c r="A182" s="8" t="s">
        <v>361</v>
      </c>
      <c r="B182" s="8" t="s">
        <v>362</v>
      </c>
      <c r="C182" s="9">
        <f>VLOOKUP(A182,'[3]FY22 MO1 ADM EstFunding Det V4'!C181:M391,11,FALSE)</f>
        <v>722376</v>
      </c>
      <c r="D182" s="9">
        <f>VLOOKUP(A182,'[3]FY22 MO1 ADM EstFunding Det V4'!C181:O392,13,FALSE)</f>
        <v>182541</v>
      </c>
      <c r="E182" s="9">
        <f t="shared" si="2"/>
        <v>904917</v>
      </c>
      <c r="F182" s="10"/>
      <c r="I182" s="11"/>
    </row>
    <row r="183" spans="1:9" x14ac:dyDescent="0.35">
      <c r="A183" s="8" t="s">
        <v>363</v>
      </c>
      <c r="B183" s="8" t="s">
        <v>364</v>
      </c>
      <c r="C183" s="9">
        <f>VLOOKUP(A183,'[3]FY22 MO1 ADM EstFunding Det V4'!C182:M392,11,FALSE)</f>
        <v>1045654</v>
      </c>
      <c r="D183" s="9">
        <f>VLOOKUP(A183,'[3]FY22 MO1 ADM EstFunding Det V4'!C182:O393,13,FALSE)</f>
        <v>201105</v>
      </c>
      <c r="E183" s="9">
        <f t="shared" si="2"/>
        <v>1246759</v>
      </c>
      <c r="F183" s="10"/>
      <c r="I183" s="11"/>
    </row>
    <row r="184" spans="1:9" x14ac:dyDescent="0.35">
      <c r="A184" s="8" t="s">
        <v>365</v>
      </c>
      <c r="B184" s="8" t="s">
        <v>366</v>
      </c>
      <c r="C184" s="9">
        <f>VLOOKUP(A184,'[3]FY22 MO1 ADM EstFunding Det V4'!C183:M393,11,FALSE)</f>
        <v>2739881</v>
      </c>
      <c r="D184" s="9">
        <f>VLOOKUP(A184,'[3]FY22 MO1 ADM EstFunding Det V4'!C183:O394,13,FALSE)</f>
        <v>269171</v>
      </c>
      <c r="E184" s="9">
        <f t="shared" si="2"/>
        <v>3009052</v>
      </c>
      <c r="F184" s="10"/>
      <c r="I184" s="11"/>
    </row>
    <row r="185" spans="1:9" x14ac:dyDescent="0.35">
      <c r="A185" s="8" t="s">
        <v>367</v>
      </c>
      <c r="B185" s="8" t="s">
        <v>368</v>
      </c>
      <c r="C185" s="9">
        <f>VLOOKUP(A185,'[3]FY22 MO1 ADM EstFunding Det V4'!C184:M394,11,FALSE)</f>
        <v>1802736</v>
      </c>
      <c r="D185" s="9">
        <f>VLOOKUP(A185,'[3]FY22 MO1 ADM EstFunding Det V4'!C184:O395,13,FALSE)</f>
        <v>290829</v>
      </c>
      <c r="E185" s="9">
        <f t="shared" si="2"/>
        <v>2093565</v>
      </c>
      <c r="F185" s="10"/>
      <c r="I185" s="11"/>
    </row>
    <row r="186" spans="1:9" x14ac:dyDescent="0.35">
      <c r="A186" s="8" t="s">
        <v>369</v>
      </c>
      <c r="B186" s="8" t="s">
        <v>370</v>
      </c>
      <c r="C186" s="9">
        <f>VLOOKUP(A186,'[3]FY22 MO1 ADM EstFunding Det V4'!C185:M395,11,FALSE)</f>
        <v>961060</v>
      </c>
      <c r="D186" s="9">
        <f>VLOOKUP(A186,'[3]FY22 MO1 ADM EstFunding Det V4'!C185:O396,13,FALSE)</f>
        <v>74254</v>
      </c>
      <c r="E186" s="9">
        <f t="shared" si="2"/>
        <v>1035314</v>
      </c>
      <c r="F186" s="10"/>
      <c r="I186" s="11"/>
    </row>
    <row r="187" spans="1:9" x14ac:dyDescent="0.35">
      <c r="A187" s="8" t="s">
        <v>371</v>
      </c>
      <c r="B187" s="8" t="s">
        <v>372</v>
      </c>
      <c r="C187" s="9">
        <f>VLOOKUP(A187,'[3]FY22 MO1 ADM EstFunding Det V4'!C186:M396,11,FALSE)</f>
        <v>780396</v>
      </c>
      <c r="D187" s="9">
        <f>VLOOKUP(A187,'[3]FY22 MO1 ADM EstFunding Det V4'!C186:O397,13,FALSE)</f>
        <v>92817</v>
      </c>
      <c r="E187" s="9">
        <f t="shared" si="2"/>
        <v>873213</v>
      </c>
      <c r="F187" s="10"/>
      <c r="I187" s="11"/>
    </row>
    <row r="188" spans="1:9" x14ac:dyDescent="0.35">
      <c r="A188" s="8" t="s">
        <v>373</v>
      </c>
      <c r="B188" s="8" t="s">
        <v>374</v>
      </c>
      <c r="C188" s="9">
        <f>VLOOKUP(A188,'[3]FY22 MO1 ADM EstFunding Det V4'!C187:M397,11,FALSE)</f>
        <v>867194</v>
      </c>
      <c r="D188" s="9">
        <f>VLOOKUP(A188,'[3]FY22 MO1 ADM EstFunding Det V4'!C187:O398,13,FALSE)</f>
        <v>355800</v>
      </c>
      <c r="E188" s="9">
        <f t="shared" si="2"/>
        <v>1222994</v>
      </c>
      <c r="F188" s="10"/>
      <c r="I188" s="11"/>
    </row>
    <row r="189" spans="1:9" x14ac:dyDescent="0.35">
      <c r="A189" s="8" t="s">
        <v>375</v>
      </c>
      <c r="B189" s="8" t="s">
        <v>376</v>
      </c>
      <c r="C189" s="9">
        <f>VLOOKUP(A189,'[3]FY22 MO1 ADM EstFunding Det V4'!C188:M398,11,FALSE)</f>
        <v>253828</v>
      </c>
      <c r="D189" s="9">
        <f>VLOOKUP(A189,'[3]FY22 MO1 ADM EstFunding Det V4'!C188:O399,13,FALSE)</f>
        <v>49503</v>
      </c>
      <c r="E189" s="9">
        <f t="shared" si="2"/>
        <v>303331</v>
      </c>
      <c r="F189" s="10"/>
      <c r="I189" s="11"/>
    </row>
    <row r="190" spans="1:9" x14ac:dyDescent="0.35">
      <c r="A190" s="8" t="s">
        <v>377</v>
      </c>
      <c r="B190" s="8" t="s">
        <v>378</v>
      </c>
      <c r="C190" s="9">
        <f>VLOOKUP(A190,'[3]FY22 MO1 ADM EstFunding Det V4'!C189:M399,11,FALSE)</f>
        <v>821241</v>
      </c>
      <c r="D190" s="9">
        <f>VLOOKUP(A190,'[3]FY22 MO1 ADM EstFunding Det V4'!C189:O400,13,FALSE)</f>
        <v>597126</v>
      </c>
      <c r="E190" s="9">
        <f t="shared" si="2"/>
        <v>1418367</v>
      </c>
      <c r="F190" s="10"/>
      <c r="I190" s="11"/>
    </row>
    <row r="191" spans="1:9" x14ac:dyDescent="0.35">
      <c r="A191" s="8" t="s">
        <v>379</v>
      </c>
      <c r="B191" s="8" t="s">
        <v>380</v>
      </c>
      <c r="C191" s="9">
        <f>VLOOKUP(A191,'[3]FY22 MO1 ADM EstFunding Det V4'!C190:M400,11,FALSE)</f>
        <v>881658</v>
      </c>
      <c r="D191" s="9">
        <f>VLOOKUP(A191,'[3]FY22 MO1 ADM EstFunding Det V4'!C190:O401,13,FALSE)</f>
        <v>129945</v>
      </c>
      <c r="E191" s="9">
        <f t="shared" si="2"/>
        <v>1011603</v>
      </c>
      <c r="F191" s="10"/>
      <c r="I191" s="11"/>
    </row>
    <row r="192" spans="1:9" x14ac:dyDescent="0.35">
      <c r="A192" s="8" t="s">
        <v>381</v>
      </c>
      <c r="B192" s="8" t="s">
        <v>382</v>
      </c>
      <c r="C192" s="9">
        <f>VLOOKUP(A192,'[3]FY22 MO1 ADM EstFunding Det V4'!C191:M401,11,FALSE)</f>
        <v>1295902</v>
      </c>
      <c r="D192" s="9">
        <f>VLOOKUP(A192,'[3]FY22 MO1 ADM EstFunding Det V4'!C191:O402,13,FALSE)</f>
        <v>194917</v>
      </c>
      <c r="E192" s="9">
        <f t="shared" si="2"/>
        <v>1490819</v>
      </c>
      <c r="F192" s="10"/>
      <c r="I192" s="11"/>
    </row>
    <row r="193" spans="1:9" x14ac:dyDescent="0.35">
      <c r="A193" s="8" t="s">
        <v>383</v>
      </c>
      <c r="B193" s="8" t="s">
        <v>384</v>
      </c>
      <c r="C193" s="9">
        <f>VLOOKUP(A193,'[3]FY22 MO1 ADM EstFunding Det V4'!C192:M402,11,FALSE)</f>
        <v>1770053</v>
      </c>
      <c r="D193" s="9">
        <f>VLOOKUP(A193,'[3]FY22 MO1 ADM EstFunding Det V4'!C192:O403,13,FALSE)</f>
        <v>235138</v>
      </c>
      <c r="E193" s="9">
        <f t="shared" si="2"/>
        <v>2005191</v>
      </c>
      <c r="F193" s="10"/>
      <c r="I193" s="11"/>
    </row>
    <row r="194" spans="1:9" x14ac:dyDescent="0.35">
      <c r="A194" s="8" t="s">
        <v>385</v>
      </c>
      <c r="B194" s="8" t="s">
        <v>386</v>
      </c>
      <c r="C194" s="9">
        <f>VLOOKUP(A194,'[3]FY22 MO1 ADM EstFunding Det V4'!C193:M403,11,FALSE)</f>
        <v>443609</v>
      </c>
      <c r="D194" s="9">
        <f>VLOOKUP(A194,'[3]FY22 MO1 ADM EstFunding Det V4'!C193:O404,13,FALSE)</f>
        <v>228950</v>
      </c>
      <c r="E194" s="9">
        <f t="shared" si="2"/>
        <v>672559</v>
      </c>
      <c r="F194" s="10"/>
      <c r="I194" s="11"/>
    </row>
    <row r="195" spans="1:9" x14ac:dyDescent="0.35">
      <c r="A195" s="8" t="s">
        <v>387</v>
      </c>
      <c r="B195" s="8" t="s">
        <v>388</v>
      </c>
      <c r="C195" s="9">
        <f>VLOOKUP(A195,'[3]FY22 MO1 ADM EstFunding Det V4'!C194:M404,11,FALSE)</f>
        <v>884752</v>
      </c>
      <c r="D195" s="9">
        <f>VLOOKUP(A195,'[3]FY22 MO1 ADM EstFunding Det V4'!C194:O405,13,FALSE)</f>
        <v>204199</v>
      </c>
      <c r="E195" s="9">
        <f t="shared" si="2"/>
        <v>1088951</v>
      </c>
      <c r="F195" s="10"/>
      <c r="I195" s="11"/>
    </row>
    <row r="196" spans="1:9" x14ac:dyDescent="0.35">
      <c r="A196" s="8" t="s">
        <v>389</v>
      </c>
      <c r="B196" s="8" t="s">
        <v>390</v>
      </c>
      <c r="C196" s="9">
        <f>VLOOKUP(A196,'[3]FY22 MO1 ADM EstFunding Det V4'!C195:M405,11,FALSE)</f>
        <v>1376040</v>
      </c>
      <c r="D196" s="9">
        <f>VLOOKUP(A196,'[3]FY22 MO1 ADM EstFunding Det V4'!C195:O406,13,FALSE)</f>
        <v>321768</v>
      </c>
      <c r="E196" s="9">
        <f t="shared" si="2"/>
        <v>1697808</v>
      </c>
      <c r="F196" s="10"/>
      <c r="I196" s="11"/>
    </row>
    <row r="197" spans="1:9" x14ac:dyDescent="0.35">
      <c r="A197" s="8" t="s">
        <v>391</v>
      </c>
      <c r="B197" s="8" t="s">
        <v>392</v>
      </c>
      <c r="C197" s="9">
        <f>VLOOKUP(A197,'[3]FY22 MO1 ADM EstFunding Det V4'!C196:M406,11,FALSE)</f>
        <v>1309801</v>
      </c>
      <c r="D197" s="9">
        <f>VLOOKUP(A197,'[3]FY22 MO1 ADM EstFunding Det V4'!C196:O407,13,FALSE)</f>
        <v>210387</v>
      </c>
      <c r="E197" s="9">
        <f t="shared" ref="E197:E217" si="3">C197+D197</f>
        <v>1520188</v>
      </c>
      <c r="F197" s="10"/>
      <c r="I197" s="11"/>
    </row>
    <row r="198" spans="1:9" x14ac:dyDescent="0.35">
      <c r="A198" s="8" t="s">
        <v>393</v>
      </c>
      <c r="B198" s="8" t="s">
        <v>394</v>
      </c>
      <c r="C198" s="9">
        <f>VLOOKUP(A198,'[3]FY22 MO1 ADM EstFunding Det V4'!C197:M407,11,FALSE)</f>
        <v>574537</v>
      </c>
      <c r="D198" s="9">
        <f>VLOOKUP(A198,'[3]FY22 MO1 ADM EstFunding Det V4'!C197:O408,13,FALSE)</f>
        <v>70394</v>
      </c>
      <c r="E198" s="9">
        <f t="shared" si="3"/>
        <v>644931</v>
      </c>
      <c r="F198" s="10"/>
      <c r="I198" s="11"/>
    </row>
    <row r="199" spans="1:9" x14ac:dyDescent="0.35">
      <c r="A199" s="8" t="s">
        <v>395</v>
      </c>
      <c r="B199" s="8" t="s">
        <v>396</v>
      </c>
      <c r="C199" s="9">
        <f>VLOOKUP(A199,'[3]FY22 MO1 ADM EstFunding Det V4'!C198:M408,11,FALSE)</f>
        <v>619509</v>
      </c>
      <c r="D199" s="9">
        <f>VLOOKUP(A199,'[3]FY22 MO1 ADM EstFunding Det V4'!C198:O409,13,FALSE)</f>
        <v>123757</v>
      </c>
      <c r="E199" s="9">
        <f t="shared" si="3"/>
        <v>743266</v>
      </c>
      <c r="F199" s="10"/>
      <c r="I199" s="11"/>
    </row>
    <row r="200" spans="1:9" x14ac:dyDescent="0.35">
      <c r="A200" s="8" t="s">
        <v>397</v>
      </c>
      <c r="B200" s="8" t="s">
        <v>398</v>
      </c>
      <c r="C200" s="9">
        <f>VLOOKUP(A200,'[3]FY22 MO1 ADM EstFunding Det V4'!C199:M409,11,FALSE)</f>
        <v>594063</v>
      </c>
      <c r="D200" s="9">
        <f>VLOOKUP(A200,'[3]FY22 MO1 ADM EstFunding Det V4'!C199:O410,13,FALSE)</f>
        <v>204199</v>
      </c>
      <c r="E200" s="9">
        <f t="shared" si="3"/>
        <v>798262</v>
      </c>
      <c r="F200" s="10"/>
      <c r="I200" s="11"/>
    </row>
    <row r="201" spans="1:9" x14ac:dyDescent="0.35">
      <c r="A201" s="8" t="s">
        <v>399</v>
      </c>
      <c r="B201" s="8" t="s">
        <v>400</v>
      </c>
      <c r="C201" s="9">
        <f>VLOOKUP(A201,'[3]FY22 MO1 ADM EstFunding Det V4'!C200:M410,11,FALSE)</f>
        <v>1022659</v>
      </c>
      <c r="D201" s="9">
        <f>VLOOKUP(A201,'[3]FY22 MO1 ADM EstFunding Det V4'!C200:O411,13,FALSE)</f>
        <v>182541</v>
      </c>
      <c r="E201" s="9">
        <f t="shared" si="3"/>
        <v>1205200</v>
      </c>
      <c r="F201" s="10"/>
      <c r="I201" s="11"/>
    </row>
    <row r="202" spans="1:9" x14ac:dyDescent="0.35">
      <c r="A202" s="8" t="s">
        <v>401</v>
      </c>
      <c r="B202" s="8" t="s">
        <v>402</v>
      </c>
      <c r="C202" s="9">
        <f>VLOOKUP(A202,'[3]FY22 MO1 ADM EstFunding Det V4'!C201:M411,11,FALSE)</f>
        <v>1923545</v>
      </c>
      <c r="D202" s="9">
        <f>VLOOKUP(A202,'[3]FY22 MO1 ADM EstFunding Det V4'!C201:O412,13,FALSE)</f>
        <v>120663</v>
      </c>
      <c r="E202" s="9">
        <f t="shared" si="3"/>
        <v>2044208</v>
      </c>
      <c r="F202" s="10"/>
      <c r="I202" s="11"/>
    </row>
    <row r="203" spans="1:9" x14ac:dyDescent="0.35">
      <c r="A203" s="8" t="s">
        <v>403</v>
      </c>
      <c r="B203" s="8" t="s">
        <v>404</v>
      </c>
      <c r="C203" s="9">
        <f>VLOOKUP(A203,'[3]FY22 MO1 ADM EstFunding Det V4'!C202:M412,11,FALSE)</f>
        <v>1002251</v>
      </c>
      <c r="D203" s="9">
        <f>VLOOKUP(A203,'[3]FY22 MO1 ADM EstFunding Det V4'!C202:O413,13,FALSE)</f>
        <v>300110</v>
      </c>
      <c r="E203" s="9">
        <f t="shared" si="3"/>
        <v>1302361</v>
      </c>
      <c r="F203" s="10"/>
      <c r="I203" s="11"/>
    </row>
    <row r="204" spans="1:9" x14ac:dyDescent="0.35">
      <c r="A204" s="8" t="s">
        <v>405</v>
      </c>
      <c r="B204" s="8" t="s">
        <v>406</v>
      </c>
      <c r="C204" s="9">
        <f>VLOOKUP(A204,'[3]FY22 MO1 ADM EstFunding Det V4'!C203:M413,11,FALSE)</f>
        <v>1145181</v>
      </c>
      <c r="D204" s="9">
        <f>VLOOKUP(A204,'[3]FY22 MO1 ADM EstFunding Det V4'!C203:O414,13,FALSE)</f>
        <v>129945</v>
      </c>
      <c r="E204" s="9">
        <f t="shared" si="3"/>
        <v>1275126</v>
      </c>
      <c r="F204" s="10"/>
      <c r="I204" s="11"/>
    </row>
    <row r="205" spans="1:9" x14ac:dyDescent="0.35">
      <c r="A205" s="8" t="s">
        <v>407</v>
      </c>
      <c r="B205" s="8" t="s">
        <v>408</v>
      </c>
      <c r="C205" s="9">
        <f>VLOOKUP(A205,'[3]FY22 MO1 ADM EstFunding Det V4'!C204:M414,11,FALSE)</f>
        <v>195203</v>
      </c>
      <c r="D205" s="9">
        <f>VLOOKUP(A205,'[3]FY22 MO1 ADM EstFunding Det V4'!C204:O415,13,FALSE)</f>
        <v>129945</v>
      </c>
      <c r="E205" s="9">
        <f t="shared" si="3"/>
        <v>325148</v>
      </c>
      <c r="F205" s="10"/>
      <c r="I205" s="11"/>
    </row>
    <row r="206" spans="1:9" x14ac:dyDescent="0.35">
      <c r="A206" s="8" t="s">
        <v>409</v>
      </c>
      <c r="B206" s="8" t="s">
        <v>410</v>
      </c>
      <c r="C206" s="9">
        <f>VLOOKUP(A206,'[3]FY22 MO1 ADM EstFunding Det V4'!C205:M415,11,FALSE)</f>
        <v>1264004</v>
      </c>
      <c r="D206" s="9">
        <f>VLOOKUP(A206,'[3]FY22 MO1 ADM EstFunding Det V4'!C205:O416,13,FALSE)</f>
        <v>139227</v>
      </c>
      <c r="E206" s="9">
        <f t="shared" si="3"/>
        <v>1403231</v>
      </c>
      <c r="F206" s="10"/>
      <c r="I206" s="11"/>
    </row>
    <row r="207" spans="1:9" x14ac:dyDescent="0.35">
      <c r="A207" s="8" t="s">
        <v>411</v>
      </c>
      <c r="B207" s="8" t="s">
        <v>412</v>
      </c>
      <c r="C207" s="9">
        <f>VLOOKUP(A207,'[3]FY22 MO1 ADM EstFunding Det V4'!C206:M416,11,FALSE)</f>
        <v>183763</v>
      </c>
      <c r="D207" s="9">
        <f>VLOOKUP(A207,'[3]FY22 MO1 ADM EstFunding Det V4'!C206:O417,13,FALSE)</f>
        <v>0</v>
      </c>
      <c r="E207" s="9">
        <f t="shared" si="3"/>
        <v>183763</v>
      </c>
      <c r="F207" s="10"/>
      <c r="I207" s="11"/>
    </row>
    <row r="208" spans="1:9" x14ac:dyDescent="0.35">
      <c r="A208" s="8" t="s">
        <v>413</v>
      </c>
      <c r="B208" s="8" t="s">
        <v>414</v>
      </c>
      <c r="C208" s="9">
        <f>VLOOKUP(A208,'[3]FY22 MO1 ADM EstFunding Det V4'!C207:M417,11,FALSE)</f>
        <v>940605</v>
      </c>
      <c r="D208" s="9">
        <f>VLOOKUP(A208,'[3]FY22 MO1 ADM EstFunding Det V4'!C207:O418,13,FALSE)</f>
        <v>93118</v>
      </c>
      <c r="E208" s="9">
        <f t="shared" si="3"/>
        <v>1033723</v>
      </c>
      <c r="F208" s="10"/>
      <c r="I208" s="11"/>
    </row>
    <row r="209" spans="1:9" x14ac:dyDescent="0.35">
      <c r="A209" s="8" t="s">
        <v>415</v>
      </c>
      <c r="B209" s="8" t="s">
        <v>416</v>
      </c>
      <c r="C209" s="9">
        <f>VLOOKUP(A209,'[3]FY22 MO1 ADM EstFunding Det V4'!C208:M418,11,FALSE)</f>
        <v>460406</v>
      </c>
      <c r="D209" s="9">
        <f>VLOOKUP(A209,'[3]FY22 MO1 ADM EstFunding Det V4'!C208:O419,13,FALSE)</f>
        <v>9011</v>
      </c>
      <c r="E209" s="9">
        <f t="shared" si="3"/>
        <v>469417</v>
      </c>
      <c r="F209" s="10"/>
      <c r="I209" s="11"/>
    </row>
    <row r="210" spans="1:9" x14ac:dyDescent="0.35">
      <c r="A210" s="8" t="s">
        <v>417</v>
      </c>
      <c r="B210" s="8" t="s">
        <v>418</v>
      </c>
      <c r="C210" s="9">
        <f>VLOOKUP(A210,'[3]FY22 MO1 ADM EstFunding Det V4'!C209:M419,11,FALSE)</f>
        <v>324879</v>
      </c>
      <c r="D210" s="9">
        <f>VLOOKUP(A210,'[3]FY22 MO1 ADM EstFunding Det V4'!C209:O420,13,FALSE)</f>
        <v>58613</v>
      </c>
      <c r="E210" s="9">
        <f t="shared" si="3"/>
        <v>383492</v>
      </c>
      <c r="F210" s="10"/>
      <c r="I210" s="11"/>
    </row>
    <row r="211" spans="1:9" x14ac:dyDescent="0.35">
      <c r="A211" s="8" t="s">
        <v>419</v>
      </c>
      <c r="B211" s="8" t="s">
        <v>420</v>
      </c>
      <c r="C211" s="9">
        <f>VLOOKUP(A211,'[3]FY22 MO1 ADM EstFunding Det V4'!C210:M420,11,FALSE)</f>
        <v>458313</v>
      </c>
      <c r="D211" s="9">
        <f>VLOOKUP(A211,'[3]FY22 MO1 ADM EstFunding Det V4'!C210:O421,13,FALSE)</f>
        <v>108287</v>
      </c>
      <c r="E211" s="9">
        <f t="shared" si="3"/>
        <v>566600</v>
      </c>
      <c r="F211" s="10"/>
      <c r="I211" s="11"/>
    </row>
    <row r="212" spans="1:9" x14ac:dyDescent="0.35">
      <c r="A212" s="8" t="s">
        <v>421</v>
      </c>
      <c r="B212" s="8" t="s">
        <v>422</v>
      </c>
      <c r="C212" s="9">
        <f>VLOOKUP(A212,'[3]FY22 MO1 ADM EstFunding Det V4'!C211:M421,11,FALSE)</f>
        <v>1842210</v>
      </c>
      <c r="D212" s="9">
        <f>VLOOKUP(A212,'[3]FY22 MO1 ADM EstFunding Det V4'!C211:O422,13,FALSE)</f>
        <v>386740</v>
      </c>
      <c r="E212" s="9">
        <f t="shared" si="3"/>
        <v>2228950</v>
      </c>
      <c r="F212" s="10"/>
      <c r="I212" s="11"/>
    </row>
    <row r="213" spans="1:9" x14ac:dyDescent="0.35">
      <c r="A213" s="8" t="s">
        <v>423</v>
      </c>
      <c r="B213" s="8" t="s">
        <v>424</v>
      </c>
      <c r="C213" s="9">
        <f>VLOOKUP(A213,'[3]FY22 MO1 ADM EstFunding Det V4'!C212:M422,11,FALSE)</f>
        <v>1754178</v>
      </c>
      <c r="D213" s="9">
        <f>VLOOKUP(A213,'[3]FY22 MO1 ADM EstFunding Det V4'!C212:O423,13,FALSE)</f>
        <v>331049</v>
      </c>
      <c r="E213" s="9">
        <f t="shared" si="3"/>
        <v>2085227</v>
      </c>
      <c r="F213" s="10"/>
      <c r="I213" s="11"/>
    </row>
    <row r="214" spans="1:9" x14ac:dyDescent="0.35">
      <c r="A214" s="8" t="s">
        <v>425</v>
      </c>
      <c r="B214" s="8" t="s">
        <v>426</v>
      </c>
      <c r="C214" s="9">
        <f>VLOOKUP(A214,'[3]FY22 MO1 ADM EstFunding Det V4'!C213:M423,11,FALSE)</f>
        <v>1920285</v>
      </c>
      <c r="D214" s="9">
        <f>VLOOKUP(A214,'[3]FY22 MO1 ADM EstFunding Det V4'!C213:O424,13,FALSE)</f>
        <v>160884</v>
      </c>
      <c r="E214" s="9">
        <f t="shared" si="3"/>
        <v>2081169</v>
      </c>
      <c r="F214" s="10"/>
      <c r="I214" s="11"/>
    </row>
    <row r="215" spans="1:9" x14ac:dyDescent="0.35">
      <c r="A215" s="8"/>
      <c r="B215" s="8" t="s">
        <v>427</v>
      </c>
      <c r="C215" s="9">
        <f>SUM(C4:C214)</f>
        <v>228939521</v>
      </c>
      <c r="D215" s="9">
        <f t="shared" ref="D215:E215" si="4">SUM(D4:D214)</f>
        <v>39833140</v>
      </c>
      <c r="E215" s="9">
        <f t="shared" si="4"/>
        <v>268772661</v>
      </c>
      <c r="I215" s="11"/>
    </row>
    <row r="216" spans="1:9" x14ac:dyDescent="0.35">
      <c r="A216" s="8"/>
      <c r="B216" s="8"/>
      <c r="C216" s="9"/>
      <c r="D216" s="9"/>
      <c r="E216" s="9"/>
      <c r="I216" s="11"/>
    </row>
    <row r="217" spans="1:9" x14ac:dyDescent="0.35">
      <c r="A217" s="12">
        <v>295</v>
      </c>
      <c r="B217" s="8" t="s">
        <v>428</v>
      </c>
      <c r="C217" s="13">
        <f>'[3]ISD V4'!U3</f>
        <v>343133</v>
      </c>
      <c r="D217" s="13">
        <f>'[3]ISD V4'!W3</f>
        <v>107821</v>
      </c>
      <c r="E217" s="9">
        <f t="shared" si="3"/>
        <v>450954</v>
      </c>
      <c r="F217" s="10"/>
      <c r="I217" s="11"/>
    </row>
    <row r="218" spans="1:9" x14ac:dyDescent="0.35">
      <c r="A218" s="8"/>
      <c r="B218" s="8" t="s">
        <v>429</v>
      </c>
      <c r="C218" s="13">
        <f>C215+C217</f>
        <v>229282654</v>
      </c>
      <c r="D218" s="13">
        <f t="shared" ref="D218:E218" si="5">D215+D217</f>
        <v>39940961</v>
      </c>
      <c r="E218" s="13">
        <f t="shared" si="5"/>
        <v>269223615</v>
      </c>
    </row>
    <row r="219" spans="1:9" x14ac:dyDescent="0.35">
      <c r="E219" s="11"/>
    </row>
    <row r="221" spans="1:9" x14ac:dyDescent="0.35">
      <c r="D221" s="14"/>
      <c r="E221" s="15"/>
    </row>
    <row r="222" spans="1:9" x14ac:dyDescent="0.35">
      <c r="D222" s="16"/>
      <c r="E222" s="17"/>
    </row>
    <row r="223" spans="1:9" x14ac:dyDescent="0.35">
      <c r="D223" s="18"/>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FILE V4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Holly</dc:creator>
  <cp:lastModifiedBy>Nicola Lefler</cp:lastModifiedBy>
  <dcterms:created xsi:type="dcterms:W3CDTF">2021-11-12T17:20:53Z</dcterms:created>
  <dcterms:modified xsi:type="dcterms:W3CDTF">2021-11-12T17:42:16Z</dcterms:modified>
</cp:coreProperties>
</file>