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Q:\SBS\WEBDEVL\Nicola\fbs\html\docs\fbs\allotments\state\2019-20\"/>
    </mc:Choice>
  </mc:AlternateContent>
  <xr:revisionPtr revIDLastSave="0" documentId="8_{5F0774B1-C82A-48E3-BC86-1C0DFF356A6E}" xr6:coauthVersionLast="41" xr6:coauthVersionMax="41" xr10:uidLastSave="{00000000-0000-0000-0000-000000000000}"/>
  <bookViews>
    <workbookView xWindow="390" yWindow="390" windowWidth="26580" windowHeight="15285" xr2:uid="{00000000-000D-0000-FFFF-FFFF00000000}"/>
  </bookViews>
  <sheets>
    <sheet name="Notes" sheetId="2" r:id="rId1"/>
    <sheet name="1st installment" sheetId="1" r:id="rId2"/>
    <sheet name="Interim Float" sheetId="3" r:id="rId3"/>
  </sheets>
  <definedNames>
    <definedName name="_xlnm._FilterDatabase" localSheetId="1" hidden="1">'1st installment'!$A$2:$I$208</definedName>
    <definedName name="_xlnm.Print_Titles" localSheetId="1">'1st installment'!$1:$2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91" i="3" l="1"/>
  <c r="C190" i="3"/>
  <c r="C189" i="3"/>
  <c r="C188" i="3"/>
  <c r="C187" i="3"/>
  <c r="C186" i="3"/>
  <c r="C185" i="3"/>
  <c r="C184" i="3"/>
  <c r="C183" i="3"/>
  <c r="C182" i="3"/>
  <c r="C181" i="3"/>
  <c r="C180" i="3"/>
  <c r="C179" i="3"/>
  <c r="C178" i="3"/>
  <c r="C177" i="3"/>
  <c r="C176" i="3"/>
  <c r="C175" i="3"/>
  <c r="C174" i="3"/>
  <c r="C173" i="3"/>
  <c r="C172" i="3"/>
  <c r="C171" i="3"/>
  <c r="C170" i="3"/>
  <c r="C169" i="3"/>
  <c r="C168" i="3"/>
  <c r="C167" i="3"/>
  <c r="C166" i="3"/>
  <c r="C165" i="3"/>
  <c r="C164" i="3"/>
  <c r="C163" i="3"/>
  <c r="C162" i="3"/>
  <c r="C161" i="3"/>
  <c r="C160" i="3"/>
  <c r="C159" i="3"/>
  <c r="C158" i="3"/>
  <c r="C157" i="3"/>
  <c r="C156" i="3"/>
  <c r="C155" i="3"/>
  <c r="C154" i="3"/>
  <c r="C153" i="3"/>
  <c r="C152" i="3"/>
  <c r="C151" i="3"/>
  <c r="C150" i="3"/>
  <c r="C149" i="3"/>
  <c r="C148" i="3"/>
  <c r="C147" i="3"/>
  <c r="C146" i="3"/>
  <c r="C145" i="3"/>
  <c r="C144" i="3"/>
  <c r="C143"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 r="H207" i="1" l="1"/>
  <c r="I207" i="1" s="1"/>
  <c r="H206" i="1"/>
  <c r="I206" i="1" s="1"/>
  <c r="H205" i="1"/>
  <c r="I205" i="1" s="1"/>
  <c r="H204" i="1"/>
  <c r="I204" i="1" s="1"/>
  <c r="H203" i="1"/>
  <c r="I203" i="1" s="1"/>
  <c r="H202" i="1"/>
  <c r="I202" i="1" s="1"/>
  <c r="H201" i="1"/>
  <c r="I201" i="1" s="1"/>
  <c r="H200" i="1"/>
  <c r="I200" i="1" s="1"/>
  <c r="H199" i="1"/>
  <c r="I199" i="1" s="1"/>
  <c r="H198" i="1"/>
  <c r="I198" i="1" s="1"/>
  <c r="H197" i="1"/>
  <c r="I197" i="1" s="1"/>
  <c r="H196" i="1"/>
  <c r="I196" i="1" s="1"/>
  <c r="H195" i="1"/>
  <c r="I195" i="1" s="1"/>
  <c r="H194" i="1"/>
  <c r="I194" i="1" s="1"/>
  <c r="H193" i="1"/>
  <c r="I193" i="1" s="1"/>
  <c r="H192" i="1"/>
  <c r="I192" i="1" s="1"/>
  <c r="H191" i="1"/>
  <c r="I191" i="1" s="1"/>
  <c r="H190" i="1"/>
  <c r="I190" i="1" s="1"/>
  <c r="H189" i="1"/>
  <c r="I189" i="1" s="1"/>
  <c r="H188" i="1"/>
  <c r="I188" i="1" s="1"/>
  <c r="H187" i="1"/>
  <c r="I187" i="1" s="1"/>
  <c r="H186" i="1"/>
  <c r="I186" i="1" s="1"/>
  <c r="H185" i="1"/>
  <c r="I185" i="1" s="1"/>
  <c r="H184" i="1"/>
  <c r="I184" i="1" s="1"/>
  <c r="H183" i="1"/>
  <c r="I183" i="1" s="1"/>
  <c r="H182" i="1"/>
  <c r="I182" i="1" s="1"/>
  <c r="H181" i="1"/>
  <c r="I181" i="1" s="1"/>
  <c r="H180" i="1"/>
  <c r="I180" i="1" s="1"/>
  <c r="H179" i="1"/>
  <c r="I179" i="1" s="1"/>
  <c r="H178" i="1"/>
  <c r="I178" i="1" s="1"/>
  <c r="H177" i="1"/>
  <c r="I177" i="1" s="1"/>
  <c r="H176" i="1"/>
  <c r="I176" i="1" s="1"/>
  <c r="H175" i="1"/>
  <c r="I175" i="1" s="1"/>
  <c r="H174" i="1"/>
  <c r="I174" i="1" s="1"/>
  <c r="H173" i="1"/>
  <c r="I173" i="1" s="1"/>
  <c r="H172" i="1"/>
  <c r="I172" i="1" s="1"/>
  <c r="H171" i="1"/>
  <c r="I171" i="1" s="1"/>
  <c r="H170" i="1"/>
  <c r="I170" i="1" s="1"/>
  <c r="H169" i="1"/>
  <c r="I169" i="1" s="1"/>
  <c r="H168" i="1"/>
  <c r="I168" i="1" s="1"/>
  <c r="H167" i="1"/>
  <c r="I167" i="1" s="1"/>
  <c r="H166" i="1"/>
  <c r="I166" i="1" s="1"/>
  <c r="H165" i="1"/>
  <c r="I165" i="1" s="1"/>
  <c r="H164" i="1"/>
  <c r="I164" i="1" s="1"/>
  <c r="H163" i="1"/>
  <c r="I163" i="1" s="1"/>
  <c r="H162" i="1"/>
  <c r="I162" i="1" s="1"/>
  <c r="H161" i="1"/>
  <c r="I161" i="1" s="1"/>
  <c r="H160" i="1"/>
  <c r="I160" i="1" s="1"/>
  <c r="H159" i="1"/>
  <c r="I159" i="1" s="1"/>
  <c r="H158" i="1"/>
  <c r="I158" i="1" s="1"/>
  <c r="H157" i="1"/>
  <c r="I157" i="1" s="1"/>
  <c r="H156" i="1"/>
  <c r="I156" i="1" s="1"/>
  <c r="H155" i="1"/>
  <c r="I155" i="1" s="1"/>
  <c r="H154" i="1"/>
  <c r="I154" i="1" s="1"/>
  <c r="H153" i="1"/>
  <c r="I153" i="1" s="1"/>
  <c r="H152" i="1"/>
  <c r="I152" i="1" s="1"/>
  <c r="H151" i="1"/>
  <c r="I151" i="1" s="1"/>
  <c r="H150" i="1"/>
  <c r="I150" i="1" s="1"/>
  <c r="H149" i="1"/>
  <c r="I149" i="1" s="1"/>
  <c r="H148" i="1"/>
  <c r="I148" i="1" s="1"/>
  <c r="H147" i="1"/>
  <c r="I147" i="1" s="1"/>
  <c r="H146" i="1"/>
  <c r="I146" i="1" s="1"/>
  <c r="H145" i="1"/>
  <c r="I145" i="1" s="1"/>
  <c r="H144" i="1"/>
  <c r="I144" i="1" s="1"/>
  <c r="H143" i="1"/>
  <c r="I143" i="1" s="1"/>
  <c r="H142" i="1"/>
  <c r="I142" i="1" s="1"/>
  <c r="H141" i="1"/>
  <c r="I141" i="1" s="1"/>
  <c r="H140" i="1"/>
  <c r="I140" i="1" s="1"/>
  <c r="H139" i="1"/>
  <c r="I139" i="1" s="1"/>
  <c r="H138" i="1"/>
  <c r="I138" i="1" s="1"/>
  <c r="H137" i="1"/>
  <c r="I137" i="1" s="1"/>
  <c r="H136" i="1"/>
  <c r="I136" i="1" s="1"/>
  <c r="H135" i="1"/>
  <c r="I135" i="1" s="1"/>
  <c r="H134" i="1"/>
  <c r="I134" i="1" s="1"/>
  <c r="H133" i="1"/>
  <c r="I133" i="1" s="1"/>
  <c r="H132" i="1"/>
  <c r="I132" i="1" s="1"/>
  <c r="H131" i="1"/>
  <c r="I131" i="1" s="1"/>
  <c r="H130" i="1"/>
  <c r="I130" i="1" s="1"/>
  <c r="H129" i="1"/>
  <c r="I129" i="1" s="1"/>
  <c r="H128" i="1"/>
  <c r="I128" i="1" s="1"/>
  <c r="H127" i="1"/>
  <c r="I127" i="1" s="1"/>
  <c r="H126" i="1"/>
  <c r="I126" i="1" s="1"/>
  <c r="H125" i="1"/>
  <c r="I125" i="1" s="1"/>
  <c r="H124" i="1"/>
  <c r="I124" i="1" s="1"/>
  <c r="H123" i="1"/>
  <c r="I123" i="1" s="1"/>
  <c r="H122" i="1"/>
  <c r="I122" i="1" s="1"/>
  <c r="H121" i="1"/>
  <c r="I121" i="1" s="1"/>
  <c r="H120" i="1"/>
  <c r="I120" i="1" s="1"/>
  <c r="H119" i="1"/>
  <c r="I119" i="1" s="1"/>
  <c r="H118" i="1"/>
  <c r="I118" i="1" s="1"/>
  <c r="H117" i="1"/>
  <c r="I117" i="1" s="1"/>
  <c r="H116" i="1"/>
  <c r="I116" i="1" s="1"/>
  <c r="H115" i="1"/>
  <c r="I115" i="1" s="1"/>
  <c r="H114" i="1"/>
  <c r="I114" i="1" s="1"/>
  <c r="H113" i="1"/>
  <c r="I113" i="1" s="1"/>
  <c r="H112" i="1"/>
  <c r="I112" i="1" s="1"/>
  <c r="H111" i="1"/>
  <c r="I111" i="1" s="1"/>
  <c r="H110" i="1"/>
  <c r="I110" i="1" s="1"/>
  <c r="H109" i="1"/>
  <c r="I109" i="1" s="1"/>
  <c r="H108" i="1"/>
  <c r="I108" i="1" s="1"/>
  <c r="H107" i="1"/>
  <c r="I107" i="1" s="1"/>
  <c r="H106" i="1"/>
  <c r="I106" i="1" s="1"/>
  <c r="H105" i="1"/>
  <c r="I105" i="1" s="1"/>
  <c r="H104" i="1"/>
  <c r="I104" i="1" s="1"/>
  <c r="H103" i="1"/>
  <c r="I103" i="1" s="1"/>
  <c r="H102" i="1"/>
  <c r="I102" i="1" s="1"/>
  <c r="H101" i="1"/>
  <c r="I101" i="1" s="1"/>
  <c r="H100" i="1"/>
  <c r="I100" i="1" s="1"/>
  <c r="H99" i="1"/>
  <c r="I99" i="1" s="1"/>
  <c r="H98" i="1"/>
  <c r="I98" i="1" s="1"/>
  <c r="H97" i="1"/>
  <c r="I97" i="1" s="1"/>
  <c r="H96" i="1"/>
  <c r="I96" i="1" s="1"/>
  <c r="H95" i="1"/>
  <c r="I95" i="1" s="1"/>
  <c r="H94" i="1"/>
  <c r="I94" i="1" s="1"/>
  <c r="H93" i="1"/>
  <c r="I93" i="1" s="1"/>
  <c r="H92" i="1"/>
  <c r="I92" i="1" s="1"/>
  <c r="H91" i="1"/>
  <c r="I91" i="1" s="1"/>
  <c r="H90" i="1"/>
  <c r="I90" i="1" s="1"/>
  <c r="H89" i="1"/>
  <c r="I89" i="1" s="1"/>
  <c r="H88" i="1"/>
  <c r="I88" i="1" s="1"/>
  <c r="H87" i="1"/>
  <c r="I87" i="1" s="1"/>
  <c r="H86" i="1"/>
  <c r="I86" i="1" s="1"/>
  <c r="H85" i="1"/>
  <c r="I85" i="1" s="1"/>
  <c r="H84" i="1"/>
  <c r="I84" i="1" s="1"/>
  <c r="H83" i="1"/>
  <c r="I83" i="1" s="1"/>
  <c r="H82" i="1"/>
  <c r="I82" i="1" s="1"/>
  <c r="H81" i="1"/>
  <c r="I81" i="1" s="1"/>
  <c r="H80" i="1"/>
  <c r="I80" i="1" s="1"/>
  <c r="H79" i="1"/>
  <c r="I79" i="1" s="1"/>
  <c r="H78" i="1"/>
  <c r="I78" i="1" s="1"/>
  <c r="H77" i="1"/>
  <c r="I77" i="1" s="1"/>
  <c r="H76" i="1"/>
  <c r="I76" i="1" s="1"/>
  <c r="H75" i="1"/>
  <c r="I75" i="1" s="1"/>
  <c r="H74" i="1"/>
  <c r="I74" i="1" s="1"/>
  <c r="H73" i="1"/>
  <c r="I73" i="1" s="1"/>
  <c r="H72" i="1"/>
  <c r="I72" i="1" s="1"/>
  <c r="H71" i="1"/>
  <c r="I71" i="1" s="1"/>
  <c r="H70" i="1"/>
  <c r="I70" i="1" s="1"/>
  <c r="H69" i="1"/>
  <c r="I69" i="1" s="1"/>
  <c r="H68" i="1"/>
  <c r="I68" i="1" s="1"/>
  <c r="H67" i="1"/>
  <c r="I67" i="1" s="1"/>
  <c r="H66" i="1"/>
  <c r="I66" i="1" s="1"/>
  <c r="H65" i="1"/>
  <c r="I65" i="1" s="1"/>
  <c r="H64" i="1"/>
  <c r="I64" i="1" s="1"/>
  <c r="H63" i="1"/>
  <c r="I63" i="1" s="1"/>
  <c r="H62" i="1"/>
  <c r="I62" i="1" s="1"/>
  <c r="H61" i="1"/>
  <c r="I61"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H7" i="1"/>
  <c r="I7" i="1" s="1"/>
  <c r="H6" i="1"/>
  <c r="I6" i="1" s="1"/>
  <c r="H5" i="1"/>
  <c r="I5" i="1" s="1"/>
  <c r="H4" i="1"/>
  <c r="I4" i="1" s="1"/>
  <c r="H3" i="1"/>
  <c r="I3" i="1" s="1"/>
  <c r="I208" i="1" l="1"/>
  <c r="H208" i="1"/>
</calcChain>
</file>

<file path=xl/sharedStrings.xml><?xml version="1.0" encoding="utf-8"?>
<sst xmlns="http://schemas.openxmlformats.org/spreadsheetml/2006/main" count="1267" uniqueCount="540">
  <si>
    <t>Year</t>
  </si>
  <si>
    <t>CS Name</t>
  </si>
  <si>
    <t>Initial Adm</t>
  </si>
  <si>
    <t>00A</t>
  </si>
  <si>
    <t>NC Cyber Academy</t>
  </si>
  <si>
    <t>00B</t>
  </si>
  <si>
    <t>NC Virtual Academy</t>
  </si>
  <si>
    <t>01B</t>
  </si>
  <si>
    <t>River Mill Academy</t>
  </si>
  <si>
    <t>01C</t>
  </si>
  <si>
    <t>Clover Garden</t>
  </si>
  <si>
    <t>01D</t>
  </si>
  <si>
    <t>The Hawbridge School</t>
  </si>
  <si>
    <t>06A</t>
  </si>
  <si>
    <t>Grandfather Academy</t>
  </si>
  <si>
    <t>06B</t>
  </si>
  <si>
    <t>Marjorie Williams Academy</t>
  </si>
  <si>
    <t>07A</t>
  </si>
  <si>
    <t>Washington Montessori</t>
  </si>
  <si>
    <t>08A</t>
  </si>
  <si>
    <t>Three Rivers Academy</t>
  </si>
  <si>
    <t>09A</t>
  </si>
  <si>
    <t>Paul R Brown Leadership Academy</t>
  </si>
  <si>
    <t>09B</t>
  </si>
  <si>
    <t>Emereau  Bladen</t>
  </si>
  <si>
    <t>10A</t>
  </si>
  <si>
    <t>Charter Day School</t>
  </si>
  <si>
    <t>10B</t>
  </si>
  <si>
    <t>South Brunswick Charter</t>
  </si>
  <si>
    <t>11A</t>
  </si>
  <si>
    <t>Evergreen Community Charter</t>
  </si>
  <si>
    <t>11B</t>
  </si>
  <si>
    <t>ArtSpace Charter School</t>
  </si>
  <si>
    <t>11C</t>
  </si>
  <si>
    <t xml:space="preserve">IC Imagine </t>
  </si>
  <si>
    <t>11D</t>
  </si>
  <si>
    <t>The Franklin School of Innovation</t>
  </si>
  <si>
    <t>11K</t>
  </si>
  <si>
    <t>Francine Delany New School</t>
  </si>
  <si>
    <t>12A</t>
  </si>
  <si>
    <t>New Dimensions</t>
  </si>
  <si>
    <t>13A</t>
  </si>
  <si>
    <t>Carolina International School</t>
  </si>
  <si>
    <t>13B</t>
  </si>
  <si>
    <t>Cabarrus Charter Academy</t>
  </si>
  <si>
    <t>13C</t>
  </si>
  <si>
    <t>ACE Academy</t>
  </si>
  <si>
    <t>13D</t>
  </si>
  <si>
    <t>Concord Lake STEAM Academy</t>
  </si>
  <si>
    <t>16B</t>
  </si>
  <si>
    <t>Tiller School</t>
  </si>
  <si>
    <t>19A</t>
  </si>
  <si>
    <t>Chatham Charter</t>
  </si>
  <si>
    <t>19B</t>
  </si>
  <si>
    <t>Woods Charter</t>
  </si>
  <si>
    <t>19C</t>
  </si>
  <si>
    <t>Willow Oak Montessori</t>
  </si>
  <si>
    <t>20A</t>
  </si>
  <si>
    <t>The Learning Center</t>
  </si>
  <si>
    <t>23A</t>
  </si>
  <si>
    <t>Pinnacle Classical Academy</t>
  </si>
  <si>
    <t>24B</t>
  </si>
  <si>
    <t>Thomas Academy</t>
  </si>
  <si>
    <t>24N</t>
  </si>
  <si>
    <t>Columbus Charter School</t>
  </si>
  <si>
    <t>26B</t>
  </si>
  <si>
    <t>Alpha Academy</t>
  </si>
  <si>
    <t>26C</t>
  </si>
  <si>
    <t>The Capitol Encore Academy</t>
  </si>
  <si>
    <t>27A</t>
  </si>
  <si>
    <t>Waters Edge Village School</t>
  </si>
  <si>
    <t>29A</t>
  </si>
  <si>
    <t>Davidson Charter Academy  CFA</t>
  </si>
  <si>
    <t>32A</t>
  </si>
  <si>
    <t>Maureen Joy Charter School</t>
  </si>
  <si>
    <t>32B</t>
  </si>
  <si>
    <t>Healthy Start Academy</t>
  </si>
  <si>
    <t>32C</t>
  </si>
  <si>
    <t>Carter Community Charter</t>
  </si>
  <si>
    <t>32D</t>
  </si>
  <si>
    <t>Kestrel Heights School</t>
  </si>
  <si>
    <t>32H</t>
  </si>
  <si>
    <t>Research Triangle Charter</t>
  </si>
  <si>
    <t>32K</t>
  </si>
  <si>
    <t>Central Park School For Child</t>
  </si>
  <si>
    <t>32L</t>
  </si>
  <si>
    <t>Voyager Academy</t>
  </si>
  <si>
    <t>32M</t>
  </si>
  <si>
    <t>Global Scholars Academy</t>
  </si>
  <si>
    <t>32N</t>
  </si>
  <si>
    <t>Research Triangle High School</t>
  </si>
  <si>
    <t>32P</t>
  </si>
  <si>
    <t>The Institute Development Young Leaders</t>
  </si>
  <si>
    <t>32Q</t>
  </si>
  <si>
    <t>Reaching All Minds Academy</t>
  </si>
  <si>
    <t>32R</t>
  </si>
  <si>
    <t>Excelsior Classical Academy</t>
  </si>
  <si>
    <t>32S</t>
  </si>
  <si>
    <t>KIPP Durham College Preparatory</t>
  </si>
  <si>
    <t>32T</t>
  </si>
  <si>
    <t>Discovery Charter School</t>
  </si>
  <si>
    <t>33A</t>
  </si>
  <si>
    <t>North East Carolina Prep</t>
  </si>
  <si>
    <t>34B</t>
  </si>
  <si>
    <t>Quality Education Academy</t>
  </si>
  <si>
    <t>34D</t>
  </si>
  <si>
    <t>Carter G Woodson School</t>
  </si>
  <si>
    <t>34F</t>
  </si>
  <si>
    <t>Forsyth Academy</t>
  </si>
  <si>
    <t>34G</t>
  </si>
  <si>
    <t>The Arts Based School</t>
  </si>
  <si>
    <t>34H</t>
  </si>
  <si>
    <t>NC Leadership Charter Academy</t>
  </si>
  <si>
    <t>34K</t>
  </si>
  <si>
    <t>BLUE-GREEN Academy</t>
  </si>
  <si>
    <t>34Z</t>
  </si>
  <si>
    <t>Appalachian Academy at Middle Fork</t>
  </si>
  <si>
    <t>35A</t>
  </si>
  <si>
    <t>Crosscreek Charter School</t>
  </si>
  <si>
    <t>35B</t>
  </si>
  <si>
    <t>Youngsville Academy</t>
  </si>
  <si>
    <t>36B</t>
  </si>
  <si>
    <t>Piedmont Community Charter School</t>
  </si>
  <si>
    <t>36C</t>
  </si>
  <si>
    <t>Mountain Island Charter School</t>
  </si>
  <si>
    <t>36F</t>
  </si>
  <si>
    <t>Ridgeview Charter School</t>
  </si>
  <si>
    <t>36G</t>
  </si>
  <si>
    <t>TeamCFA Community Public Charter</t>
  </si>
  <si>
    <t>39A</t>
  </si>
  <si>
    <t>Falls Lake Academy</t>
  </si>
  <si>
    <t>39B</t>
  </si>
  <si>
    <t>Oxford Preparatory</t>
  </si>
  <si>
    <t>41B</t>
  </si>
  <si>
    <t>Greensboro Academy</t>
  </si>
  <si>
    <t>41C</t>
  </si>
  <si>
    <t>Guilford Preparatory Academy</t>
  </si>
  <si>
    <t>41D</t>
  </si>
  <si>
    <t>Phoenix Academy Primary Elem IB MYP</t>
  </si>
  <si>
    <t>41F</t>
  </si>
  <si>
    <t>Triad Math and Science Academy</t>
  </si>
  <si>
    <t>41G</t>
  </si>
  <si>
    <t>Cornerstone Charter Academy CFA</t>
  </si>
  <si>
    <t>41H</t>
  </si>
  <si>
    <t>College Prep and Leadership Academy</t>
  </si>
  <si>
    <t>41J</t>
  </si>
  <si>
    <t>Summerfield Charter Academy</t>
  </si>
  <si>
    <t>41K</t>
  </si>
  <si>
    <t>Piedmont Classical High School</t>
  </si>
  <si>
    <t>41L</t>
  </si>
  <si>
    <t>Gate City Charter</t>
  </si>
  <si>
    <t>41M</t>
  </si>
  <si>
    <t>Next Generation Academy</t>
  </si>
  <si>
    <t>41N</t>
  </si>
  <si>
    <t>The Experiential School of Greensboro</t>
  </si>
  <si>
    <t>42A</t>
  </si>
  <si>
    <t>KIPP Halifax College Prep</t>
  </si>
  <si>
    <t>42B</t>
  </si>
  <si>
    <t>Hobgood Charter School</t>
  </si>
  <si>
    <t>43C</t>
  </si>
  <si>
    <t>Anderson Creek Academy</t>
  </si>
  <si>
    <t>44A</t>
  </si>
  <si>
    <t>Shining Rock Classical Academy  CFA</t>
  </si>
  <si>
    <t>45A</t>
  </si>
  <si>
    <t>The Mountain Community Sch</t>
  </si>
  <si>
    <t>45B</t>
  </si>
  <si>
    <t>FernLeaf Community Charter School</t>
  </si>
  <si>
    <t>49B</t>
  </si>
  <si>
    <t>American Renaissance School</t>
  </si>
  <si>
    <t>49D</t>
  </si>
  <si>
    <t>Success Institute Charter</t>
  </si>
  <si>
    <t>49E</t>
  </si>
  <si>
    <t>Pine Lake Preparatory</t>
  </si>
  <si>
    <t>49F</t>
  </si>
  <si>
    <t>Langtree Charter Academy</t>
  </si>
  <si>
    <t>49G</t>
  </si>
  <si>
    <t>Iredell Charter Academy</t>
  </si>
  <si>
    <t>50A</t>
  </si>
  <si>
    <t>Summit Charter</t>
  </si>
  <si>
    <t>50Z</t>
  </si>
  <si>
    <t>Catamount School</t>
  </si>
  <si>
    <t>51A</t>
  </si>
  <si>
    <t>Neuse Charter School</t>
  </si>
  <si>
    <t>51B</t>
  </si>
  <si>
    <t>Johnston Charter Academy</t>
  </si>
  <si>
    <t>53B</t>
  </si>
  <si>
    <t>Ascend Leadership Academy  Lee County</t>
  </si>
  <si>
    <t>54A</t>
  </si>
  <si>
    <t>Childrens Village Academy</t>
  </si>
  <si>
    <t>55A</t>
  </si>
  <si>
    <t>Lincoln Charter School</t>
  </si>
  <si>
    <t>55B</t>
  </si>
  <si>
    <t xml:space="preserve"> West Lake Preparatory Academy</t>
  </si>
  <si>
    <t>58B</t>
  </si>
  <si>
    <t>Bear Grass Charter School</t>
  </si>
  <si>
    <t>60B</t>
  </si>
  <si>
    <t>Sugar Creek Charter</t>
  </si>
  <si>
    <t>60D</t>
  </si>
  <si>
    <t>Lake Norman Charter</t>
  </si>
  <si>
    <t>60F</t>
  </si>
  <si>
    <t>Metrolina Reg Scholars Academy</t>
  </si>
  <si>
    <t>60G</t>
  </si>
  <si>
    <t>Queens Grant Community School</t>
  </si>
  <si>
    <t>60I</t>
  </si>
  <si>
    <t>Community School of Davidson</t>
  </si>
  <si>
    <t>60J</t>
  </si>
  <si>
    <t>Socrates Academy</t>
  </si>
  <si>
    <t>60K</t>
  </si>
  <si>
    <t>Charlotte Secondary</t>
  </si>
  <si>
    <t>60L</t>
  </si>
  <si>
    <t>KIPP Charlotte</t>
  </si>
  <si>
    <t>60M</t>
  </si>
  <si>
    <t>Corvian Community School</t>
  </si>
  <si>
    <t>60N</t>
  </si>
  <si>
    <t>Aristotle Preparatory Academy</t>
  </si>
  <si>
    <t>60P</t>
  </si>
  <si>
    <t>Charlotte Choice Charter</t>
  </si>
  <si>
    <t>60Q</t>
  </si>
  <si>
    <t>Invest Collegiate Transform</t>
  </si>
  <si>
    <t>60S</t>
  </si>
  <si>
    <t>Bradford Preparatory School</t>
  </si>
  <si>
    <t>60U</t>
  </si>
  <si>
    <t>Commonwealth High</t>
  </si>
  <si>
    <t>60V</t>
  </si>
  <si>
    <t>60Y</t>
  </si>
  <si>
    <t>Pioneer Springs Community School</t>
  </si>
  <si>
    <t>60Z</t>
  </si>
  <si>
    <t>61J</t>
  </si>
  <si>
    <t>Lakeside Charter Academy</t>
  </si>
  <si>
    <t>61K</t>
  </si>
  <si>
    <t>United Community School</t>
  </si>
  <si>
    <t>61L</t>
  </si>
  <si>
    <t>Stewart Creek High</t>
  </si>
  <si>
    <t>61M</t>
  </si>
  <si>
    <t>Charlotte Lab School</t>
  </si>
  <si>
    <t>61N</t>
  </si>
  <si>
    <t>Queen City STEM School</t>
  </si>
  <si>
    <t>61P</t>
  </si>
  <si>
    <t>VERITAS Community School CFA</t>
  </si>
  <si>
    <t>61Q</t>
  </si>
  <si>
    <t>Mallard Creek STEM Academy</t>
  </si>
  <si>
    <t>61R</t>
  </si>
  <si>
    <t>Matthews Charter Academy</t>
  </si>
  <si>
    <t>61S</t>
  </si>
  <si>
    <t>Unity Classical Charter</t>
  </si>
  <si>
    <t>61T</t>
  </si>
  <si>
    <t>Movement Charter School</t>
  </si>
  <si>
    <t>61U</t>
  </si>
  <si>
    <t>UpROAR Leadership Academy</t>
  </si>
  <si>
    <t>61V</t>
  </si>
  <si>
    <t>Bonnie Cone Classical Academy</t>
  </si>
  <si>
    <t>61W</t>
  </si>
  <si>
    <t>East Voyager Academy of Charlotte</t>
  </si>
  <si>
    <t>61X</t>
  </si>
  <si>
    <t>Mountain Island Day Community Charter</t>
  </si>
  <si>
    <t>61Y</t>
  </si>
  <si>
    <t>Steele Creek Preparatory Academy</t>
  </si>
  <si>
    <t>62A</t>
  </si>
  <si>
    <t>Tillery Charter Academy</t>
  </si>
  <si>
    <t>62J</t>
  </si>
  <si>
    <t>Southwest Charlotte STEM Academy</t>
  </si>
  <si>
    <t>63A</t>
  </si>
  <si>
    <t>The Academy of Moore County</t>
  </si>
  <si>
    <t>63B</t>
  </si>
  <si>
    <t>STARS Charter</t>
  </si>
  <si>
    <t>63C</t>
  </si>
  <si>
    <t>Moore Montessori Community School</t>
  </si>
  <si>
    <t>64A</t>
  </si>
  <si>
    <t>Rocky Mount Preparatory</t>
  </si>
  <si>
    <t>65A</t>
  </si>
  <si>
    <t>Cape Fear Center for Inquiry</t>
  </si>
  <si>
    <t>65B</t>
  </si>
  <si>
    <t>Wilmington Preparatory Academy</t>
  </si>
  <si>
    <t>65C</t>
  </si>
  <si>
    <t>Douglass Academy</t>
  </si>
  <si>
    <t>65D</t>
  </si>
  <si>
    <t>Island Montessori Charter School</t>
  </si>
  <si>
    <t>65F</t>
  </si>
  <si>
    <t>Coastal Preparatory Academy</t>
  </si>
  <si>
    <t>65G</t>
  </si>
  <si>
    <t>Girls Leadership Academy of Wilmington</t>
  </si>
  <si>
    <t>65Z</t>
  </si>
  <si>
    <t>D.C. Virgo Preparatory Academy</t>
  </si>
  <si>
    <t>66A</t>
  </si>
  <si>
    <t>KIPP Gaston College Preparatory</t>
  </si>
  <si>
    <t>67B</t>
  </si>
  <si>
    <t>ZECA School of Arts and Technology</t>
  </si>
  <si>
    <t>68A</t>
  </si>
  <si>
    <t>Eno River Academy</t>
  </si>
  <si>
    <t>68C</t>
  </si>
  <si>
    <t>The Expedition School</t>
  </si>
  <si>
    <t>69A</t>
  </si>
  <si>
    <t>Arapahoe Charter School</t>
  </si>
  <si>
    <t>70A</t>
  </si>
  <si>
    <t>Northeast Academy of Aerospace AdvTech</t>
  </si>
  <si>
    <t>73A</t>
  </si>
  <si>
    <t>Bethel Hill Charter</t>
  </si>
  <si>
    <t>73B</t>
  </si>
  <si>
    <t>Roxboro Community School</t>
  </si>
  <si>
    <t>74B</t>
  </si>
  <si>
    <t>Ignite Innovation Academy Pitt</t>
  </si>
  <si>
    <t>74C</t>
  </si>
  <si>
    <t>Winterville Charter Academy</t>
  </si>
  <si>
    <t>74Z</t>
  </si>
  <si>
    <t>ECU Community School</t>
  </si>
  <si>
    <t>76A</t>
  </si>
  <si>
    <t>Uwharrie Charter Academy</t>
  </si>
  <si>
    <t>78A</t>
  </si>
  <si>
    <t>CIS Academy</t>
  </si>
  <si>
    <t>78B</t>
  </si>
  <si>
    <t>Southeastern Academy</t>
  </si>
  <si>
    <t>79A</t>
  </si>
  <si>
    <t>Bethany Community  School</t>
  </si>
  <si>
    <t>79Z</t>
  </si>
  <si>
    <t>Moss Street Partnership School</t>
  </si>
  <si>
    <t>80B</t>
  </si>
  <si>
    <t>Essie Mae Kiser Foxx Charter</t>
  </si>
  <si>
    <t>81A</t>
  </si>
  <si>
    <t>Thomas Jefferson Class Academy</t>
  </si>
  <si>
    <t>81B</t>
  </si>
  <si>
    <t>Lake Lure Classical Academy</t>
  </si>
  <si>
    <t>84B</t>
  </si>
  <si>
    <t>Gray Stone Day</t>
  </si>
  <si>
    <t>86T</t>
  </si>
  <si>
    <t>Millennium Charter Academy</t>
  </si>
  <si>
    <t>87A</t>
  </si>
  <si>
    <t>Mountain Discovery</t>
  </si>
  <si>
    <t>88A</t>
  </si>
  <si>
    <t>Brevard Academy</t>
  </si>
  <si>
    <t>90A</t>
  </si>
  <si>
    <t>Union Academy</t>
  </si>
  <si>
    <t>90B</t>
  </si>
  <si>
    <t>Union Day School</t>
  </si>
  <si>
    <t>90C</t>
  </si>
  <si>
    <t>Union Prep Academy at Indian Trail</t>
  </si>
  <si>
    <t>90D</t>
  </si>
  <si>
    <t>Monroe Charter Academy</t>
  </si>
  <si>
    <t>90F</t>
  </si>
  <si>
    <t>Apprentice Academy HS of NC</t>
  </si>
  <si>
    <t>91A</t>
  </si>
  <si>
    <t>Vance Charter School</t>
  </si>
  <si>
    <t>91B</t>
  </si>
  <si>
    <t>Henderson Collegiate</t>
  </si>
  <si>
    <t>92B</t>
  </si>
  <si>
    <t>The Exploris School</t>
  </si>
  <si>
    <t>92D</t>
  </si>
  <si>
    <t>Magellan Charter</t>
  </si>
  <si>
    <t>92E</t>
  </si>
  <si>
    <t>Sterling Montessori Academy</t>
  </si>
  <si>
    <t>92F</t>
  </si>
  <si>
    <t>Franklin Academy</t>
  </si>
  <si>
    <t>92G</t>
  </si>
  <si>
    <t>East Wake Academy</t>
  </si>
  <si>
    <t>92K</t>
  </si>
  <si>
    <t>Raleigh Charter High School</t>
  </si>
  <si>
    <t>92L</t>
  </si>
  <si>
    <t>Torchlight Academy</t>
  </si>
  <si>
    <t>92M</t>
  </si>
  <si>
    <t>PreEminent Charter</t>
  </si>
  <si>
    <t>92N</t>
  </si>
  <si>
    <t>Quest Academy</t>
  </si>
  <si>
    <t>92P</t>
  </si>
  <si>
    <t>Southern Wake Academy</t>
  </si>
  <si>
    <t>92Q</t>
  </si>
  <si>
    <t>92R</t>
  </si>
  <si>
    <t>Casa Esperanza Montessori Charter School</t>
  </si>
  <si>
    <t>92S</t>
  </si>
  <si>
    <t>Endeavor Charter</t>
  </si>
  <si>
    <t>92T</t>
  </si>
  <si>
    <t>Triangle Math and Science Academy</t>
  </si>
  <si>
    <t>92U</t>
  </si>
  <si>
    <t>Longleaf School of the Arts</t>
  </si>
  <si>
    <t>92V</t>
  </si>
  <si>
    <t>Wake Forest Charter Academy</t>
  </si>
  <si>
    <t>92W</t>
  </si>
  <si>
    <t>Cardinal Charter Academy</t>
  </si>
  <si>
    <t>92Y</t>
  </si>
  <si>
    <t>Envision Science Academy</t>
  </si>
  <si>
    <t>93A</t>
  </si>
  <si>
    <t>Haliwa-Saponi Tribal School</t>
  </si>
  <si>
    <t>93J</t>
  </si>
  <si>
    <t>PAVE Southeast Raleigh Charter</t>
  </si>
  <si>
    <t>93L</t>
  </si>
  <si>
    <t>Central Wake High School</t>
  </si>
  <si>
    <t>93M</t>
  </si>
  <si>
    <t>Peak Charter Academy</t>
  </si>
  <si>
    <t>93N</t>
  </si>
  <si>
    <t>Pine Springs Prep Academy</t>
  </si>
  <si>
    <t>93P</t>
  </si>
  <si>
    <t>Rolesville Charter Academy</t>
  </si>
  <si>
    <t>93Q</t>
  </si>
  <si>
    <t>Carolina Charter Academy CFA</t>
  </si>
  <si>
    <t>93R</t>
  </si>
  <si>
    <t>Raleigh Oak Charter</t>
  </si>
  <si>
    <t>94A</t>
  </si>
  <si>
    <t>Pocosin Innovative Charter</t>
  </si>
  <si>
    <t>94Z</t>
  </si>
  <si>
    <t>Northeast Regional School  Biotech Agri</t>
  </si>
  <si>
    <t>95A</t>
  </si>
  <si>
    <t>Two Rivers Community School</t>
  </si>
  <si>
    <t>96C</t>
  </si>
  <si>
    <t>Dillard Academy</t>
  </si>
  <si>
    <t>96F</t>
  </si>
  <si>
    <t>Wayne Preparatory Academy</t>
  </si>
  <si>
    <t>97D</t>
  </si>
  <si>
    <t>Bridges Academy</t>
  </si>
  <si>
    <t>98A</t>
  </si>
  <si>
    <t>Sallie B Howard School</t>
  </si>
  <si>
    <t>98B</t>
  </si>
  <si>
    <t>Wilson Preparatory Academy</t>
  </si>
  <si>
    <t>Niner - UNC Lab will not open</t>
  </si>
  <si>
    <t>Charlotte Learning Academy-closed</t>
  </si>
  <si>
    <t>Hope Charter Leadership Academy-closed</t>
  </si>
  <si>
    <t>CS</t>
  </si>
  <si>
    <t>Lab</t>
  </si>
  <si>
    <t>Virtual</t>
  </si>
  <si>
    <t>LEA</t>
  </si>
  <si>
    <t>Estimated Funding Amount</t>
  </si>
  <si>
    <t>School Type</t>
  </si>
  <si>
    <t>Total:</t>
  </si>
  <si>
    <t>Dollars per ADM</t>
  </si>
  <si>
    <t>Area</t>
  </si>
  <si>
    <t>320</t>
  </si>
  <si>
    <t>010</t>
  </si>
  <si>
    <t>060</t>
  </si>
  <si>
    <t>070</t>
  </si>
  <si>
    <t>080</t>
  </si>
  <si>
    <t>090</t>
  </si>
  <si>
    <t>100</t>
  </si>
  <si>
    <t>110</t>
  </si>
  <si>
    <t>111</t>
  </si>
  <si>
    <t>120</t>
  </si>
  <si>
    <t>130</t>
  </si>
  <si>
    <t>160</t>
  </si>
  <si>
    <t>190</t>
  </si>
  <si>
    <t>200</t>
  </si>
  <si>
    <t>230</t>
  </si>
  <si>
    <t>240</t>
  </si>
  <si>
    <t>241</t>
  </si>
  <si>
    <t>260</t>
  </si>
  <si>
    <t>270</t>
  </si>
  <si>
    <t>290</t>
  </si>
  <si>
    <t>330</t>
  </si>
  <si>
    <t>340</t>
  </si>
  <si>
    <t>350</t>
  </si>
  <si>
    <t>360</t>
  </si>
  <si>
    <t>390</t>
  </si>
  <si>
    <t>410</t>
  </si>
  <si>
    <t>420</t>
  </si>
  <si>
    <t>430</t>
  </si>
  <si>
    <t>440</t>
  </si>
  <si>
    <t>450</t>
  </si>
  <si>
    <t>490</t>
  </si>
  <si>
    <t>500</t>
  </si>
  <si>
    <t>510</t>
  </si>
  <si>
    <t>530</t>
  </si>
  <si>
    <t>540</t>
  </si>
  <si>
    <t>550</t>
  </si>
  <si>
    <t>580</t>
  </si>
  <si>
    <t>600</t>
  </si>
  <si>
    <t>620</t>
  </si>
  <si>
    <t>630</t>
  </si>
  <si>
    <t>640</t>
  </si>
  <si>
    <t>650</t>
  </si>
  <si>
    <t>660</t>
  </si>
  <si>
    <t>670</t>
  </si>
  <si>
    <t>680</t>
  </si>
  <si>
    <t>690</t>
  </si>
  <si>
    <t>700</t>
  </si>
  <si>
    <t>730</t>
  </si>
  <si>
    <t>740</t>
  </si>
  <si>
    <t>760</t>
  </si>
  <si>
    <t>780</t>
  </si>
  <si>
    <t>790</t>
  </si>
  <si>
    <t>800</t>
  </si>
  <si>
    <t>810</t>
  </si>
  <si>
    <t>840</t>
  </si>
  <si>
    <t>862</t>
  </si>
  <si>
    <t>870</t>
  </si>
  <si>
    <t>880</t>
  </si>
  <si>
    <t>900</t>
  </si>
  <si>
    <t>910</t>
  </si>
  <si>
    <t>920</t>
  </si>
  <si>
    <t>930</t>
  </si>
  <si>
    <t>940</t>
  </si>
  <si>
    <t>950</t>
  </si>
  <si>
    <t>960</t>
  </si>
  <si>
    <t>970</t>
  </si>
  <si>
    <t>980</t>
  </si>
  <si>
    <t>34% of Estimated Funding</t>
  </si>
  <si>
    <t>FY 19-20 Estimated Indpendent Public School Funding Detail</t>
  </si>
  <si>
    <t>Regional</t>
  </si>
  <si>
    <t>See "Notes" Tab for Details</t>
  </si>
  <si>
    <t xml:space="preserve">Virtual Charters </t>
  </si>
  <si>
    <t>Charters</t>
  </si>
  <si>
    <t>Lab schools</t>
  </si>
  <si>
    <t>Regional School</t>
  </si>
  <si>
    <t>Initial ADM</t>
  </si>
  <si>
    <t>Estimated State Base</t>
  </si>
  <si>
    <t>Provided by the charter in the CSADM in June</t>
  </si>
  <si>
    <t>Provided by the virtual charter in the CSADM in June</t>
  </si>
  <si>
    <t>Provided by the Lab in the CSADM in June</t>
  </si>
  <si>
    <t>2018-19 base allocation of the LEA in which the charter is located</t>
  </si>
  <si>
    <t>1st installment</t>
  </si>
  <si>
    <t>Potential Change to Final</t>
  </si>
  <si>
    <t>Virtual Charters</t>
  </si>
  <si>
    <t>2018-19 base allocation of Durham LEA</t>
  </si>
  <si>
    <t>Lab Schools</t>
  </si>
  <si>
    <t>New and high growth charters will have a blended base allocation, based on which LEAs the students reside (not just where the school is located)</t>
  </si>
  <si>
    <t>July interim Float</t>
  </si>
  <si>
    <t>Interim float</t>
  </si>
  <si>
    <t>Calculation</t>
  </si>
  <si>
    <t xml:space="preserve">1st installment </t>
  </si>
  <si>
    <t xml:space="preserve"> 34% x  initial ADM x estimated state base of the LEA in which the IPS is located</t>
  </si>
  <si>
    <t xml:space="preserve">20% x initial ADM x 2018-19 State average base funding </t>
  </si>
  <si>
    <t xml:space="preserve">State average base funding for charters </t>
  </si>
  <si>
    <t xml:space="preserve">State average base funding for virtual charters </t>
  </si>
  <si>
    <t xml:space="preserve">State average base funding for Lab schools </t>
  </si>
  <si>
    <t>2018-19 base allocation of the LEA in which the Lab is located</t>
  </si>
  <si>
    <t>2018-19 base allocation of the LEA in which the regional school is located</t>
  </si>
  <si>
    <t>Month 1 actual ADM, not to exceed initial ADM</t>
  </si>
  <si>
    <t>Base allocation will be based on the students LEA</t>
  </si>
  <si>
    <t>Details of the Estimated Funding Calculation Independent Public Schools (IPS)</t>
  </si>
  <si>
    <t>Base allocation will be associated with where the students reside</t>
  </si>
  <si>
    <t>Month 1 &amp; 5 actual MLD, not to exceed initial ADM</t>
  </si>
  <si>
    <t>FY 19-20 Allotted ADM</t>
  </si>
  <si>
    <t>Students as reported by the Fiscal Agent for each LEA</t>
  </si>
  <si>
    <t>2018-19 base allocation of the LEA in which the Lab is located (exceptions handled individually)</t>
  </si>
  <si>
    <t>Month 1 actual ADM, not to exceed initial ADM. Exception 60U, 61L, 93L Month 5 ADM</t>
  </si>
  <si>
    <t>Due to the status of the State budget, the 1st installment of funding for IPS reflects the continuation budget authority.  Please read the following very carefully so that your school is aware of the basis of this installment calculation and the potential differences to final allocations.</t>
  </si>
  <si>
    <t>July interim Float - July 12th</t>
  </si>
  <si>
    <t>1st installment - August 22</t>
  </si>
  <si>
    <t>See "1st Installment" Tab for details</t>
  </si>
  <si>
    <t xml:space="preserve">FY 19-20 Interim Charter School Funding </t>
  </si>
  <si>
    <t>20% Interim Funding</t>
  </si>
  <si>
    <t>NOTE:</t>
  </si>
  <si>
    <t>The 1st installment replaces the July interim float, it is not in addition to the July interim float.</t>
  </si>
  <si>
    <t>This sheet is provided for information purposes only</t>
  </si>
  <si>
    <t>This interim funding was provided on July 12th.  The total funding was replaced with the 1st Installment on August 22, 2019</t>
  </si>
  <si>
    <t>Please see the "Notes" tab for more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</si>
</sst>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2"/>
      <color theme="1"/>
      <name val="Calibri"/>
      <family val="2"/>
      <scheme val="minor"/>
    </font>
    <font>
      <b/>
      <sz val="18"/>
      <color theme="1"/>
      <name val="Calibri"/>
      <family val="2"/>
      <scheme val="minor"/>
    </font>
    <font>
      <b/>
      <i/>
      <sz val="11"/>
      <color theme="1"/>
      <name val="Calibri"/>
      <family val="2"/>
      <scheme val="minor"/>
    </font>
    <font>
      <i/>
      <sz val="11"/>
      <color theme="1"/>
      <name val="Calibri"/>
      <family val="2"/>
      <scheme val="minor"/>
    </font>
    <font>
      <b/>
      <sz val="14"/>
      <color theme="1"/>
      <name val="Calibri"/>
      <family val="2"/>
      <scheme val="minor"/>
    </font>
    <font>
      <b/>
      <sz val="12"/>
      <color theme="1"/>
      <name val="Calibri"/>
      <family val="2"/>
      <scheme val="minor"/>
    </font>
    <font>
      <b/>
      <sz val="14"/>
      <color rgb="FFFF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75">
    <xf numFmtId="0" fontId="0" fillId="0" borderId="0" xfId="0"/>
    <xf numFmtId="0" fontId="0" fillId="0" borderId="10" xfId="0" applyBorder="1"/>
    <xf numFmtId="44" fontId="0" fillId="0" borderId="10" xfId="0" applyNumberFormat="1" applyBorder="1"/>
    <xf numFmtId="0" fontId="16" fillId="33" borderId="10" xfId="0" applyFont="1" applyFill="1" applyBorder="1" applyAlignment="1">
      <alignment horizontal="right"/>
    </xf>
    <xf numFmtId="164" fontId="0" fillId="0" borderId="10" xfId="0" applyNumberFormat="1" applyBorder="1"/>
    <xf numFmtId="0" fontId="0" fillId="0" borderId="10" xfId="0" quotePrefix="1" applyBorder="1" applyAlignment="1">
      <alignment horizontal="center"/>
    </xf>
    <xf numFmtId="0" fontId="18" fillId="33" borderId="10" xfId="0" applyFont="1" applyFill="1" applyBorder="1" applyAlignment="1">
      <alignment horizontal="center" wrapText="1"/>
    </xf>
    <xf numFmtId="4" fontId="0" fillId="0" borderId="10" xfId="0" applyNumberFormat="1" applyBorder="1"/>
    <xf numFmtId="0" fontId="0" fillId="0" borderId="0" xfId="0" applyAlignment="1">
      <alignment wrapText="1"/>
    </xf>
    <xf numFmtId="0" fontId="0" fillId="0" borderId="10" xfId="0" applyBorder="1" applyAlignment="1">
      <alignment horizontal="center"/>
    </xf>
    <xf numFmtId="165" fontId="18" fillId="33" borderId="10" xfId="42" applyNumberFormat="1" applyFont="1" applyFill="1" applyBorder="1" applyAlignment="1">
      <alignment horizontal="center" wrapText="1"/>
    </xf>
    <xf numFmtId="165" fontId="0" fillId="0" borderId="10" xfId="42" applyNumberFormat="1" applyFont="1" applyBorder="1"/>
    <xf numFmtId="165" fontId="0" fillId="0" borderId="0" xfId="42" applyNumberFormat="1" applyFont="1"/>
    <xf numFmtId="0" fontId="16" fillId="33" borderId="10" xfId="0" applyFont="1" applyFill="1" applyBorder="1"/>
    <xf numFmtId="165" fontId="16" fillId="33" borderId="10" xfId="42" applyNumberFormat="1" applyFont="1" applyFill="1" applyBorder="1"/>
    <xf numFmtId="44" fontId="16" fillId="33" borderId="10" xfId="0" applyNumberFormat="1" applyFont="1" applyFill="1" applyBorder="1"/>
    <xf numFmtId="0" fontId="0" fillId="0" borderId="0" xfId="0" applyFont="1"/>
    <xf numFmtId="0" fontId="16" fillId="0" borderId="0" xfId="0" applyFont="1"/>
    <xf numFmtId="0" fontId="0" fillId="0" borderId="0" xfId="0" applyAlignment="1"/>
    <xf numFmtId="0" fontId="0" fillId="0" borderId="0" xfId="0" applyAlignment="1">
      <alignment horizontal="left" wrapText="1"/>
    </xf>
    <xf numFmtId="0" fontId="20" fillId="0" borderId="0" xfId="0" applyFont="1"/>
    <xf numFmtId="0" fontId="21" fillId="0" borderId="0" xfId="0" applyFont="1"/>
    <xf numFmtId="0" fontId="0" fillId="0" borderId="0" xfId="0" applyAlignment="1">
      <alignment vertical="center" wrapText="1"/>
    </xf>
    <xf numFmtId="0" fontId="0" fillId="0" borderId="0" xfId="0" applyAlignment="1">
      <alignment vertical="center"/>
    </xf>
    <xf numFmtId="0" fontId="22" fillId="0" borderId="0" xfId="0" applyFont="1"/>
    <xf numFmtId="0" fontId="16" fillId="0" borderId="14" xfId="0" applyFont="1" applyBorder="1"/>
    <xf numFmtId="0" fontId="0" fillId="0" borderId="15" xfId="0" applyBorder="1"/>
    <xf numFmtId="0" fontId="0" fillId="33" borderId="17" xfId="0" applyFill="1" applyBorder="1"/>
    <xf numFmtId="0" fontId="0" fillId="33" borderId="0" xfId="0" applyFill="1" applyBorder="1" applyAlignment="1"/>
    <xf numFmtId="0" fontId="0" fillId="33" borderId="18" xfId="0" applyFill="1" applyBorder="1" applyAlignment="1"/>
    <xf numFmtId="0" fontId="16" fillId="0" borderId="17" xfId="0" applyFont="1" applyBorder="1"/>
    <xf numFmtId="0" fontId="0" fillId="0" borderId="0" xfId="0" applyBorder="1"/>
    <xf numFmtId="0" fontId="0" fillId="0" borderId="18" xfId="0" applyBorder="1"/>
    <xf numFmtId="0" fontId="16" fillId="0" borderId="19" xfId="0" applyFont="1" applyBorder="1"/>
    <xf numFmtId="0" fontId="21" fillId="0" borderId="0" xfId="0" applyFont="1" applyAlignment="1">
      <alignment wrapText="1"/>
    </xf>
    <xf numFmtId="0" fontId="22" fillId="0" borderId="0" xfId="0" applyFont="1" applyAlignment="1">
      <alignment wrapText="1"/>
    </xf>
    <xf numFmtId="0" fontId="0" fillId="0" borderId="15" xfId="0" applyBorder="1" applyAlignment="1">
      <alignment wrapText="1"/>
    </xf>
    <xf numFmtId="0" fontId="0" fillId="33" borderId="0" xfId="0" applyFill="1" applyBorder="1" applyAlignment="1">
      <alignment wrapText="1"/>
    </xf>
    <xf numFmtId="0" fontId="0" fillId="0" borderId="0" xfId="0" applyBorder="1" applyAlignment="1">
      <alignment wrapText="1"/>
    </xf>
    <xf numFmtId="0" fontId="16" fillId="0" borderId="0" xfId="0" applyFont="1" applyAlignment="1">
      <alignment vertical="center" wrapText="1"/>
    </xf>
    <xf numFmtId="0" fontId="16" fillId="0" borderId="14" xfId="0" applyFont="1" applyBorder="1" applyAlignment="1">
      <alignment vertical="center"/>
    </xf>
    <xf numFmtId="0" fontId="0" fillId="0" borderId="15" xfId="0" applyFont="1" applyBorder="1" applyAlignment="1">
      <alignment vertical="center" wrapText="1"/>
    </xf>
    <xf numFmtId="0" fontId="16" fillId="0" borderId="15" xfId="0" applyFont="1" applyBorder="1" applyAlignment="1">
      <alignment vertical="center"/>
    </xf>
    <xf numFmtId="0" fontId="0" fillId="0" borderId="15" xfId="0" applyBorder="1" applyAlignment="1">
      <alignment vertical="center" wrapText="1"/>
    </xf>
    <xf numFmtId="0" fontId="0" fillId="0" borderId="16" xfId="0" applyBorder="1" applyAlignment="1">
      <alignment vertical="center" wrapText="1"/>
    </xf>
    <xf numFmtId="0" fontId="16" fillId="0" borderId="17" xfId="0" applyFont="1" applyBorder="1" applyAlignment="1">
      <alignment vertical="center"/>
    </xf>
    <xf numFmtId="0" fontId="0" fillId="0" borderId="0" xfId="0" applyFont="1" applyBorder="1" applyAlignment="1">
      <alignment vertical="center" wrapText="1"/>
    </xf>
    <xf numFmtId="0" fontId="16" fillId="0" borderId="0" xfId="0" applyFont="1" applyBorder="1" applyAlignment="1">
      <alignment vertical="center"/>
    </xf>
    <xf numFmtId="0" fontId="0" fillId="0" borderId="0" xfId="0" applyBorder="1" applyAlignment="1">
      <alignment vertical="center" wrapText="1"/>
    </xf>
    <xf numFmtId="0" fontId="0" fillId="0" borderId="18" xfId="0" applyBorder="1" applyAlignment="1">
      <alignment vertical="center" wrapText="1"/>
    </xf>
    <xf numFmtId="0" fontId="0" fillId="0" borderId="0" xfId="0" applyBorder="1" applyAlignment="1">
      <alignment vertical="center"/>
    </xf>
    <xf numFmtId="0" fontId="16" fillId="0" borderId="19" xfId="0" applyFont="1" applyBorder="1" applyAlignment="1">
      <alignment vertical="center"/>
    </xf>
    <xf numFmtId="0" fontId="0" fillId="0" borderId="20" xfId="0" applyFont="1" applyBorder="1" applyAlignment="1">
      <alignment vertical="center" wrapText="1"/>
    </xf>
    <xf numFmtId="0" fontId="0" fillId="0" borderId="20" xfId="0" applyBorder="1" applyAlignment="1">
      <alignment vertical="center"/>
    </xf>
    <xf numFmtId="0" fontId="0" fillId="0" borderId="20" xfId="0" applyBorder="1" applyAlignment="1">
      <alignment vertical="center" wrapText="1"/>
    </xf>
    <xf numFmtId="0" fontId="0" fillId="0" borderId="21" xfId="0" applyBorder="1" applyAlignment="1">
      <alignment vertical="center" wrapText="1"/>
    </xf>
    <xf numFmtId="0" fontId="0" fillId="0" borderId="0" xfId="0" applyFill="1" applyBorder="1"/>
    <xf numFmtId="0" fontId="0" fillId="0" borderId="20" xfId="0" applyFill="1" applyBorder="1" applyAlignment="1">
      <alignment wrapText="1"/>
    </xf>
    <xf numFmtId="0" fontId="0" fillId="0" borderId="20" xfId="0" applyFill="1" applyBorder="1"/>
    <xf numFmtId="0" fontId="0" fillId="0" borderId="18" xfId="0" applyFill="1" applyBorder="1" applyAlignment="1">
      <alignment wrapText="1"/>
    </xf>
    <xf numFmtId="0" fontId="0" fillId="0" borderId="16" xfId="0" applyFill="1" applyBorder="1" applyAlignment="1">
      <alignment wrapText="1"/>
    </xf>
    <xf numFmtId="0" fontId="0" fillId="0" borderId="18" xfId="0" applyFill="1" applyBorder="1" applyAlignment="1">
      <alignment vertical="center" wrapText="1"/>
    </xf>
    <xf numFmtId="0" fontId="0" fillId="0" borderId="21" xfId="0" applyFill="1" applyBorder="1" applyAlignment="1">
      <alignment wrapText="1"/>
    </xf>
    <xf numFmtId="0" fontId="23" fillId="33" borderId="10" xfId="0" applyFont="1" applyFill="1" applyBorder="1" applyAlignment="1">
      <alignment horizontal="center"/>
    </xf>
    <xf numFmtId="0" fontId="23" fillId="33" borderId="10" xfId="0" applyFont="1" applyFill="1" applyBorder="1"/>
    <xf numFmtId="44" fontId="23" fillId="33" borderId="10" xfId="0" applyNumberFormat="1" applyFont="1" applyFill="1" applyBorder="1"/>
    <xf numFmtId="0" fontId="0" fillId="0" borderId="0" xfId="0" applyAlignment="1">
      <alignment horizontal="center"/>
    </xf>
    <xf numFmtId="0" fontId="24" fillId="0" borderId="0" xfId="0" applyFont="1"/>
    <xf numFmtId="0" fontId="24" fillId="0" borderId="17" xfId="0" applyFont="1" applyFill="1" applyBorder="1" applyAlignment="1">
      <alignment horizontal="left"/>
    </xf>
    <xf numFmtId="0" fontId="24" fillId="0" borderId="0" xfId="0" applyFont="1" applyFill="1" applyBorder="1" applyAlignment="1">
      <alignment horizontal="left"/>
    </xf>
    <xf numFmtId="0" fontId="24" fillId="0" borderId="0" xfId="0" applyFont="1" applyAlignment="1"/>
    <xf numFmtId="0" fontId="0" fillId="0" borderId="0" xfId="0" applyAlignment="1">
      <alignment horizontal="left" wrapText="1"/>
    </xf>
    <xf numFmtId="0" fontId="19" fillId="33" borderId="11" xfId="0" applyFont="1" applyFill="1" applyBorder="1" applyAlignment="1">
      <alignment horizontal="center"/>
    </xf>
    <xf numFmtId="0" fontId="19" fillId="33" borderId="12" xfId="0" applyFont="1" applyFill="1" applyBorder="1" applyAlignment="1">
      <alignment horizontal="center"/>
    </xf>
    <xf numFmtId="0" fontId="19" fillId="33" borderId="13" xfId="0" applyFont="1" applyFill="1"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37"/>
  <sheetViews>
    <sheetView tabSelected="1" workbookViewId="0">
      <selection activeCell="B3" sqref="B3:G3"/>
    </sheetView>
  </sheetViews>
  <sheetFormatPr defaultRowHeight="15" x14ac:dyDescent="0.25"/>
  <cols>
    <col min="1" max="1" width="4" customWidth="1"/>
    <col min="2" max="2" width="16.140625" customWidth="1"/>
    <col min="3" max="3" width="40.28515625" customWidth="1"/>
    <col min="4" max="4" width="2.42578125" customWidth="1"/>
    <col min="5" max="5" width="40.140625" style="8" customWidth="1"/>
    <col min="6" max="6" width="2.140625" customWidth="1"/>
    <col min="7" max="7" width="44.28515625" customWidth="1"/>
  </cols>
  <sheetData>
    <row r="1" spans="1:9" ht="18.75" x14ac:dyDescent="0.3">
      <c r="A1" s="24" t="s">
        <v>522</v>
      </c>
    </row>
    <row r="2" spans="1:9" ht="5.25" customHeight="1" x14ac:dyDescent="0.25"/>
    <row r="3" spans="1:9" ht="35.25" customHeight="1" x14ac:dyDescent="0.25">
      <c r="B3" s="71" t="s">
        <v>529</v>
      </c>
      <c r="C3" s="71"/>
      <c r="D3" s="71"/>
      <c r="E3" s="71"/>
      <c r="F3" s="71"/>
      <c r="G3" s="71"/>
      <c r="H3" s="8"/>
      <c r="I3" s="8"/>
    </row>
    <row r="4" spans="1:9" ht="9.75" customHeight="1" x14ac:dyDescent="0.25">
      <c r="B4" s="19"/>
      <c r="C4" s="19"/>
      <c r="D4" s="19"/>
      <c r="E4" s="19"/>
      <c r="F4" s="19"/>
      <c r="G4" s="19"/>
      <c r="H4" s="19"/>
      <c r="I4" s="19"/>
    </row>
    <row r="5" spans="1:9" ht="18.75" x14ac:dyDescent="0.3">
      <c r="A5" s="24" t="s">
        <v>511</v>
      </c>
      <c r="C5" t="s">
        <v>532</v>
      </c>
    </row>
    <row r="6" spans="1:9" x14ac:dyDescent="0.25">
      <c r="A6" s="17"/>
    </row>
    <row r="7" spans="1:9" s="21" customFormat="1" x14ac:dyDescent="0.25">
      <c r="A7" s="20"/>
      <c r="B7" s="17" t="s">
        <v>510</v>
      </c>
      <c r="C7" t="s">
        <v>514</v>
      </c>
      <c r="E7" s="34"/>
    </row>
    <row r="8" spans="1:9" x14ac:dyDescent="0.25">
      <c r="B8" s="17"/>
    </row>
    <row r="9" spans="1:9" x14ac:dyDescent="0.25">
      <c r="B9" s="17" t="s">
        <v>512</v>
      </c>
      <c r="C9" t="s">
        <v>513</v>
      </c>
    </row>
    <row r="10" spans="1:9" ht="10.5" customHeight="1" x14ac:dyDescent="0.25"/>
    <row r="11" spans="1:9" x14ac:dyDescent="0.25">
      <c r="B11" s="17" t="s">
        <v>535</v>
      </c>
      <c r="C11" s="20" t="s">
        <v>536</v>
      </c>
    </row>
    <row r="12" spans="1:9" ht="18.75" x14ac:dyDescent="0.3">
      <c r="A12" s="24" t="s">
        <v>497</v>
      </c>
    </row>
    <row r="13" spans="1:9" ht="18.75" x14ac:dyDescent="0.3">
      <c r="C13" s="24" t="s">
        <v>530</v>
      </c>
      <c r="D13" s="24"/>
      <c r="E13" s="35" t="s">
        <v>531</v>
      </c>
      <c r="F13" s="24"/>
      <c r="G13" s="24" t="s">
        <v>504</v>
      </c>
    </row>
    <row r="14" spans="1:9" ht="31.5" customHeight="1" x14ac:dyDescent="0.25">
      <c r="B14" s="25" t="s">
        <v>494</v>
      </c>
      <c r="C14" s="36" t="s">
        <v>499</v>
      </c>
      <c r="D14" s="26"/>
      <c r="E14" s="36" t="s">
        <v>499</v>
      </c>
      <c r="F14" s="26"/>
      <c r="G14" s="60" t="s">
        <v>528</v>
      </c>
      <c r="H14" s="56"/>
    </row>
    <row r="15" spans="1:9" x14ac:dyDescent="0.25">
      <c r="B15" s="27"/>
      <c r="C15" s="37"/>
      <c r="D15" s="28"/>
      <c r="E15" s="37"/>
      <c r="F15" s="28"/>
      <c r="G15" s="29"/>
      <c r="H15" s="18"/>
    </row>
    <row r="16" spans="1:9" ht="30" x14ac:dyDescent="0.25">
      <c r="B16" s="30" t="s">
        <v>493</v>
      </c>
      <c r="C16" s="38" t="s">
        <v>500</v>
      </c>
      <c r="D16" s="31"/>
      <c r="E16" s="38" t="s">
        <v>500</v>
      </c>
      <c r="F16" s="31"/>
      <c r="G16" s="59" t="s">
        <v>524</v>
      </c>
    </row>
    <row r="17" spans="1:8" x14ac:dyDescent="0.25">
      <c r="B17" s="27"/>
      <c r="C17" s="37"/>
      <c r="D17" s="28"/>
      <c r="E17" s="37"/>
      <c r="F17" s="28"/>
      <c r="G17" s="29"/>
    </row>
    <row r="18" spans="1:8" x14ac:dyDescent="0.25">
      <c r="B18" s="30" t="s">
        <v>495</v>
      </c>
      <c r="C18" s="38" t="s">
        <v>501</v>
      </c>
      <c r="D18" s="31"/>
      <c r="E18" s="38" t="s">
        <v>501</v>
      </c>
      <c r="F18" s="31"/>
      <c r="G18" s="32" t="s">
        <v>520</v>
      </c>
    </row>
    <row r="19" spans="1:8" x14ac:dyDescent="0.25">
      <c r="B19" s="27"/>
      <c r="C19" s="37"/>
      <c r="D19" s="28"/>
      <c r="E19" s="37"/>
      <c r="F19" s="28"/>
      <c r="G19" s="29"/>
    </row>
    <row r="20" spans="1:8" ht="30" x14ac:dyDescent="0.25">
      <c r="B20" s="33" t="s">
        <v>496</v>
      </c>
      <c r="C20" s="57" t="s">
        <v>525</v>
      </c>
      <c r="D20" s="58"/>
      <c r="E20" s="57" t="s">
        <v>525</v>
      </c>
      <c r="F20" s="58"/>
      <c r="G20" s="62" t="s">
        <v>526</v>
      </c>
    </row>
    <row r="21" spans="1:8" x14ac:dyDescent="0.25">
      <c r="C21" s="8"/>
    </row>
    <row r="22" spans="1:8" ht="18.75" x14ac:dyDescent="0.3">
      <c r="A22" s="24" t="s">
        <v>498</v>
      </c>
      <c r="C22" s="8"/>
    </row>
    <row r="23" spans="1:8" ht="18.75" x14ac:dyDescent="0.3">
      <c r="C23" s="24" t="s">
        <v>509</v>
      </c>
      <c r="D23" s="24"/>
      <c r="E23" s="35" t="s">
        <v>503</v>
      </c>
      <c r="F23" s="24"/>
      <c r="G23" s="24" t="s">
        <v>504</v>
      </c>
    </row>
    <row r="24" spans="1:8" ht="58.5" customHeight="1" x14ac:dyDescent="0.25">
      <c r="B24" s="40" t="s">
        <v>494</v>
      </c>
      <c r="C24" s="41" t="s">
        <v>515</v>
      </c>
      <c r="D24" s="42"/>
      <c r="E24" s="43" t="s">
        <v>502</v>
      </c>
      <c r="F24" s="43"/>
      <c r="G24" s="44" t="s">
        <v>508</v>
      </c>
      <c r="H24" s="23"/>
    </row>
    <row r="25" spans="1:8" x14ac:dyDescent="0.25">
      <c r="B25" s="27"/>
      <c r="C25" s="37"/>
      <c r="D25" s="28"/>
      <c r="E25" s="37"/>
      <c r="F25" s="28"/>
      <c r="G25" s="29"/>
      <c r="H25" s="23"/>
    </row>
    <row r="26" spans="1:8" ht="30" x14ac:dyDescent="0.25">
      <c r="B26" s="45" t="s">
        <v>505</v>
      </c>
      <c r="C26" s="46" t="s">
        <v>516</v>
      </c>
      <c r="D26" s="47"/>
      <c r="E26" s="48" t="s">
        <v>506</v>
      </c>
      <c r="F26" s="48"/>
      <c r="G26" s="49" t="s">
        <v>523</v>
      </c>
      <c r="H26" s="23"/>
    </row>
    <row r="27" spans="1:8" x14ac:dyDescent="0.25">
      <c r="B27" s="27"/>
      <c r="C27" s="37"/>
      <c r="D27" s="28"/>
      <c r="E27" s="37"/>
      <c r="F27" s="28"/>
      <c r="G27" s="29"/>
      <c r="H27" s="23"/>
    </row>
    <row r="28" spans="1:8" ht="30" x14ac:dyDescent="0.25">
      <c r="B28" s="45" t="s">
        <v>507</v>
      </c>
      <c r="C28" s="46" t="s">
        <v>517</v>
      </c>
      <c r="D28" s="50"/>
      <c r="E28" s="48" t="s">
        <v>518</v>
      </c>
      <c r="F28" s="48"/>
      <c r="G28" s="61" t="s">
        <v>527</v>
      </c>
      <c r="H28" s="23"/>
    </row>
    <row r="29" spans="1:8" x14ac:dyDescent="0.25">
      <c r="B29" s="27"/>
      <c r="C29" s="37"/>
      <c r="D29" s="28"/>
      <c r="E29" s="37"/>
      <c r="F29" s="28"/>
      <c r="G29" s="29"/>
      <c r="H29" s="23"/>
    </row>
    <row r="30" spans="1:8" ht="30" x14ac:dyDescent="0.25">
      <c r="B30" s="51" t="s">
        <v>496</v>
      </c>
      <c r="C30" s="52" t="s">
        <v>515</v>
      </c>
      <c r="D30" s="53"/>
      <c r="E30" s="54" t="s">
        <v>519</v>
      </c>
      <c r="F30" s="54"/>
      <c r="G30" s="55" t="s">
        <v>521</v>
      </c>
      <c r="H30" s="23"/>
    </row>
    <row r="31" spans="1:8" x14ac:dyDescent="0.25">
      <c r="B31" s="23"/>
      <c r="C31" s="39"/>
      <c r="D31" s="23"/>
      <c r="E31" s="22"/>
      <c r="F31" s="22"/>
      <c r="G31" s="22"/>
      <c r="H31" s="23"/>
    </row>
    <row r="32" spans="1:8" x14ac:dyDescent="0.25">
      <c r="B32" s="23"/>
      <c r="C32" s="22"/>
      <c r="D32" s="23"/>
      <c r="E32" s="22"/>
      <c r="F32" s="22"/>
      <c r="G32" s="22"/>
      <c r="H32" s="23"/>
    </row>
    <row r="33" spans="3:3" x14ac:dyDescent="0.25">
      <c r="C33" s="8"/>
    </row>
    <row r="34" spans="3:3" x14ac:dyDescent="0.25">
      <c r="C34" s="8"/>
    </row>
    <row r="35" spans="3:3" x14ac:dyDescent="0.25">
      <c r="C35" s="8"/>
    </row>
    <row r="36" spans="3:3" x14ac:dyDescent="0.25">
      <c r="C36" s="8"/>
    </row>
    <row r="37" spans="3:3" x14ac:dyDescent="0.25">
      <c r="C37" s="8"/>
    </row>
  </sheetData>
  <mergeCells count="1">
    <mergeCell ref="B3:G3"/>
  </mergeCells>
  <pageMargins left="0.45" right="0.45" top="0.75" bottom="0.75" header="0.3" footer="0.3"/>
  <pageSetup scale="85" orientation="landscape" r:id="rId1"/>
  <headerFooter>
    <oddFooter>&amp;L&amp;"-,Italic"&amp;10Division of School Business
Department of Public Instruction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08"/>
  <sheetViews>
    <sheetView zoomScaleNormal="100" workbookViewId="0">
      <pane ySplit="2" topLeftCell="A3" activePane="bottomLeft" state="frozen"/>
      <selection pane="bottomLeft" activeCell="J2" sqref="J2"/>
    </sheetView>
  </sheetViews>
  <sheetFormatPr defaultRowHeight="15" x14ac:dyDescent="0.25"/>
  <cols>
    <col min="1" max="1" width="9.85546875" hidden="1" customWidth="1"/>
    <col min="2" max="2" width="7.7109375" customWidth="1"/>
    <col min="3" max="3" width="6.140625" customWidth="1"/>
    <col min="4" max="4" width="32.140625" customWidth="1"/>
    <col min="5" max="5" width="7.42578125" customWidth="1"/>
    <col min="6" max="6" width="11" style="12" customWidth="1"/>
    <col min="7" max="7" width="16.28515625" customWidth="1"/>
    <col min="8" max="8" width="16.5703125" customWidth="1"/>
    <col min="9" max="9" width="16.140625" customWidth="1"/>
  </cols>
  <sheetData>
    <row r="1" spans="1:11" ht="23.25" x14ac:dyDescent="0.35">
      <c r="A1" s="72" t="s">
        <v>490</v>
      </c>
      <c r="B1" s="73"/>
      <c r="C1" s="73"/>
      <c r="D1" s="73"/>
      <c r="E1" s="73"/>
      <c r="F1" s="73"/>
      <c r="G1" s="73"/>
      <c r="H1" s="73"/>
      <c r="I1" s="74"/>
    </row>
    <row r="2" spans="1:11" s="8" customFormat="1" ht="48" customHeight="1" x14ac:dyDescent="0.3">
      <c r="A2" s="6" t="s">
        <v>0</v>
      </c>
      <c r="B2" s="6" t="s">
        <v>421</v>
      </c>
      <c r="C2" s="6" t="s">
        <v>416</v>
      </c>
      <c r="D2" s="6" t="s">
        <v>1</v>
      </c>
      <c r="E2" s="6" t="s">
        <v>418</v>
      </c>
      <c r="F2" s="10" t="s">
        <v>2</v>
      </c>
      <c r="G2" s="6" t="s">
        <v>420</v>
      </c>
      <c r="H2" s="6" t="s">
        <v>417</v>
      </c>
      <c r="I2" s="6" t="s">
        <v>489</v>
      </c>
      <c r="K2" s="70" t="s">
        <v>492</v>
      </c>
    </row>
    <row r="3" spans="1:11" x14ac:dyDescent="0.25">
      <c r="A3" s="9">
        <v>2020</v>
      </c>
      <c r="B3" s="9" t="s">
        <v>422</v>
      </c>
      <c r="C3" s="9" t="s">
        <v>3</v>
      </c>
      <c r="D3" s="1" t="s">
        <v>4</v>
      </c>
      <c r="E3" s="1" t="s">
        <v>415</v>
      </c>
      <c r="F3" s="11">
        <v>2592</v>
      </c>
      <c r="G3" s="7">
        <v>5506.61</v>
      </c>
      <c r="H3" s="4">
        <f>ROUND(F3*G3,0)</f>
        <v>14273133</v>
      </c>
      <c r="I3" s="2">
        <f>ROUND((H3*0.34),0)</f>
        <v>4852865</v>
      </c>
    </row>
    <row r="4" spans="1:11" x14ac:dyDescent="0.25">
      <c r="A4" s="9">
        <v>2020</v>
      </c>
      <c r="B4" s="9" t="s">
        <v>422</v>
      </c>
      <c r="C4" s="9" t="s">
        <v>5</v>
      </c>
      <c r="D4" s="1" t="s">
        <v>6</v>
      </c>
      <c r="E4" s="1" t="s">
        <v>415</v>
      </c>
      <c r="F4" s="11">
        <v>2851</v>
      </c>
      <c r="G4" s="7">
        <v>5506.61</v>
      </c>
      <c r="H4" s="4">
        <f t="shared" ref="H4:H67" si="0">ROUND(F4*G4,0)</f>
        <v>15699345</v>
      </c>
      <c r="I4" s="2">
        <f t="shared" ref="I4:I67" si="1">ROUND((H4*0.34),0)</f>
        <v>5337777</v>
      </c>
    </row>
    <row r="5" spans="1:11" x14ac:dyDescent="0.25">
      <c r="A5" s="9">
        <v>2020</v>
      </c>
      <c r="B5" s="9" t="s">
        <v>423</v>
      </c>
      <c r="C5" s="9" t="s">
        <v>7</v>
      </c>
      <c r="D5" s="1" t="s">
        <v>8</v>
      </c>
      <c r="E5" s="1" t="s">
        <v>413</v>
      </c>
      <c r="F5" s="11">
        <v>840</v>
      </c>
      <c r="G5" s="7">
        <v>5463.7699999999995</v>
      </c>
      <c r="H5" s="4">
        <f t="shared" si="0"/>
        <v>4589567</v>
      </c>
      <c r="I5" s="2">
        <f t="shared" si="1"/>
        <v>1560453</v>
      </c>
    </row>
    <row r="6" spans="1:11" x14ac:dyDescent="0.25">
      <c r="A6" s="9">
        <v>2020</v>
      </c>
      <c r="B6" s="9" t="s">
        <v>423</v>
      </c>
      <c r="C6" s="9" t="s">
        <v>9</v>
      </c>
      <c r="D6" s="1" t="s">
        <v>10</v>
      </c>
      <c r="E6" s="1" t="s">
        <v>413</v>
      </c>
      <c r="F6" s="11">
        <v>655</v>
      </c>
      <c r="G6" s="7">
        <v>5463.7699999999995</v>
      </c>
      <c r="H6" s="4">
        <f t="shared" si="0"/>
        <v>3578769</v>
      </c>
      <c r="I6" s="2">
        <f t="shared" si="1"/>
        <v>1216781</v>
      </c>
    </row>
    <row r="7" spans="1:11" x14ac:dyDescent="0.25">
      <c r="A7" s="9">
        <v>2020</v>
      </c>
      <c r="B7" s="9" t="s">
        <v>423</v>
      </c>
      <c r="C7" s="9" t="s">
        <v>11</v>
      </c>
      <c r="D7" s="1" t="s">
        <v>12</v>
      </c>
      <c r="E7" s="1" t="s">
        <v>413</v>
      </c>
      <c r="F7" s="11">
        <v>321</v>
      </c>
      <c r="G7" s="7">
        <v>5463.7699999999995</v>
      </c>
      <c r="H7" s="4">
        <f t="shared" si="0"/>
        <v>1753870</v>
      </c>
      <c r="I7" s="2">
        <f t="shared" si="1"/>
        <v>596316</v>
      </c>
    </row>
    <row r="8" spans="1:11" x14ac:dyDescent="0.25">
      <c r="A8" s="9">
        <v>2020</v>
      </c>
      <c r="B8" s="9" t="s">
        <v>424</v>
      </c>
      <c r="C8" s="9" t="s">
        <v>13</v>
      </c>
      <c r="D8" s="1" t="s">
        <v>14</v>
      </c>
      <c r="E8" s="1" t="s">
        <v>413</v>
      </c>
      <c r="F8" s="11">
        <v>33</v>
      </c>
      <c r="G8" s="7">
        <v>7252.54</v>
      </c>
      <c r="H8" s="4">
        <f t="shared" si="0"/>
        <v>239334</v>
      </c>
      <c r="I8" s="2">
        <f t="shared" si="1"/>
        <v>81374</v>
      </c>
    </row>
    <row r="9" spans="1:11" x14ac:dyDescent="0.25">
      <c r="A9" s="9">
        <v>2020</v>
      </c>
      <c r="B9" s="9" t="s">
        <v>424</v>
      </c>
      <c r="C9" s="9" t="s">
        <v>15</v>
      </c>
      <c r="D9" s="1" t="s">
        <v>16</v>
      </c>
      <c r="E9" s="1" t="s">
        <v>413</v>
      </c>
      <c r="F9" s="11">
        <v>149</v>
      </c>
      <c r="G9" s="7">
        <v>7252.54</v>
      </c>
      <c r="H9" s="4">
        <f t="shared" si="0"/>
        <v>1080628</v>
      </c>
      <c r="I9" s="2">
        <f t="shared" si="1"/>
        <v>367414</v>
      </c>
    </row>
    <row r="10" spans="1:11" x14ac:dyDescent="0.25">
      <c r="A10" s="9">
        <v>2020</v>
      </c>
      <c r="B10" s="9" t="s">
        <v>425</v>
      </c>
      <c r="C10" s="9" t="s">
        <v>17</v>
      </c>
      <c r="D10" s="1" t="s">
        <v>18</v>
      </c>
      <c r="E10" s="1" t="s">
        <v>413</v>
      </c>
      <c r="F10" s="11">
        <v>450</v>
      </c>
      <c r="G10" s="7">
        <v>5705.57</v>
      </c>
      <c r="H10" s="4">
        <f t="shared" si="0"/>
        <v>2567507</v>
      </c>
      <c r="I10" s="2">
        <f t="shared" si="1"/>
        <v>872952</v>
      </c>
    </row>
    <row r="11" spans="1:11" x14ac:dyDescent="0.25">
      <c r="A11" s="9">
        <v>2020</v>
      </c>
      <c r="B11" s="9" t="s">
        <v>426</v>
      </c>
      <c r="C11" s="9" t="s">
        <v>19</v>
      </c>
      <c r="D11" s="1" t="s">
        <v>20</v>
      </c>
      <c r="E11" s="1" t="s">
        <v>413</v>
      </c>
      <c r="F11" s="11">
        <v>88</v>
      </c>
      <c r="G11" s="7">
        <v>7683.76</v>
      </c>
      <c r="H11" s="4">
        <f t="shared" si="0"/>
        <v>676171</v>
      </c>
      <c r="I11" s="2">
        <f t="shared" si="1"/>
        <v>229898</v>
      </c>
    </row>
    <row r="12" spans="1:11" x14ac:dyDescent="0.25">
      <c r="A12" s="9">
        <v>2020</v>
      </c>
      <c r="B12" s="9" t="s">
        <v>427</v>
      </c>
      <c r="C12" s="9" t="s">
        <v>21</v>
      </c>
      <c r="D12" s="1" t="s">
        <v>22</v>
      </c>
      <c r="E12" s="1" t="s">
        <v>413</v>
      </c>
      <c r="F12" s="11">
        <v>234</v>
      </c>
      <c r="G12" s="7">
        <v>6480.55</v>
      </c>
      <c r="H12" s="4">
        <f t="shared" si="0"/>
        <v>1516449</v>
      </c>
      <c r="I12" s="2">
        <f t="shared" si="1"/>
        <v>515593</v>
      </c>
    </row>
    <row r="13" spans="1:11" x14ac:dyDescent="0.25">
      <c r="A13" s="9">
        <v>2020</v>
      </c>
      <c r="B13" s="9" t="s">
        <v>427</v>
      </c>
      <c r="C13" s="9" t="s">
        <v>23</v>
      </c>
      <c r="D13" s="1" t="s">
        <v>24</v>
      </c>
      <c r="E13" s="1" t="s">
        <v>413</v>
      </c>
      <c r="F13" s="11">
        <v>611</v>
      </c>
      <c r="G13" s="7">
        <v>6480.55</v>
      </c>
      <c r="H13" s="4">
        <f t="shared" si="0"/>
        <v>3959616</v>
      </c>
      <c r="I13" s="2">
        <f t="shared" si="1"/>
        <v>1346269</v>
      </c>
    </row>
    <row r="14" spans="1:11" x14ac:dyDescent="0.25">
      <c r="A14" s="9">
        <v>2020</v>
      </c>
      <c r="B14" s="9" t="s">
        <v>428</v>
      </c>
      <c r="C14" s="9" t="s">
        <v>25</v>
      </c>
      <c r="D14" s="1" t="s">
        <v>26</v>
      </c>
      <c r="E14" s="1" t="s">
        <v>413</v>
      </c>
      <c r="F14" s="11">
        <v>1050</v>
      </c>
      <c r="G14" s="7">
        <v>5489.3899999999994</v>
      </c>
      <c r="H14" s="4">
        <f t="shared" si="0"/>
        <v>5763860</v>
      </c>
      <c r="I14" s="2">
        <f t="shared" si="1"/>
        <v>1959712</v>
      </c>
    </row>
    <row r="15" spans="1:11" x14ac:dyDescent="0.25">
      <c r="A15" s="9">
        <v>2020</v>
      </c>
      <c r="B15" s="9" t="s">
        <v>428</v>
      </c>
      <c r="C15" s="9" t="s">
        <v>27</v>
      </c>
      <c r="D15" s="1" t="s">
        <v>28</v>
      </c>
      <c r="E15" s="1" t="s">
        <v>413</v>
      </c>
      <c r="F15" s="11">
        <v>450</v>
      </c>
      <c r="G15" s="7">
        <v>5489.3899999999994</v>
      </c>
      <c r="H15" s="4">
        <f t="shared" si="0"/>
        <v>2470226</v>
      </c>
      <c r="I15" s="2">
        <f t="shared" si="1"/>
        <v>839877</v>
      </c>
    </row>
    <row r="16" spans="1:11" x14ac:dyDescent="0.25">
      <c r="A16" s="9">
        <v>2020</v>
      </c>
      <c r="B16" s="9" t="s">
        <v>429</v>
      </c>
      <c r="C16" s="9" t="s">
        <v>29</v>
      </c>
      <c r="D16" s="1" t="s">
        <v>30</v>
      </c>
      <c r="E16" s="1" t="s">
        <v>413</v>
      </c>
      <c r="F16" s="11">
        <v>444</v>
      </c>
      <c r="G16" s="7">
        <v>5432.1399999999994</v>
      </c>
      <c r="H16" s="4">
        <f t="shared" si="0"/>
        <v>2411870</v>
      </c>
      <c r="I16" s="2">
        <f t="shared" si="1"/>
        <v>820036</v>
      </c>
    </row>
    <row r="17" spans="1:9" x14ac:dyDescent="0.25">
      <c r="A17" s="9">
        <v>2020</v>
      </c>
      <c r="B17" s="9" t="s">
        <v>429</v>
      </c>
      <c r="C17" s="9" t="s">
        <v>31</v>
      </c>
      <c r="D17" s="1" t="s">
        <v>32</v>
      </c>
      <c r="E17" s="1" t="s">
        <v>413</v>
      </c>
      <c r="F17" s="11">
        <v>415</v>
      </c>
      <c r="G17" s="7">
        <v>5432.1399999999994</v>
      </c>
      <c r="H17" s="4">
        <f t="shared" si="0"/>
        <v>2254338</v>
      </c>
      <c r="I17" s="2">
        <f t="shared" si="1"/>
        <v>766475</v>
      </c>
    </row>
    <row r="18" spans="1:9" x14ac:dyDescent="0.25">
      <c r="A18" s="9">
        <v>2020</v>
      </c>
      <c r="B18" s="9" t="s">
        <v>429</v>
      </c>
      <c r="C18" s="9" t="s">
        <v>33</v>
      </c>
      <c r="D18" s="1" t="s">
        <v>34</v>
      </c>
      <c r="E18" s="1" t="s">
        <v>413</v>
      </c>
      <c r="F18" s="11">
        <v>1220</v>
      </c>
      <c r="G18" s="7">
        <v>5432.1399999999994</v>
      </c>
      <c r="H18" s="4">
        <f t="shared" si="0"/>
        <v>6627211</v>
      </c>
      <c r="I18" s="2">
        <f t="shared" si="1"/>
        <v>2253252</v>
      </c>
    </row>
    <row r="19" spans="1:9" x14ac:dyDescent="0.25">
      <c r="A19" s="9">
        <v>2020</v>
      </c>
      <c r="B19" s="9" t="s">
        <v>429</v>
      </c>
      <c r="C19" s="9" t="s">
        <v>35</v>
      </c>
      <c r="D19" s="1" t="s">
        <v>36</v>
      </c>
      <c r="E19" s="1" t="s">
        <v>413</v>
      </c>
      <c r="F19" s="11">
        <v>672</v>
      </c>
      <c r="G19" s="7">
        <v>5432.1399999999994</v>
      </c>
      <c r="H19" s="4">
        <f t="shared" si="0"/>
        <v>3650398</v>
      </c>
      <c r="I19" s="2">
        <f t="shared" si="1"/>
        <v>1241135</v>
      </c>
    </row>
    <row r="20" spans="1:9" x14ac:dyDescent="0.25">
      <c r="A20" s="9">
        <v>2020</v>
      </c>
      <c r="B20" s="9" t="s">
        <v>430</v>
      </c>
      <c r="C20" s="9" t="s">
        <v>37</v>
      </c>
      <c r="D20" s="1" t="s">
        <v>38</v>
      </c>
      <c r="E20" s="1" t="s">
        <v>413</v>
      </c>
      <c r="F20" s="11">
        <v>180</v>
      </c>
      <c r="G20" s="7">
        <v>5437.5</v>
      </c>
      <c r="H20" s="4">
        <f t="shared" si="0"/>
        <v>978750</v>
      </c>
      <c r="I20" s="2">
        <f t="shared" si="1"/>
        <v>332775</v>
      </c>
    </row>
    <row r="21" spans="1:9" x14ac:dyDescent="0.25">
      <c r="A21" s="9">
        <v>2020</v>
      </c>
      <c r="B21" s="9" t="s">
        <v>431</v>
      </c>
      <c r="C21" s="9" t="s">
        <v>39</v>
      </c>
      <c r="D21" s="1" t="s">
        <v>40</v>
      </c>
      <c r="E21" s="1" t="s">
        <v>413</v>
      </c>
      <c r="F21" s="11">
        <v>415</v>
      </c>
      <c r="G21" s="7">
        <v>5876.69</v>
      </c>
      <c r="H21" s="4">
        <f t="shared" si="0"/>
        <v>2438826</v>
      </c>
      <c r="I21" s="2">
        <f t="shared" si="1"/>
        <v>829201</v>
      </c>
    </row>
    <row r="22" spans="1:9" x14ac:dyDescent="0.25">
      <c r="A22" s="9">
        <v>2020</v>
      </c>
      <c r="B22" s="9" t="s">
        <v>432</v>
      </c>
      <c r="C22" s="9" t="s">
        <v>41</v>
      </c>
      <c r="D22" s="1" t="s">
        <v>42</v>
      </c>
      <c r="E22" s="1" t="s">
        <v>413</v>
      </c>
      <c r="F22" s="11">
        <v>975</v>
      </c>
      <c r="G22" s="7">
        <v>5315.15</v>
      </c>
      <c r="H22" s="4">
        <f t="shared" si="0"/>
        <v>5182271</v>
      </c>
      <c r="I22" s="2">
        <f t="shared" si="1"/>
        <v>1761972</v>
      </c>
    </row>
    <row r="23" spans="1:9" x14ac:dyDescent="0.25">
      <c r="A23" s="9">
        <v>2020</v>
      </c>
      <c r="B23" s="9" t="s">
        <v>432</v>
      </c>
      <c r="C23" s="9" t="s">
        <v>43</v>
      </c>
      <c r="D23" s="1" t="s">
        <v>44</v>
      </c>
      <c r="E23" s="1" t="s">
        <v>413</v>
      </c>
      <c r="F23" s="11">
        <v>890</v>
      </c>
      <c r="G23" s="7">
        <v>5315.15</v>
      </c>
      <c r="H23" s="4">
        <f t="shared" si="0"/>
        <v>4730484</v>
      </c>
      <c r="I23" s="2">
        <f t="shared" si="1"/>
        <v>1608365</v>
      </c>
    </row>
    <row r="24" spans="1:9" x14ac:dyDescent="0.25">
      <c r="A24" s="9">
        <v>2020</v>
      </c>
      <c r="B24" s="9" t="s">
        <v>432</v>
      </c>
      <c r="C24" s="9" t="s">
        <v>45</v>
      </c>
      <c r="D24" s="1" t="s">
        <v>46</v>
      </c>
      <c r="E24" s="1" t="s">
        <v>413</v>
      </c>
      <c r="F24" s="11">
        <v>492</v>
      </c>
      <c r="G24" s="7">
        <v>5315.15</v>
      </c>
      <c r="H24" s="4">
        <f t="shared" si="0"/>
        <v>2615054</v>
      </c>
      <c r="I24" s="2">
        <f t="shared" si="1"/>
        <v>889118</v>
      </c>
    </row>
    <row r="25" spans="1:9" x14ac:dyDescent="0.25">
      <c r="A25" s="9">
        <v>2020</v>
      </c>
      <c r="B25" s="9" t="s">
        <v>432</v>
      </c>
      <c r="C25" s="9" t="s">
        <v>47</v>
      </c>
      <c r="D25" s="1" t="s">
        <v>48</v>
      </c>
      <c r="E25" s="1" t="s">
        <v>413</v>
      </c>
      <c r="F25" s="11">
        <v>644</v>
      </c>
      <c r="G25" s="7">
        <v>5315.15</v>
      </c>
      <c r="H25" s="4">
        <f t="shared" si="0"/>
        <v>3422957</v>
      </c>
      <c r="I25" s="2">
        <f t="shared" si="1"/>
        <v>1163805</v>
      </c>
    </row>
    <row r="26" spans="1:9" x14ac:dyDescent="0.25">
      <c r="A26" s="9">
        <v>2020</v>
      </c>
      <c r="B26" s="9" t="s">
        <v>433</v>
      </c>
      <c r="C26" s="9" t="s">
        <v>49</v>
      </c>
      <c r="D26" s="1" t="s">
        <v>50</v>
      </c>
      <c r="E26" s="1" t="s">
        <v>413</v>
      </c>
      <c r="F26" s="11">
        <v>210</v>
      </c>
      <c r="G26" s="7">
        <v>5495.78</v>
      </c>
      <c r="H26" s="4">
        <f t="shared" si="0"/>
        <v>1154114</v>
      </c>
      <c r="I26" s="2">
        <f t="shared" si="1"/>
        <v>392399</v>
      </c>
    </row>
    <row r="27" spans="1:9" x14ac:dyDescent="0.25">
      <c r="A27" s="9">
        <v>2020</v>
      </c>
      <c r="B27" s="9" t="s">
        <v>434</v>
      </c>
      <c r="C27" s="9" t="s">
        <v>51</v>
      </c>
      <c r="D27" s="1" t="s">
        <v>52</v>
      </c>
      <c r="E27" s="1" t="s">
        <v>413</v>
      </c>
      <c r="F27" s="11">
        <v>585</v>
      </c>
      <c r="G27" s="7">
        <v>5464.71</v>
      </c>
      <c r="H27" s="4">
        <f t="shared" si="0"/>
        <v>3196855</v>
      </c>
      <c r="I27" s="2">
        <f t="shared" si="1"/>
        <v>1086931</v>
      </c>
    </row>
    <row r="28" spans="1:9" x14ac:dyDescent="0.25">
      <c r="A28" s="9">
        <v>2020</v>
      </c>
      <c r="B28" s="9" t="s">
        <v>434</v>
      </c>
      <c r="C28" s="9" t="s">
        <v>53</v>
      </c>
      <c r="D28" s="1" t="s">
        <v>54</v>
      </c>
      <c r="E28" s="1" t="s">
        <v>413</v>
      </c>
      <c r="F28" s="11">
        <v>514</v>
      </c>
      <c r="G28" s="7">
        <v>5464.71</v>
      </c>
      <c r="H28" s="4">
        <f t="shared" si="0"/>
        <v>2808861</v>
      </c>
      <c r="I28" s="2">
        <f t="shared" si="1"/>
        <v>955013</v>
      </c>
    </row>
    <row r="29" spans="1:9" x14ac:dyDescent="0.25">
      <c r="A29" s="9">
        <v>2020</v>
      </c>
      <c r="B29" s="9" t="s">
        <v>434</v>
      </c>
      <c r="C29" s="9" t="s">
        <v>55</v>
      </c>
      <c r="D29" s="1" t="s">
        <v>56</v>
      </c>
      <c r="E29" s="1" t="s">
        <v>413</v>
      </c>
      <c r="F29" s="11">
        <v>230</v>
      </c>
      <c r="G29" s="7">
        <v>5464.71</v>
      </c>
      <c r="H29" s="4">
        <f t="shared" si="0"/>
        <v>1256883</v>
      </c>
      <c r="I29" s="2">
        <f t="shared" si="1"/>
        <v>427340</v>
      </c>
    </row>
    <row r="30" spans="1:9" x14ac:dyDescent="0.25">
      <c r="A30" s="9">
        <v>2020</v>
      </c>
      <c r="B30" s="9" t="s">
        <v>435</v>
      </c>
      <c r="C30" s="9" t="s">
        <v>57</v>
      </c>
      <c r="D30" s="1" t="s">
        <v>58</v>
      </c>
      <c r="E30" s="1" t="s">
        <v>413</v>
      </c>
      <c r="F30" s="11">
        <v>239</v>
      </c>
      <c r="G30" s="7">
        <v>6674.46</v>
      </c>
      <c r="H30" s="4">
        <f t="shared" si="0"/>
        <v>1595196</v>
      </c>
      <c r="I30" s="2">
        <f t="shared" si="1"/>
        <v>542367</v>
      </c>
    </row>
    <row r="31" spans="1:9" x14ac:dyDescent="0.25">
      <c r="A31" s="9">
        <v>2020</v>
      </c>
      <c r="B31" s="9" t="s">
        <v>436</v>
      </c>
      <c r="C31" s="9" t="s">
        <v>59</v>
      </c>
      <c r="D31" s="1" t="s">
        <v>60</v>
      </c>
      <c r="E31" s="1" t="s">
        <v>413</v>
      </c>
      <c r="F31" s="11">
        <v>1020</v>
      </c>
      <c r="G31" s="7">
        <v>5949.1399999999994</v>
      </c>
      <c r="H31" s="4">
        <f t="shared" si="0"/>
        <v>6068123</v>
      </c>
      <c r="I31" s="2">
        <f t="shared" si="1"/>
        <v>2063162</v>
      </c>
    </row>
    <row r="32" spans="1:9" x14ac:dyDescent="0.25">
      <c r="A32" s="9">
        <v>2020</v>
      </c>
      <c r="B32" s="9" t="s">
        <v>437</v>
      </c>
      <c r="C32" s="9" t="s">
        <v>61</v>
      </c>
      <c r="D32" s="1" t="s">
        <v>62</v>
      </c>
      <c r="E32" s="1" t="s">
        <v>413</v>
      </c>
      <c r="F32" s="11">
        <v>116</v>
      </c>
      <c r="G32" s="7">
        <v>6440.71</v>
      </c>
      <c r="H32" s="4">
        <f t="shared" si="0"/>
        <v>747122</v>
      </c>
      <c r="I32" s="2">
        <f t="shared" si="1"/>
        <v>254021</v>
      </c>
    </row>
    <row r="33" spans="1:9" x14ac:dyDescent="0.25">
      <c r="A33" s="9">
        <v>2020</v>
      </c>
      <c r="B33" s="9" t="s">
        <v>438</v>
      </c>
      <c r="C33" s="9" t="s">
        <v>63</v>
      </c>
      <c r="D33" s="1" t="s">
        <v>64</v>
      </c>
      <c r="E33" s="1" t="s">
        <v>413</v>
      </c>
      <c r="F33" s="11">
        <v>775</v>
      </c>
      <c r="G33" s="7">
        <v>6634.15</v>
      </c>
      <c r="H33" s="4">
        <f t="shared" si="0"/>
        <v>5141466</v>
      </c>
      <c r="I33" s="2">
        <f t="shared" si="1"/>
        <v>1748098</v>
      </c>
    </row>
    <row r="34" spans="1:9" x14ac:dyDescent="0.25">
      <c r="A34" s="9">
        <v>2020</v>
      </c>
      <c r="B34" s="9" t="s">
        <v>439</v>
      </c>
      <c r="C34" s="9" t="s">
        <v>65</v>
      </c>
      <c r="D34" s="1" t="s">
        <v>66</v>
      </c>
      <c r="E34" s="1" t="s">
        <v>413</v>
      </c>
      <c r="F34" s="11">
        <v>950</v>
      </c>
      <c r="G34" s="7">
        <v>5502.03</v>
      </c>
      <c r="H34" s="4">
        <f t="shared" si="0"/>
        <v>5226929</v>
      </c>
      <c r="I34" s="2">
        <f t="shared" si="1"/>
        <v>1777156</v>
      </c>
    </row>
    <row r="35" spans="1:9" x14ac:dyDescent="0.25">
      <c r="A35" s="9">
        <v>2020</v>
      </c>
      <c r="B35" s="9" t="s">
        <v>439</v>
      </c>
      <c r="C35" s="9" t="s">
        <v>67</v>
      </c>
      <c r="D35" s="1" t="s">
        <v>68</v>
      </c>
      <c r="E35" s="1" t="s">
        <v>413</v>
      </c>
      <c r="F35" s="11">
        <v>610</v>
      </c>
      <c r="G35" s="7">
        <v>5502.03</v>
      </c>
      <c r="H35" s="4">
        <f t="shared" si="0"/>
        <v>3356238</v>
      </c>
      <c r="I35" s="2">
        <f t="shared" si="1"/>
        <v>1141121</v>
      </c>
    </row>
    <row r="36" spans="1:9" x14ac:dyDescent="0.25">
      <c r="A36" s="9">
        <v>2020</v>
      </c>
      <c r="B36" s="9" t="s">
        <v>440</v>
      </c>
      <c r="C36" s="9" t="s">
        <v>69</v>
      </c>
      <c r="D36" s="1" t="s">
        <v>70</v>
      </c>
      <c r="E36" s="1" t="s">
        <v>413</v>
      </c>
      <c r="F36" s="11">
        <v>38</v>
      </c>
      <c r="G36" s="7">
        <v>5777.3</v>
      </c>
      <c r="H36" s="4">
        <f t="shared" si="0"/>
        <v>219537</v>
      </c>
      <c r="I36" s="2">
        <f t="shared" si="1"/>
        <v>74643</v>
      </c>
    </row>
    <row r="37" spans="1:9" x14ac:dyDescent="0.25">
      <c r="A37" s="9">
        <v>2020</v>
      </c>
      <c r="B37" s="9" t="s">
        <v>441</v>
      </c>
      <c r="C37" s="9" t="s">
        <v>71</v>
      </c>
      <c r="D37" s="1" t="s">
        <v>72</v>
      </c>
      <c r="E37" s="1" t="s">
        <v>413</v>
      </c>
      <c r="F37" s="11">
        <v>440</v>
      </c>
      <c r="G37" s="7">
        <v>5475.33</v>
      </c>
      <c r="H37" s="4">
        <f t="shared" si="0"/>
        <v>2409145</v>
      </c>
      <c r="I37" s="2">
        <f t="shared" si="1"/>
        <v>819109</v>
      </c>
    </row>
    <row r="38" spans="1:9" x14ac:dyDescent="0.25">
      <c r="A38" s="9">
        <v>2020</v>
      </c>
      <c r="B38" s="9" t="s">
        <v>422</v>
      </c>
      <c r="C38" s="9" t="s">
        <v>73</v>
      </c>
      <c r="D38" s="1" t="s">
        <v>74</v>
      </c>
      <c r="E38" s="1" t="s">
        <v>413</v>
      </c>
      <c r="F38" s="11">
        <v>645</v>
      </c>
      <c r="G38" s="7">
        <v>5506.61</v>
      </c>
      <c r="H38" s="4">
        <f t="shared" si="0"/>
        <v>3551763</v>
      </c>
      <c r="I38" s="2">
        <f t="shared" si="1"/>
        <v>1207599</v>
      </c>
    </row>
    <row r="39" spans="1:9" x14ac:dyDescent="0.25">
      <c r="A39" s="9">
        <v>2020</v>
      </c>
      <c r="B39" s="9" t="s">
        <v>422</v>
      </c>
      <c r="C39" s="9" t="s">
        <v>75</v>
      </c>
      <c r="D39" s="1" t="s">
        <v>76</v>
      </c>
      <c r="E39" s="1" t="s">
        <v>413</v>
      </c>
      <c r="F39" s="11">
        <v>495</v>
      </c>
      <c r="G39" s="7">
        <v>5506.61</v>
      </c>
      <c r="H39" s="4">
        <f t="shared" si="0"/>
        <v>2725772</v>
      </c>
      <c r="I39" s="2">
        <f t="shared" si="1"/>
        <v>926762</v>
      </c>
    </row>
    <row r="40" spans="1:9" x14ac:dyDescent="0.25">
      <c r="A40" s="9">
        <v>2020</v>
      </c>
      <c r="B40" s="9" t="s">
        <v>422</v>
      </c>
      <c r="C40" s="9" t="s">
        <v>77</v>
      </c>
      <c r="D40" s="1" t="s">
        <v>78</v>
      </c>
      <c r="E40" s="1" t="s">
        <v>413</v>
      </c>
      <c r="F40" s="11">
        <v>260</v>
      </c>
      <c r="G40" s="7">
        <v>5506.61</v>
      </c>
      <c r="H40" s="4">
        <f t="shared" si="0"/>
        <v>1431719</v>
      </c>
      <c r="I40" s="2">
        <f t="shared" si="1"/>
        <v>486784</v>
      </c>
    </row>
    <row r="41" spans="1:9" x14ac:dyDescent="0.25">
      <c r="A41" s="9">
        <v>2020</v>
      </c>
      <c r="B41" s="9" t="s">
        <v>422</v>
      </c>
      <c r="C41" s="9" t="s">
        <v>79</v>
      </c>
      <c r="D41" s="1" t="s">
        <v>80</v>
      </c>
      <c r="E41" s="1" t="s">
        <v>413</v>
      </c>
      <c r="F41" s="11">
        <v>630</v>
      </c>
      <c r="G41" s="7">
        <v>5506.61</v>
      </c>
      <c r="H41" s="4">
        <f t="shared" si="0"/>
        <v>3469164</v>
      </c>
      <c r="I41" s="2">
        <f t="shared" si="1"/>
        <v>1179516</v>
      </c>
    </row>
    <row r="42" spans="1:9" x14ac:dyDescent="0.25">
      <c r="A42" s="9">
        <v>2020</v>
      </c>
      <c r="B42" s="9" t="s">
        <v>422</v>
      </c>
      <c r="C42" s="9" t="s">
        <v>81</v>
      </c>
      <c r="D42" s="1" t="s">
        <v>82</v>
      </c>
      <c r="E42" s="1" t="s">
        <v>413</v>
      </c>
      <c r="F42" s="11">
        <v>933</v>
      </c>
      <c r="G42" s="7">
        <v>5506.61</v>
      </c>
      <c r="H42" s="4">
        <f t="shared" si="0"/>
        <v>5137667</v>
      </c>
      <c r="I42" s="2">
        <f t="shared" si="1"/>
        <v>1746807</v>
      </c>
    </row>
    <row r="43" spans="1:9" x14ac:dyDescent="0.25">
      <c r="A43" s="9">
        <v>2020</v>
      </c>
      <c r="B43" s="9" t="s">
        <v>422</v>
      </c>
      <c r="C43" s="9" t="s">
        <v>83</v>
      </c>
      <c r="D43" s="1" t="s">
        <v>84</v>
      </c>
      <c r="E43" s="1" t="s">
        <v>413</v>
      </c>
      <c r="F43" s="11">
        <v>630</v>
      </c>
      <c r="G43" s="7">
        <v>5506.61</v>
      </c>
      <c r="H43" s="4">
        <f t="shared" si="0"/>
        <v>3469164</v>
      </c>
      <c r="I43" s="2">
        <f t="shared" si="1"/>
        <v>1179516</v>
      </c>
    </row>
    <row r="44" spans="1:9" x14ac:dyDescent="0.25">
      <c r="A44" s="9">
        <v>2020</v>
      </c>
      <c r="B44" s="9" t="s">
        <v>422</v>
      </c>
      <c r="C44" s="9" t="s">
        <v>85</v>
      </c>
      <c r="D44" s="1" t="s">
        <v>86</v>
      </c>
      <c r="E44" s="1" t="s">
        <v>413</v>
      </c>
      <c r="F44" s="11">
        <v>1410</v>
      </c>
      <c r="G44" s="7">
        <v>5506.61</v>
      </c>
      <c r="H44" s="4">
        <f t="shared" si="0"/>
        <v>7764320</v>
      </c>
      <c r="I44" s="2">
        <f t="shared" si="1"/>
        <v>2639869</v>
      </c>
    </row>
    <row r="45" spans="1:9" x14ac:dyDescent="0.25">
      <c r="A45" s="9">
        <v>2020</v>
      </c>
      <c r="B45" s="9" t="s">
        <v>422</v>
      </c>
      <c r="C45" s="9" t="s">
        <v>87</v>
      </c>
      <c r="D45" s="1" t="s">
        <v>88</v>
      </c>
      <c r="E45" s="1" t="s">
        <v>413</v>
      </c>
      <c r="F45" s="11">
        <v>225</v>
      </c>
      <c r="G45" s="7">
        <v>5506.61</v>
      </c>
      <c r="H45" s="4">
        <f t="shared" si="0"/>
        <v>1238987</v>
      </c>
      <c r="I45" s="2">
        <f t="shared" si="1"/>
        <v>421256</v>
      </c>
    </row>
    <row r="46" spans="1:9" x14ac:dyDescent="0.25">
      <c r="A46" s="9">
        <v>2020</v>
      </c>
      <c r="B46" s="9" t="s">
        <v>422</v>
      </c>
      <c r="C46" s="9" t="s">
        <v>89</v>
      </c>
      <c r="D46" s="1" t="s">
        <v>90</v>
      </c>
      <c r="E46" s="1" t="s">
        <v>413</v>
      </c>
      <c r="F46" s="11">
        <v>557</v>
      </c>
      <c r="G46" s="7">
        <v>5506.61</v>
      </c>
      <c r="H46" s="4">
        <f t="shared" si="0"/>
        <v>3067182</v>
      </c>
      <c r="I46" s="2">
        <f t="shared" si="1"/>
        <v>1042842</v>
      </c>
    </row>
    <row r="47" spans="1:9" x14ac:dyDescent="0.25">
      <c r="A47" s="9">
        <v>2020</v>
      </c>
      <c r="B47" s="9" t="s">
        <v>422</v>
      </c>
      <c r="C47" s="9" t="s">
        <v>91</v>
      </c>
      <c r="D47" s="1" t="s">
        <v>92</v>
      </c>
      <c r="E47" s="1" t="s">
        <v>413</v>
      </c>
      <c r="F47" s="11">
        <v>398</v>
      </c>
      <c r="G47" s="7">
        <v>5506.61</v>
      </c>
      <c r="H47" s="4">
        <f t="shared" si="0"/>
        <v>2191631</v>
      </c>
      <c r="I47" s="2">
        <f t="shared" si="1"/>
        <v>745155</v>
      </c>
    </row>
    <row r="48" spans="1:9" x14ac:dyDescent="0.25">
      <c r="A48" s="9">
        <v>2020</v>
      </c>
      <c r="B48" s="9" t="s">
        <v>422</v>
      </c>
      <c r="C48" s="9" t="s">
        <v>93</v>
      </c>
      <c r="D48" s="1" t="s">
        <v>94</v>
      </c>
      <c r="E48" s="1" t="s">
        <v>413</v>
      </c>
      <c r="F48" s="11">
        <v>355</v>
      </c>
      <c r="G48" s="7">
        <v>5506.61</v>
      </c>
      <c r="H48" s="4">
        <f t="shared" si="0"/>
        <v>1954847</v>
      </c>
      <c r="I48" s="2">
        <f t="shared" si="1"/>
        <v>664648</v>
      </c>
    </row>
    <row r="49" spans="1:9" x14ac:dyDescent="0.25">
      <c r="A49" s="9">
        <v>2020</v>
      </c>
      <c r="B49" s="9" t="s">
        <v>422</v>
      </c>
      <c r="C49" s="9" t="s">
        <v>95</v>
      </c>
      <c r="D49" s="1" t="s">
        <v>96</v>
      </c>
      <c r="E49" s="1" t="s">
        <v>413</v>
      </c>
      <c r="F49" s="11">
        <v>714</v>
      </c>
      <c r="G49" s="7">
        <v>5506.61</v>
      </c>
      <c r="H49" s="4">
        <f t="shared" si="0"/>
        <v>3931720</v>
      </c>
      <c r="I49" s="2">
        <f t="shared" si="1"/>
        <v>1336785</v>
      </c>
    </row>
    <row r="50" spans="1:9" x14ac:dyDescent="0.25">
      <c r="A50" s="9">
        <v>2020</v>
      </c>
      <c r="B50" s="9" t="s">
        <v>422</v>
      </c>
      <c r="C50" s="9" t="s">
        <v>97</v>
      </c>
      <c r="D50" s="1" t="s">
        <v>98</v>
      </c>
      <c r="E50" s="1" t="s">
        <v>413</v>
      </c>
      <c r="F50" s="11">
        <v>400</v>
      </c>
      <c r="G50" s="7">
        <v>5506.61</v>
      </c>
      <c r="H50" s="4">
        <f t="shared" si="0"/>
        <v>2202644</v>
      </c>
      <c r="I50" s="2">
        <f t="shared" si="1"/>
        <v>748899</v>
      </c>
    </row>
    <row r="51" spans="1:9" x14ac:dyDescent="0.25">
      <c r="A51" s="9">
        <v>2020</v>
      </c>
      <c r="B51" s="9" t="s">
        <v>422</v>
      </c>
      <c r="C51" s="9" t="s">
        <v>99</v>
      </c>
      <c r="D51" s="1" t="s">
        <v>100</v>
      </c>
      <c r="E51" s="1" t="s">
        <v>413</v>
      </c>
      <c r="F51" s="11">
        <v>200</v>
      </c>
      <c r="G51" s="7">
        <v>5506.61</v>
      </c>
      <c r="H51" s="4">
        <f t="shared" si="0"/>
        <v>1101322</v>
      </c>
      <c r="I51" s="2">
        <f t="shared" si="1"/>
        <v>374449</v>
      </c>
    </row>
    <row r="52" spans="1:9" x14ac:dyDescent="0.25">
      <c r="A52" s="9">
        <v>2020</v>
      </c>
      <c r="B52" s="9" t="s">
        <v>442</v>
      </c>
      <c r="C52" s="9" t="s">
        <v>101</v>
      </c>
      <c r="D52" s="1" t="s">
        <v>102</v>
      </c>
      <c r="E52" s="1" t="s">
        <v>413</v>
      </c>
      <c r="F52" s="11">
        <v>1182</v>
      </c>
      <c r="G52" s="7">
        <v>6408.21</v>
      </c>
      <c r="H52" s="4">
        <f t="shared" si="0"/>
        <v>7574504</v>
      </c>
      <c r="I52" s="2">
        <f t="shared" si="1"/>
        <v>2575331</v>
      </c>
    </row>
    <row r="53" spans="1:9" x14ac:dyDescent="0.25">
      <c r="A53" s="9">
        <v>2020</v>
      </c>
      <c r="B53" s="9" t="s">
        <v>443</v>
      </c>
      <c r="C53" s="9" t="s">
        <v>103</v>
      </c>
      <c r="D53" s="1" t="s">
        <v>104</v>
      </c>
      <c r="E53" s="1" t="s">
        <v>413</v>
      </c>
      <c r="F53" s="11">
        <v>818</v>
      </c>
      <c r="G53" s="7">
        <v>5416.71</v>
      </c>
      <c r="H53" s="4">
        <f t="shared" si="0"/>
        <v>4430869</v>
      </c>
      <c r="I53" s="2">
        <f t="shared" si="1"/>
        <v>1506495</v>
      </c>
    </row>
    <row r="54" spans="1:9" x14ac:dyDescent="0.25">
      <c r="A54" s="9">
        <v>2020</v>
      </c>
      <c r="B54" s="9" t="s">
        <v>443</v>
      </c>
      <c r="C54" s="9" t="s">
        <v>105</v>
      </c>
      <c r="D54" s="1" t="s">
        <v>106</v>
      </c>
      <c r="E54" s="1" t="s">
        <v>413</v>
      </c>
      <c r="F54" s="11">
        <v>510</v>
      </c>
      <c r="G54" s="7">
        <v>5416.71</v>
      </c>
      <c r="H54" s="4">
        <f t="shared" si="0"/>
        <v>2762522</v>
      </c>
      <c r="I54" s="2">
        <f t="shared" si="1"/>
        <v>939257</v>
      </c>
    </row>
    <row r="55" spans="1:9" x14ac:dyDescent="0.25">
      <c r="A55" s="9">
        <v>2020</v>
      </c>
      <c r="B55" s="9" t="s">
        <v>443</v>
      </c>
      <c r="C55" s="9" t="s">
        <v>107</v>
      </c>
      <c r="D55" s="1" t="s">
        <v>108</v>
      </c>
      <c r="E55" s="1" t="s">
        <v>413</v>
      </c>
      <c r="F55" s="11">
        <v>892</v>
      </c>
      <c r="G55" s="7">
        <v>5416.71</v>
      </c>
      <c r="H55" s="4">
        <f t="shared" si="0"/>
        <v>4831705</v>
      </c>
      <c r="I55" s="2">
        <f t="shared" si="1"/>
        <v>1642780</v>
      </c>
    </row>
    <row r="56" spans="1:9" x14ac:dyDescent="0.25">
      <c r="A56" s="9">
        <v>2020</v>
      </c>
      <c r="B56" s="9" t="s">
        <v>443</v>
      </c>
      <c r="C56" s="9" t="s">
        <v>109</v>
      </c>
      <c r="D56" s="1" t="s">
        <v>110</v>
      </c>
      <c r="E56" s="1" t="s">
        <v>413</v>
      </c>
      <c r="F56" s="11">
        <v>550</v>
      </c>
      <c r="G56" s="7">
        <v>5416.71</v>
      </c>
      <c r="H56" s="4">
        <f t="shared" si="0"/>
        <v>2979191</v>
      </c>
      <c r="I56" s="2">
        <f t="shared" si="1"/>
        <v>1012925</v>
      </c>
    </row>
    <row r="57" spans="1:9" x14ac:dyDescent="0.25">
      <c r="A57" s="9">
        <v>2020</v>
      </c>
      <c r="B57" s="9" t="s">
        <v>443</v>
      </c>
      <c r="C57" s="9" t="s">
        <v>111</v>
      </c>
      <c r="D57" s="1" t="s">
        <v>112</v>
      </c>
      <c r="E57" s="1" t="s">
        <v>413</v>
      </c>
      <c r="F57" s="11">
        <v>960</v>
      </c>
      <c r="G57" s="7">
        <v>5416.71</v>
      </c>
      <c r="H57" s="4">
        <f t="shared" si="0"/>
        <v>5200042</v>
      </c>
      <c r="I57" s="2">
        <f t="shared" si="1"/>
        <v>1768014</v>
      </c>
    </row>
    <row r="58" spans="1:9" x14ac:dyDescent="0.25">
      <c r="A58" s="9">
        <v>2020</v>
      </c>
      <c r="B58" s="9" t="s">
        <v>443</v>
      </c>
      <c r="C58" s="9" t="s">
        <v>113</v>
      </c>
      <c r="D58" s="1" t="s">
        <v>114</v>
      </c>
      <c r="E58" s="1" t="s">
        <v>413</v>
      </c>
      <c r="F58" s="11">
        <v>200</v>
      </c>
      <c r="G58" s="7">
        <v>5416.71</v>
      </c>
      <c r="H58" s="4">
        <f t="shared" si="0"/>
        <v>1083342</v>
      </c>
      <c r="I58" s="2">
        <f t="shared" si="1"/>
        <v>368336</v>
      </c>
    </row>
    <row r="59" spans="1:9" x14ac:dyDescent="0.25">
      <c r="A59" s="9">
        <v>2020</v>
      </c>
      <c r="B59" s="9" t="s">
        <v>443</v>
      </c>
      <c r="C59" s="9" t="s">
        <v>115</v>
      </c>
      <c r="D59" s="1" t="s">
        <v>116</v>
      </c>
      <c r="E59" s="1" t="s">
        <v>414</v>
      </c>
      <c r="F59" s="11">
        <v>337</v>
      </c>
      <c r="G59" s="7">
        <v>5143.1099999999997</v>
      </c>
      <c r="H59" s="4">
        <f t="shared" si="0"/>
        <v>1733228</v>
      </c>
      <c r="I59" s="2">
        <f t="shared" si="1"/>
        <v>589298</v>
      </c>
    </row>
    <row r="60" spans="1:9" x14ac:dyDescent="0.25">
      <c r="A60" s="9">
        <v>2020</v>
      </c>
      <c r="B60" s="9" t="s">
        <v>444</v>
      </c>
      <c r="C60" s="9" t="s">
        <v>117</v>
      </c>
      <c r="D60" s="1" t="s">
        <v>118</v>
      </c>
      <c r="E60" s="1" t="s">
        <v>413</v>
      </c>
      <c r="F60" s="11">
        <v>360</v>
      </c>
      <c r="G60" s="7">
        <v>5967.2</v>
      </c>
      <c r="H60" s="4">
        <f t="shared" si="0"/>
        <v>2148192</v>
      </c>
      <c r="I60" s="2">
        <f t="shared" si="1"/>
        <v>730385</v>
      </c>
    </row>
    <row r="61" spans="1:9" x14ac:dyDescent="0.25">
      <c r="A61" s="9">
        <v>2020</v>
      </c>
      <c r="B61" s="9" t="s">
        <v>444</v>
      </c>
      <c r="C61" s="9" t="s">
        <v>119</v>
      </c>
      <c r="D61" s="1" t="s">
        <v>120</v>
      </c>
      <c r="E61" s="1" t="s">
        <v>413</v>
      </c>
      <c r="F61" s="11">
        <v>400</v>
      </c>
      <c r="G61" s="7">
        <v>5967.2</v>
      </c>
      <c r="H61" s="4">
        <f t="shared" si="0"/>
        <v>2386880</v>
      </c>
      <c r="I61" s="2">
        <f t="shared" si="1"/>
        <v>811539</v>
      </c>
    </row>
    <row r="62" spans="1:9" x14ac:dyDescent="0.25">
      <c r="A62" s="9">
        <v>2020</v>
      </c>
      <c r="B62" s="9" t="s">
        <v>445</v>
      </c>
      <c r="C62" s="9" t="s">
        <v>121</v>
      </c>
      <c r="D62" s="1" t="s">
        <v>122</v>
      </c>
      <c r="E62" s="1" t="s">
        <v>413</v>
      </c>
      <c r="F62" s="11">
        <v>1440</v>
      </c>
      <c r="G62" s="7">
        <v>5343.74</v>
      </c>
      <c r="H62" s="4">
        <f t="shared" si="0"/>
        <v>7694986</v>
      </c>
      <c r="I62" s="2">
        <f t="shared" si="1"/>
        <v>2616295</v>
      </c>
    </row>
    <row r="63" spans="1:9" x14ac:dyDescent="0.25">
      <c r="A63" s="9">
        <v>2020</v>
      </c>
      <c r="B63" s="9" t="s">
        <v>445</v>
      </c>
      <c r="C63" s="9" t="s">
        <v>123</v>
      </c>
      <c r="D63" s="1" t="s">
        <v>124</v>
      </c>
      <c r="E63" s="1" t="s">
        <v>413</v>
      </c>
      <c r="F63" s="11">
        <v>1650</v>
      </c>
      <c r="G63" s="7">
        <v>5343.74</v>
      </c>
      <c r="H63" s="4">
        <f t="shared" si="0"/>
        <v>8817171</v>
      </c>
      <c r="I63" s="2">
        <f t="shared" si="1"/>
        <v>2997838</v>
      </c>
    </row>
    <row r="64" spans="1:9" x14ac:dyDescent="0.25">
      <c r="A64" s="9">
        <v>2020</v>
      </c>
      <c r="B64" s="9" t="s">
        <v>445</v>
      </c>
      <c r="C64" s="9" t="s">
        <v>125</v>
      </c>
      <c r="D64" s="1" t="s">
        <v>126</v>
      </c>
      <c r="E64" s="1" t="s">
        <v>413</v>
      </c>
      <c r="F64" s="11">
        <v>345</v>
      </c>
      <c r="G64" s="7">
        <v>5343.74</v>
      </c>
      <c r="H64" s="4">
        <f t="shared" si="0"/>
        <v>1843590</v>
      </c>
      <c r="I64" s="2">
        <f t="shared" si="1"/>
        <v>626821</v>
      </c>
    </row>
    <row r="65" spans="1:9" x14ac:dyDescent="0.25">
      <c r="A65" s="9">
        <v>2020</v>
      </c>
      <c r="B65" s="9" t="s">
        <v>445</v>
      </c>
      <c r="C65" s="9" t="s">
        <v>127</v>
      </c>
      <c r="D65" s="1" t="s">
        <v>128</v>
      </c>
      <c r="E65" s="1" t="s">
        <v>413</v>
      </c>
      <c r="F65" s="11">
        <v>350</v>
      </c>
      <c r="G65" s="7">
        <v>5343.74</v>
      </c>
      <c r="H65" s="4">
        <f t="shared" si="0"/>
        <v>1870309</v>
      </c>
      <c r="I65" s="2">
        <f t="shared" si="1"/>
        <v>635905</v>
      </c>
    </row>
    <row r="66" spans="1:9" x14ac:dyDescent="0.25">
      <c r="A66" s="9">
        <v>2020</v>
      </c>
      <c r="B66" s="9" t="s">
        <v>446</v>
      </c>
      <c r="C66" s="9" t="s">
        <v>129</v>
      </c>
      <c r="D66" s="1" t="s">
        <v>130</v>
      </c>
      <c r="E66" s="1" t="s">
        <v>413</v>
      </c>
      <c r="F66" s="11">
        <v>1200</v>
      </c>
      <c r="G66" s="7">
        <v>5977.38</v>
      </c>
      <c r="H66" s="4">
        <f t="shared" si="0"/>
        <v>7172856</v>
      </c>
      <c r="I66" s="2">
        <f t="shared" si="1"/>
        <v>2438771</v>
      </c>
    </row>
    <row r="67" spans="1:9" x14ac:dyDescent="0.25">
      <c r="A67" s="9">
        <v>2020</v>
      </c>
      <c r="B67" s="9" t="s">
        <v>446</v>
      </c>
      <c r="C67" s="9" t="s">
        <v>131</v>
      </c>
      <c r="D67" s="1" t="s">
        <v>132</v>
      </c>
      <c r="E67" s="1" t="s">
        <v>413</v>
      </c>
      <c r="F67" s="11">
        <v>523</v>
      </c>
      <c r="G67" s="7">
        <v>5977.38</v>
      </c>
      <c r="H67" s="4">
        <f t="shared" si="0"/>
        <v>3126170</v>
      </c>
      <c r="I67" s="2">
        <f t="shared" si="1"/>
        <v>1062898</v>
      </c>
    </row>
    <row r="68" spans="1:9" x14ac:dyDescent="0.25">
      <c r="A68" s="9">
        <v>2020</v>
      </c>
      <c r="B68" s="9" t="s">
        <v>447</v>
      </c>
      <c r="C68" s="9" t="s">
        <v>133</v>
      </c>
      <c r="D68" s="1" t="s">
        <v>134</v>
      </c>
      <c r="E68" s="1" t="s">
        <v>413</v>
      </c>
      <c r="F68" s="11">
        <v>982</v>
      </c>
      <c r="G68" s="7">
        <v>5394.76</v>
      </c>
      <c r="H68" s="4">
        <f t="shared" ref="H68:H131" si="2">ROUND(F68*G68,0)</f>
        <v>5297654</v>
      </c>
      <c r="I68" s="2">
        <f t="shared" ref="I68:I131" si="3">ROUND((H68*0.34),0)</f>
        <v>1801202</v>
      </c>
    </row>
    <row r="69" spans="1:9" x14ac:dyDescent="0.25">
      <c r="A69" s="9">
        <v>2020</v>
      </c>
      <c r="B69" s="9" t="s">
        <v>447</v>
      </c>
      <c r="C69" s="9" t="s">
        <v>135</v>
      </c>
      <c r="D69" s="1" t="s">
        <v>136</v>
      </c>
      <c r="E69" s="1" t="s">
        <v>413</v>
      </c>
      <c r="F69" s="11">
        <v>310</v>
      </c>
      <c r="G69" s="7">
        <v>5394.76</v>
      </c>
      <c r="H69" s="4">
        <f t="shared" si="2"/>
        <v>1672376</v>
      </c>
      <c r="I69" s="2">
        <f t="shared" si="3"/>
        <v>568608</v>
      </c>
    </row>
    <row r="70" spans="1:9" x14ac:dyDescent="0.25">
      <c r="A70" s="9">
        <v>2020</v>
      </c>
      <c r="B70" s="9" t="s">
        <v>447</v>
      </c>
      <c r="C70" s="9" t="s">
        <v>137</v>
      </c>
      <c r="D70" s="1" t="s">
        <v>138</v>
      </c>
      <c r="E70" s="1" t="s">
        <v>413</v>
      </c>
      <c r="F70" s="11">
        <v>1141</v>
      </c>
      <c r="G70" s="7">
        <v>5394.76</v>
      </c>
      <c r="H70" s="4">
        <f t="shared" si="2"/>
        <v>6155421</v>
      </c>
      <c r="I70" s="2">
        <f t="shared" si="3"/>
        <v>2092843</v>
      </c>
    </row>
    <row r="71" spans="1:9" x14ac:dyDescent="0.25">
      <c r="A71" s="9">
        <v>2020</v>
      </c>
      <c r="B71" s="9" t="s">
        <v>447</v>
      </c>
      <c r="C71" s="9" t="s">
        <v>139</v>
      </c>
      <c r="D71" s="1" t="s">
        <v>140</v>
      </c>
      <c r="E71" s="1" t="s">
        <v>413</v>
      </c>
      <c r="F71" s="11">
        <v>1320</v>
      </c>
      <c r="G71" s="7">
        <v>5394.76</v>
      </c>
      <c r="H71" s="4">
        <f t="shared" si="2"/>
        <v>7121083</v>
      </c>
      <c r="I71" s="2">
        <f t="shared" si="3"/>
        <v>2421168</v>
      </c>
    </row>
    <row r="72" spans="1:9" x14ac:dyDescent="0.25">
      <c r="A72" s="9">
        <v>2020</v>
      </c>
      <c r="B72" s="9" t="s">
        <v>447</v>
      </c>
      <c r="C72" s="9" t="s">
        <v>141</v>
      </c>
      <c r="D72" s="1" t="s">
        <v>142</v>
      </c>
      <c r="E72" s="1" t="s">
        <v>413</v>
      </c>
      <c r="F72" s="11">
        <v>1252</v>
      </c>
      <c r="G72" s="7">
        <v>5394.76</v>
      </c>
      <c r="H72" s="4">
        <f t="shared" si="2"/>
        <v>6754240</v>
      </c>
      <c r="I72" s="2">
        <f t="shared" si="3"/>
        <v>2296442</v>
      </c>
    </row>
    <row r="73" spans="1:9" x14ac:dyDescent="0.25">
      <c r="A73" s="9">
        <v>2020</v>
      </c>
      <c r="B73" s="9" t="s">
        <v>447</v>
      </c>
      <c r="C73" s="9" t="s">
        <v>143</v>
      </c>
      <c r="D73" s="1" t="s">
        <v>144</v>
      </c>
      <c r="E73" s="1" t="s">
        <v>413</v>
      </c>
      <c r="F73" s="11">
        <v>750</v>
      </c>
      <c r="G73" s="7">
        <v>5394.76</v>
      </c>
      <c r="H73" s="4">
        <f t="shared" si="2"/>
        <v>4046070</v>
      </c>
      <c r="I73" s="2">
        <f t="shared" si="3"/>
        <v>1375664</v>
      </c>
    </row>
    <row r="74" spans="1:9" x14ac:dyDescent="0.25">
      <c r="A74" s="9">
        <v>2020</v>
      </c>
      <c r="B74" s="9" t="s">
        <v>447</v>
      </c>
      <c r="C74" s="9" t="s">
        <v>145</v>
      </c>
      <c r="D74" s="1" t="s">
        <v>146</v>
      </c>
      <c r="E74" s="1" t="s">
        <v>413</v>
      </c>
      <c r="F74" s="11">
        <v>997</v>
      </c>
      <c r="G74" s="7">
        <v>5394.76</v>
      </c>
      <c r="H74" s="4">
        <f t="shared" si="2"/>
        <v>5378576</v>
      </c>
      <c r="I74" s="2">
        <f t="shared" si="3"/>
        <v>1828716</v>
      </c>
    </row>
    <row r="75" spans="1:9" x14ac:dyDescent="0.25">
      <c r="A75" s="9">
        <v>2020</v>
      </c>
      <c r="B75" s="9" t="s">
        <v>447</v>
      </c>
      <c r="C75" s="9" t="s">
        <v>147</v>
      </c>
      <c r="D75" s="1" t="s">
        <v>148</v>
      </c>
      <c r="E75" s="1" t="s">
        <v>413</v>
      </c>
      <c r="F75" s="11">
        <v>553</v>
      </c>
      <c r="G75" s="7">
        <v>5394.76</v>
      </c>
      <c r="H75" s="4">
        <f t="shared" si="2"/>
        <v>2983302</v>
      </c>
      <c r="I75" s="2">
        <f t="shared" si="3"/>
        <v>1014323</v>
      </c>
    </row>
    <row r="76" spans="1:9" x14ac:dyDescent="0.25">
      <c r="A76" s="9">
        <v>2020</v>
      </c>
      <c r="B76" s="9" t="s">
        <v>447</v>
      </c>
      <c r="C76" s="9" t="s">
        <v>149</v>
      </c>
      <c r="D76" s="1" t="s">
        <v>150</v>
      </c>
      <c r="E76" s="1" t="s">
        <v>413</v>
      </c>
      <c r="F76" s="11">
        <v>854</v>
      </c>
      <c r="G76" s="7">
        <v>5394.76</v>
      </c>
      <c r="H76" s="4">
        <f t="shared" si="2"/>
        <v>4607125</v>
      </c>
      <c r="I76" s="2">
        <f t="shared" si="3"/>
        <v>1566423</v>
      </c>
    </row>
    <row r="77" spans="1:9" x14ac:dyDescent="0.25">
      <c r="A77" s="9">
        <v>2020</v>
      </c>
      <c r="B77" s="9" t="s">
        <v>447</v>
      </c>
      <c r="C77" s="9" t="s">
        <v>151</v>
      </c>
      <c r="D77" s="1" t="s">
        <v>152</v>
      </c>
      <c r="E77" s="1" t="s">
        <v>413</v>
      </c>
      <c r="F77" s="11">
        <v>250</v>
      </c>
      <c r="G77" s="7">
        <v>5394.76</v>
      </c>
      <c r="H77" s="4">
        <f t="shared" si="2"/>
        <v>1348690</v>
      </c>
      <c r="I77" s="2">
        <f t="shared" si="3"/>
        <v>458555</v>
      </c>
    </row>
    <row r="78" spans="1:9" x14ac:dyDescent="0.25">
      <c r="A78" s="9">
        <v>2020</v>
      </c>
      <c r="B78" s="9" t="s">
        <v>447</v>
      </c>
      <c r="C78" s="9" t="s">
        <v>153</v>
      </c>
      <c r="D78" s="1" t="s">
        <v>154</v>
      </c>
      <c r="E78" s="1" t="s">
        <v>413</v>
      </c>
      <c r="F78" s="11">
        <v>322</v>
      </c>
      <c r="G78" s="7">
        <v>5394.76</v>
      </c>
      <c r="H78" s="4">
        <f t="shared" si="2"/>
        <v>1737113</v>
      </c>
      <c r="I78" s="2">
        <f t="shared" si="3"/>
        <v>590618</v>
      </c>
    </row>
    <row r="79" spans="1:9" x14ac:dyDescent="0.25">
      <c r="A79" s="9">
        <v>2020</v>
      </c>
      <c r="B79" s="9" t="s">
        <v>448</v>
      </c>
      <c r="C79" s="9" t="s">
        <v>155</v>
      </c>
      <c r="D79" s="1" t="s">
        <v>156</v>
      </c>
      <c r="E79" s="1" t="s">
        <v>413</v>
      </c>
      <c r="F79" s="11">
        <v>604</v>
      </c>
      <c r="G79" s="7">
        <v>7226.2699999999995</v>
      </c>
      <c r="H79" s="4">
        <f t="shared" si="2"/>
        <v>4364667</v>
      </c>
      <c r="I79" s="2">
        <f t="shared" si="3"/>
        <v>1483987</v>
      </c>
    </row>
    <row r="80" spans="1:9" x14ac:dyDescent="0.25">
      <c r="A80" s="9">
        <v>2020</v>
      </c>
      <c r="B80" s="9" t="s">
        <v>448</v>
      </c>
      <c r="C80" s="9" t="s">
        <v>157</v>
      </c>
      <c r="D80" s="1" t="s">
        <v>158</v>
      </c>
      <c r="E80" s="1" t="s">
        <v>413</v>
      </c>
      <c r="F80" s="11">
        <v>225</v>
      </c>
      <c r="G80" s="7">
        <v>7226.2699999999995</v>
      </c>
      <c r="H80" s="4">
        <f t="shared" si="2"/>
        <v>1625911</v>
      </c>
      <c r="I80" s="2">
        <f t="shared" si="3"/>
        <v>552810</v>
      </c>
    </row>
    <row r="81" spans="1:9" x14ac:dyDescent="0.25">
      <c r="A81" s="9">
        <v>2020</v>
      </c>
      <c r="B81" s="9" t="s">
        <v>449</v>
      </c>
      <c r="C81" s="9" t="s">
        <v>159</v>
      </c>
      <c r="D81" s="1" t="s">
        <v>160</v>
      </c>
      <c r="E81" s="1" t="s">
        <v>413</v>
      </c>
      <c r="F81" s="11">
        <v>265</v>
      </c>
      <c r="G81" s="7">
        <v>5725.48</v>
      </c>
      <c r="H81" s="4">
        <f t="shared" si="2"/>
        <v>1517252</v>
      </c>
      <c r="I81" s="2">
        <f t="shared" si="3"/>
        <v>515866</v>
      </c>
    </row>
    <row r="82" spans="1:9" x14ac:dyDescent="0.25">
      <c r="A82" s="9">
        <v>2020</v>
      </c>
      <c r="B82" s="9" t="s">
        <v>450</v>
      </c>
      <c r="C82" s="9" t="s">
        <v>161</v>
      </c>
      <c r="D82" s="1" t="s">
        <v>162</v>
      </c>
      <c r="E82" s="1" t="s">
        <v>413</v>
      </c>
      <c r="F82" s="11">
        <v>440</v>
      </c>
      <c r="G82" s="7">
        <v>5503.38</v>
      </c>
      <c r="H82" s="4">
        <f t="shared" si="2"/>
        <v>2421487</v>
      </c>
      <c r="I82" s="2">
        <f t="shared" si="3"/>
        <v>823306</v>
      </c>
    </row>
    <row r="83" spans="1:9" x14ac:dyDescent="0.25">
      <c r="A83" s="9">
        <v>2020</v>
      </c>
      <c r="B83" s="9" t="s">
        <v>451</v>
      </c>
      <c r="C83" s="9" t="s">
        <v>163</v>
      </c>
      <c r="D83" s="1" t="s">
        <v>164</v>
      </c>
      <c r="E83" s="1" t="s">
        <v>413</v>
      </c>
      <c r="F83" s="11">
        <v>204</v>
      </c>
      <c r="G83" s="7">
        <v>5369.8499999999995</v>
      </c>
      <c r="H83" s="4">
        <f t="shared" si="2"/>
        <v>1095449</v>
      </c>
      <c r="I83" s="2">
        <f t="shared" si="3"/>
        <v>372453</v>
      </c>
    </row>
    <row r="84" spans="1:9" x14ac:dyDescent="0.25">
      <c r="A84" s="9">
        <v>2020</v>
      </c>
      <c r="B84" s="9" t="s">
        <v>451</v>
      </c>
      <c r="C84" s="9" t="s">
        <v>165</v>
      </c>
      <c r="D84" s="1" t="s">
        <v>166</v>
      </c>
      <c r="E84" s="1" t="s">
        <v>413</v>
      </c>
      <c r="F84" s="11">
        <v>336</v>
      </c>
      <c r="G84" s="7">
        <v>5369.8499999999995</v>
      </c>
      <c r="H84" s="4">
        <f t="shared" si="2"/>
        <v>1804270</v>
      </c>
      <c r="I84" s="2">
        <f t="shared" si="3"/>
        <v>613452</v>
      </c>
    </row>
    <row r="85" spans="1:9" x14ac:dyDescent="0.25">
      <c r="A85" s="9">
        <v>2020</v>
      </c>
      <c r="B85" s="9" t="s">
        <v>452</v>
      </c>
      <c r="C85" s="9" t="s">
        <v>167</v>
      </c>
      <c r="D85" s="1" t="s">
        <v>168</v>
      </c>
      <c r="E85" s="1" t="s">
        <v>413</v>
      </c>
      <c r="F85" s="11">
        <v>711</v>
      </c>
      <c r="G85" s="7">
        <v>5331.09</v>
      </c>
      <c r="H85" s="4">
        <f t="shared" si="2"/>
        <v>3790405</v>
      </c>
      <c r="I85" s="2">
        <f t="shared" si="3"/>
        <v>1288738</v>
      </c>
    </row>
    <row r="86" spans="1:9" x14ac:dyDescent="0.25">
      <c r="A86" s="9">
        <v>2020</v>
      </c>
      <c r="B86" s="9" t="s">
        <v>452</v>
      </c>
      <c r="C86" s="9" t="s">
        <v>169</v>
      </c>
      <c r="D86" s="1" t="s">
        <v>170</v>
      </c>
      <c r="E86" s="1" t="s">
        <v>413</v>
      </c>
      <c r="F86" s="11">
        <v>120</v>
      </c>
      <c r="G86" s="7">
        <v>5331.09</v>
      </c>
      <c r="H86" s="4">
        <f t="shared" si="2"/>
        <v>639731</v>
      </c>
      <c r="I86" s="2">
        <f t="shared" si="3"/>
        <v>217509</v>
      </c>
    </row>
    <row r="87" spans="1:9" x14ac:dyDescent="0.25">
      <c r="A87" s="9">
        <v>2020</v>
      </c>
      <c r="B87" s="9" t="s">
        <v>452</v>
      </c>
      <c r="C87" s="9" t="s">
        <v>171</v>
      </c>
      <c r="D87" s="1" t="s">
        <v>172</v>
      </c>
      <c r="E87" s="1" t="s">
        <v>413</v>
      </c>
      <c r="F87" s="11">
        <v>1885</v>
      </c>
      <c r="G87" s="7">
        <v>5331.09</v>
      </c>
      <c r="H87" s="4">
        <f t="shared" si="2"/>
        <v>10049105</v>
      </c>
      <c r="I87" s="2">
        <f t="shared" si="3"/>
        <v>3416696</v>
      </c>
    </row>
    <row r="88" spans="1:9" x14ac:dyDescent="0.25">
      <c r="A88" s="9">
        <v>2020</v>
      </c>
      <c r="B88" s="9" t="s">
        <v>452</v>
      </c>
      <c r="C88" s="9" t="s">
        <v>173</v>
      </c>
      <c r="D88" s="1" t="s">
        <v>174</v>
      </c>
      <c r="E88" s="1" t="s">
        <v>413</v>
      </c>
      <c r="F88" s="11">
        <v>1775</v>
      </c>
      <c r="G88" s="7">
        <v>5331.09</v>
      </c>
      <c r="H88" s="4">
        <f t="shared" si="2"/>
        <v>9462685</v>
      </c>
      <c r="I88" s="2">
        <f t="shared" si="3"/>
        <v>3217313</v>
      </c>
    </row>
    <row r="89" spans="1:9" x14ac:dyDescent="0.25">
      <c r="A89" s="9">
        <v>2020</v>
      </c>
      <c r="B89" s="9" t="s">
        <v>452</v>
      </c>
      <c r="C89" s="9" t="s">
        <v>175</v>
      </c>
      <c r="D89" s="1" t="s">
        <v>176</v>
      </c>
      <c r="E89" s="1" t="s">
        <v>413</v>
      </c>
      <c r="F89" s="11">
        <v>893</v>
      </c>
      <c r="G89" s="7">
        <v>5331.09</v>
      </c>
      <c r="H89" s="4">
        <f t="shared" si="2"/>
        <v>4760663</v>
      </c>
      <c r="I89" s="2">
        <f t="shared" si="3"/>
        <v>1618625</v>
      </c>
    </row>
    <row r="90" spans="1:9" x14ac:dyDescent="0.25">
      <c r="A90" s="9">
        <v>2020</v>
      </c>
      <c r="B90" s="9" t="s">
        <v>453</v>
      </c>
      <c r="C90" s="9" t="s">
        <v>177</v>
      </c>
      <c r="D90" s="1" t="s">
        <v>178</v>
      </c>
      <c r="E90" s="1" t="s">
        <v>413</v>
      </c>
      <c r="F90" s="11">
        <v>290</v>
      </c>
      <c r="G90" s="7">
        <v>5658.18</v>
      </c>
      <c r="H90" s="4">
        <f t="shared" si="2"/>
        <v>1640872</v>
      </c>
      <c r="I90" s="2">
        <f t="shared" si="3"/>
        <v>557896</v>
      </c>
    </row>
    <row r="91" spans="1:9" x14ac:dyDescent="0.25">
      <c r="A91" s="9">
        <v>2020</v>
      </c>
      <c r="B91" s="9" t="s">
        <v>453</v>
      </c>
      <c r="C91" s="9" t="s">
        <v>179</v>
      </c>
      <c r="D91" s="1" t="s">
        <v>180</v>
      </c>
      <c r="E91" s="1" t="s">
        <v>414</v>
      </c>
      <c r="F91" s="11">
        <v>65</v>
      </c>
      <c r="G91" s="7">
        <v>5347.99</v>
      </c>
      <c r="H91" s="4">
        <f t="shared" si="2"/>
        <v>347619</v>
      </c>
      <c r="I91" s="2">
        <f t="shared" si="3"/>
        <v>118190</v>
      </c>
    </row>
    <row r="92" spans="1:9" x14ac:dyDescent="0.25">
      <c r="A92" s="9">
        <v>2020</v>
      </c>
      <c r="B92" s="9" t="s">
        <v>454</v>
      </c>
      <c r="C92" s="9" t="s">
        <v>181</v>
      </c>
      <c r="D92" s="1" t="s">
        <v>182</v>
      </c>
      <c r="E92" s="1" t="s">
        <v>413</v>
      </c>
      <c r="F92" s="11">
        <v>975</v>
      </c>
      <c r="G92" s="7">
        <v>5604.34</v>
      </c>
      <c r="H92" s="4">
        <f t="shared" si="2"/>
        <v>5464232</v>
      </c>
      <c r="I92" s="2">
        <f t="shared" si="3"/>
        <v>1857839</v>
      </c>
    </row>
    <row r="93" spans="1:9" x14ac:dyDescent="0.25">
      <c r="A93" s="9">
        <v>2020</v>
      </c>
      <c r="B93" s="9" t="s">
        <v>454</v>
      </c>
      <c r="C93" s="9" t="s">
        <v>183</v>
      </c>
      <c r="D93" s="1" t="s">
        <v>184</v>
      </c>
      <c r="E93" s="1" t="s">
        <v>413</v>
      </c>
      <c r="F93" s="11">
        <v>826</v>
      </c>
      <c r="G93" s="7">
        <v>5604.34</v>
      </c>
      <c r="H93" s="4">
        <f t="shared" si="2"/>
        <v>4629185</v>
      </c>
      <c r="I93" s="2">
        <f t="shared" si="3"/>
        <v>1573923</v>
      </c>
    </row>
    <row r="94" spans="1:9" x14ac:dyDescent="0.25">
      <c r="A94" s="9">
        <v>2020</v>
      </c>
      <c r="B94" s="9" t="s">
        <v>455</v>
      </c>
      <c r="C94" s="9" t="s">
        <v>185</v>
      </c>
      <c r="D94" s="1" t="s">
        <v>186</v>
      </c>
      <c r="E94" s="1" t="s">
        <v>413</v>
      </c>
      <c r="F94" s="11">
        <v>320</v>
      </c>
      <c r="G94" s="7">
        <v>5424.7699999999995</v>
      </c>
      <c r="H94" s="4">
        <f t="shared" si="2"/>
        <v>1735926</v>
      </c>
      <c r="I94" s="2">
        <f t="shared" si="3"/>
        <v>590215</v>
      </c>
    </row>
    <row r="95" spans="1:9" x14ac:dyDescent="0.25">
      <c r="A95" s="9">
        <v>2020</v>
      </c>
      <c r="B95" s="9" t="s">
        <v>456</v>
      </c>
      <c r="C95" s="9" t="s">
        <v>187</v>
      </c>
      <c r="D95" s="1" t="s">
        <v>188</v>
      </c>
      <c r="E95" s="1" t="s">
        <v>413</v>
      </c>
      <c r="F95" s="11">
        <v>200</v>
      </c>
      <c r="G95" s="7">
        <v>5898.36</v>
      </c>
      <c r="H95" s="4">
        <f t="shared" si="2"/>
        <v>1179672</v>
      </c>
      <c r="I95" s="2">
        <f t="shared" si="3"/>
        <v>401088</v>
      </c>
    </row>
    <row r="96" spans="1:9" x14ac:dyDescent="0.25">
      <c r="A96" s="9">
        <v>2020</v>
      </c>
      <c r="B96" s="9" t="s">
        <v>457</v>
      </c>
      <c r="C96" s="9" t="s">
        <v>189</v>
      </c>
      <c r="D96" s="1" t="s">
        <v>190</v>
      </c>
      <c r="E96" s="1" t="s">
        <v>413</v>
      </c>
      <c r="F96" s="11">
        <v>2206</v>
      </c>
      <c r="G96" s="7">
        <v>5378.0599999999995</v>
      </c>
      <c r="H96" s="4">
        <f t="shared" si="2"/>
        <v>11864000</v>
      </c>
      <c r="I96" s="2">
        <f t="shared" si="3"/>
        <v>4033760</v>
      </c>
    </row>
    <row r="97" spans="1:9" x14ac:dyDescent="0.25">
      <c r="A97" s="9">
        <v>2020</v>
      </c>
      <c r="B97" s="9" t="s">
        <v>457</v>
      </c>
      <c r="C97" s="9" t="s">
        <v>191</v>
      </c>
      <c r="D97" s="1" t="s">
        <v>192</v>
      </c>
      <c r="E97" s="1" t="s">
        <v>413</v>
      </c>
      <c r="F97" s="11">
        <v>187</v>
      </c>
      <c r="G97" s="7">
        <v>5378.0599999999995</v>
      </c>
      <c r="H97" s="4">
        <f t="shared" si="2"/>
        <v>1005697</v>
      </c>
      <c r="I97" s="2">
        <f t="shared" si="3"/>
        <v>341937</v>
      </c>
    </row>
    <row r="98" spans="1:9" x14ac:dyDescent="0.25">
      <c r="A98" s="9">
        <v>2020</v>
      </c>
      <c r="B98" s="9" t="s">
        <v>458</v>
      </c>
      <c r="C98" s="9" t="s">
        <v>193</v>
      </c>
      <c r="D98" s="1" t="s">
        <v>194</v>
      </c>
      <c r="E98" s="1" t="s">
        <v>413</v>
      </c>
      <c r="F98" s="11">
        <v>415</v>
      </c>
      <c r="G98" s="7">
        <v>6914.8099999999995</v>
      </c>
      <c r="H98" s="4">
        <f t="shared" si="2"/>
        <v>2869646</v>
      </c>
      <c r="I98" s="2">
        <f t="shared" si="3"/>
        <v>975680</v>
      </c>
    </row>
    <row r="99" spans="1:9" x14ac:dyDescent="0.25">
      <c r="A99" s="9">
        <v>2020</v>
      </c>
      <c r="B99" s="9" t="s">
        <v>459</v>
      </c>
      <c r="C99" s="9" t="s">
        <v>195</v>
      </c>
      <c r="D99" s="1" t="s">
        <v>196</v>
      </c>
      <c r="E99" s="1" t="s">
        <v>413</v>
      </c>
      <c r="F99" s="11">
        <v>1725</v>
      </c>
      <c r="G99" s="7">
        <v>5291.0599999999995</v>
      </c>
      <c r="H99" s="4">
        <f t="shared" si="2"/>
        <v>9127079</v>
      </c>
      <c r="I99" s="2">
        <f t="shared" si="3"/>
        <v>3103207</v>
      </c>
    </row>
    <row r="100" spans="1:9" x14ac:dyDescent="0.25">
      <c r="A100" s="9">
        <v>2020</v>
      </c>
      <c r="B100" s="9" t="s">
        <v>459</v>
      </c>
      <c r="C100" s="9" t="s">
        <v>197</v>
      </c>
      <c r="D100" s="1" t="s">
        <v>198</v>
      </c>
      <c r="E100" s="1" t="s">
        <v>413</v>
      </c>
      <c r="F100" s="11">
        <v>2115</v>
      </c>
      <c r="G100" s="7">
        <v>5291.0599999999995</v>
      </c>
      <c r="H100" s="4">
        <f t="shared" si="2"/>
        <v>11190592</v>
      </c>
      <c r="I100" s="2">
        <f t="shared" si="3"/>
        <v>3804801</v>
      </c>
    </row>
    <row r="101" spans="1:9" x14ac:dyDescent="0.25">
      <c r="A101" s="9">
        <v>2020</v>
      </c>
      <c r="B101" s="9" t="s">
        <v>459</v>
      </c>
      <c r="C101" s="9" t="s">
        <v>199</v>
      </c>
      <c r="D101" s="1" t="s">
        <v>200</v>
      </c>
      <c r="E101" s="1" t="s">
        <v>413</v>
      </c>
      <c r="F101" s="11">
        <v>385</v>
      </c>
      <c r="G101" s="7">
        <v>5291.0599999999995</v>
      </c>
      <c r="H101" s="4">
        <f t="shared" si="2"/>
        <v>2037058</v>
      </c>
      <c r="I101" s="2">
        <f t="shared" si="3"/>
        <v>692600</v>
      </c>
    </row>
    <row r="102" spans="1:9" x14ac:dyDescent="0.25">
      <c r="A102" s="9">
        <v>2020</v>
      </c>
      <c r="B102" s="9" t="s">
        <v>459</v>
      </c>
      <c r="C102" s="9" t="s">
        <v>201</v>
      </c>
      <c r="D102" s="1" t="s">
        <v>202</v>
      </c>
      <c r="E102" s="1" t="s">
        <v>413</v>
      </c>
      <c r="F102" s="11">
        <v>1617</v>
      </c>
      <c r="G102" s="7">
        <v>5291.0599999999995</v>
      </c>
      <c r="H102" s="4">
        <f t="shared" si="2"/>
        <v>8555644</v>
      </c>
      <c r="I102" s="2">
        <f t="shared" si="3"/>
        <v>2908919</v>
      </c>
    </row>
    <row r="103" spans="1:9" x14ac:dyDescent="0.25">
      <c r="A103" s="9">
        <v>2020</v>
      </c>
      <c r="B103" s="9" t="s">
        <v>459</v>
      </c>
      <c r="C103" s="9" t="s">
        <v>203</v>
      </c>
      <c r="D103" s="1" t="s">
        <v>204</v>
      </c>
      <c r="E103" s="1" t="s">
        <v>413</v>
      </c>
      <c r="F103" s="11">
        <v>1450</v>
      </c>
      <c r="G103" s="7">
        <v>5291.0599999999995</v>
      </c>
      <c r="H103" s="4">
        <f t="shared" si="2"/>
        <v>7672037</v>
      </c>
      <c r="I103" s="2">
        <f t="shared" si="3"/>
        <v>2608493</v>
      </c>
    </row>
    <row r="104" spans="1:9" x14ac:dyDescent="0.25">
      <c r="A104" s="9">
        <v>2020</v>
      </c>
      <c r="B104" s="9" t="s">
        <v>459</v>
      </c>
      <c r="C104" s="9" t="s">
        <v>205</v>
      </c>
      <c r="D104" s="1" t="s">
        <v>206</v>
      </c>
      <c r="E104" s="1" t="s">
        <v>413</v>
      </c>
      <c r="F104" s="11">
        <v>820</v>
      </c>
      <c r="G104" s="7">
        <v>5291.0599999999995</v>
      </c>
      <c r="H104" s="4">
        <f t="shared" si="2"/>
        <v>4338669</v>
      </c>
      <c r="I104" s="2">
        <f t="shared" si="3"/>
        <v>1475147</v>
      </c>
    </row>
    <row r="105" spans="1:9" x14ac:dyDescent="0.25">
      <c r="A105" s="9">
        <v>2020</v>
      </c>
      <c r="B105" s="9" t="s">
        <v>459</v>
      </c>
      <c r="C105" s="9" t="s">
        <v>207</v>
      </c>
      <c r="D105" s="1" t="s">
        <v>208</v>
      </c>
      <c r="E105" s="1" t="s">
        <v>413</v>
      </c>
      <c r="F105" s="11">
        <v>343</v>
      </c>
      <c r="G105" s="7">
        <v>5291.0599999999995</v>
      </c>
      <c r="H105" s="4">
        <f t="shared" si="2"/>
        <v>1814834</v>
      </c>
      <c r="I105" s="2">
        <f t="shared" si="3"/>
        <v>617044</v>
      </c>
    </row>
    <row r="106" spans="1:9" x14ac:dyDescent="0.25">
      <c r="A106" s="9">
        <v>2020</v>
      </c>
      <c r="B106" s="9" t="s">
        <v>459</v>
      </c>
      <c r="C106" s="9" t="s">
        <v>209</v>
      </c>
      <c r="D106" s="1" t="s">
        <v>210</v>
      </c>
      <c r="E106" s="1" t="s">
        <v>413</v>
      </c>
      <c r="F106" s="11">
        <v>950</v>
      </c>
      <c r="G106" s="7">
        <v>5291.0599999999995</v>
      </c>
      <c r="H106" s="4">
        <f t="shared" si="2"/>
        <v>5026507</v>
      </c>
      <c r="I106" s="2">
        <f t="shared" si="3"/>
        <v>1709012</v>
      </c>
    </row>
    <row r="107" spans="1:9" x14ac:dyDescent="0.25">
      <c r="A107" s="9">
        <v>2020</v>
      </c>
      <c r="B107" s="9" t="s">
        <v>459</v>
      </c>
      <c r="C107" s="9" t="s">
        <v>211</v>
      </c>
      <c r="D107" s="1" t="s">
        <v>212</v>
      </c>
      <c r="E107" s="1" t="s">
        <v>413</v>
      </c>
      <c r="F107" s="11">
        <v>1200</v>
      </c>
      <c r="G107" s="7">
        <v>5291.0599999999995</v>
      </c>
      <c r="H107" s="4">
        <f t="shared" si="2"/>
        <v>6349272</v>
      </c>
      <c r="I107" s="2">
        <f t="shared" si="3"/>
        <v>2158752</v>
      </c>
    </row>
    <row r="108" spans="1:9" x14ac:dyDescent="0.25">
      <c r="A108" s="9">
        <v>2020</v>
      </c>
      <c r="B108" s="9" t="s">
        <v>459</v>
      </c>
      <c r="C108" s="9" t="s">
        <v>213</v>
      </c>
      <c r="D108" s="1" t="s">
        <v>214</v>
      </c>
      <c r="E108" s="1" t="s">
        <v>413</v>
      </c>
      <c r="F108" s="11">
        <v>139</v>
      </c>
      <c r="G108" s="7">
        <v>5291.0599999999995</v>
      </c>
      <c r="H108" s="4">
        <f t="shared" si="2"/>
        <v>735457</v>
      </c>
      <c r="I108" s="2">
        <f t="shared" si="3"/>
        <v>250055</v>
      </c>
    </row>
    <row r="109" spans="1:9" x14ac:dyDescent="0.25">
      <c r="A109" s="9">
        <v>2020</v>
      </c>
      <c r="B109" s="9" t="s">
        <v>459</v>
      </c>
      <c r="C109" s="9" t="s">
        <v>215</v>
      </c>
      <c r="D109" s="1" t="s">
        <v>216</v>
      </c>
      <c r="E109" s="1" t="s">
        <v>413</v>
      </c>
      <c r="F109" s="11">
        <v>135</v>
      </c>
      <c r="G109" s="7">
        <v>5291.0599999999995</v>
      </c>
      <c r="H109" s="4">
        <f t="shared" si="2"/>
        <v>714293</v>
      </c>
      <c r="I109" s="2">
        <f t="shared" si="3"/>
        <v>242860</v>
      </c>
    </row>
    <row r="110" spans="1:9" x14ac:dyDescent="0.25">
      <c r="A110" s="9">
        <v>2020</v>
      </c>
      <c r="B110" s="9" t="s">
        <v>459</v>
      </c>
      <c r="C110" s="9" t="s">
        <v>217</v>
      </c>
      <c r="D110" s="1" t="s">
        <v>218</v>
      </c>
      <c r="E110" s="1" t="s">
        <v>413</v>
      </c>
      <c r="F110" s="11">
        <v>547</v>
      </c>
      <c r="G110" s="7">
        <v>5291.0599999999995</v>
      </c>
      <c r="H110" s="4">
        <f t="shared" si="2"/>
        <v>2894210</v>
      </c>
      <c r="I110" s="2">
        <f t="shared" si="3"/>
        <v>984031</v>
      </c>
    </row>
    <row r="111" spans="1:9" x14ac:dyDescent="0.25">
      <c r="A111" s="9">
        <v>2020</v>
      </c>
      <c r="B111" s="9" t="s">
        <v>459</v>
      </c>
      <c r="C111" s="9" t="s">
        <v>219</v>
      </c>
      <c r="D111" s="1" t="s">
        <v>220</v>
      </c>
      <c r="E111" s="1" t="s">
        <v>413</v>
      </c>
      <c r="F111" s="11">
        <v>1550</v>
      </c>
      <c r="G111" s="7">
        <v>5291.0599999999995</v>
      </c>
      <c r="H111" s="4">
        <f t="shared" si="2"/>
        <v>8201143</v>
      </c>
      <c r="I111" s="2">
        <f t="shared" si="3"/>
        <v>2788389</v>
      </c>
    </row>
    <row r="112" spans="1:9" x14ac:dyDescent="0.25">
      <c r="A112" s="9">
        <v>2020</v>
      </c>
      <c r="B112" s="9" t="s">
        <v>459</v>
      </c>
      <c r="C112" s="9" t="s">
        <v>221</v>
      </c>
      <c r="D112" s="1" t="s">
        <v>222</v>
      </c>
      <c r="E112" s="1" t="s">
        <v>413</v>
      </c>
      <c r="F112" s="11">
        <v>382</v>
      </c>
      <c r="G112" s="7">
        <v>5291.0599999999995</v>
      </c>
      <c r="H112" s="4">
        <f t="shared" si="2"/>
        <v>2021185</v>
      </c>
      <c r="I112" s="2">
        <f t="shared" si="3"/>
        <v>687203</v>
      </c>
    </row>
    <row r="113" spans="1:9" x14ac:dyDescent="0.25">
      <c r="A113" s="9">
        <v>2020</v>
      </c>
      <c r="B113" s="9" t="s">
        <v>459</v>
      </c>
      <c r="C113" s="9" t="s">
        <v>223</v>
      </c>
      <c r="D113" s="1" t="s">
        <v>411</v>
      </c>
      <c r="E113" s="1" t="s">
        <v>413</v>
      </c>
      <c r="F113" s="11">
        <v>0</v>
      </c>
      <c r="G113" s="7">
        <v>5291.0599999999995</v>
      </c>
      <c r="H113" s="4">
        <f t="shared" si="2"/>
        <v>0</v>
      </c>
      <c r="I113" s="2">
        <f t="shared" si="3"/>
        <v>0</v>
      </c>
    </row>
    <row r="114" spans="1:9" x14ac:dyDescent="0.25">
      <c r="A114" s="9">
        <v>2020</v>
      </c>
      <c r="B114" s="9" t="s">
        <v>459</v>
      </c>
      <c r="C114" s="9" t="s">
        <v>224</v>
      </c>
      <c r="D114" s="1" t="s">
        <v>225</v>
      </c>
      <c r="E114" s="1" t="s">
        <v>413</v>
      </c>
      <c r="F114" s="11">
        <v>390</v>
      </c>
      <c r="G114" s="7">
        <v>5291.0599999999995</v>
      </c>
      <c r="H114" s="4">
        <f t="shared" si="2"/>
        <v>2063513</v>
      </c>
      <c r="I114" s="2">
        <f t="shared" si="3"/>
        <v>701594</v>
      </c>
    </row>
    <row r="115" spans="1:9" x14ac:dyDescent="0.25">
      <c r="A115" s="9">
        <v>2020</v>
      </c>
      <c r="B115" s="5" t="s">
        <v>459</v>
      </c>
      <c r="C115" s="9" t="s">
        <v>226</v>
      </c>
      <c r="D115" s="1" t="s">
        <v>410</v>
      </c>
      <c r="E115" s="1" t="s">
        <v>414</v>
      </c>
      <c r="F115" s="11">
        <v>0</v>
      </c>
      <c r="G115" s="7">
        <v>4884.34</v>
      </c>
      <c r="H115" s="4">
        <f t="shared" si="2"/>
        <v>0</v>
      </c>
      <c r="I115" s="2">
        <f t="shared" si="3"/>
        <v>0</v>
      </c>
    </row>
    <row r="116" spans="1:9" x14ac:dyDescent="0.25">
      <c r="A116" s="9">
        <v>2020</v>
      </c>
      <c r="B116" s="9" t="s">
        <v>459</v>
      </c>
      <c r="C116" s="9" t="s">
        <v>227</v>
      </c>
      <c r="D116" s="1" t="s">
        <v>228</v>
      </c>
      <c r="E116" s="1" t="s">
        <v>413</v>
      </c>
      <c r="F116" s="11">
        <v>122</v>
      </c>
      <c r="G116" s="7">
        <v>5291.0599999999995</v>
      </c>
      <c r="H116" s="4">
        <f t="shared" si="2"/>
        <v>645509</v>
      </c>
      <c r="I116" s="2">
        <f t="shared" si="3"/>
        <v>219473</v>
      </c>
    </row>
    <row r="117" spans="1:9" x14ac:dyDescent="0.25">
      <c r="A117" s="9">
        <v>2020</v>
      </c>
      <c r="B117" s="9" t="s">
        <v>459</v>
      </c>
      <c r="C117" s="9" t="s">
        <v>229</v>
      </c>
      <c r="D117" s="1" t="s">
        <v>230</v>
      </c>
      <c r="E117" s="1" t="s">
        <v>413</v>
      </c>
      <c r="F117" s="11">
        <v>256</v>
      </c>
      <c r="G117" s="7">
        <v>5291.0599999999995</v>
      </c>
      <c r="H117" s="4">
        <f t="shared" si="2"/>
        <v>1354511</v>
      </c>
      <c r="I117" s="2">
        <f t="shared" si="3"/>
        <v>460534</v>
      </c>
    </row>
    <row r="118" spans="1:9" x14ac:dyDescent="0.25">
      <c r="A118" s="9">
        <v>2020</v>
      </c>
      <c r="B118" s="9" t="s">
        <v>459</v>
      </c>
      <c r="C118" s="9" t="s">
        <v>231</v>
      </c>
      <c r="D118" s="1" t="s">
        <v>232</v>
      </c>
      <c r="E118" s="1" t="s">
        <v>413</v>
      </c>
      <c r="F118" s="11">
        <v>325</v>
      </c>
      <c r="G118" s="7">
        <v>5291.0599999999995</v>
      </c>
      <c r="H118" s="4">
        <f t="shared" si="2"/>
        <v>1719595</v>
      </c>
      <c r="I118" s="2">
        <f t="shared" si="3"/>
        <v>584662</v>
      </c>
    </row>
    <row r="119" spans="1:9" x14ac:dyDescent="0.25">
      <c r="A119" s="9">
        <v>2020</v>
      </c>
      <c r="B119" s="9" t="s">
        <v>459</v>
      </c>
      <c r="C119" s="9" t="s">
        <v>233</v>
      </c>
      <c r="D119" s="1" t="s">
        <v>234</v>
      </c>
      <c r="E119" s="1" t="s">
        <v>413</v>
      </c>
      <c r="F119" s="11">
        <v>665</v>
      </c>
      <c r="G119" s="7">
        <v>5291.0599999999995</v>
      </c>
      <c r="H119" s="4">
        <f t="shared" si="2"/>
        <v>3518555</v>
      </c>
      <c r="I119" s="2">
        <f t="shared" si="3"/>
        <v>1196309</v>
      </c>
    </row>
    <row r="120" spans="1:9" x14ac:dyDescent="0.25">
      <c r="A120" s="9">
        <v>2020</v>
      </c>
      <c r="B120" s="9" t="s">
        <v>459</v>
      </c>
      <c r="C120" s="9" t="s">
        <v>235</v>
      </c>
      <c r="D120" s="1" t="s">
        <v>236</v>
      </c>
      <c r="E120" s="1" t="s">
        <v>413</v>
      </c>
      <c r="F120" s="11">
        <v>775</v>
      </c>
      <c r="G120" s="7">
        <v>5291.0599999999995</v>
      </c>
      <c r="H120" s="4">
        <f t="shared" si="2"/>
        <v>4100572</v>
      </c>
      <c r="I120" s="2">
        <f t="shared" si="3"/>
        <v>1394194</v>
      </c>
    </row>
    <row r="121" spans="1:9" x14ac:dyDescent="0.25">
      <c r="A121" s="9">
        <v>2020</v>
      </c>
      <c r="B121" s="9" t="s">
        <v>459</v>
      </c>
      <c r="C121" s="9" t="s">
        <v>237</v>
      </c>
      <c r="D121" s="1" t="s">
        <v>238</v>
      </c>
      <c r="E121" s="1" t="s">
        <v>413</v>
      </c>
      <c r="F121" s="11">
        <v>250</v>
      </c>
      <c r="G121" s="7">
        <v>5291.0599999999995</v>
      </c>
      <c r="H121" s="4">
        <f t="shared" si="2"/>
        <v>1322765</v>
      </c>
      <c r="I121" s="2">
        <f t="shared" si="3"/>
        <v>449740</v>
      </c>
    </row>
    <row r="122" spans="1:9" x14ac:dyDescent="0.25">
      <c r="A122" s="9">
        <v>2020</v>
      </c>
      <c r="B122" s="9" t="s">
        <v>459</v>
      </c>
      <c r="C122" s="9" t="s">
        <v>239</v>
      </c>
      <c r="D122" s="1" t="s">
        <v>240</v>
      </c>
      <c r="E122" s="1" t="s">
        <v>413</v>
      </c>
      <c r="F122" s="11">
        <v>950</v>
      </c>
      <c r="G122" s="7">
        <v>5291.0599999999995</v>
      </c>
      <c r="H122" s="4">
        <f t="shared" si="2"/>
        <v>5026507</v>
      </c>
      <c r="I122" s="2">
        <f t="shared" si="3"/>
        <v>1709012</v>
      </c>
    </row>
    <row r="123" spans="1:9" x14ac:dyDescent="0.25">
      <c r="A123" s="9">
        <v>2020</v>
      </c>
      <c r="B123" s="9" t="s">
        <v>459</v>
      </c>
      <c r="C123" s="9" t="s">
        <v>241</v>
      </c>
      <c r="D123" s="1" t="s">
        <v>242</v>
      </c>
      <c r="E123" s="1" t="s">
        <v>413</v>
      </c>
      <c r="F123" s="11">
        <v>963</v>
      </c>
      <c r="G123" s="7">
        <v>5291.0599999999995</v>
      </c>
      <c r="H123" s="4">
        <f t="shared" si="2"/>
        <v>5095291</v>
      </c>
      <c r="I123" s="2">
        <f t="shared" si="3"/>
        <v>1732399</v>
      </c>
    </row>
    <row r="124" spans="1:9" x14ac:dyDescent="0.25">
      <c r="A124" s="9">
        <v>2020</v>
      </c>
      <c r="B124" s="9" t="s">
        <v>459</v>
      </c>
      <c r="C124" s="9" t="s">
        <v>243</v>
      </c>
      <c r="D124" s="1" t="s">
        <v>244</v>
      </c>
      <c r="E124" s="1" t="s">
        <v>413</v>
      </c>
      <c r="F124" s="11">
        <v>272</v>
      </c>
      <c r="G124" s="7">
        <v>5291.0599999999995</v>
      </c>
      <c r="H124" s="4">
        <f t="shared" si="2"/>
        <v>1439168</v>
      </c>
      <c r="I124" s="2">
        <f t="shared" si="3"/>
        <v>489317</v>
      </c>
    </row>
    <row r="125" spans="1:9" x14ac:dyDescent="0.25">
      <c r="A125" s="9">
        <v>2020</v>
      </c>
      <c r="B125" s="9" t="s">
        <v>459</v>
      </c>
      <c r="C125" s="9" t="s">
        <v>245</v>
      </c>
      <c r="D125" s="1" t="s">
        <v>246</v>
      </c>
      <c r="E125" s="1" t="s">
        <v>413</v>
      </c>
      <c r="F125" s="11">
        <v>500</v>
      </c>
      <c r="G125" s="7">
        <v>5291.0599999999995</v>
      </c>
      <c r="H125" s="4">
        <f t="shared" si="2"/>
        <v>2645530</v>
      </c>
      <c r="I125" s="2">
        <f t="shared" si="3"/>
        <v>899480</v>
      </c>
    </row>
    <row r="126" spans="1:9" x14ac:dyDescent="0.25">
      <c r="A126" s="9">
        <v>2020</v>
      </c>
      <c r="B126" s="9" t="s">
        <v>459</v>
      </c>
      <c r="C126" s="9" t="s">
        <v>247</v>
      </c>
      <c r="D126" s="1" t="s">
        <v>248</v>
      </c>
      <c r="E126" s="1" t="s">
        <v>413</v>
      </c>
      <c r="F126" s="11">
        <v>200</v>
      </c>
      <c r="G126" s="7">
        <v>5291.0599999999995</v>
      </c>
      <c r="H126" s="4">
        <f t="shared" si="2"/>
        <v>1058212</v>
      </c>
      <c r="I126" s="2">
        <f t="shared" si="3"/>
        <v>359792</v>
      </c>
    </row>
    <row r="127" spans="1:9" x14ac:dyDescent="0.25">
      <c r="A127" s="9">
        <v>2020</v>
      </c>
      <c r="B127" s="9" t="s">
        <v>459</v>
      </c>
      <c r="C127" s="9" t="s">
        <v>249</v>
      </c>
      <c r="D127" s="1" t="s">
        <v>250</v>
      </c>
      <c r="E127" s="1" t="s">
        <v>413</v>
      </c>
      <c r="F127" s="11">
        <v>350</v>
      </c>
      <c r="G127" s="7">
        <v>5291.0599999999995</v>
      </c>
      <c r="H127" s="4">
        <f t="shared" si="2"/>
        <v>1851871</v>
      </c>
      <c r="I127" s="2">
        <f t="shared" si="3"/>
        <v>629636</v>
      </c>
    </row>
    <row r="128" spans="1:9" x14ac:dyDescent="0.25">
      <c r="A128" s="9">
        <v>2020</v>
      </c>
      <c r="B128" s="9" t="s">
        <v>459</v>
      </c>
      <c r="C128" s="9" t="s">
        <v>251</v>
      </c>
      <c r="D128" s="1" t="s">
        <v>252</v>
      </c>
      <c r="E128" s="1" t="s">
        <v>413</v>
      </c>
      <c r="F128" s="11">
        <v>298</v>
      </c>
      <c r="G128" s="7">
        <v>5291.0599999999995</v>
      </c>
      <c r="H128" s="4">
        <f t="shared" si="2"/>
        <v>1576736</v>
      </c>
      <c r="I128" s="2">
        <f t="shared" si="3"/>
        <v>536090</v>
      </c>
    </row>
    <row r="129" spans="1:9" x14ac:dyDescent="0.25">
      <c r="A129" s="9">
        <v>2020</v>
      </c>
      <c r="B129" s="9" t="s">
        <v>459</v>
      </c>
      <c r="C129" s="9" t="s">
        <v>253</v>
      </c>
      <c r="D129" s="1" t="s">
        <v>254</v>
      </c>
      <c r="E129" s="1" t="s">
        <v>413</v>
      </c>
      <c r="F129" s="11">
        <v>512</v>
      </c>
      <c r="G129" s="7">
        <v>5291.0599999999995</v>
      </c>
      <c r="H129" s="4">
        <f t="shared" si="2"/>
        <v>2709023</v>
      </c>
      <c r="I129" s="2">
        <f t="shared" si="3"/>
        <v>921068</v>
      </c>
    </row>
    <row r="130" spans="1:9" x14ac:dyDescent="0.25">
      <c r="A130" s="9">
        <v>2020</v>
      </c>
      <c r="B130" s="9" t="s">
        <v>459</v>
      </c>
      <c r="C130" s="9" t="s">
        <v>255</v>
      </c>
      <c r="D130" s="1" t="s">
        <v>256</v>
      </c>
      <c r="E130" s="1" t="s">
        <v>413</v>
      </c>
      <c r="F130" s="11">
        <v>615</v>
      </c>
      <c r="G130" s="7">
        <v>5291.0599999999995</v>
      </c>
      <c r="H130" s="4">
        <f t="shared" si="2"/>
        <v>3254002</v>
      </c>
      <c r="I130" s="2">
        <f t="shared" si="3"/>
        <v>1106361</v>
      </c>
    </row>
    <row r="131" spans="1:9" x14ac:dyDescent="0.25">
      <c r="A131" s="9">
        <v>2020</v>
      </c>
      <c r="B131" s="9" t="s">
        <v>460</v>
      </c>
      <c r="C131" s="9" t="s">
        <v>257</v>
      </c>
      <c r="D131" s="1" t="s">
        <v>258</v>
      </c>
      <c r="E131" s="1" t="s">
        <v>413</v>
      </c>
      <c r="F131" s="11">
        <v>144</v>
      </c>
      <c r="G131" s="7">
        <v>6290.74</v>
      </c>
      <c r="H131" s="4">
        <f t="shared" si="2"/>
        <v>905867</v>
      </c>
      <c r="I131" s="2">
        <f t="shared" si="3"/>
        <v>307995</v>
      </c>
    </row>
    <row r="132" spans="1:9" x14ac:dyDescent="0.25">
      <c r="A132" s="9">
        <v>2020</v>
      </c>
      <c r="B132" s="9" t="s">
        <v>459</v>
      </c>
      <c r="C132" s="9" t="s">
        <v>259</v>
      </c>
      <c r="D132" s="1" t="s">
        <v>260</v>
      </c>
      <c r="E132" s="1" t="s">
        <v>413</v>
      </c>
      <c r="F132" s="11">
        <v>554</v>
      </c>
      <c r="G132" s="7">
        <v>5291.0599999999995</v>
      </c>
      <c r="H132" s="4">
        <f t="shared" ref="H132:H195" si="4">ROUND(F132*G132,0)</f>
        <v>2931247</v>
      </c>
      <c r="I132" s="2">
        <f t="shared" ref="I132:I195" si="5">ROUND((H132*0.34),0)</f>
        <v>996624</v>
      </c>
    </row>
    <row r="133" spans="1:9" x14ac:dyDescent="0.25">
      <c r="A133" s="9">
        <v>2020</v>
      </c>
      <c r="B133" s="9" t="s">
        <v>461</v>
      </c>
      <c r="C133" s="9" t="s">
        <v>261</v>
      </c>
      <c r="D133" s="1" t="s">
        <v>262</v>
      </c>
      <c r="E133" s="1" t="s">
        <v>413</v>
      </c>
      <c r="F133" s="11">
        <v>450</v>
      </c>
      <c r="G133" s="7">
        <v>5415.29</v>
      </c>
      <c r="H133" s="4">
        <f t="shared" si="4"/>
        <v>2436881</v>
      </c>
      <c r="I133" s="2">
        <f t="shared" si="5"/>
        <v>828540</v>
      </c>
    </row>
    <row r="134" spans="1:9" x14ac:dyDescent="0.25">
      <c r="A134" s="9">
        <v>2020</v>
      </c>
      <c r="B134" s="9" t="s">
        <v>461</v>
      </c>
      <c r="C134" s="9" t="s">
        <v>263</v>
      </c>
      <c r="D134" s="1" t="s">
        <v>264</v>
      </c>
      <c r="E134" s="1" t="s">
        <v>413</v>
      </c>
      <c r="F134" s="11">
        <v>610</v>
      </c>
      <c r="G134" s="7">
        <v>5415.29</v>
      </c>
      <c r="H134" s="4">
        <f t="shared" si="4"/>
        <v>3303327</v>
      </c>
      <c r="I134" s="2">
        <f t="shared" si="5"/>
        <v>1123131</v>
      </c>
    </row>
    <row r="135" spans="1:9" x14ac:dyDescent="0.25">
      <c r="A135" s="9">
        <v>2020</v>
      </c>
      <c r="B135" s="9" t="s">
        <v>461</v>
      </c>
      <c r="C135" s="9" t="s">
        <v>265</v>
      </c>
      <c r="D135" s="1" t="s">
        <v>266</v>
      </c>
      <c r="E135" s="1" t="s">
        <v>413</v>
      </c>
      <c r="F135" s="11">
        <v>119</v>
      </c>
      <c r="G135" s="7">
        <v>5415.29</v>
      </c>
      <c r="H135" s="4">
        <f t="shared" si="4"/>
        <v>644420</v>
      </c>
      <c r="I135" s="2">
        <f t="shared" si="5"/>
        <v>219103</v>
      </c>
    </row>
    <row r="136" spans="1:9" x14ac:dyDescent="0.25">
      <c r="A136" s="9">
        <v>2020</v>
      </c>
      <c r="B136" s="9" t="s">
        <v>462</v>
      </c>
      <c r="C136" s="9" t="s">
        <v>267</v>
      </c>
      <c r="D136" s="1" t="s">
        <v>268</v>
      </c>
      <c r="E136" s="1" t="s">
        <v>413</v>
      </c>
      <c r="F136" s="11">
        <v>1300</v>
      </c>
      <c r="G136" s="7">
        <v>5801.61</v>
      </c>
      <c r="H136" s="4">
        <f t="shared" si="4"/>
        <v>7542093</v>
      </c>
      <c r="I136" s="2">
        <f t="shared" si="5"/>
        <v>2564312</v>
      </c>
    </row>
    <row r="137" spans="1:9" x14ac:dyDescent="0.25">
      <c r="A137" s="9">
        <v>2020</v>
      </c>
      <c r="B137" s="9" t="s">
        <v>463</v>
      </c>
      <c r="C137" s="9" t="s">
        <v>269</v>
      </c>
      <c r="D137" s="1" t="s">
        <v>270</v>
      </c>
      <c r="E137" s="1" t="s">
        <v>413</v>
      </c>
      <c r="F137" s="11">
        <v>408</v>
      </c>
      <c r="G137" s="7">
        <v>5419.01</v>
      </c>
      <c r="H137" s="4">
        <f t="shared" si="4"/>
        <v>2210956</v>
      </c>
      <c r="I137" s="2">
        <f t="shared" si="5"/>
        <v>751725</v>
      </c>
    </row>
    <row r="138" spans="1:9" x14ac:dyDescent="0.25">
      <c r="A138" s="9">
        <v>2020</v>
      </c>
      <c r="B138" s="9" t="s">
        <v>463</v>
      </c>
      <c r="C138" s="9" t="s">
        <v>271</v>
      </c>
      <c r="D138" s="1" t="s">
        <v>272</v>
      </c>
      <c r="E138" s="1" t="s">
        <v>413</v>
      </c>
      <c r="F138" s="11">
        <v>148</v>
      </c>
      <c r="G138" s="7">
        <v>5419.01</v>
      </c>
      <c r="H138" s="4">
        <f t="shared" si="4"/>
        <v>802013</v>
      </c>
      <c r="I138" s="2">
        <f t="shared" si="5"/>
        <v>272684</v>
      </c>
    </row>
    <row r="139" spans="1:9" x14ac:dyDescent="0.25">
      <c r="A139" s="9">
        <v>2020</v>
      </c>
      <c r="B139" s="9" t="s">
        <v>463</v>
      </c>
      <c r="C139" s="9" t="s">
        <v>273</v>
      </c>
      <c r="D139" s="1" t="s">
        <v>274</v>
      </c>
      <c r="E139" s="1" t="s">
        <v>413</v>
      </c>
      <c r="F139" s="11">
        <v>140</v>
      </c>
      <c r="G139" s="7">
        <v>5419.01</v>
      </c>
      <c r="H139" s="4">
        <f t="shared" si="4"/>
        <v>758661</v>
      </c>
      <c r="I139" s="2">
        <f t="shared" si="5"/>
        <v>257945</v>
      </c>
    </row>
    <row r="140" spans="1:9" x14ac:dyDescent="0.25">
      <c r="A140" s="9">
        <v>2020</v>
      </c>
      <c r="B140" s="9" t="s">
        <v>463</v>
      </c>
      <c r="C140" s="9" t="s">
        <v>275</v>
      </c>
      <c r="D140" s="1" t="s">
        <v>276</v>
      </c>
      <c r="E140" s="1" t="s">
        <v>413</v>
      </c>
      <c r="F140" s="11">
        <v>222</v>
      </c>
      <c r="G140" s="7">
        <v>5419.01</v>
      </c>
      <c r="H140" s="4">
        <f t="shared" si="4"/>
        <v>1203020</v>
      </c>
      <c r="I140" s="2">
        <f t="shared" si="5"/>
        <v>409027</v>
      </c>
    </row>
    <row r="141" spans="1:9" x14ac:dyDescent="0.25">
      <c r="A141" s="9">
        <v>2020</v>
      </c>
      <c r="B141" s="9" t="s">
        <v>463</v>
      </c>
      <c r="C141" s="9" t="s">
        <v>277</v>
      </c>
      <c r="D141" s="1" t="s">
        <v>278</v>
      </c>
      <c r="E141" s="1" t="s">
        <v>413</v>
      </c>
      <c r="F141" s="11">
        <v>789</v>
      </c>
      <c r="G141" s="7">
        <v>5419.01</v>
      </c>
      <c r="H141" s="4">
        <f t="shared" si="4"/>
        <v>4275599</v>
      </c>
      <c r="I141" s="2">
        <f t="shared" si="5"/>
        <v>1453704</v>
      </c>
    </row>
    <row r="142" spans="1:9" x14ac:dyDescent="0.25">
      <c r="A142" s="9">
        <v>2020</v>
      </c>
      <c r="B142" s="9" t="s">
        <v>463</v>
      </c>
      <c r="C142" s="9" t="s">
        <v>279</v>
      </c>
      <c r="D142" s="1" t="s">
        <v>280</v>
      </c>
      <c r="E142" s="1" t="s">
        <v>413</v>
      </c>
      <c r="F142" s="11">
        <v>425</v>
      </c>
      <c r="G142" s="7">
        <v>5419.01</v>
      </c>
      <c r="H142" s="4">
        <f t="shared" si="4"/>
        <v>2303079</v>
      </c>
      <c r="I142" s="2">
        <f t="shared" si="5"/>
        <v>783047</v>
      </c>
    </row>
    <row r="143" spans="1:9" x14ac:dyDescent="0.25">
      <c r="A143" s="9">
        <v>2020</v>
      </c>
      <c r="B143" s="9" t="s">
        <v>463</v>
      </c>
      <c r="C143" s="9" t="s">
        <v>281</v>
      </c>
      <c r="D143" s="1" t="s">
        <v>282</v>
      </c>
      <c r="E143" s="1" t="s">
        <v>414</v>
      </c>
      <c r="F143" s="11">
        <v>270</v>
      </c>
      <c r="G143" s="7">
        <v>5149.53</v>
      </c>
      <c r="H143" s="4">
        <f t="shared" si="4"/>
        <v>1390373</v>
      </c>
      <c r="I143" s="2">
        <f t="shared" si="5"/>
        <v>472727</v>
      </c>
    </row>
    <row r="144" spans="1:9" x14ac:dyDescent="0.25">
      <c r="A144" s="9">
        <v>2020</v>
      </c>
      <c r="B144" s="9" t="s">
        <v>464</v>
      </c>
      <c r="C144" s="9" t="s">
        <v>283</v>
      </c>
      <c r="D144" s="1" t="s">
        <v>284</v>
      </c>
      <c r="E144" s="1" t="s">
        <v>413</v>
      </c>
      <c r="F144" s="11">
        <v>1416</v>
      </c>
      <c r="G144" s="7">
        <v>8488.34</v>
      </c>
      <c r="H144" s="4">
        <f t="shared" si="4"/>
        <v>12019489</v>
      </c>
      <c r="I144" s="2">
        <f t="shared" si="5"/>
        <v>4086626</v>
      </c>
    </row>
    <row r="145" spans="1:9" x14ac:dyDescent="0.25">
      <c r="A145" s="9">
        <v>2020</v>
      </c>
      <c r="B145" s="9" t="s">
        <v>465</v>
      </c>
      <c r="C145" s="9" t="s">
        <v>285</v>
      </c>
      <c r="D145" s="1" t="s">
        <v>286</v>
      </c>
      <c r="E145" s="1" t="s">
        <v>413</v>
      </c>
      <c r="F145" s="11">
        <v>196</v>
      </c>
      <c r="G145" s="7">
        <v>5244.65</v>
      </c>
      <c r="H145" s="4">
        <f t="shared" si="4"/>
        <v>1027951</v>
      </c>
      <c r="I145" s="2">
        <f t="shared" si="5"/>
        <v>349503</v>
      </c>
    </row>
    <row r="146" spans="1:9" x14ac:dyDescent="0.25">
      <c r="A146" s="9">
        <v>2020</v>
      </c>
      <c r="B146" s="9" t="s">
        <v>466</v>
      </c>
      <c r="C146" s="9" t="s">
        <v>287</v>
      </c>
      <c r="D146" s="1" t="s">
        <v>288</v>
      </c>
      <c r="E146" s="1" t="s">
        <v>413</v>
      </c>
      <c r="F146" s="11">
        <v>730</v>
      </c>
      <c r="G146" s="7">
        <v>5699.86</v>
      </c>
      <c r="H146" s="4">
        <f t="shared" si="4"/>
        <v>4160898</v>
      </c>
      <c r="I146" s="2">
        <f t="shared" si="5"/>
        <v>1414705</v>
      </c>
    </row>
    <row r="147" spans="1:9" x14ac:dyDescent="0.25">
      <c r="A147" s="9">
        <v>2020</v>
      </c>
      <c r="B147" s="9" t="s">
        <v>466</v>
      </c>
      <c r="C147" s="9" t="s">
        <v>289</v>
      </c>
      <c r="D147" s="1" t="s">
        <v>290</v>
      </c>
      <c r="E147" s="1" t="s">
        <v>413</v>
      </c>
      <c r="F147" s="11">
        <v>380</v>
      </c>
      <c r="G147" s="7">
        <v>5699.86</v>
      </c>
      <c r="H147" s="4">
        <f t="shared" si="4"/>
        <v>2165947</v>
      </c>
      <c r="I147" s="2">
        <f t="shared" si="5"/>
        <v>736422</v>
      </c>
    </row>
    <row r="148" spans="1:9" x14ac:dyDescent="0.25">
      <c r="A148" s="9">
        <v>2020</v>
      </c>
      <c r="B148" s="9" t="s">
        <v>467</v>
      </c>
      <c r="C148" s="9" t="s">
        <v>291</v>
      </c>
      <c r="D148" s="1" t="s">
        <v>292</v>
      </c>
      <c r="E148" s="1" t="s">
        <v>413</v>
      </c>
      <c r="F148" s="11">
        <v>605</v>
      </c>
      <c r="G148" s="7">
        <v>8020.28</v>
      </c>
      <c r="H148" s="4">
        <f t="shared" si="4"/>
        <v>4852269</v>
      </c>
      <c r="I148" s="2">
        <f t="shared" si="5"/>
        <v>1649771</v>
      </c>
    </row>
    <row r="149" spans="1:9" x14ac:dyDescent="0.25">
      <c r="A149" s="9">
        <v>2020</v>
      </c>
      <c r="B149" s="9" t="s">
        <v>468</v>
      </c>
      <c r="C149" s="9" t="s">
        <v>293</v>
      </c>
      <c r="D149" s="1" t="s">
        <v>294</v>
      </c>
      <c r="E149" s="1" t="s">
        <v>413</v>
      </c>
      <c r="F149" s="11">
        <v>585</v>
      </c>
      <c r="G149" s="7">
        <v>6198.3</v>
      </c>
      <c r="H149" s="4">
        <f t="shared" si="4"/>
        <v>3626006</v>
      </c>
      <c r="I149" s="2">
        <f t="shared" si="5"/>
        <v>1232842</v>
      </c>
    </row>
    <row r="150" spans="1:9" x14ac:dyDescent="0.25">
      <c r="A150" s="9">
        <v>2020</v>
      </c>
      <c r="B150" s="9" t="s">
        <v>469</v>
      </c>
      <c r="C150" s="9" t="s">
        <v>295</v>
      </c>
      <c r="D150" s="1" t="s">
        <v>296</v>
      </c>
      <c r="E150" s="1" t="s">
        <v>413</v>
      </c>
      <c r="F150" s="11">
        <v>400</v>
      </c>
      <c r="G150" s="7">
        <v>5722.38</v>
      </c>
      <c r="H150" s="4">
        <f t="shared" si="4"/>
        <v>2288952</v>
      </c>
      <c r="I150" s="2">
        <f t="shared" si="5"/>
        <v>778244</v>
      </c>
    </row>
    <row r="151" spans="1:9" x14ac:dyDescent="0.25">
      <c r="A151" s="9">
        <v>2020</v>
      </c>
      <c r="B151" s="9" t="s">
        <v>469</v>
      </c>
      <c r="C151" s="9" t="s">
        <v>297</v>
      </c>
      <c r="D151" s="1" t="s">
        <v>298</v>
      </c>
      <c r="E151" s="1" t="s">
        <v>413</v>
      </c>
      <c r="F151" s="11">
        <v>735</v>
      </c>
      <c r="G151" s="7">
        <v>5722.38</v>
      </c>
      <c r="H151" s="4">
        <f t="shared" si="4"/>
        <v>4205949</v>
      </c>
      <c r="I151" s="2">
        <f t="shared" si="5"/>
        <v>1430023</v>
      </c>
    </row>
    <row r="152" spans="1:9" x14ac:dyDescent="0.25">
      <c r="A152" s="9">
        <v>2020</v>
      </c>
      <c r="B152" s="9" t="s">
        <v>470</v>
      </c>
      <c r="C152" s="9" t="s">
        <v>299</v>
      </c>
      <c r="D152" s="1" t="s">
        <v>300</v>
      </c>
      <c r="E152" s="1" t="s">
        <v>413</v>
      </c>
      <c r="F152" s="11">
        <v>275</v>
      </c>
      <c r="G152" s="7">
        <v>5649.75</v>
      </c>
      <c r="H152" s="4">
        <f t="shared" si="4"/>
        <v>1553681</v>
      </c>
      <c r="I152" s="2">
        <f t="shared" si="5"/>
        <v>528252</v>
      </c>
    </row>
    <row r="153" spans="1:9" x14ac:dyDescent="0.25">
      <c r="A153" s="9">
        <v>2020</v>
      </c>
      <c r="B153" s="9" t="s">
        <v>470</v>
      </c>
      <c r="C153" s="9" t="s">
        <v>301</v>
      </c>
      <c r="D153" s="1" t="s">
        <v>302</v>
      </c>
      <c r="E153" s="1" t="s">
        <v>413</v>
      </c>
      <c r="F153" s="11">
        <v>784</v>
      </c>
      <c r="G153" s="7">
        <v>5649.75</v>
      </c>
      <c r="H153" s="4">
        <f t="shared" si="4"/>
        <v>4429404</v>
      </c>
      <c r="I153" s="2">
        <f t="shared" si="5"/>
        <v>1505997</v>
      </c>
    </row>
    <row r="154" spans="1:9" x14ac:dyDescent="0.25">
      <c r="A154" s="9">
        <v>2020</v>
      </c>
      <c r="B154" s="9" t="s">
        <v>470</v>
      </c>
      <c r="C154" s="9" t="s">
        <v>303</v>
      </c>
      <c r="D154" s="1" t="s">
        <v>304</v>
      </c>
      <c r="E154" s="1" t="s">
        <v>414</v>
      </c>
      <c r="F154" s="11">
        <v>129</v>
      </c>
      <c r="G154" s="7">
        <v>5371.5</v>
      </c>
      <c r="H154" s="4">
        <f t="shared" si="4"/>
        <v>692924</v>
      </c>
      <c r="I154" s="2">
        <f t="shared" si="5"/>
        <v>235594</v>
      </c>
    </row>
    <row r="155" spans="1:9" x14ac:dyDescent="0.25">
      <c r="A155" s="9">
        <v>2020</v>
      </c>
      <c r="B155" s="9" t="s">
        <v>471</v>
      </c>
      <c r="C155" s="9" t="s">
        <v>305</v>
      </c>
      <c r="D155" s="1" t="s">
        <v>306</v>
      </c>
      <c r="E155" s="1" t="s">
        <v>413</v>
      </c>
      <c r="F155" s="11">
        <v>1730</v>
      </c>
      <c r="G155" s="7">
        <v>5751.86</v>
      </c>
      <c r="H155" s="4">
        <f t="shared" si="4"/>
        <v>9950718</v>
      </c>
      <c r="I155" s="2">
        <f t="shared" si="5"/>
        <v>3383244</v>
      </c>
    </row>
    <row r="156" spans="1:9" x14ac:dyDescent="0.25">
      <c r="A156" s="9">
        <v>2020</v>
      </c>
      <c r="B156" s="9" t="s">
        <v>472</v>
      </c>
      <c r="C156" s="9" t="s">
        <v>307</v>
      </c>
      <c r="D156" s="1" t="s">
        <v>308</v>
      </c>
      <c r="E156" s="1" t="s">
        <v>413</v>
      </c>
      <c r="F156" s="11">
        <v>120</v>
      </c>
      <c r="G156" s="7">
        <v>6446.71</v>
      </c>
      <c r="H156" s="4">
        <f t="shared" si="4"/>
        <v>773605</v>
      </c>
      <c r="I156" s="2">
        <f t="shared" si="5"/>
        <v>263026</v>
      </c>
    </row>
    <row r="157" spans="1:9" x14ac:dyDescent="0.25">
      <c r="A157" s="9">
        <v>2020</v>
      </c>
      <c r="B157" s="9" t="s">
        <v>472</v>
      </c>
      <c r="C157" s="9" t="s">
        <v>309</v>
      </c>
      <c r="D157" s="1" t="s">
        <v>310</v>
      </c>
      <c r="E157" s="1" t="s">
        <v>413</v>
      </c>
      <c r="F157" s="11">
        <v>218</v>
      </c>
      <c r="G157" s="7">
        <v>6446.71</v>
      </c>
      <c r="H157" s="4">
        <f t="shared" si="4"/>
        <v>1405383</v>
      </c>
      <c r="I157" s="2">
        <f t="shared" si="5"/>
        <v>477830</v>
      </c>
    </row>
    <row r="158" spans="1:9" x14ac:dyDescent="0.25">
      <c r="A158" s="9">
        <v>2020</v>
      </c>
      <c r="B158" s="9" t="s">
        <v>473</v>
      </c>
      <c r="C158" s="9" t="s">
        <v>311</v>
      </c>
      <c r="D158" s="1" t="s">
        <v>312</v>
      </c>
      <c r="E158" s="1" t="s">
        <v>413</v>
      </c>
      <c r="F158" s="11">
        <v>545</v>
      </c>
      <c r="G158" s="7">
        <v>5896.13</v>
      </c>
      <c r="H158" s="4">
        <f t="shared" si="4"/>
        <v>3213391</v>
      </c>
      <c r="I158" s="2">
        <f t="shared" si="5"/>
        <v>1092553</v>
      </c>
    </row>
    <row r="159" spans="1:9" x14ac:dyDescent="0.25">
      <c r="A159" s="9">
        <v>2020</v>
      </c>
      <c r="B159" s="9" t="s">
        <v>473</v>
      </c>
      <c r="C159" s="9" t="s">
        <v>313</v>
      </c>
      <c r="D159" s="1" t="s">
        <v>314</v>
      </c>
      <c r="E159" s="1" t="s">
        <v>414</v>
      </c>
      <c r="F159" s="11">
        <v>400</v>
      </c>
      <c r="G159" s="7">
        <v>5625.34</v>
      </c>
      <c r="H159" s="4">
        <f t="shared" si="4"/>
        <v>2250136</v>
      </c>
      <c r="I159" s="2">
        <f t="shared" si="5"/>
        <v>765046</v>
      </c>
    </row>
    <row r="160" spans="1:9" x14ac:dyDescent="0.25">
      <c r="A160" s="9">
        <v>2020</v>
      </c>
      <c r="B160" s="9" t="s">
        <v>474</v>
      </c>
      <c r="C160" s="9" t="s">
        <v>315</v>
      </c>
      <c r="D160" s="1" t="s">
        <v>316</v>
      </c>
      <c r="E160" s="1" t="s">
        <v>413</v>
      </c>
      <c r="F160" s="11">
        <v>220</v>
      </c>
      <c r="G160" s="7">
        <v>5562.23</v>
      </c>
      <c r="H160" s="4">
        <f t="shared" si="4"/>
        <v>1223691</v>
      </c>
      <c r="I160" s="2">
        <f t="shared" si="5"/>
        <v>416055</v>
      </c>
    </row>
    <row r="161" spans="1:9" x14ac:dyDescent="0.25">
      <c r="A161" s="9">
        <v>2020</v>
      </c>
      <c r="B161" s="9" t="s">
        <v>475</v>
      </c>
      <c r="C161" s="9" t="s">
        <v>317</v>
      </c>
      <c r="D161" s="1" t="s">
        <v>318</v>
      </c>
      <c r="E161" s="1" t="s">
        <v>413</v>
      </c>
      <c r="F161" s="11">
        <v>1430</v>
      </c>
      <c r="G161" s="7">
        <v>6131.59</v>
      </c>
      <c r="H161" s="4">
        <f t="shared" si="4"/>
        <v>8768174</v>
      </c>
      <c r="I161" s="2">
        <f t="shared" si="5"/>
        <v>2981179</v>
      </c>
    </row>
    <row r="162" spans="1:9" x14ac:dyDescent="0.25">
      <c r="A162" s="9">
        <v>2020</v>
      </c>
      <c r="B162" s="9" t="s">
        <v>475</v>
      </c>
      <c r="C162" s="9" t="s">
        <v>319</v>
      </c>
      <c r="D162" s="1" t="s">
        <v>320</v>
      </c>
      <c r="E162" s="1" t="s">
        <v>413</v>
      </c>
      <c r="F162" s="11">
        <v>575</v>
      </c>
      <c r="G162" s="7">
        <v>6131.59</v>
      </c>
      <c r="H162" s="4">
        <f t="shared" si="4"/>
        <v>3525664</v>
      </c>
      <c r="I162" s="2">
        <f t="shared" si="5"/>
        <v>1198726</v>
      </c>
    </row>
    <row r="163" spans="1:9" x14ac:dyDescent="0.25">
      <c r="A163" s="9">
        <v>2020</v>
      </c>
      <c r="B163" s="9" t="s">
        <v>476</v>
      </c>
      <c r="C163" s="9" t="s">
        <v>321</v>
      </c>
      <c r="D163" s="1" t="s">
        <v>322</v>
      </c>
      <c r="E163" s="1" t="s">
        <v>413</v>
      </c>
      <c r="F163" s="11">
        <v>890</v>
      </c>
      <c r="G163" s="7">
        <v>5906.76</v>
      </c>
      <c r="H163" s="4">
        <f t="shared" si="4"/>
        <v>5257016</v>
      </c>
      <c r="I163" s="2">
        <f t="shared" si="5"/>
        <v>1787385</v>
      </c>
    </row>
    <row r="164" spans="1:9" x14ac:dyDescent="0.25">
      <c r="A164" s="9">
        <v>2020</v>
      </c>
      <c r="B164" s="9" t="s">
        <v>477</v>
      </c>
      <c r="C164" s="9" t="s">
        <v>323</v>
      </c>
      <c r="D164" s="1" t="s">
        <v>324</v>
      </c>
      <c r="E164" s="1" t="s">
        <v>413</v>
      </c>
      <c r="F164" s="11">
        <v>904</v>
      </c>
      <c r="G164" s="7">
        <v>6126.8899999999994</v>
      </c>
      <c r="H164" s="4">
        <f t="shared" si="4"/>
        <v>5538709</v>
      </c>
      <c r="I164" s="2">
        <f t="shared" si="5"/>
        <v>1883161</v>
      </c>
    </row>
    <row r="165" spans="1:9" x14ac:dyDescent="0.25">
      <c r="A165" s="9">
        <v>2020</v>
      </c>
      <c r="B165" s="9" t="s">
        <v>478</v>
      </c>
      <c r="C165" s="9" t="s">
        <v>325</v>
      </c>
      <c r="D165" s="1" t="s">
        <v>326</v>
      </c>
      <c r="E165" s="1" t="s">
        <v>413</v>
      </c>
      <c r="F165" s="11">
        <v>205</v>
      </c>
      <c r="G165" s="7">
        <v>6710.62</v>
      </c>
      <c r="H165" s="4">
        <f t="shared" si="4"/>
        <v>1375677</v>
      </c>
      <c r="I165" s="2">
        <f t="shared" si="5"/>
        <v>467730</v>
      </c>
    </row>
    <row r="166" spans="1:9" x14ac:dyDescent="0.25">
      <c r="A166" s="9">
        <v>2020</v>
      </c>
      <c r="B166" s="9" t="s">
        <v>479</v>
      </c>
      <c r="C166" s="9" t="s">
        <v>327</v>
      </c>
      <c r="D166" s="1" t="s">
        <v>328</v>
      </c>
      <c r="E166" s="1" t="s">
        <v>413</v>
      </c>
      <c r="F166" s="11">
        <v>435</v>
      </c>
      <c r="G166" s="7">
        <v>5755.53</v>
      </c>
      <c r="H166" s="4">
        <f t="shared" si="4"/>
        <v>2503656</v>
      </c>
      <c r="I166" s="2">
        <f t="shared" si="5"/>
        <v>851243</v>
      </c>
    </row>
    <row r="167" spans="1:9" x14ac:dyDescent="0.25">
      <c r="A167" s="9">
        <v>2020</v>
      </c>
      <c r="B167" s="9" t="s">
        <v>480</v>
      </c>
      <c r="C167" s="9" t="s">
        <v>329</v>
      </c>
      <c r="D167" s="1" t="s">
        <v>330</v>
      </c>
      <c r="E167" s="1" t="s">
        <v>413</v>
      </c>
      <c r="F167" s="11">
        <v>2130</v>
      </c>
      <c r="G167" s="7">
        <v>5255.29</v>
      </c>
      <c r="H167" s="4">
        <f t="shared" si="4"/>
        <v>11193768</v>
      </c>
      <c r="I167" s="2">
        <f t="shared" si="5"/>
        <v>3805881</v>
      </c>
    </row>
    <row r="168" spans="1:9" x14ac:dyDescent="0.25">
      <c r="A168" s="9">
        <v>2020</v>
      </c>
      <c r="B168" s="9" t="s">
        <v>480</v>
      </c>
      <c r="C168" s="9" t="s">
        <v>331</v>
      </c>
      <c r="D168" s="1" t="s">
        <v>332</v>
      </c>
      <c r="E168" s="1" t="s">
        <v>413</v>
      </c>
      <c r="F168" s="11">
        <v>625</v>
      </c>
      <c r="G168" s="7">
        <v>5255.29</v>
      </c>
      <c r="H168" s="4">
        <f t="shared" si="4"/>
        <v>3284556</v>
      </c>
      <c r="I168" s="2">
        <f t="shared" si="5"/>
        <v>1116749</v>
      </c>
    </row>
    <row r="169" spans="1:9" x14ac:dyDescent="0.25">
      <c r="A169" s="9">
        <v>2020</v>
      </c>
      <c r="B169" s="9" t="s">
        <v>480</v>
      </c>
      <c r="C169" s="9" t="s">
        <v>333</v>
      </c>
      <c r="D169" s="1" t="s">
        <v>334</v>
      </c>
      <c r="E169" s="1" t="s">
        <v>413</v>
      </c>
      <c r="F169" s="11">
        <v>984</v>
      </c>
      <c r="G169" s="7">
        <v>5255.29</v>
      </c>
      <c r="H169" s="4">
        <f t="shared" si="4"/>
        <v>5171205</v>
      </c>
      <c r="I169" s="2">
        <f t="shared" si="5"/>
        <v>1758210</v>
      </c>
    </row>
    <row r="170" spans="1:9" x14ac:dyDescent="0.25">
      <c r="A170" s="9">
        <v>2020</v>
      </c>
      <c r="B170" s="9" t="s">
        <v>480</v>
      </c>
      <c r="C170" s="9" t="s">
        <v>335</v>
      </c>
      <c r="D170" s="1" t="s">
        <v>336</v>
      </c>
      <c r="E170" s="1" t="s">
        <v>413</v>
      </c>
      <c r="F170" s="11">
        <v>144</v>
      </c>
      <c r="G170" s="7">
        <v>5255.29</v>
      </c>
      <c r="H170" s="4">
        <f t="shared" si="4"/>
        <v>756762</v>
      </c>
      <c r="I170" s="2">
        <f t="shared" si="5"/>
        <v>257299</v>
      </c>
    </row>
    <row r="171" spans="1:9" x14ac:dyDescent="0.25">
      <c r="A171" s="9">
        <v>2020</v>
      </c>
      <c r="B171" s="9" t="s">
        <v>480</v>
      </c>
      <c r="C171" s="9" t="s">
        <v>337</v>
      </c>
      <c r="D171" s="1" t="s">
        <v>338</v>
      </c>
      <c r="E171" s="1" t="s">
        <v>413</v>
      </c>
      <c r="F171" s="11">
        <v>375</v>
      </c>
      <c r="G171" s="7">
        <v>5255.29</v>
      </c>
      <c r="H171" s="4">
        <f t="shared" si="4"/>
        <v>1970734</v>
      </c>
      <c r="I171" s="2">
        <f t="shared" si="5"/>
        <v>670050</v>
      </c>
    </row>
    <row r="172" spans="1:9" x14ac:dyDescent="0.25">
      <c r="A172" s="9">
        <v>2020</v>
      </c>
      <c r="B172" s="9" t="s">
        <v>481</v>
      </c>
      <c r="C172" s="9" t="s">
        <v>339</v>
      </c>
      <c r="D172" s="1" t="s">
        <v>340</v>
      </c>
      <c r="E172" s="1" t="s">
        <v>413</v>
      </c>
      <c r="F172" s="11">
        <v>935</v>
      </c>
      <c r="G172" s="7">
        <v>6757.41</v>
      </c>
      <c r="H172" s="4">
        <f t="shared" si="4"/>
        <v>6318178</v>
      </c>
      <c r="I172" s="2">
        <f t="shared" si="5"/>
        <v>2148181</v>
      </c>
    </row>
    <row r="173" spans="1:9" x14ac:dyDescent="0.25">
      <c r="A173" s="9">
        <v>2020</v>
      </c>
      <c r="B173" s="9" t="s">
        <v>481</v>
      </c>
      <c r="C173" s="9" t="s">
        <v>341</v>
      </c>
      <c r="D173" s="1" t="s">
        <v>342</v>
      </c>
      <c r="E173" s="1" t="s">
        <v>413</v>
      </c>
      <c r="F173" s="11">
        <v>1326</v>
      </c>
      <c r="G173" s="7">
        <v>6757.41</v>
      </c>
      <c r="H173" s="4">
        <f t="shared" si="4"/>
        <v>8960326</v>
      </c>
      <c r="I173" s="2">
        <f t="shared" si="5"/>
        <v>3046511</v>
      </c>
    </row>
    <row r="174" spans="1:9" x14ac:dyDescent="0.25">
      <c r="A174" s="9">
        <v>2020</v>
      </c>
      <c r="B174" s="9" t="s">
        <v>482</v>
      </c>
      <c r="C174" s="9" t="s">
        <v>343</v>
      </c>
      <c r="D174" s="1" t="s">
        <v>344</v>
      </c>
      <c r="E174" s="1" t="s">
        <v>413</v>
      </c>
      <c r="F174" s="11">
        <v>465</v>
      </c>
      <c r="G174" s="7">
        <v>5233.7299999999996</v>
      </c>
      <c r="H174" s="4">
        <f t="shared" si="4"/>
        <v>2433684</v>
      </c>
      <c r="I174" s="2">
        <f t="shared" si="5"/>
        <v>827453</v>
      </c>
    </row>
    <row r="175" spans="1:9" x14ac:dyDescent="0.25">
      <c r="A175" s="9">
        <v>2020</v>
      </c>
      <c r="B175" s="9" t="s">
        <v>482</v>
      </c>
      <c r="C175" s="9" t="s">
        <v>345</v>
      </c>
      <c r="D175" s="1" t="s">
        <v>346</v>
      </c>
      <c r="E175" s="1" t="s">
        <v>413</v>
      </c>
      <c r="F175" s="11">
        <v>408</v>
      </c>
      <c r="G175" s="7">
        <v>5233.7299999999996</v>
      </c>
      <c r="H175" s="4">
        <f t="shared" si="4"/>
        <v>2135362</v>
      </c>
      <c r="I175" s="2">
        <f t="shared" si="5"/>
        <v>726023</v>
      </c>
    </row>
    <row r="176" spans="1:9" x14ac:dyDescent="0.25">
      <c r="A176" s="9">
        <v>2020</v>
      </c>
      <c r="B176" s="9" t="s">
        <v>482</v>
      </c>
      <c r="C176" s="9" t="s">
        <v>347</v>
      </c>
      <c r="D176" s="1" t="s">
        <v>348</v>
      </c>
      <c r="E176" s="1" t="s">
        <v>413</v>
      </c>
      <c r="F176" s="11">
        <v>630</v>
      </c>
      <c r="G176" s="7">
        <v>5233.7299999999996</v>
      </c>
      <c r="H176" s="4">
        <f t="shared" si="4"/>
        <v>3297250</v>
      </c>
      <c r="I176" s="2">
        <f t="shared" si="5"/>
        <v>1121065</v>
      </c>
    </row>
    <row r="177" spans="1:9" x14ac:dyDescent="0.25">
      <c r="A177" s="9">
        <v>2020</v>
      </c>
      <c r="B177" s="9" t="s">
        <v>482</v>
      </c>
      <c r="C177" s="9" t="s">
        <v>349</v>
      </c>
      <c r="D177" s="1" t="s">
        <v>350</v>
      </c>
      <c r="E177" s="1" t="s">
        <v>413</v>
      </c>
      <c r="F177" s="11">
        <v>1725</v>
      </c>
      <c r="G177" s="7">
        <v>5233.7299999999996</v>
      </c>
      <c r="H177" s="4">
        <f t="shared" si="4"/>
        <v>9028184</v>
      </c>
      <c r="I177" s="2">
        <f t="shared" si="5"/>
        <v>3069583</v>
      </c>
    </row>
    <row r="178" spans="1:9" x14ac:dyDescent="0.25">
      <c r="A178" s="9">
        <v>2020</v>
      </c>
      <c r="B178" s="9" t="s">
        <v>482</v>
      </c>
      <c r="C178" s="9" t="s">
        <v>351</v>
      </c>
      <c r="D178" s="1" t="s">
        <v>352</v>
      </c>
      <c r="E178" s="1" t="s">
        <v>413</v>
      </c>
      <c r="F178" s="11">
        <v>1300</v>
      </c>
      <c r="G178" s="7">
        <v>5233.7299999999996</v>
      </c>
      <c r="H178" s="4">
        <f t="shared" si="4"/>
        <v>6803849</v>
      </c>
      <c r="I178" s="2">
        <f t="shared" si="5"/>
        <v>2313309</v>
      </c>
    </row>
    <row r="179" spans="1:9" x14ac:dyDescent="0.25">
      <c r="A179" s="9">
        <v>2020</v>
      </c>
      <c r="B179" s="9" t="s">
        <v>482</v>
      </c>
      <c r="C179" s="9" t="s">
        <v>353</v>
      </c>
      <c r="D179" s="1" t="s">
        <v>354</v>
      </c>
      <c r="E179" s="1" t="s">
        <v>413</v>
      </c>
      <c r="F179" s="11">
        <v>575</v>
      </c>
      <c r="G179" s="7">
        <v>5233.7299999999996</v>
      </c>
      <c r="H179" s="4">
        <f t="shared" si="4"/>
        <v>3009395</v>
      </c>
      <c r="I179" s="2">
        <f t="shared" si="5"/>
        <v>1023194</v>
      </c>
    </row>
    <row r="180" spans="1:9" x14ac:dyDescent="0.25">
      <c r="A180" s="9">
        <v>2020</v>
      </c>
      <c r="B180" s="9" t="s">
        <v>482</v>
      </c>
      <c r="C180" s="9" t="s">
        <v>355</v>
      </c>
      <c r="D180" s="1" t="s">
        <v>356</v>
      </c>
      <c r="E180" s="1" t="s">
        <v>413</v>
      </c>
      <c r="F180" s="11">
        <v>753</v>
      </c>
      <c r="G180" s="7">
        <v>5233.7299999999996</v>
      </c>
      <c r="H180" s="4">
        <f t="shared" si="4"/>
        <v>3940999</v>
      </c>
      <c r="I180" s="2">
        <f t="shared" si="5"/>
        <v>1339940</v>
      </c>
    </row>
    <row r="181" spans="1:9" x14ac:dyDescent="0.25">
      <c r="A181" s="9">
        <v>2020</v>
      </c>
      <c r="B181" s="9" t="s">
        <v>482</v>
      </c>
      <c r="C181" s="9" t="s">
        <v>357</v>
      </c>
      <c r="D181" s="1" t="s">
        <v>358</v>
      </c>
      <c r="E181" s="1" t="s">
        <v>413</v>
      </c>
      <c r="F181" s="11">
        <v>813</v>
      </c>
      <c r="G181" s="7">
        <v>5233.7299999999996</v>
      </c>
      <c r="H181" s="4">
        <f t="shared" si="4"/>
        <v>4255022</v>
      </c>
      <c r="I181" s="2">
        <f t="shared" si="5"/>
        <v>1446707</v>
      </c>
    </row>
    <row r="182" spans="1:9" x14ac:dyDescent="0.25">
      <c r="A182" s="9">
        <v>2020</v>
      </c>
      <c r="B182" s="9" t="s">
        <v>482</v>
      </c>
      <c r="C182" s="9" t="s">
        <v>359</v>
      </c>
      <c r="D182" s="1" t="s">
        <v>360</v>
      </c>
      <c r="E182" s="1" t="s">
        <v>413</v>
      </c>
      <c r="F182" s="11">
        <v>146</v>
      </c>
      <c r="G182" s="7">
        <v>5233.7299999999996</v>
      </c>
      <c r="H182" s="4">
        <f t="shared" si="4"/>
        <v>764125</v>
      </c>
      <c r="I182" s="2">
        <f t="shared" si="5"/>
        <v>259803</v>
      </c>
    </row>
    <row r="183" spans="1:9" x14ac:dyDescent="0.25">
      <c r="A183" s="9">
        <v>2020</v>
      </c>
      <c r="B183" s="9" t="s">
        <v>482</v>
      </c>
      <c r="C183" s="9" t="s">
        <v>361</v>
      </c>
      <c r="D183" s="1" t="s">
        <v>362</v>
      </c>
      <c r="E183" s="1" t="s">
        <v>413</v>
      </c>
      <c r="F183" s="11">
        <v>840</v>
      </c>
      <c r="G183" s="7">
        <v>5233.7299999999996</v>
      </c>
      <c r="H183" s="4">
        <f t="shared" si="4"/>
        <v>4396333</v>
      </c>
      <c r="I183" s="2">
        <f t="shared" si="5"/>
        <v>1494753</v>
      </c>
    </row>
    <row r="184" spans="1:9" x14ac:dyDescent="0.25">
      <c r="A184" s="9">
        <v>2020</v>
      </c>
      <c r="B184" s="5" t="s">
        <v>482</v>
      </c>
      <c r="C184" s="9" t="s">
        <v>363</v>
      </c>
      <c r="D184" s="1" t="s">
        <v>412</v>
      </c>
      <c r="E184" s="1" t="s">
        <v>413</v>
      </c>
      <c r="F184" s="11">
        <v>0</v>
      </c>
      <c r="G184" s="7">
        <v>5233.7299999999996</v>
      </c>
      <c r="H184" s="4">
        <f t="shared" si="4"/>
        <v>0</v>
      </c>
      <c r="I184" s="2">
        <f t="shared" si="5"/>
        <v>0</v>
      </c>
    </row>
    <row r="185" spans="1:9" x14ac:dyDescent="0.25">
      <c r="A185" s="9">
        <v>2020</v>
      </c>
      <c r="B185" s="9" t="s">
        <v>482</v>
      </c>
      <c r="C185" s="9" t="s">
        <v>364</v>
      </c>
      <c r="D185" s="1" t="s">
        <v>365</v>
      </c>
      <c r="E185" s="1" t="s">
        <v>413</v>
      </c>
      <c r="F185" s="11">
        <v>630</v>
      </c>
      <c r="G185" s="7">
        <v>5233.7299999999996</v>
      </c>
      <c r="H185" s="4">
        <f t="shared" si="4"/>
        <v>3297250</v>
      </c>
      <c r="I185" s="2">
        <f t="shared" si="5"/>
        <v>1121065</v>
      </c>
    </row>
    <row r="186" spans="1:9" x14ac:dyDescent="0.25">
      <c r="A186" s="9">
        <v>2020</v>
      </c>
      <c r="B186" s="9" t="s">
        <v>482</v>
      </c>
      <c r="C186" s="9" t="s">
        <v>366</v>
      </c>
      <c r="D186" s="1" t="s">
        <v>367</v>
      </c>
      <c r="E186" s="1" t="s">
        <v>413</v>
      </c>
      <c r="F186" s="11">
        <v>550</v>
      </c>
      <c r="G186" s="7">
        <v>5233.7299999999996</v>
      </c>
      <c r="H186" s="4">
        <f t="shared" si="4"/>
        <v>2878552</v>
      </c>
      <c r="I186" s="2">
        <f t="shared" si="5"/>
        <v>978708</v>
      </c>
    </row>
    <row r="187" spans="1:9" x14ac:dyDescent="0.25">
      <c r="A187" s="9">
        <v>2020</v>
      </c>
      <c r="B187" s="9" t="s">
        <v>482</v>
      </c>
      <c r="C187" s="9" t="s">
        <v>368</v>
      </c>
      <c r="D187" s="1" t="s">
        <v>369</v>
      </c>
      <c r="E187" s="1" t="s">
        <v>413</v>
      </c>
      <c r="F187" s="11">
        <v>950</v>
      </c>
      <c r="G187" s="7">
        <v>5233.7299999999996</v>
      </c>
      <c r="H187" s="4">
        <f t="shared" si="4"/>
        <v>4972044</v>
      </c>
      <c r="I187" s="2">
        <f t="shared" si="5"/>
        <v>1690495</v>
      </c>
    </row>
    <row r="188" spans="1:9" x14ac:dyDescent="0.25">
      <c r="A188" s="9">
        <v>2020</v>
      </c>
      <c r="B188" s="9" t="s">
        <v>482</v>
      </c>
      <c r="C188" s="9" t="s">
        <v>370</v>
      </c>
      <c r="D188" s="1" t="s">
        <v>371</v>
      </c>
      <c r="E188" s="1" t="s">
        <v>413</v>
      </c>
      <c r="F188" s="11">
        <v>451</v>
      </c>
      <c r="G188" s="7">
        <v>5233.7299999999996</v>
      </c>
      <c r="H188" s="4">
        <f t="shared" si="4"/>
        <v>2360412</v>
      </c>
      <c r="I188" s="2">
        <f t="shared" si="5"/>
        <v>802540</v>
      </c>
    </row>
    <row r="189" spans="1:9" x14ac:dyDescent="0.25">
      <c r="A189" s="9">
        <v>2020</v>
      </c>
      <c r="B189" s="9" t="s">
        <v>482</v>
      </c>
      <c r="C189" s="9" t="s">
        <v>372</v>
      </c>
      <c r="D189" s="1" t="s">
        <v>373</v>
      </c>
      <c r="E189" s="1" t="s">
        <v>413</v>
      </c>
      <c r="F189" s="11">
        <v>979</v>
      </c>
      <c r="G189" s="7">
        <v>5233.7299999999996</v>
      </c>
      <c r="H189" s="4">
        <f t="shared" si="4"/>
        <v>5123822</v>
      </c>
      <c r="I189" s="2">
        <f t="shared" si="5"/>
        <v>1742099</v>
      </c>
    </row>
    <row r="190" spans="1:9" x14ac:dyDescent="0.25">
      <c r="A190" s="9">
        <v>2020</v>
      </c>
      <c r="B190" s="9" t="s">
        <v>482</v>
      </c>
      <c r="C190" s="9" t="s">
        <v>374</v>
      </c>
      <c r="D190" s="1" t="s">
        <v>375</v>
      </c>
      <c r="E190" s="1" t="s">
        <v>413</v>
      </c>
      <c r="F190" s="11">
        <v>950</v>
      </c>
      <c r="G190" s="7">
        <v>5233.7299999999996</v>
      </c>
      <c r="H190" s="4">
        <f t="shared" si="4"/>
        <v>4972044</v>
      </c>
      <c r="I190" s="2">
        <f t="shared" si="5"/>
        <v>1690495</v>
      </c>
    </row>
    <row r="191" spans="1:9" x14ac:dyDescent="0.25">
      <c r="A191" s="9">
        <v>2020</v>
      </c>
      <c r="B191" s="9" t="s">
        <v>482</v>
      </c>
      <c r="C191" s="9" t="s">
        <v>376</v>
      </c>
      <c r="D191" s="1" t="s">
        <v>377</v>
      </c>
      <c r="E191" s="1" t="s">
        <v>413</v>
      </c>
      <c r="F191" s="11">
        <v>736</v>
      </c>
      <c r="G191" s="7">
        <v>5233.7299999999996</v>
      </c>
      <c r="H191" s="4">
        <f t="shared" si="4"/>
        <v>3852025</v>
      </c>
      <c r="I191" s="2">
        <f t="shared" si="5"/>
        <v>1309689</v>
      </c>
    </row>
    <row r="192" spans="1:9" x14ac:dyDescent="0.25">
      <c r="A192" s="9">
        <v>2020</v>
      </c>
      <c r="B192" s="9" t="s">
        <v>483</v>
      </c>
      <c r="C192" s="9" t="s">
        <v>378</v>
      </c>
      <c r="D192" s="1" t="s">
        <v>379</v>
      </c>
      <c r="E192" s="1" t="s">
        <v>413</v>
      </c>
      <c r="F192" s="11">
        <v>152</v>
      </c>
      <c r="G192" s="7">
        <v>7353.11</v>
      </c>
      <c r="H192" s="4">
        <f t="shared" si="4"/>
        <v>1117673</v>
      </c>
      <c r="I192" s="2">
        <f t="shared" si="5"/>
        <v>380009</v>
      </c>
    </row>
    <row r="193" spans="1:9" x14ac:dyDescent="0.25">
      <c r="A193" s="9">
        <v>2020</v>
      </c>
      <c r="B193" s="9" t="s">
        <v>482</v>
      </c>
      <c r="C193" s="9" t="s">
        <v>380</v>
      </c>
      <c r="D193" s="1" t="s">
        <v>381</v>
      </c>
      <c r="E193" s="1" t="s">
        <v>413</v>
      </c>
      <c r="F193" s="11">
        <v>498</v>
      </c>
      <c r="G193" s="7">
        <v>5233.7299999999996</v>
      </c>
      <c r="H193" s="4">
        <f t="shared" si="4"/>
        <v>2606398</v>
      </c>
      <c r="I193" s="2">
        <f t="shared" si="5"/>
        <v>886175</v>
      </c>
    </row>
    <row r="194" spans="1:9" x14ac:dyDescent="0.25">
      <c r="A194" s="9">
        <v>2020</v>
      </c>
      <c r="B194" s="9" t="s">
        <v>482</v>
      </c>
      <c r="C194" s="9" t="s">
        <v>382</v>
      </c>
      <c r="D194" s="1" t="s">
        <v>383</v>
      </c>
      <c r="E194" s="1" t="s">
        <v>413</v>
      </c>
      <c r="F194" s="11">
        <v>330</v>
      </c>
      <c r="G194" s="7">
        <v>5233.7299999999996</v>
      </c>
      <c r="H194" s="4">
        <f t="shared" si="4"/>
        <v>1727131</v>
      </c>
      <c r="I194" s="2">
        <f t="shared" si="5"/>
        <v>587225</v>
      </c>
    </row>
    <row r="195" spans="1:9" x14ac:dyDescent="0.25">
      <c r="A195" s="9">
        <v>2020</v>
      </c>
      <c r="B195" s="9" t="s">
        <v>482</v>
      </c>
      <c r="C195" s="9" t="s">
        <v>384</v>
      </c>
      <c r="D195" s="1" t="s">
        <v>385</v>
      </c>
      <c r="E195" s="1" t="s">
        <v>413</v>
      </c>
      <c r="F195" s="11">
        <v>884</v>
      </c>
      <c r="G195" s="7">
        <v>5233.7299999999996</v>
      </c>
      <c r="H195" s="4">
        <f t="shared" si="4"/>
        <v>4626617</v>
      </c>
      <c r="I195" s="2">
        <f t="shared" si="5"/>
        <v>1573050</v>
      </c>
    </row>
    <row r="196" spans="1:9" x14ac:dyDescent="0.25">
      <c r="A196" s="9">
        <v>2020</v>
      </c>
      <c r="B196" s="9" t="s">
        <v>482</v>
      </c>
      <c r="C196" s="9" t="s">
        <v>386</v>
      </c>
      <c r="D196" s="1" t="s">
        <v>387</v>
      </c>
      <c r="E196" s="1" t="s">
        <v>413</v>
      </c>
      <c r="F196" s="11">
        <v>792</v>
      </c>
      <c r="G196" s="7">
        <v>5233.7299999999996</v>
      </c>
      <c r="H196" s="4">
        <f t="shared" ref="H196:H207" si="6">ROUND(F196*G196,0)</f>
        <v>4145114</v>
      </c>
      <c r="I196" s="2">
        <f t="shared" ref="I196:I207" si="7">ROUND((H196*0.34),0)</f>
        <v>1409339</v>
      </c>
    </row>
    <row r="197" spans="1:9" x14ac:dyDescent="0.25">
      <c r="A197" s="9">
        <v>2020</v>
      </c>
      <c r="B197" s="9" t="s">
        <v>482</v>
      </c>
      <c r="C197" s="9" t="s">
        <v>388</v>
      </c>
      <c r="D197" s="1" t="s">
        <v>389</v>
      </c>
      <c r="E197" s="1" t="s">
        <v>413</v>
      </c>
      <c r="F197" s="11">
        <v>755</v>
      </c>
      <c r="G197" s="7">
        <v>5233.7299999999996</v>
      </c>
      <c r="H197" s="4">
        <f t="shared" si="6"/>
        <v>3951466</v>
      </c>
      <c r="I197" s="2">
        <f t="shared" si="7"/>
        <v>1343498</v>
      </c>
    </row>
    <row r="198" spans="1:9" x14ac:dyDescent="0.25">
      <c r="A198" s="9">
        <v>2020</v>
      </c>
      <c r="B198" s="9" t="s">
        <v>482</v>
      </c>
      <c r="C198" s="9" t="s">
        <v>390</v>
      </c>
      <c r="D198" s="1" t="s">
        <v>391</v>
      </c>
      <c r="E198" s="1" t="s">
        <v>413</v>
      </c>
      <c r="F198" s="11">
        <v>448</v>
      </c>
      <c r="G198" s="7">
        <v>5233.7299999999996</v>
      </c>
      <c r="H198" s="4">
        <f t="shared" si="6"/>
        <v>2344711</v>
      </c>
      <c r="I198" s="2">
        <f t="shared" si="7"/>
        <v>797202</v>
      </c>
    </row>
    <row r="199" spans="1:9" x14ac:dyDescent="0.25">
      <c r="A199" s="9">
        <v>2020</v>
      </c>
      <c r="B199" s="9" t="s">
        <v>482</v>
      </c>
      <c r="C199" s="9" t="s">
        <v>392</v>
      </c>
      <c r="D199" s="1" t="s">
        <v>393</v>
      </c>
      <c r="E199" s="1" t="s">
        <v>413</v>
      </c>
      <c r="F199" s="11">
        <v>305</v>
      </c>
      <c r="G199" s="7">
        <v>5233.7299999999996</v>
      </c>
      <c r="H199" s="4">
        <f t="shared" si="6"/>
        <v>1596288</v>
      </c>
      <c r="I199" s="2">
        <f t="shared" si="7"/>
        <v>542738</v>
      </c>
    </row>
    <row r="200" spans="1:9" x14ac:dyDescent="0.25">
      <c r="A200" s="9">
        <v>2020</v>
      </c>
      <c r="B200" s="9" t="s">
        <v>484</v>
      </c>
      <c r="C200" s="9" t="s">
        <v>394</v>
      </c>
      <c r="D200" s="1" t="s">
        <v>395</v>
      </c>
      <c r="E200" s="1" t="s">
        <v>413</v>
      </c>
      <c r="F200" s="11">
        <v>196</v>
      </c>
      <c r="G200" s="7">
        <v>8056.8</v>
      </c>
      <c r="H200" s="4">
        <f t="shared" si="6"/>
        <v>1579133</v>
      </c>
      <c r="I200" s="2">
        <f t="shared" si="7"/>
        <v>536905</v>
      </c>
    </row>
    <row r="201" spans="1:9" x14ac:dyDescent="0.25">
      <c r="A201" s="9">
        <v>2020</v>
      </c>
      <c r="B201" s="5" t="s">
        <v>484</v>
      </c>
      <c r="C201" s="9" t="s">
        <v>396</v>
      </c>
      <c r="D201" s="1" t="s">
        <v>397</v>
      </c>
      <c r="E201" s="1" t="s">
        <v>491</v>
      </c>
      <c r="F201" s="11">
        <v>265</v>
      </c>
      <c r="G201" s="7">
        <v>8056.8</v>
      </c>
      <c r="H201" s="4">
        <f t="shared" si="6"/>
        <v>2135052</v>
      </c>
      <c r="I201" s="2">
        <f t="shared" si="7"/>
        <v>725918</v>
      </c>
    </row>
    <row r="202" spans="1:9" x14ac:dyDescent="0.25">
      <c r="A202" s="9">
        <v>2020</v>
      </c>
      <c r="B202" s="9" t="s">
        <v>485</v>
      </c>
      <c r="C202" s="9" t="s">
        <v>398</v>
      </c>
      <c r="D202" s="1" t="s">
        <v>399</v>
      </c>
      <c r="E202" s="1" t="s">
        <v>413</v>
      </c>
      <c r="F202" s="11">
        <v>188</v>
      </c>
      <c r="G202" s="7">
        <v>5755.2</v>
      </c>
      <c r="H202" s="4">
        <f t="shared" si="6"/>
        <v>1081978</v>
      </c>
      <c r="I202" s="2">
        <f t="shared" si="7"/>
        <v>367873</v>
      </c>
    </row>
    <row r="203" spans="1:9" x14ac:dyDescent="0.25">
      <c r="A203" s="9">
        <v>2020</v>
      </c>
      <c r="B203" s="9" t="s">
        <v>486</v>
      </c>
      <c r="C203" s="9" t="s">
        <v>400</v>
      </c>
      <c r="D203" s="1" t="s">
        <v>401</v>
      </c>
      <c r="E203" s="1" t="s">
        <v>413</v>
      </c>
      <c r="F203" s="11">
        <v>340</v>
      </c>
      <c r="G203" s="7">
        <v>5842.33</v>
      </c>
      <c r="H203" s="4">
        <f t="shared" si="6"/>
        <v>1986392</v>
      </c>
      <c r="I203" s="2">
        <f t="shared" si="7"/>
        <v>675373</v>
      </c>
    </row>
    <row r="204" spans="1:9" x14ac:dyDescent="0.25">
      <c r="A204" s="9">
        <v>2020</v>
      </c>
      <c r="B204" s="9" t="s">
        <v>486</v>
      </c>
      <c r="C204" s="9" t="s">
        <v>402</v>
      </c>
      <c r="D204" s="1" t="s">
        <v>403</v>
      </c>
      <c r="E204" s="1" t="s">
        <v>413</v>
      </c>
      <c r="F204" s="11">
        <v>874</v>
      </c>
      <c r="G204" s="7">
        <v>5842.33</v>
      </c>
      <c r="H204" s="4">
        <f t="shared" si="6"/>
        <v>5106196</v>
      </c>
      <c r="I204" s="2">
        <f t="shared" si="7"/>
        <v>1736107</v>
      </c>
    </row>
    <row r="205" spans="1:9" x14ac:dyDescent="0.25">
      <c r="A205" s="9">
        <v>2020</v>
      </c>
      <c r="B205" s="9" t="s">
        <v>487</v>
      </c>
      <c r="C205" s="9" t="s">
        <v>404</v>
      </c>
      <c r="D205" s="1" t="s">
        <v>405</v>
      </c>
      <c r="E205" s="1" t="s">
        <v>413</v>
      </c>
      <c r="F205" s="11">
        <v>241</v>
      </c>
      <c r="G205" s="7">
        <v>5828.44</v>
      </c>
      <c r="H205" s="4">
        <f t="shared" si="6"/>
        <v>1404654</v>
      </c>
      <c r="I205" s="2">
        <f t="shared" si="7"/>
        <v>477582</v>
      </c>
    </row>
    <row r="206" spans="1:9" x14ac:dyDescent="0.25">
      <c r="A206" s="9">
        <v>2020</v>
      </c>
      <c r="B206" s="9" t="s">
        <v>488</v>
      </c>
      <c r="C206" s="9" t="s">
        <v>406</v>
      </c>
      <c r="D206" s="1" t="s">
        <v>407</v>
      </c>
      <c r="E206" s="1" t="s">
        <v>413</v>
      </c>
      <c r="F206" s="11">
        <v>1150</v>
      </c>
      <c r="G206" s="7">
        <v>5754.15</v>
      </c>
      <c r="H206" s="4">
        <f t="shared" si="6"/>
        <v>6617273</v>
      </c>
      <c r="I206" s="2">
        <f t="shared" si="7"/>
        <v>2249873</v>
      </c>
    </row>
    <row r="207" spans="1:9" x14ac:dyDescent="0.25">
      <c r="A207" s="9">
        <v>2020</v>
      </c>
      <c r="B207" s="9" t="s">
        <v>488</v>
      </c>
      <c r="C207" s="9" t="s">
        <v>408</v>
      </c>
      <c r="D207" s="1" t="s">
        <v>409</v>
      </c>
      <c r="E207" s="1" t="s">
        <v>413</v>
      </c>
      <c r="F207" s="11">
        <v>910</v>
      </c>
      <c r="G207" s="7">
        <v>5754.15</v>
      </c>
      <c r="H207" s="4">
        <f t="shared" si="6"/>
        <v>5236277</v>
      </c>
      <c r="I207" s="2">
        <f t="shared" si="7"/>
        <v>1780334</v>
      </c>
    </row>
    <row r="208" spans="1:9" s="16" customFormat="1" x14ac:dyDescent="0.25">
      <c r="A208" s="3" t="s">
        <v>419</v>
      </c>
      <c r="B208" s="3"/>
      <c r="C208" s="13"/>
      <c r="D208" s="13"/>
      <c r="E208" s="13"/>
      <c r="F208" s="14">
        <v>131675</v>
      </c>
      <c r="G208" s="14"/>
      <c r="H208" s="15">
        <f>SUM(H3:H207)</f>
        <v>733939086</v>
      </c>
      <c r="I208" s="15">
        <f>SUM(I3:I207)</f>
        <v>249539293</v>
      </c>
    </row>
  </sheetData>
  <autoFilter ref="A2:I208" xr:uid="{B751FEAB-7350-43F7-8E12-C112E5A38565}"/>
  <mergeCells count="1">
    <mergeCell ref="A1:I1"/>
  </mergeCells>
  <pageMargins left="0.45" right="0.45" top="0.75" bottom="0.75" header="0.3" footer="0.3"/>
  <pageSetup scale="80" orientation="portrait" r:id="rId1"/>
  <headerFooter>
    <oddFooter>&amp;L&amp;"-,Italic"&amp;9School Business Services; School Allotment Section 
&amp;Z&amp;F&amp;R&amp;"-,Italic"&amp;9August 14,2019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669E9-5B0C-4B9B-8B5E-1D9F4E9FD4EF}">
  <dimension ref="A1:G191"/>
  <sheetViews>
    <sheetView workbookViewId="0">
      <selection activeCell="F2" sqref="F2"/>
    </sheetView>
  </sheetViews>
  <sheetFormatPr defaultRowHeight="15" x14ac:dyDescent="0.25"/>
  <cols>
    <col min="1" max="1" width="9.85546875" style="66" bestFit="1" customWidth="1"/>
    <col min="2" max="2" width="8.7109375" style="66" customWidth="1"/>
    <col min="3" max="3" width="6.7109375" hidden="1" customWidth="1"/>
    <col min="4" max="4" width="39.42578125" bestFit="1" customWidth="1"/>
    <col min="5" max="5" width="27" customWidth="1"/>
  </cols>
  <sheetData>
    <row r="1" spans="1:7" ht="23.25" x14ac:dyDescent="0.35">
      <c r="A1" s="72" t="s">
        <v>533</v>
      </c>
      <c r="B1" s="73"/>
      <c r="C1" s="73"/>
      <c r="D1" s="73"/>
      <c r="E1" s="74"/>
    </row>
    <row r="2" spans="1:7" ht="18.75" x14ac:dyDescent="0.3">
      <c r="A2" s="63" t="s">
        <v>0</v>
      </c>
      <c r="B2" s="63" t="s">
        <v>416</v>
      </c>
      <c r="C2" s="63"/>
      <c r="D2" s="63" t="s">
        <v>1</v>
      </c>
      <c r="E2" s="63" t="s">
        <v>534</v>
      </c>
      <c r="G2" s="67" t="s">
        <v>538</v>
      </c>
    </row>
    <row r="3" spans="1:7" ht="18.75" x14ac:dyDescent="0.3">
      <c r="A3" s="9">
        <v>2020</v>
      </c>
      <c r="B3" s="9" t="s">
        <v>3</v>
      </c>
      <c r="C3" s="1" t="str">
        <f t="shared" ref="C3:C66" si="0">RIGHT(B3,1)</f>
        <v>A</v>
      </c>
      <c r="D3" s="1" t="s">
        <v>4</v>
      </c>
      <c r="E3" s="2">
        <v>2810148</v>
      </c>
      <c r="G3" s="69" t="s">
        <v>537</v>
      </c>
    </row>
    <row r="4" spans="1:7" ht="18.75" x14ac:dyDescent="0.3">
      <c r="A4" s="9">
        <v>2020</v>
      </c>
      <c r="B4" s="9" t="s">
        <v>5</v>
      </c>
      <c r="C4" s="1" t="str">
        <f t="shared" si="0"/>
        <v>B</v>
      </c>
      <c r="D4" s="1" t="s">
        <v>6</v>
      </c>
      <c r="E4" s="2">
        <v>2810148</v>
      </c>
      <c r="G4" s="68" t="s">
        <v>539</v>
      </c>
    </row>
    <row r="5" spans="1:7" x14ac:dyDescent="0.25">
      <c r="A5" s="9">
        <v>2020</v>
      </c>
      <c r="B5" s="9" t="s">
        <v>7</v>
      </c>
      <c r="C5" s="1" t="str">
        <f t="shared" si="0"/>
        <v>B</v>
      </c>
      <c r="D5" s="1" t="s">
        <v>8</v>
      </c>
      <c r="E5" s="2">
        <v>941877</v>
      </c>
    </row>
    <row r="6" spans="1:7" x14ac:dyDescent="0.25">
      <c r="A6" s="9">
        <v>2020</v>
      </c>
      <c r="B6" s="9" t="s">
        <v>9</v>
      </c>
      <c r="C6" s="1" t="str">
        <f t="shared" si="0"/>
        <v>C</v>
      </c>
      <c r="D6" s="1" t="s">
        <v>10</v>
      </c>
      <c r="E6" s="2">
        <v>734440</v>
      </c>
    </row>
    <row r="7" spans="1:7" x14ac:dyDescent="0.25">
      <c r="A7" s="9">
        <v>2020</v>
      </c>
      <c r="B7" s="9" t="s">
        <v>11</v>
      </c>
      <c r="C7" s="1" t="str">
        <f t="shared" si="0"/>
        <v>D</v>
      </c>
      <c r="D7" s="1" t="s">
        <v>12</v>
      </c>
      <c r="E7" s="2">
        <v>359932</v>
      </c>
    </row>
    <row r="8" spans="1:7" x14ac:dyDescent="0.25">
      <c r="A8" s="9">
        <v>2020</v>
      </c>
      <c r="B8" s="9" t="s">
        <v>13</v>
      </c>
      <c r="C8" s="1" t="str">
        <f t="shared" si="0"/>
        <v>A</v>
      </c>
      <c r="D8" s="1" t="s">
        <v>14</v>
      </c>
      <c r="E8" s="2">
        <v>37002</v>
      </c>
    </row>
    <row r="9" spans="1:7" x14ac:dyDescent="0.25">
      <c r="A9" s="9">
        <v>2020</v>
      </c>
      <c r="B9" s="9" t="s">
        <v>15</v>
      </c>
      <c r="C9" s="1" t="str">
        <f t="shared" si="0"/>
        <v>B</v>
      </c>
      <c r="D9" s="1" t="s">
        <v>16</v>
      </c>
      <c r="E9" s="2">
        <v>167071</v>
      </c>
    </row>
    <row r="10" spans="1:7" x14ac:dyDescent="0.25">
      <c r="A10" s="9">
        <v>2020</v>
      </c>
      <c r="B10" s="9" t="s">
        <v>17</v>
      </c>
      <c r="C10" s="1" t="str">
        <f t="shared" si="0"/>
        <v>A</v>
      </c>
      <c r="D10" s="1" t="s">
        <v>18</v>
      </c>
      <c r="E10" s="2">
        <v>504577</v>
      </c>
    </row>
    <row r="11" spans="1:7" x14ac:dyDescent="0.25">
      <c r="A11" s="9">
        <v>2020</v>
      </c>
      <c r="B11" s="9" t="s">
        <v>19</v>
      </c>
      <c r="C11" s="1" t="str">
        <f t="shared" si="0"/>
        <v>A</v>
      </c>
      <c r="D11" s="1" t="s">
        <v>20</v>
      </c>
      <c r="E11" s="2">
        <v>98673</v>
      </c>
    </row>
    <row r="12" spans="1:7" x14ac:dyDescent="0.25">
      <c r="A12" s="9">
        <v>2020</v>
      </c>
      <c r="B12" s="9" t="s">
        <v>21</v>
      </c>
      <c r="C12" s="1" t="str">
        <f t="shared" si="0"/>
        <v>A</v>
      </c>
      <c r="D12" s="1" t="s">
        <v>22</v>
      </c>
      <c r="E12" s="2">
        <v>262380</v>
      </c>
    </row>
    <row r="13" spans="1:7" x14ac:dyDescent="0.25">
      <c r="A13" s="9">
        <v>2020</v>
      </c>
      <c r="B13" s="9" t="s">
        <v>23</v>
      </c>
      <c r="C13" s="1" t="str">
        <f t="shared" si="0"/>
        <v>B</v>
      </c>
      <c r="D13" s="1" t="s">
        <v>24</v>
      </c>
      <c r="E13" s="2">
        <v>685103</v>
      </c>
    </row>
    <row r="14" spans="1:7" x14ac:dyDescent="0.25">
      <c r="A14" s="9">
        <v>2020</v>
      </c>
      <c r="B14" s="9" t="s">
        <v>25</v>
      </c>
      <c r="C14" s="1" t="str">
        <f t="shared" si="0"/>
        <v>A</v>
      </c>
      <c r="D14" s="1" t="s">
        <v>26</v>
      </c>
      <c r="E14" s="2">
        <v>1177346</v>
      </c>
    </row>
    <row r="15" spans="1:7" x14ac:dyDescent="0.25">
      <c r="A15" s="9">
        <v>2020</v>
      </c>
      <c r="B15" s="9" t="s">
        <v>27</v>
      </c>
      <c r="C15" s="1" t="str">
        <f t="shared" si="0"/>
        <v>B</v>
      </c>
      <c r="D15" s="1" t="s">
        <v>28</v>
      </c>
      <c r="E15" s="2">
        <v>504577</v>
      </c>
    </row>
    <row r="16" spans="1:7" x14ac:dyDescent="0.25">
      <c r="A16" s="9">
        <v>2020</v>
      </c>
      <c r="B16" s="9" t="s">
        <v>29</v>
      </c>
      <c r="C16" s="1" t="str">
        <f t="shared" si="0"/>
        <v>A</v>
      </c>
      <c r="D16" s="1" t="s">
        <v>30</v>
      </c>
      <c r="E16" s="2">
        <v>497849</v>
      </c>
    </row>
    <row r="17" spans="1:5" x14ac:dyDescent="0.25">
      <c r="A17" s="9">
        <v>2020</v>
      </c>
      <c r="B17" s="9" t="s">
        <v>31</v>
      </c>
      <c r="C17" s="1" t="str">
        <f t="shared" si="0"/>
        <v>B</v>
      </c>
      <c r="D17" s="1" t="s">
        <v>32</v>
      </c>
      <c r="E17" s="2">
        <v>465332</v>
      </c>
    </row>
    <row r="18" spans="1:5" x14ac:dyDescent="0.25">
      <c r="A18" s="9">
        <v>2020</v>
      </c>
      <c r="B18" s="9" t="s">
        <v>33</v>
      </c>
      <c r="C18" s="1" t="str">
        <f t="shared" si="0"/>
        <v>C</v>
      </c>
      <c r="D18" s="1" t="s">
        <v>34</v>
      </c>
      <c r="E18" s="2">
        <v>1367964</v>
      </c>
    </row>
    <row r="19" spans="1:5" x14ac:dyDescent="0.25">
      <c r="A19" s="9">
        <v>2020</v>
      </c>
      <c r="B19" s="9" t="s">
        <v>35</v>
      </c>
      <c r="C19" s="1" t="str">
        <f t="shared" si="0"/>
        <v>D</v>
      </c>
      <c r="D19" s="1" t="s">
        <v>36</v>
      </c>
      <c r="E19" s="2">
        <v>753502</v>
      </c>
    </row>
    <row r="20" spans="1:5" x14ac:dyDescent="0.25">
      <c r="A20" s="9">
        <v>2020</v>
      </c>
      <c r="B20" s="9" t="s">
        <v>37</v>
      </c>
      <c r="C20" s="1" t="str">
        <f t="shared" si="0"/>
        <v>K</v>
      </c>
      <c r="D20" s="1" t="s">
        <v>38</v>
      </c>
      <c r="E20" s="2">
        <v>201831</v>
      </c>
    </row>
    <row r="21" spans="1:5" x14ac:dyDescent="0.25">
      <c r="A21" s="9">
        <v>2020</v>
      </c>
      <c r="B21" s="9" t="s">
        <v>39</v>
      </c>
      <c r="C21" s="1" t="str">
        <f t="shared" si="0"/>
        <v>A</v>
      </c>
      <c r="D21" s="1" t="s">
        <v>40</v>
      </c>
      <c r="E21" s="2">
        <v>465332</v>
      </c>
    </row>
    <row r="22" spans="1:5" x14ac:dyDescent="0.25">
      <c r="A22" s="9">
        <v>2020</v>
      </c>
      <c r="B22" s="9" t="s">
        <v>41</v>
      </c>
      <c r="C22" s="1" t="str">
        <f t="shared" si="0"/>
        <v>A</v>
      </c>
      <c r="D22" s="1" t="s">
        <v>42</v>
      </c>
      <c r="E22" s="2">
        <v>1093250</v>
      </c>
    </row>
    <row r="23" spans="1:5" x14ac:dyDescent="0.25">
      <c r="A23" s="9">
        <v>2020</v>
      </c>
      <c r="B23" s="9" t="s">
        <v>43</v>
      </c>
      <c r="C23" s="1" t="str">
        <f t="shared" si="0"/>
        <v>B</v>
      </c>
      <c r="D23" s="1" t="s">
        <v>44</v>
      </c>
      <c r="E23" s="2">
        <v>997941</v>
      </c>
    </row>
    <row r="24" spans="1:5" x14ac:dyDescent="0.25">
      <c r="A24" s="9">
        <v>2020</v>
      </c>
      <c r="B24" s="9" t="s">
        <v>45</v>
      </c>
      <c r="C24" s="1" t="str">
        <f t="shared" si="0"/>
        <v>C</v>
      </c>
      <c r="D24" s="1" t="s">
        <v>46</v>
      </c>
      <c r="E24" s="2">
        <v>551671</v>
      </c>
    </row>
    <row r="25" spans="1:5" x14ac:dyDescent="0.25">
      <c r="A25" s="9">
        <v>2020</v>
      </c>
      <c r="B25" s="9" t="s">
        <v>47</v>
      </c>
      <c r="C25" s="1" t="str">
        <f t="shared" si="0"/>
        <v>D</v>
      </c>
      <c r="D25" s="1" t="s">
        <v>48</v>
      </c>
      <c r="E25" s="2">
        <v>722106</v>
      </c>
    </row>
    <row r="26" spans="1:5" x14ac:dyDescent="0.25">
      <c r="A26" s="9">
        <v>2020</v>
      </c>
      <c r="B26" s="9" t="s">
        <v>49</v>
      </c>
      <c r="C26" s="1" t="str">
        <f t="shared" si="0"/>
        <v>B</v>
      </c>
      <c r="D26" s="1" t="s">
        <v>50</v>
      </c>
      <c r="E26" s="2">
        <v>235469</v>
      </c>
    </row>
    <row r="27" spans="1:5" x14ac:dyDescent="0.25">
      <c r="A27" s="9">
        <v>2020</v>
      </c>
      <c r="B27" s="9" t="s">
        <v>51</v>
      </c>
      <c r="C27" s="1" t="str">
        <f t="shared" si="0"/>
        <v>A</v>
      </c>
      <c r="D27" s="1" t="s">
        <v>52</v>
      </c>
      <c r="E27" s="2">
        <v>655950</v>
      </c>
    </row>
    <row r="28" spans="1:5" x14ac:dyDescent="0.25">
      <c r="A28" s="9">
        <v>2020</v>
      </c>
      <c r="B28" s="9" t="s">
        <v>53</v>
      </c>
      <c r="C28" s="1" t="str">
        <f t="shared" si="0"/>
        <v>B</v>
      </c>
      <c r="D28" s="1" t="s">
        <v>54</v>
      </c>
      <c r="E28" s="2">
        <v>576339</v>
      </c>
    </row>
    <row r="29" spans="1:5" x14ac:dyDescent="0.25">
      <c r="A29" s="9">
        <v>2020</v>
      </c>
      <c r="B29" s="9" t="s">
        <v>55</v>
      </c>
      <c r="C29" s="1" t="str">
        <f t="shared" si="0"/>
        <v>C</v>
      </c>
      <c r="D29" s="1" t="s">
        <v>56</v>
      </c>
      <c r="E29" s="2">
        <v>257895</v>
      </c>
    </row>
    <row r="30" spans="1:5" x14ac:dyDescent="0.25">
      <c r="A30" s="9">
        <v>2020</v>
      </c>
      <c r="B30" s="9" t="s">
        <v>57</v>
      </c>
      <c r="C30" s="1" t="str">
        <f t="shared" si="0"/>
        <v>A</v>
      </c>
      <c r="D30" s="1" t="s">
        <v>58</v>
      </c>
      <c r="E30" s="2">
        <v>267986</v>
      </c>
    </row>
    <row r="31" spans="1:5" x14ac:dyDescent="0.25">
      <c r="A31" s="9">
        <v>2020</v>
      </c>
      <c r="B31" s="9" t="s">
        <v>59</v>
      </c>
      <c r="C31" s="1" t="str">
        <f t="shared" si="0"/>
        <v>A</v>
      </c>
      <c r="D31" s="1" t="s">
        <v>60</v>
      </c>
      <c r="E31" s="2">
        <v>1143708</v>
      </c>
    </row>
    <row r="32" spans="1:5" x14ac:dyDescent="0.25">
      <c r="A32" s="9">
        <v>2020</v>
      </c>
      <c r="B32" s="9" t="s">
        <v>61</v>
      </c>
      <c r="C32" s="1" t="str">
        <f t="shared" si="0"/>
        <v>B</v>
      </c>
      <c r="D32" s="1" t="s">
        <v>62</v>
      </c>
      <c r="E32" s="2">
        <v>130069</v>
      </c>
    </row>
    <row r="33" spans="1:5" x14ac:dyDescent="0.25">
      <c r="A33" s="9">
        <v>2020</v>
      </c>
      <c r="B33" s="9" t="s">
        <v>63</v>
      </c>
      <c r="C33" s="1" t="str">
        <f t="shared" si="0"/>
        <v>N</v>
      </c>
      <c r="D33" s="1" t="s">
        <v>64</v>
      </c>
      <c r="E33" s="2">
        <v>868994</v>
      </c>
    </row>
    <row r="34" spans="1:5" x14ac:dyDescent="0.25">
      <c r="A34" s="9">
        <v>2020</v>
      </c>
      <c r="B34" s="9" t="s">
        <v>65</v>
      </c>
      <c r="C34" s="1" t="str">
        <f t="shared" si="0"/>
        <v>B</v>
      </c>
      <c r="D34" s="1" t="s">
        <v>66</v>
      </c>
      <c r="E34" s="2">
        <v>1065218</v>
      </c>
    </row>
    <row r="35" spans="1:5" x14ac:dyDescent="0.25">
      <c r="A35" s="9">
        <v>2020</v>
      </c>
      <c r="B35" s="9" t="s">
        <v>67</v>
      </c>
      <c r="C35" s="1" t="str">
        <f t="shared" si="0"/>
        <v>C</v>
      </c>
      <c r="D35" s="1" t="s">
        <v>68</v>
      </c>
      <c r="E35" s="2">
        <v>683982</v>
      </c>
    </row>
    <row r="36" spans="1:5" x14ac:dyDescent="0.25">
      <c r="A36" s="9">
        <v>2020</v>
      </c>
      <c r="B36" s="9" t="s">
        <v>69</v>
      </c>
      <c r="C36" s="1" t="str">
        <f t="shared" si="0"/>
        <v>A</v>
      </c>
      <c r="D36" s="1" t="s">
        <v>70</v>
      </c>
      <c r="E36" s="2">
        <v>42609</v>
      </c>
    </row>
    <row r="37" spans="1:5" x14ac:dyDescent="0.25">
      <c r="A37" s="9">
        <v>2020</v>
      </c>
      <c r="B37" s="9" t="s">
        <v>71</v>
      </c>
      <c r="C37" s="1" t="str">
        <f t="shared" si="0"/>
        <v>A</v>
      </c>
      <c r="D37" s="1" t="s">
        <v>72</v>
      </c>
      <c r="E37" s="2">
        <v>493364</v>
      </c>
    </row>
    <row r="38" spans="1:5" x14ac:dyDescent="0.25">
      <c r="A38" s="9">
        <v>2020</v>
      </c>
      <c r="B38" s="9" t="s">
        <v>73</v>
      </c>
      <c r="C38" s="1" t="str">
        <f t="shared" si="0"/>
        <v>A</v>
      </c>
      <c r="D38" s="1" t="s">
        <v>74</v>
      </c>
      <c r="E38" s="2">
        <v>723227</v>
      </c>
    </row>
    <row r="39" spans="1:5" x14ac:dyDescent="0.25">
      <c r="A39" s="9">
        <v>2020</v>
      </c>
      <c r="B39" s="9" t="s">
        <v>75</v>
      </c>
      <c r="C39" s="1" t="str">
        <f t="shared" si="0"/>
        <v>B</v>
      </c>
      <c r="D39" s="1" t="s">
        <v>76</v>
      </c>
      <c r="E39" s="2">
        <v>555035</v>
      </c>
    </row>
    <row r="40" spans="1:5" x14ac:dyDescent="0.25">
      <c r="A40" s="9">
        <v>2020</v>
      </c>
      <c r="B40" s="9" t="s">
        <v>77</v>
      </c>
      <c r="C40" s="1" t="str">
        <f t="shared" si="0"/>
        <v>C</v>
      </c>
      <c r="D40" s="1" t="s">
        <v>78</v>
      </c>
      <c r="E40" s="2">
        <v>291533</v>
      </c>
    </row>
    <row r="41" spans="1:5" x14ac:dyDescent="0.25">
      <c r="A41" s="9">
        <v>2020</v>
      </c>
      <c r="B41" s="9" t="s">
        <v>79</v>
      </c>
      <c r="C41" s="1" t="str">
        <f t="shared" si="0"/>
        <v>D</v>
      </c>
      <c r="D41" s="1" t="s">
        <v>80</v>
      </c>
      <c r="E41" s="2">
        <v>706408</v>
      </c>
    </row>
    <row r="42" spans="1:5" x14ac:dyDescent="0.25">
      <c r="A42" s="9">
        <v>2020</v>
      </c>
      <c r="B42" s="9" t="s">
        <v>81</v>
      </c>
      <c r="C42" s="1" t="str">
        <f t="shared" si="0"/>
        <v>H</v>
      </c>
      <c r="D42" s="1" t="s">
        <v>82</v>
      </c>
      <c r="E42" s="2">
        <v>1046156</v>
      </c>
    </row>
    <row r="43" spans="1:5" x14ac:dyDescent="0.25">
      <c r="A43" s="9">
        <v>2020</v>
      </c>
      <c r="B43" s="9" t="s">
        <v>83</v>
      </c>
      <c r="C43" s="1" t="str">
        <f t="shared" si="0"/>
        <v>K</v>
      </c>
      <c r="D43" s="1" t="s">
        <v>84</v>
      </c>
      <c r="E43" s="2">
        <v>706408</v>
      </c>
    </row>
    <row r="44" spans="1:5" x14ac:dyDescent="0.25">
      <c r="A44" s="9">
        <v>2020</v>
      </c>
      <c r="B44" s="9" t="s">
        <v>85</v>
      </c>
      <c r="C44" s="1" t="str">
        <f t="shared" si="0"/>
        <v>L</v>
      </c>
      <c r="D44" s="1" t="s">
        <v>86</v>
      </c>
      <c r="E44" s="2">
        <v>1581008</v>
      </c>
    </row>
    <row r="45" spans="1:5" x14ac:dyDescent="0.25">
      <c r="A45" s="9">
        <v>2020</v>
      </c>
      <c r="B45" s="9" t="s">
        <v>87</v>
      </c>
      <c r="C45" s="1" t="str">
        <f t="shared" si="0"/>
        <v>M</v>
      </c>
      <c r="D45" s="1" t="s">
        <v>88</v>
      </c>
      <c r="E45" s="2">
        <v>252288</v>
      </c>
    </row>
    <row r="46" spans="1:5" x14ac:dyDescent="0.25">
      <c r="A46" s="9">
        <v>2020</v>
      </c>
      <c r="B46" s="9" t="s">
        <v>89</v>
      </c>
      <c r="C46" s="1" t="str">
        <f t="shared" si="0"/>
        <v>N</v>
      </c>
      <c r="D46" s="1" t="s">
        <v>90</v>
      </c>
      <c r="E46" s="2">
        <v>624554</v>
      </c>
    </row>
    <row r="47" spans="1:5" x14ac:dyDescent="0.25">
      <c r="A47" s="9">
        <v>2020</v>
      </c>
      <c r="B47" s="9" t="s">
        <v>91</v>
      </c>
      <c r="C47" s="1" t="str">
        <f t="shared" si="0"/>
        <v>P</v>
      </c>
      <c r="D47" s="1" t="s">
        <v>92</v>
      </c>
      <c r="E47" s="2">
        <v>446270</v>
      </c>
    </row>
    <row r="48" spans="1:5" x14ac:dyDescent="0.25">
      <c r="A48" s="9">
        <v>2020</v>
      </c>
      <c r="B48" s="9" t="s">
        <v>93</v>
      </c>
      <c r="C48" s="1" t="str">
        <f t="shared" si="0"/>
        <v>Q</v>
      </c>
      <c r="D48" s="1" t="s">
        <v>94</v>
      </c>
      <c r="E48" s="2">
        <v>398055</v>
      </c>
    </row>
    <row r="49" spans="1:5" x14ac:dyDescent="0.25">
      <c r="A49" s="9">
        <v>2020</v>
      </c>
      <c r="B49" s="9" t="s">
        <v>95</v>
      </c>
      <c r="C49" s="1" t="str">
        <f t="shared" si="0"/>
        <v>R</v>
      </c>
      <c r="D49" s="1" t="s">
        <v>96</v>
      </c>
      <c r="E49" s="2">
        <v>800595</v>
      </c>
    </row>
    <row r="50" spans="1:5" x14ac:dyDescent="0.25">
      <c r="A50" s="9">
        <v>2020</v>
      </c>
      <c r="B50" s="9" t="s">
        <v>97</v>
      </c>
      <c r="C50" s="1" t="str">
        <f t="shared" si="0"/>
        <v>S</v>
      </c>
      <c r="D50" s="1" t="s">
        <v>98</v>
      </c>
      <c r="E50" s="2">
        <v>448513</v>
      </c>
    </row>
    <row r="51" spans="1:5" x14ac:dyDescent="0.25">
      <c r="A51" s="9">
        <v>2020</v>
      </c>
      <c r="B51" s="9" t="s">
        <v>101</v>
      </c>
      <c r="C51" s="1" t="str">
        <f t="shared" si="0"/>
        <v>A</v>
      </c>
      <c r="D51" s="1" t="s">
        <v>102</v>
      </c>
      <c r="E51" s="2">
        <v>1325355</v>
      </c>
    </row>
    <row r="52" spans="1:5" x14ac:dyDescent="0.25">
      <c r="A52" s="9">
        <v>2020</v>
      </c>
      <c r="B52" s="9" t="s">
        <v>103</v>
      </c>
      <c r="C52" s="1" t="str">
        <f t="shared" si="0"/>
        <v>B</v>
      </c>
      <c r="D52" s="1" t="s">
        <v>104</v>
      </c>
      <c r="E52" s="2">
        <v>917209</v>
      </c>
    </row>
    <row r="53" spans="1:5" x14ac:dyDescent="0.25">
      <c r="A53" s="9">
        <v>2020</v>
      </c>
      <c r="B53" s="9" t="s">
        <v>105</v>
      </c>
      <c r="C53" s="1" t="str">
        <f t="shared" si="0"/>
        <v>D</v>
      </c>
      <c r="D53" s="1" t="s">
        <v>106</v>
      </c>
      <c r="E53" s="2">
        <v>571854</v>
      </c>
    </row>
    <row r="54" spans="1:5" x14ac:dyDescent="0.25">
      <c r="A54" s="9">
        <v>2020</v>
      </c>
      <c r="B54" s="9" t="s">
        <v>107</v>
      </c>
      <c r="C54" s="1" t="str">
        <f t="shared" si="0"/>
        <v>F</v>
      </c>
      <c r="D54" s="1" t="s">
        <v>108</v>
      </c>
      <c r="E54" s="2">
        <v>1000184</v>
      </c>
    </row>
    <row r="55" spans="1:5" x14ac:dyDescent="0.25">
      <c r="A55" s="9">
        <v>2020</v>
      </c>
      <c r="B55" s="9" t="s">
        <v>109</v>
      </c>
      <c r="C55" s="1" t="str">
        <f t="shared" si="0"/>
        <v>G</v>
      </c>
      <c r="D55" s="1" t="s">
        <v>110</v>
      </c>
      <c r="E55" s="2">
        <v>616705</v>
      </c>
    </row>
    <row r="56" spans="1:5" x14ac:dyDescent="0.25">
      <c r="A56" s="9">
        <v>2020</v>
      </c>
      <c r="B56" s="9" t="s">
        <v>111</v>
      </c>
      <c r="C56" s="1" t="str">
        <f t="shared" si="0"/>
        <v>H</v>
      </c>
      <c r="D56" s="1" t="s">
        <v>112</v>
      </c>
      <c r="E56" s="2">
        <v>1076431</v>
      </c>
    </row>
    <row r="57" spans="1:5" x14ac:dyDescent="0.25">
      <c r="A57" s="9">
        <v>2020</v>
      </c>
      <c r="B57" s="9" t="s">
        <v>115</v>
      </c>
      <c r="C57" s="1" t="str">
        <f t="shared" si="0"/>
        <v>Z</v>
      </c>
      <c r="D57" s="1" t="s">
        <v>116</v>
      </c>
      <c r="E57" s="2">
        <v>373064</v>
      </c>
    </row>
    <row r="58" spans="1:5" x14ac:dyDescent="0.25">
      <c r="A58" s="9">
        <v>2020</v>
      </c>
      <c r="B58" s="9" t="s">
        <v>117</v>
      </c>
      <c r="C58" s="1" t="str">
        <f t="shared" si="0"/>
        <v>A</v>
      </c>
      <c r="D58" s="1" t="s">
        <v>118</v>
      </c>
      <c r="E58" s="2">
        <v>403662</v>
      </c>
    </row>
    <row r="59" spans="1:5" x14ac:dyDescent="0.25">
      <c r="A59" s="9">
        <v>2020</v>
      </c>
      <c r="B59" s="9" t="s">
        <v>119</v>
      </c>
      <c r="C59" s="1" t="str">
        <f t="shared" si="0"/>
        <v>B</v>
      </c>
      <c r="D59" s="1" t="s">
        <v>120</v>
      </c>
      <c r="E59" s="2">
        <v>448513</v>
      </c>
    </row>
    <row r="60" spans="1:5" x14ac:dyDescent="0.25">
      <c r="A60" s="9">
        <v>2020</v>
      </c>
      <c r="B60" s="9" t="s">
        <v>121</v>
      </c>
      <c r="C60" s="1" t="str">
        <f t="shared" si="0"/>
        <v>B</v>
      </c>
      <c r="D60" s="1" t="s">
        <v>122</v>
      </c>
      <c r="E60" s="2">
        <v>1614646</v>
      </c>
    </row>
    <row r="61" spans="1:5" x14ac:dyDescent="0.25">
      <c r="A61" s="9">
        <v>2020</v>
      </c>
      <c r="B61" s="9" t="s">
        <v>123</v>
      </c>
      <c r="C61" s="1" t="str">
        <f t="shared" si="0"/>
        <v>C</v>
      </c>
      <c r="D61" s="1" t="s">
        <v>124</v>
      </c>
      <c r="E61" s="2">
        <v>1850115</v>
      </c>
    </row>
    <row r="62" spans="1:5" x14ac:dyDescent="0.25">
      <c r="A62" s="9">
        <v>2020</v>
      </c>
      <c r="B62" s="9" t="s">
        <v>129</v>
      </c>
      <c r="C62" s="1" t="str">
        <f t="shared" si="0"/>
        <v>A</v>
      </c>
      <c r="D62" s="1" t="s">
        <v>130</v>
      </c>
      <c r="E62" s="2">
        <v>1345538</v>
      </c>
    </row>
    <row r="63" spans="1:5" x14ac:dyDescent="0.25">
      <c r="A63" s="9">
        <v>2020</v>
      </c>
      <c r="B63" s="9" t="s">
        <v>131</v>
      </c>
      <c r="C63" s="1" t="str">
        <f t="shared" si="0"/>
        <v>B</v>
      </c>
      <c r="D63" s="1" t="s">
        <v>132</v>
      </c>
      <c r="E63" s="2">
        <v>586430</v>
      </c>
    </row>
    <row r="64" spans="1:5" x14ac:dyDescent="0.25">
      <c r="A64" s="9">
        <v>2020</v>
      </c>
      <c r="B64" s="9" t="s">
        <v>133</v>
      </c>
      <c r="C64" s="1" t="str">
        <f t="shared" si="0"/>
        <v>B</v>
      </c>
      <c r="D64" s="1" t="s">
        <v>134</v>
      </c>
      <c r="E64" s="2">
        <v>1101099</v>
      </c>
    </row>
    <row r="65" spans="1:5" x14ac:dyDescent="0.25">
      <c r="A65" s="9">
        <v>2020</v>
      </c>
      <c r="B65" s="9" t="s">
        <v>135</v>
      </c>
      <c r="C65" s="1" t="str">
        <f t="shared" si="0"/>
        <v>C</v>
      </c>
      <c r="D65" s="1" t="s">
        <v>136</v>
      </c>
      <c r="E65" s="2">
        <v>347597</v>
      </c>
    </row>
    <row r="66" spans="1:5" x14ac:dyDescent="0.25">
      <c r="A66" s="9">
        <v>2020</v>
      </c>
      <c r="B66" s="9" t="s">
        <v>137</v>
      </c>
      <c r="C66" s="1" t="str">
        <f t="shared" si="0"/>
        <v>D</v>
      </c>
      <c r="D66" s="1" t="s">
        <v>138</v>
      </c>
      <c r="E66" s="2">
        <v>1279383</v>
      </c>
    </row>
    <row r="67" spans="1:5" x14ac:dyDescent="0.25">
      <c r="A67" s="9">
        <v>2020</v>
      </c>
      <c r="B67" s="9" t="s">
        <v>139</v>
      </c>
      <c r="C67" s="1" t="str">
        <f t="shared" ref="C67:C130" si="1">RIGHT(B67,1)</f>
        <v>F</v>
      </c>
      <c r="D67" s="1" t="s">
        <v>140</v>
      </c>
      <c r="E67" s="2">
        <v>1480092</v>
      </c>
    </row>
    <row r="68" spans="1:5" x14ac:dyDescent="0.25">
      <c r="A68" s="9">
        <v>2020</v>
      </c>
      <c r="B68" s="9" t="s">
        <v>141</v>
      </c>
      <c r="C68" s="1" t="str">
        <f t="shared" si="1"/>
        <v>G</v>
      </c>
      <c r="D68" s="1" t="s">
        <v>142</v>
      </c>
      <c r="E68" s="2">
        <v>1403845</v>
      </c>
    </row>
    <row r="69" spans="1:5" x14ac:dyDescent="0.25">
      <c r="A69" s="9">
        <v>2020</v>
      </c>
      <c r="B69" s="9" t="s">
        <v>143</v>
      </c>
      <c r="C69" s="1" t="str">
        <f t="shared" si="1"/>
        <v>H</v>
      </c>
      <c r="D69" s="1" t="s">
        <v>144</v>
      </c>
      <c r="E69" s="2">
        <v>840962</v>
      </c>
    </row>
    <row r="70" spans="1:5" x14ac:dyDescent="0.25">
      <c r="A70" s="9">
        <v>2020</v>
      </c>
      <c r="B70" s="9" t="s">
        <v>145</v>
      </c>
      <c r="C70" s="1" t="str">
        <f t="shared" si="1"/>
        <v>J</v>
      </c>
      <c r="D70" s="1" t="s">
        <v>146</v>
      </c>
      <c r="E70" s="2">
        <v>1117918</v>
      </c>
    </row>
    <row r="71" spans="1:5" x14ac:dyDescent="0.25">
      <c r="A71" s="9">
        <v>2020</v>
      </c>
      <c r="B71" s="9" t="s">
        <v>147</v>
      </c>
      <c r="C71" s="1" t="str">
        <f t="shared" si="1"/>
        <v>K</v>
      </c>
      <c r="D71" s="1" t="s">
        <v>148</v>
      </c>
      <c r="E71" s="2">
        <v>620069</v>
      </c>
    </row>
    <row r="72" spans="1:5" x14ac:dyDescent="0.25">
      <c r="A72" s="9">
        <v>2020</v>
      </c>
      <c r="B72" s="9" t="s">
        <v>149</v>
      </c>
      <c r="C72" s="1" t="str">
        <f t="shared" si="1"/>
        <v>L</v>
      </c>
      <c r="D72" s="1" t="s">
        <v>150</v>
      </c>
      <c r="E72" s="2">
        <v>957575</v>
      </c>
    </row>
    <row r="73" spans="1:5" x14ac:dyDescent="0.25">
      <c r="A73" s="9">
        <v>2020</v>
      </c>
      <c r="B73" s="9" t="s">
        <v>151</v>
      </c>
      <c r="C73" s="1" t="str">
        <f t="shared" si="1"/>
        <v>M</v>
      </c>
      <c r="D73" s="1" t="s">
        <v>152</v>
      </c>
      <c r="E73" s="2">
        <v>280321</v>
      </c>
    </row>
    <row r="74" spans="1:5" x14ac:dyDescent="0.25">
      <c r="A74" s="9">
        <v>2020</v>
      </c>
      <c r="B74" s="9" t="s">
        <v>153</v>
      </c>
      <c r="C74" s="1" t="str">
        <f t="shared" si="1"/>
        <v>N</v>
      </c>
      <c r="D74" s="1" t="s">
        <v>154</v>
      </c>
      <c r="E74" s="2">
        <v>361053</v>
      </c>
    </row>
    <row r="75" spans="1:5" x14ac:dyDescent="0.25">
      <c r="A75" s="9">
        <v>2020</v>
      </c>
      <c r="B75" s="9" t="s">
        <v>155</v>
      </c>
      <c r="C75" s="1" t="str">
        <f t="shared" si="1"/>
        <v>A</v>
      </c>
      <c r="D75" s="1" t="s">
        <v>156</v>
      </c>
      <c r="E75" s="2">
        <v>677254</v>
      </c>
    </row>
    <row r="76" spans="1:5" x14ac:dyDescent="0.25">
      <c r="A76" s="9">
        <v>2020</v>
      </c>
      <c r="B76" s="9" t="s">
        <v>159</v>
      </c>
      <c r="C76" s="1" t="str">
        <f t="shared" si="1"/>
        <v>C</v>
      </c>
      <c r="D76" s="1" t="s">
        <v>160</v>
      </c>
      <c r="E76" s="2">
        <v>297140</v>
      </c>
    </row>
    <row r="77" spans="1:5" x14ac:dyDescent="0.25">
      <c r="A77" s="9">
        <v>2020</v>
      </c>
      <c r="B77" s="9" t="s">
        <v>161</v>
      </c>
      <c r="C77" s="1" t="str">
        <f t="shared" si="1"/>
        <v>A</v>
      </c>
      <c r="D77" s="1" t="s">
        <v>162</v>
      </c>
      <c r="E77" s="2">
        <v>493364</v>
      </c>
    </row>
    <row r="78" spans="1:5" x14ac:dyDescent="0.25">
      <c r="A78" s="9">
        <v>2020</v>
      </c>
      <c r="B78" s="9" t="s">
        <v>163</v>
      </c>
      <c r="C78" s="1" t="str">
        <f t="shared" si="1"/>
        <v>A</v>
      </c>
      <c r="D78" s="1" t="s">
        <v>164</v>
      </c>
      <c r="E78" s="2">
        <v>228742</v>
      </c>
    </row>
    <row r="79" spans="1:5" x14ac:dyDescent="0.25">
      <c r="A79" s="9">
        <v>2020</v>
      </c>
      <c r="B79" s="9" t="s">
        <v>165</v>
      </c>
      <c r="C79" s="1" t="str">
        <f t="shared" si="1"/>
        <v>B</v>
      </c>
      <c r="D79" s="1" t="s">
        <v>166</v>
      </c>
      <c r="E79" s="2">
        <v>376751</v>
      </c>
    </row>
    <row r="80" spans="1:5" x14ac:dyDescent="0.25">
      <c r="A80" s="9">
        <v>2020</v>
      </c>
      <c r="B80" s="9" t="s">
        <v>167</v>
      </c>
      <c r="C80" s="1" t="str">
        <f t="shared" si="1"/>
        <v>B</v>
      </c>
      <c r="D80" s="1" t="s">
        <v>168</v>
      </c>
      <c r="E80" s="2">
        <v>797232</v>
      </c>
    </row>
    <row r="81" spans="1:5" x14ac:dyDescent="0.25">
      <c r="A81" s="9">
        <v>2020</v>
      </c>
      <c r="B81" s="9" t="s">
        <v>169</v>
      </c>
      <c r="C81" s="1" t="str">
        <f t="shared" si="1"/>
        <v>D</v>
      </c>
      <c r="D81" s="1" t="s">
        <v>170</v>
      </c>
      <c r="E81" s="2">
        <v>134554</v>
      </c>
    </row>
    <row r="82" spans="1:5" x14ac:dyDescent="0.25">
      <c r="A82" s="9">
        <v>2020</v>
      </c>
      <c r="B82" s="9" t="s">
        <v>171</v>
      </c>
      <c r="C82" s="1" t="str">
        <f t="shared" si="1"/>
        <v>E</v>
      </c>
      <c r="D82" s="1" t="s">
        <v>172</v>
      </c>
      <c r="E82" s="2">
        <v>2113617</v>
      </c>
    </row>
    <row r="83" spans="1:5" x14ac:dyDescent="0.25">
      <c r="A83" s="9">
        <v>2020</v>
      </c>
      <c r="B83" s="9" t="s">
        <v>173</v>
      </c>
      <c r="C83" s="1" t="str">
        <f t="shared" si="1"/>
        <v>F</v>
      </c>
      <c r="D83" s="1" t="s">
        <v>174</v>
      </c>
      <c r="E83" s="2">
        <v>1990276</v>
      </c>
    </row>
    <row r="84" spans="1:5" x14ac:dyDescent="0.25">
      <c r="A84" s="9">
        <v>2020</v>
      </c>
      <c r="B84" s="9" t="s">
        <v>175</v>
      </c>
      <c r="C84" s="1" t="str">
        <f t="shared" si="1"/>
        <v>G</v>
      </c>
      <c r="D84" s="1" t="s">
        <v>176</v>
      </c>
      <c r="E84" s="2">
        <v>1001305</v>
      </c>
    </row>
    <row r="85" spans="1:5" x14ac:dyDescent="0.25">
      <c r="A85" s="9">
        <v>2020</v>
      </c>
      <c r="B85" s="9" t="s">
        <v>177</v>
      </c>
      <c r="C85" s="1" t="str">
        <f t="shared" si="1"/>
        <v>A</v>
      </c>
      <c r="D85" s="1" t="s">
        <v>178</v>
      </c>
      <c r="E85" s="2">
        <v>325172</v>
      </c>
    </row>
    <row r="86" spans="1:5" x14ac:dyDescent="0.25">
      <c r="A86" s="9">
        <v>2020</v>
      </c>
      <c r="B86" s="9" t="s">
        <v>179</v>
      </c>
      <c r="C86" s="1" t="str">
        <f t="shared" si="1"/>
        <v>Z</v>
      </c>
      <c r="D86" s="1" t="s">
        <v>180</v>
      </c>
      <c r="E86" s="2">
        <v>71956</v>
      </c>
    </row>
    <row r="87" spans="1:5" x14ac:dyDescent="0.25">
      <c r="A87" s="9">
        <v>2020</v>
      </c>
      <c r="B87" s="9" t="s">
        <v>181</v>
      </c>
      <c r="C87" s="1" t="str">
        <f t="shared" si="1"/>
        <v>A</v>
      </c>
      <c r="D87" s="1" t="s">
        <v>182</v>
      </c>
      <c r="E87" s="2">
        <v>1093250</v>
      </c>
    </row>
    <row r="88" spans="1:5" x14ac:dyDescent="0.25">
      <c r="A88" s="9">
        <v>2020</v>
      </c>
      <c r="B88" s="9" t="s">
        <v>183</v>
      </c>
      <c r="C88" s="1" t="str">
        <f t="shared" si="1"/>
        <v>B</v>
      </c>
      <c r="D88" s="1" t="s">
        <v>184</v>
      </c>
      <c r="E88" s="2">
        <v>926179</v>
      </c>
    </row>
    <row r="89" spans="1:5" x14ac:dyDescent="0.25">
      <c r="A89" s="9">
        <v>2020</v>
      </c>
      <c r="B89" s="9" t="s">
        <v>185</v>
      </c>
      <c r="C89" s="1" t="str">
        <f t="shared" si="1"/>
        <v>B</v>
      </c>
      <c r="D89" s="1" t="s">
        <v>186</v>
      </c>
      <c r="E89" s="2">
        <v>358810</v>
      </c>
    </row>
    <row r="90" spans="1:5" x14ac:dyDescent="0.25">
      <c r="A90" s="9">
        <v>2020</v>
      </c>
      <c r="B90" s="9" t="s">
        <v>187</v>
      </c>
      <c r="C90" s="1" t="str">
        <f t="shared" si="1"/>
        <v>A</v>
      </c>
      <c r="D90" s="1" t="s">
        <v>188</v>
      </c>
      <c r="E90" s="2">
        <v>224256</v>
      </c>
    </row>
    <row r="91" spans="1:5" x14ac:dyDescent="0.25">
      <c r="A91" s="9">
        <v>2020</v>
      </c>
      <c r="B91" s="9" t="s">
        <v>189</v>
      </c>
      <c r="C91" s="1" t="str">
        <f t="shared" si="1"/>
        <v>A</v>
      </c>
      <c r="D91" s="1" t="s">
        <v>190</v>
      </c>
      <c r="E91" s="2">
        <v>2473548</v>
      </c>
    </row>
    <row r="92" spans="1:5" x14ac:dyDescent="0.25">
      <c r="A92" s="9">
        <v>2020</v>
      </c>
      <c r="B92" s="9" t="s">
        <v>193</v>
      </c>
      <c r="C92" s="1" t="str">
        <f t="shared" si="1"/>
        <v>B</v>
      </c>
      <c r="D92" s="1" t="s">
        <v>194</v>
      </c>
      <c r="E92" s="2">
        <v>465332</v>
      </c>
    </row>
    <row r="93" spans="1:5" x14ac:dyDescent="0.25">
      <c r="A93" s="9">
        <v>2020</v>
      </c>
      <c r="B93" s="9" t="s">
        <v>195</v>
      </c>
      <c r="C93" s="1" t="str">
        <f t="shared" si="1"/>
        <v>B</v>
      </c>
      <c r="D93" s="1" t="s">
        <v>196</v>
      </c>
      <c r="E93" s="2">
        <v>1934211</v>
      </c>
    </row>
    <row r="94" spans="1:5" x14ac:dyDescent="0.25">
      <c r="A94" s="9">
        <v>2020</v>
      </c>
      <c r="B94" s="9" t="s">
        <v>197</v>
      </c>
      <c r="C94" s="1" t="str">
        <f t="shared" si="1"/>
        <v>D</v>
      </c>
      <c r="D94" s="1" t="s">
        <v>198</v>
      </c>
      <c r="E94" s="2">
        <v>2371511</v>
      </c>
    </row>
    <row r="95" spans="1:5" x14ac:dyDescent="0.25">
      <c r="A95" s="9">
        <v>2020</v>
      </c>
      <c r="B95" s="9" t="s">
        <v>199</v>
      </c>
      <c r="C95" s="1" t="str">
        <f t="shared" si="1"/>
        <v>F</v>
      </c>
      <c r="D95" s="1" t="s">
        <v>200</v>
      </c>
      <c r="E95" s="2">
        <v>431694</v>
      </c>
    </row>
    <row r="96" spans="1:5" x14ac:dyDescent="0.25">
      <c r="A96" s="9">
        <v>2020</v>
      </c>
      <c r="B96" s="9" t="s">
        <v>201</v>
      </c>
      <c r="C96" s="1" t="str">
        <f t="shared" si="1"/>
        <v>G</v>
      </c>
      <c r="D96" s="1" t="s">
        <v>202</v>
      </c>
      <c r="E96" s="2">
        <v>1813113</v>
      </c>
    </row>
    <row r="97" spans="1:5" x14ac:dyDescent="0.25">
      <c r="A97" s="9">
        <v>2020</v>
      </c>
      <c r="B97" s="9" t="s">
        <v>203</v>
      </c>
      <c r="C97" s="1" t="str">
        <f t="shared" si="1"/>
        <v>I</v>
      </c>
      <c r="D97" s="1" t="s">
        <v>204</v>
      </c>
      <c r="E97" s="2">
        <v>1625859</v>
      </c>
    </row>
    <row r="98" spans="1:5" x14ac:dyDescent="0.25">
      <c r="A98" s="9">
        <v>2020</v>
      </c>
      <c r="B98" s="9" t="s">
        <v>205</v>
      </c>
      <c r="C98" s="1" t="str">
        <f t="shared" si="1"/>
        <v>J</v>
      </c>
      <c r="D98" s="1" t="s">
        <v>206</v>
      </c>
      <c r="E98" s="2">
        <v>919451</v>
      </c>
    </row>
    <row r="99" spans="1:5" x14ac:dyDescent="0.25">
      <c r="A99" s="9">
        <v>2020</v>
      </c>
      <c r="B99" s="9" t="s">
        <v>207</v>
      </c>
      <c r="C99" s="1" t="str">
        <f t="shared" si="1"/>
        <v>K</v>
      </c>
      <c r="D99" s="1" t="s">
        <v>208</v>
      </c>
      <c r="E99" s="2">
        <v>384600</v>
      </c>
    </row>
    <row r="100" spans="1:5" x14ac:dyDescent="0.25">
      <c r="A100" s="9">
        <v>2020</v>
      </c>
      <c r="B100" s="9" t="s">
        <v>209</v>
      </c>
      <c r="C100" s="1" t="str">
        <f t="shared" si="1"/>
        <v>L</v>
      </c>
      <c r="D100" s="1" t="s">
        <v>210</v>
      </c>
      <c r="E100" s="2">
        <v>1065218</v>
      </c>
    </row>
    <row r="101" spans="1:5" x14ac:dyDescent="0.25">
      <c r="A101" s="9">
        <v>2020</v>
      </c>
      <c r="B101" s="9" t="s">
        <v>211</v>
      </c>
      <c r="C101" s="1" t="str">
        <f t="shared" si="1"/>
        <v>M</v>
      </c>
      <c r="D101" s="1" t="s">
        <v>212</v>
      </c>
      <c r="E101" s="2">
        <v>1338811</v>
      </c>
    </row>
    <row r="102" spans="1:5" x14ac:dyDescent="0.25">
      <c r="A102" s="9">
        <v>2020</v>
      </c>
      <c r="B102" s="9" t="s">
        <v>213</v>
      </c>
      <c r="C102" s="1" t="str">
        <f t="shared" si="1"/>
        <v>N</v>
      </c>
      <c r="D102" s="1" t="s">
        <v>214</v>
      </c>
      <c r="E102" s="2">
        <v>155858</v>
      </c>
    </row>
    <row r="103" spans="1:5" x14ac:dyDescent="0.25">
      <c r="A103" s="9">
        <v>2020</v>
      </c>
      <c r="B103" s="9" t="s">
        <v>215</v>
      </c>
      <c r="C103" s="1" t="str">
        <f t="shared" si="1"/>
        <v>P</v>
      </c>
      <c r="D103" s="1" t="s">
        <v>216</v>
      </c>
      <c r="E103" s="2">
        <v>140160</v>
      </c>
    </row>
    <row r="104" spans="1:5" x14ac:dyDescent="0.25">
      <c r="A104" s="9">
        <v>2020</v>
      </c>
      <c r="B104" s="9" t="s">
        <v>217</v>
      </c>
      <c r="C104" s="1" t="str">
        <f t="shared" si="1"/>
        <v>Q</v>
      </c>
      <c r="D104" s="1" t="s">
        <v>218</v>
      </c>
      <c r="E104" s="2">
        <v>613341</v>
      </c>
    </row>
    <row r="105" spans="1:5" x14ac:dyDescent="0.25">
      <c r="A105" s="9">
        <v>2020</v>
      </c>
      <c r="B105" s="9" t="s">
        <v>219</v>
      </c>
      <c r="C105" s="1" t="str">
        <f t="shared" si="1"/>
        <v>S</v>
      </c>
      <c r="D105" s="1" t="s">
        <v>220</v>
      </c>
      <c r="E105" s="2">
        <v>1737987</v>
      </c>
    </row>
    <row r="106" spans="1:5" x14ac:dyDescent="0.25">
      <c r="A106" s="9">
        <v>2020</v>
      </c>
      <c r="B106" s="9" t="s">
        <v>221</v>
      </c>
      <c r="C106" s="1" t="str">
        <f t="shared" si="1"/>
        <v>U</v>
      </c>
      <c r="D106" s="1" t="s">
        <v>222</v>
      </c>
      <c r="E106" s="2">
        <v>428330</v>
      </c>
    </row>
    <row r="107" spans="1:5" x14ac:dyDescent="0.25">
      <c r="A107" s="9">
        <v>2020</v>
      </c>
      <c r="B107" s="9" t="s">
        <v>224</v>
      </c>
      <c r="C107" s="1" t="str">
        <f t="shared" si="1"/>
        <v>Y</v>
      </c>
      <c r="D107" s="1" t="s">
        <v>225</v>
      </c>
      <c r="E107" s="2">
        <v>437300</v>
      </c>
    </row>
    <row r="108" spans="1:5" x14ac:dyDescent="0.25">
      <c r="A108" s="9">
        <v>2020</v>
      </c>
      <c r="B108" s="9" t="s">
        <v>227</v>
      </c>
      <c r="C108" s="1" t="str">
        <f t="shared" si="1"/>
        <v>J</v>
      </c>
      <c r="D108" s="1" t="s">
        <v>228</v>
      </c>
      <c r="E108" s="2">
        <v>136796</v>
      </c>
    </row>
    <row r="109" spans="1:5" x14ac:dyDescent="0.25">
      <c r="A109" s="9">
        <v>2020</v>
      </c>
      <c r="B109" s="9" t="s">
        <v>229</v>
      </c>
      <c r="C109" s="1" t="str">
        <f t="shared" si="1"/>
        <v>K</v>
      </c>
      <c r="D109" s="1" t="s">
        <v>230</v>
      </c>
      <c r="E109" s="2">
        <v>287048</v>
      </c>
    </row>
    <row r="110" spans="1:5" x14ac:dyDescent="0.25">
      <c r="A110" s="9">
        <v>2020</v>
      </c>
      <c r="B110" s="9" t="s">
        <v>231</v>
      </c>
      <c r="C110" s="1" t="str">
        <f t="shared" si="1"/>
        <v>L</v>
      </c>
      <c r="D110" s="1" t="s">
        <v>232</v>
      </c>
      <c r="E110" s="2">
        <v>364417</v>
      </c>
    </row>
    <row r="111" spans="1:5" x14ac:dyDescent="0.25">
      <c r="A111" s="9">
        <v>2020</v>
      </c>
      <c r="B111" s="9" t="s">
        <v>233</v>
      </c>
      <c r="C111" s="1" t="str">
        <f t="shared" si="1"/>
        <v>M</v>
      </c>
      <c r="D111" s="1" t="s">
        <v>234</v>
      </c>
      <c r="E111" s="2">
        <v>745653</v>
      </c>
    </row>
    <row r="112" spans="1:5" x14ac:dyDescent="0.25">
      <c r="A112" s="9">
        <v>2020</v>
      </c>
      <c r="B112" s="9" t="s">
        <v>235</v>
      </c>
      <c r="C112" s="1" t="str">
        <f t="shared" si="1"/>
        <v>N</v>
      </c>
      <c r="D112" s="1" t="s">
        <v>236</v>
      </c>
      <c r="E112" s="2">
        <v>675012</v>
      </c>
    </row>
    <row r="113" spans="1:5" x14ac:dyDescent="0.25">
      <c r="A113" s="9">
        <v>2020</v>
      </c>
      <c r="B113" s="9" t="s">
        <v>237</v>
      </c>
      <c r="C113" s="1" t="str">
        <f t="shared" si="1"/>
        <v>P</v>
      </c>
      <c r="D113" s="1" t="s">
        <v>238</v>
      </c>
      <c r="E113" s="2">
        <v>280321</v>
      </c>
    </row>
    <row r="114" spans="1:5" x14ac:dyDescent="0.25">
      <c r="A114" s="9">
        <v>2020</v>
      </c>
      <c r="B114" s="9" t="s">
        <v>239</v>
      </c>
      <c r="C114" s="1" t="str">
        <f t="shared" si="1"/>
        <v>Q</v>
      </c>
      <c r="D114" s="1" t="s">
        <v>240</v>
      </c>
      <c r="E114" s="2">
        <v>1065218</v>
      </c>
    </row>
    <row r="115" spans="1:5" x14ac:dyDescent="0.25">
      <c r="A115" s="9">
        <v>2020</v>
      </c>
      <c r="B115" s="9" t="s">
        <v>241</v>
      </c>
      <c r="C115" s="1" t="str">
        <f t="shared" si="1"/>
        <v>R</v>
      </c>
      <c r="D115" s="1" t="s">
        <v>242</v>
      </c>
      <c r="E115" s="2">
        <v>1079795</v>
      </c>
    </row>
    <row r="116" spans="1:5" x14ac:dyDescent="0.25">
      <c r="A116" s="9">
        <v>2020</v>
      </c>
      <c r="B116" s="9" t="s">
        <v>243</v>
      </c>
      <c r="C116" s="1" t="str">
        <f t="shared" si="1"/>
        <v>S</v>
      </c>
      <c r="D116" s="1" t="s">
        <v>244</v>
      </c>
      <c r="E116" s="2">
        <v>304989</v>
      </c>
    </row>
    <row r="117" spans="1:5" x14ac:dyDescent="0.25">
      <c r="A117" s="9">
        <v>2020</v>
      </c>
      <c r="B117" s="9" t="s">
        <v>245</v>
      </c>
      <c r="C117" s="1" t="str">
        <f t="shared" si="1"/>
        <v>T</v>
      </c>
      <c r="D117" s="1" t="s">
        <v>246</v>
      </c>
      <c r="E117" s="2">
        <v>560641</v>
      </c>
    </row>
    <row r="118" spans="1:5" x14ac:dyDescent="0.25">
      <c r="A118" s="9">
        <v>2020</v>
      </c>
      <c r="B118" s="9" t="s">
        <v>247</v>
      </c>
      <c r="C118" s="1" t="str">
        <f t="shared" si="1"/>
        <v>U</v>
      </c>
      <c r="D118" s="1" t="s">
        <v>248</v>
      </c>
      <c r="E118" s="2">
        <v>224256</v>
      </c>
    </row>
    <row r="119" spans="1:5" x14ac:dyDescent="0.25">
      <c r="A119" s="9">
        <v>2020</v>
      </c>
      <c r="B119" s="9" t="s">
        <v>251</v>
      </c>
      <c r="C119" s="1" t="str">
        <f t="shared" si="1"/>
        <v>W</v>
      </c>
      <c r="D119" s="1" t="s">
        <v>252</v>
      </c>
      <c r="E119" s="2">
        <v>334142</v>
      </c>
    </row>
    <row r="120" spans="1:5" x14ac:dyDescent="0.25">
      <c r="A120" s="9">
        <v>2020</v>
      </c>
      <c r="B120" s="9" t="s">
        <v>253</v>
      </c>
      <c r="C120" s="1" t="str">
        <f t="shared" si="1"/>
        <v>X</v>
      </c>
      <c r="D120" s="1" t="s">
        <v>254</v>
      </c>
      <c r="E120" s="2">
        <v>574096</v>
      </c>
    </row>
    <row r="121" spans="1:5" x14ac:dyDescent="0.25">
      <c r="A121" s="9">
        <v>2020</v>
      </c>
      <c r="B121" s="9" t="s">
        <v>261</v>
      </c>
      <c r="C121" s="1" t="str">
        <f t="shared" si="1"/>
        <v>A</v>
      </c>
      <c r="D121" s="1" t="s">
        <v>262</v>
      </c>
      <c r="E121" s="2">
        <v>504577</v>
      </c>
    </row>
    <row r="122" spans="1:5" x14ac:dyDescent="0.25">
      <c r="A122" s="9">
        <v>2020</v>
      </c>
      <c r="B122" s="9" t="s">
        <v>263</v>
      </c>
      <c r="C122" s="1" t="str">
        <f t="shared" si="1"/>
        <v>B</v>
      </c>
      <c r="D122" s="1" t="s">
        <v>264</v>
      </c>
      <c r="E122" s="2">
        <v>683982</v>
      </c>
    </row>
    <row r="123" spans="1:5" x14ac:dyDescent="0.25">
      <c r="A123" s="9">
        <v>2020</v>
      </c>
      <c r="B123" s="9" t="s">
        <v>265</v>
      </c>
      <c r="C123" s="1" t="str">
        <f t="shared" si="1"/>
        <v>C</v>
      </c>
      <c r="D123" s="1" t="s">
        <v>266</v>
      </c>
      <c r="E123" s="2">
        <v>133433</v>
      </c>
    </row>
    <row r="124" spans="1:5" x14ac:dyDescent="0.25">
      <c r="A124" s="9">
        <v>2020</v>
      </c>
      <c r="B124" s="9" t="s">
        <v>267</v>
      </c>
      <c r="C124" s="1" t="str">
        <f t="shared" si="1"/>
        <v>A</v>
      </c>
      <c r="D124" s="1" t="s">
        <v>268</v>
      </c>
      <c r="E124" s="2">
        <v>1457667</v>
      </c>
    </row>
    <row r="125" spans="1:5" x14ac:dyDescent="0.25">
      <c r="A125" s="9">
        <v>2020</v>
      </c>
      <c r="B125" s="9" t="s">
        <v>269</v>
      </c>
      <c r="C125" s="1" t="str">
        <f t="shared" si="1"/>
        <v>A</v>
      </c>
      <c r="D125" s="1" t="s">
        <v>270</v>
      </c>
      <c r="E125" s="2">
        <v>457483</v>
      </c>
    </row>
    <row r="126" spans="1:5" x14ac:dyDescent="0.25">
      <c r="A126" s="9">
        <v>2020</v>
      </c>
      <c r="B126" s="9" t="s">
        <v>271</v>
      </c>
      <c r="C126" s="1" t="str">
        <f t="shared" si="1"/>
        <v>B</v>
      </c>
      <c r="D126" s="1" t="s">
        <v>272</v>
      </c>
      <c r="E126" s="2">
        <v>165950</v>
      </c>
    </row>
    <row r="127" spans="1:5" x14ac:dyDescent="0.25">
      <c r="A127" s="9">
        <v>2020</v>
      </c>
      <c r="B127" s="9" t="s">
        <v>273</v>
      </c>
      <c r="C127" s="1" t="str">
        <f t="shared" si="1"/>
        <v>C</v>
      </c>
      <c r="D127" s="1" t="s">
        <v>274</v>
      </c>
      <c r="E127" s="2">
        <v>156979</v>
      </c>
    </row>
    <row r="128" spans="1:5" x14ac:dyDescent="0.25">
      <c r="A128" s="9">
        <v>2020</v>
      </c>
      <c r="B128" s="9" t="s">
        <v>275</v>
      </c>
      <c r="C128" s="1" t="str">
        <f t="shared" si="1"/>
        <v>D</v>
      </c>
      <c r="D128" s="1" t="s">
        <v>276</v>
      </c>
      <c r="E128" s="2">
        <v>248925</v>
      </c>
    </row>
    <row r="129" spans="1:5" x14ac:dyDescent="0.25">
      <c r="A129" s="9">
        <v>2020</v>
      </c>
      <c r="B129" s="9" t="s">
        <v>277</v>
      </c>
      <c r="C129" s="1" t="str">
        <f t="shared" si="1"/>
        <v>F</v>
      </c>
      <c r="D129" s="1" t="s">
        <v>278</v>
      </c>
      <c r="E129" s="2">
        <v>884691</v>
      </c>
    </row>
    <row r="130" spans="1:5" x14ac:dyDescent="0.25">
      <c r="A130" s="9">
        <v>2020</v>
      </c>
      <c r="B130" s="9" t="s">
        <v>279</v>
      </c>
      <c r="C130" s="1" t="str">
        <f t="shared" si="1"/>
        <v>G</v>
      </c>
      <c r="D130" s="1" t="s">
        <v>280</v>
      </c>
      <c r="E130" s="2">
        <v>476545</v>
      </c>
    </row>
    <row r="131" spans="1:5" x14ac:dyDescent="0.25">
      <c r="A131" s="9">
        <v>2020</v>
      </c>
      <c r="B131" s="9" t="s">
        <v>281</v>
      </c>
      <c r="C131" s="1" t="str">
        <f t="shared" ref="C131:C190" si="2">RIGHT(B131,1)</f>
        <v>Z</v>
      </c>
      <c r="D131" s="1" t="s">
        <v>282</v>
      </c>
      <c r="E131" s="2">
        <v>298894</v>
      </c>
    </row>
    <row r="132" spans="1:5" x14ac:dyDescent="0.25">
      <c r="A132" s="9">
        <v>2020</v>
      </c>
      <c r="B132" s="9" t="s">
        <v>283</v>
      </c>
      <c r="C132" s="1" t="str">
        <f t="shared" si="2"/>
        <v>A</v>
      </c>
      <c r="D132" s="1" t="s">
        <v>284</v>
      </c>
      <c r="E132" s="2">
        <v>1587735</v>
      </c>
    </row>
    <row r="133" spans="1:5" x14ac:dyDescent="0.25">
      <c r="A133" s="9">
        <v>2020</v>
      </c>
      <c r="B133" s="9" t="s">
        <v>285</v>
      </c>
      <c r="C133" s="1" t="str">
        <f t="shared" si="2"/>
        <v>B</v>
      </c>
      <c r="D133" s="1" t="s">
        <v>286</v>
      </c>
      <c r="E133" s="2">
        <v>219771</v>
      </c>
    </row>
    <row r="134" spans="1:5" x14ac:dyDescent="0.25">
      <c r="A134" s="9">
        <v>2020</v>
      </c>
      <c r="B134" s="9" t="s">
        <v>287</v>
      </c>
      <c r="C134" s="1" t="str">
        <f t="shared" si="2"/>
        <v>A</v>
      </c>
      <c r="D134" s="1" t="s">
        <v>288</v>
      </c>
      <c r="E134" s="2">
        <v>818536</v>
      </c>
    </row>
    <row r="135" spans="1:5" x14ac:dyDescent="0.25">
      <c r="A135" s="9">
        <v>2020</v>
      </c>
      <c r="B135" s="9" t="s">
        <v>289</v>
      </c>
      <c r="C135" s="1" t="str">
        <f t="shared" si="2"/>
        <v>C</v>
      </c>
      <c r="D135" s="1" t="s">
        <v>290</v>
      </c>
      <c r="E135" s="2">
        <v>426087</v>
      </c>
    </row>
    <row r="136" spans="1:5" x14ac:dyDescent="0.25">
      <c r="A136" s="9">
        <v>2020</v>
      </c>
      <c r="B136" s="9" t="s">
        <v>291</v>
      </c>
      <c r="C136" s="1" t="str">
        <f t="shared" si="2"/>
        <v>A</v>
      </c>
      <c r="D136" s="1" t="s">
        <v>292</v>
      </c>
      <c r="E136" s="2">
        <v>678376</v>
      </c>
    </row>
    <row r="137" spans="1:5" x14ac:dyDescent="0.25">
      <c r="A137" s="9">
        <v>2020</v>
      </c>
      <c r="B137" s="9" t="s">
        <v>293</v>
      </c>
      <c r="C137" s="1" t="str">
        <f t="shared" si="2"/>
        <v>A</v>
      </c>
      <c r="D137" s="1" t="s">
        <v>294</v>
      </c>
      <c r="E137" s="2">
        <v>655950</v>
      </c>
    </row>
    <row r="138" spans="1:5" x14ac:dyDescent="0.25">
      <c r="A138" s="9">
        <v>2020</v>
      </c>
      <c r="B138" s="9" t="s">
        <v>295</v>
      </c>
      <c r="C138" s="1" t="str">
        <f t="shared" si="2"/>
        <v>A</v>
      </c>
      <c r="D138" s="1" t="s">
        <v>296</v>
      </c>
      <c r="E138" s="2">
        <v>448513</v>
      </c>
    </row>
    <row r="139" spans="1:5" x14ac:dyDescent="0.25">
      <c r="A139" s="9">
        <v>2020</v>
      </c>
      <c r="B139" s="9" t="s">
        <v>297</v>
      </c>
      <c r="C139" s="1" t="str">
        <f t="shared" si="2"/>
        <v>B</v>
      </c>
      <c r="D139" s="1" t="s">
        <v>298</v>
      </c>
      <c r="E139" s="2">
        <v>824142</v>
      </c>
    </row>
    <row r="140" spans="1:5" x14ac:dyDescent="0.25">
      <c r="A140" s="9">
        <v>2020</v>
      </c>
      <c r="B140" s="9" t="s">
        <v>299</v>
      </c>
      <c r="C140" s="1" t="str">
        <f t="shared" si="2"/>
        <v>B</v>
      </c>
      <c r="D140" s="1" t="s">
        <v>300</v>
      </c>
      <c r="E140" s="2">
        <v>308353</v>
      </c>
    </row>
    <row r="141" spans="1:5" x14ac:dyDescent="0.25">
      <c r="A141" s="9">
        <v>2020</v>
      </c>
      <c r="B141" s="9" t="s">
        <v>301</v>
      </c>
      <c r="C141" s="1" t="str">
        <f t="shared" si="2"/>
        <v>C</v>
      </c>
      <c r="D141" s="1" t="s">
        <v>302</v>
      </c>
      <c r="E141" s="2">
        <v>879085</v>
      </c>
    </row>
    <row r="142" spans="1:5" x14ac:dyDescent="0.25">
      <c r="A142" s="9">
        <v>2020</v>
      </c>
      <c r="B142" s="9" t="s">
        <v>303</v>
      </c>
      <c r="C142" s="1" t="str">
        <f t="shared" si="2"/>
        <v>Z</v>
      </c>
      <c r="D142" s="1" t="s">
        <v>304</v>
      </c>
      <c r="E142" s="2">
        <v>142805</v>
      </c>
    </row>
    <row r="143" spans="1:5" x14ac:dyDescent="0.25">
      <c r="A143" s="9">
        <v>2020</v>
      </c>
      <c r="B143" s="9" t="s">
        <v>305</v>
      </c>
      <c r="C143" s="1" t="str">
        <f t="shared" si="2"/>
        <v>A</v>
      </c>
      <c r="D143" s="1" t="s">
        <v>306</v>
      </c>
      <c r="E143" s="2">
        <v>1939818</v>
      </c>
    </row>
    <row r="144" spans="1:5" x14ac:dyDescent="0.25">
      <c r="A144" s="9">
        <v>2020</v>
      </c>
      <c r="B144" s="9" t="s">
        <v>307</v>
      </c>
      <c r="C144" s="1" t="str">
        <f t="shared" si="2"/>
        <v>A</v>
      </c>
      <c r="D144" s="1" t="s">
        <v>308</v>
      </c>
      <c r="E144" s="2">
        <v>134554</v>
      </c>
    </row>
    <row r="145" spans="1:5" x14ac:dyDescent="0.25">
      <c r="A145" s="9">
        <v>2020</v>
      </c>
      <c r="B145" s="9" t="s">
        <v>309</v>
      </c>
      <c r="C145" s="1" t="str">
        <f t="shared" si="2"/>
        <v>B</v>
      </c>
      <c r="D145" s="1" t="s">
        <v>310</v>
      </c>
      <c r="E145" s="2">
        <v>244439</v>
      </c>
    </row>
    <row r="146" spans="1:5" x14ac:dyDescent="0.25">
      <c r="A146" s="9">
        <v>2020</v>
      </c>
      <c r="B146" s="9" t="s">
        <v>311</v>
      </c>
      <c r="C146" s="1" t="str">
        <f t="shared" si="2"/>
        <v>A</v>
      </c>
      <c r="D146" s="1" t="s">
        <v>312</v>
      </c>
      <c r="E146" s="2">
        <v>611099</v>
      </c>
    </row>
    <row r="147" spans="1:5" x14ac:dyDescent="0.25">
      <c r="A147" s="9">
        <v>2020</v>
      </c>
      <c r="B147" s="9" t="s">
        <v>313</v>
      </c>
      <c r="C147" s="1" t="str">
        <f t="shared" si="2"/>
        <v>Z</v>
      </c>
      <c r="D147" s="1" t="s">
        <v>314</v>
      </c>
      <c r="E147" s="2">
        <v>442806</v>
      </c>
    </row>
    <row r="148" spans="1:5" x14ac:dyDescent="0.25">
      <c r="A148" s="9">
        <v>2020</v>
      </c>
      <c r="B148" s="9" t="s">
        <v>315</v>
      </c>
      <c r="C148" s="1" t="str">
        <f t="shared" si="2"/>
        <v>B</v>
      </c>
      <c r="D148" s="1" t="s">
        <v>316</v>
      </c>
      <c r="E148" s="2">
        <v>246682</v>
      </c>
    </row>
    <row r="149" spans="1:5" x14ac:dyDescent="0.25">
      <c r="A149" s="9">
        <v>2020</v>
      </c>
      <c r="B149" s="9" t="s">
        <v>317</v>
      </c>
      <c r="C149" s="1" t="str">
        <f t="shared" si="2"/>
        <v>A</v>
      </c>
      <c r="D149" s="1" t="s">
        <v>318</v>
      </c>
      <c r="E149" s="2">
        <v>1603433</v>
      </c>
    </row>
    <row r="150" spans="1:5" x14ac:dyDescent="0.25">
      <c r="A150" s="9">
        <v>2020</v>
      </c>
      <c r="B150" s="9" t="s">
        <v>319</v>
      </c>
      <c r="C150" s="1" t="str">
        <f t="shared" si="2"/>
        <v>B</v>
      </c>
      <c r="D150" s="1" t="s">
        <v>320</v>
      </c>
      <c r="E150" s="2">
        <v>644737</v>
      </c>
    </row>
    <row r="151" spans="1:5" x14ac:dyDescent="0.25">
      <c r="A151" s="9">
        <v>2020</v>
      </c>
      <c r="B151" s="9" t="s">
        <v>321</v>
      </c>
      <c r="C151" s="1" t="str">
        <f t="shared" si="2"/>
        <v>B</v>
      </c>
      <c r="D151" s="1" t="s">
        <v>322</v>
      </c>
      <c r="E151" s="2">
        <v>997941</v>
      </c>
    </row>
    <row r="152" spans="1:5" x14ac:dyDescent="0.25">
      <c r="A152" s="9">
        <v>2020</v>
      </c>
      <c r="B152" s="9" t="s">
        <v>323</v>
      </c>
      <c r="C152" s="1" t="str">
        <f t="shared" si="2"/>
        <v>T</v>
      </c>
      <c r="D152" s="1" t="s">
        <v>324</v>
      </c>
      <c r="E152" s="2">
        <v>1013639</v>
      </c>
    </row>
    <row r="153" spans="1:5" x14ac:dyDescent="0.25">
      <c r="A153" s="9">
        <v>2020</v>
      </c>
      <c r="B153" s="9" t="s">
        <v>325</v>
      </c>
      <c r="C153" s="1" t="str">
        <f t="shared" si="2"/>
        <v>A</v>
      </c>
      <c r="D153" s="1" t="s">
        <v>326</v>
      </c>
      <c r="E153" s="2">
        <v>229863</v>
      </c>
    </row>
    <row r="154" spans="1:5" x14ac:dyDescent="0.25">
      <c r="A154" s="9">
        <v>2020</v>
      </c>
      <c r="B154" s="9" t="s">
        <v>327</v>
      </c>
      <c r="C154" s="1" t="str">
        <f t="shared" si="2"/>
        <v>A</v>
      </c>
      <c r="D154" s="1" t="s">
        <v>328</v>
      </c>
      <c r="E154" s="2">
        <v>487758</v>
      </c>
    </row>
    <row r="155" spans="1:5" x14ac:dyDescent="0.25">
      <c r="A155" s="9">
        <v>2020</v>
      </c>
      <c r="B155" s="9" t="s">
        <v>329</v>
      </c>
      <c r="C155" s="1" t="str">
        <f t="shared" si="2"/>
        <v>A</v>
      </c>
      <c r="D155" s="1" t="s">
        <v>330</v>
      </c>
      <c r="E155" s="2">
        <v>2388331</v>
      </c>
    </row>
    <row r="156" spans="1:5" x14ac:dyDescent="0.25">
      <c r="A156" s="9">
        <v>2020</v>
      </c>
      <c r="B156" s="9" t="s">
        <v>331</v>
      </c>
      <c r="C156" s="1" t="str">
        <f t="shared" si="2"/>
        <v>B</v>
      </c>
      <c r="D156" s="1" t="s">
        <v>332</v>
      </c>
      <c r="E156" s="2">
        <v>700801</v>
      </c>
    </row>
    <row r="157" spans="1:5" x14ac:dyDescent="0.25">
      <c r="A157" s="9">
        <v>2020</v>
      </c>
      <c r="B157" s="9" t="s">
        <v>333</v>
      </c>
      <c r="C157" s="1" t="str">
        <f t="shared" si="2"/>
        <v>C</v>
      </c>
      <c r="D157" s="1" t="s">
        <v>334</v>
      </c>
      <c r="E157" s="2">
        <v>1103341</v>
      </c>
    </row>
    <row r="158" spans="1:5" x14ac:dyDescent="0.25">
      <c r="A158" s="9">
        <v>2020</v>
      </c>
      <c r="B158" s="9" t="s">
        <v>339</v>
      </c>
      <c r="C158" s="1" t="str">
        <f t="shared" si="2"/>
        <v>A</v>
      </c>
      <c r="D158" s="1" t="s">
        <v>340</v>
      </c>
      <c r="E158" s="2">
        <v>1048399</v>
      </c>
    </row>
    <row r="159" spans="1:5" x14ac:dyDescent="0.25">
      <c r="A159" s="9">
        <v>2020</v>
      </c>
      <c r="B159" s="9" t="s">
        <v>341</v>
      </c>
      <c r="C159" s="1" t="str">
        <f t="shared" si="2"/>
        <v>B</v>
      </c>
      <c r="D159" s="1" t="s">
        <v>342</v>
      </c>
      <c r="E159" s="2">
        <v>1486820</v>
      </c>
    </row>
    <row r="160" spans="1:5" x14ac:dyDescent="0.25">
      <c r="A160" s="9">
        <v>2020</v>
      </c>
      <c r="B160" s="9" t="s">
        <v>343</v>
      </c>
      <c r="C160" s="1" t="str">
        <f t="shared" si="2"/>
        <v>B</v>
      </c>
      <c r="D160" s="1" t="s">
        <v>344</v>
      </c>
      <c r="E160" s="2">
        <v>521396</v>
      </c>
    </row>
    <row r="161" spans="1:5" x14ac:dyDescent="0.25">
      <c r="A161" s="9">
        <v>2020</v>
      </c>
      <c r="B161" s="9" t="s">
        <v>345</v>
      </c>
      <c r="C161" s="1" t="str">
        <f t="shared" si="2"/>
        <v>D</v>
      </c>
      <c r="D161" s="1" t="s">
        <v>346</v>
      </c>
      <c r="E161" s="2">
        <v>457483</v>
      </c>
    </row>
    <row r="162" spans="1:5" x14ac:dyDescent="0.25">
      <c r="A162" s="9">
        <v>2020</v>
      </c>
      <c r="B162" s="9" t="s">
        <v>347</v>
      </c>
      <c r="C162" s="1" t="str">
        <f t="shared" si="2"/>
        <v>E</v>
      </c>
      <c r="D162" s="1" t="s">
        <v>348</v>
      </c>
      <c r="E162" s="2">
        <v>706408</v>
      </c>
    </row>
    <row r="163" spans="1:5" x14ac:dyDescent="0.25">
      <c r="A163" s="9">
        <v>2020</v>
      </c>
      <c r="B163" s="9" t="s">
        <v>349</v>
      </c>
      <c r="C163" s="1" t="str">
        <f t="shared" si="2"/>
        <v>F</v>
      </c>
      <c r="D163" s="1" t="s">
        <v>350</v>
      </c>
      <c r="E163" s="2">
        <v>1934211</v>
      </c>
    </row>
    <row r="164" spans="1:5" x14ac:dyDescent="0.25">
      <c r="A164" s="9">
        <v>2020</v>
      </c>
      <c r="B164" s="9" t="s">
        <v>351</v>
      </c>
      <c r="C164" s="1" t="str">
        <f t="shared" si="2"/>
        <v>G</v>
      </c>
      <c r="D164" s="1" t="s">
        <v>352</v>
      </c>
      <c r="E164" s="2">
        <v>1457667</v>
      </c>
    </row>
    <row r="165" spans="1:5" x14ac:dyDescent="0.25">
      <c r="A165" s="9">
        <v>2020</v>
      </c>
      <c r="B165" s="9" t="s">
        <v>353</v>
      </c>
      <c r="C165" s="1" t="str">
        <f t="shared" si="2"/>
        <v>K</v>
      </c>
      <c r="D165" s="1" t="s">
        <v>354</v>
      </c>
      <c r="E165" s="2">
        <v>644737</v>
      </c>
    </row>
    <row r="166" spans="1:5" x14ac:dyDescent="0.25">
      <c r="A166" s="9">
        <v>2020</v>
      </c>
      <c r="B166" s="9" t="s">
        <v>355</v>
      </c>
      <c r="C166" s="1" t="str">
        <f t="shared" si="2"/>
        <v>L</v>
      </c>
      <c r="D166" s="1" t="s">
        <v>356</v>
      </c>
      <c r="E166" s="2">
        <v>844325</v>
      </c>
    </row>
    <row r="167" spans="1:5" x14ac:dyDescent="0.25">
      <c r="A167" s="9">
        <v>2020</v>
      </c>
      <c r="B167" s="9" t="s">
        <v>357</v>
      </c>
      <c r="C167" s="1" t="str">
        <f t="shared" si="2"/>
        <v>M</v>
      </c>
      <c r="D167" s="1" t="s">
        <v>358</v>
      </c>
      <c r="E167" s="2">
        <v>911602</v>
      </c>
    </row>
    <row r="168" spans="1:5" x14ac:dyDescent="0.25">
      <c r="A168" s="9">
        <v>2020</v>
      </c>
      <c r="B168" s="9" t="s">
        <v>359</v>
      </c>
      <c r="C168" s="1" t="str">
        <f t="shared" si="2"/>
        <v>N</v>
      </c>
      <c r="D168" s="1" t="s">
        <v>360</v>
      </c>
      <c r="E168" s="2">
        <v>163707</v>
      </c>
    </row>
    <row r="169" spans="1:5" x14ac:dyDescent="0.25">
      <c r="A169" s="9">
        <v>2020</v>
      </c>
      <c r="B169" s="9" t="s">
        <v>361</v>
      </c>
      <c r="C169" s="1" t="str">
        <f t="shared" si="2"/>
        <v>P</v>
      </c>
      <c r="D169" s="1" t="s">
        <v>362</v>
      </c>
      <c r="E169" s="2">
        <v>941877</v>
      </c>
    </row>
    <row r="170" spans="1:5" x14ac:dyDescent="0.25">
      <c r="A170" s="9">
        <v>2020</v>
      </c>
      <c r="B170" s="9" t="s">
        <v>364</v>
      </c>
      <c r="C170" s="1" t="str">
        <f t="shared" si="2"/>
        <v>R</v>
      </c>
      <c r="D170" s="1" t="s">
        <v>365</v>
      </c>
      <c r="E170" s="2">
        <v>706408</v>
      </c>
    </row>
    <row r="171" spans="1:5" x14ac:dyDescent="0.25">
      <c r="A171" s="9">
        <v>2020</v>
      </c>
      <c r="B171" s="9" t="s">
        <v>366</v>
      </c>
      <c r="C171" s="1" t="str">
        <f t="shared" si="2"/>
        <v>S</v>
      </c>
      <c r="D171" s="1" t="s">
        <v>367</v>
      </c>
      <c r="E171" s="2">
        <v>616705</v>
      </c>
    </row>
    <row r="172" spans="1:5" x14ac:dyDescent="0.25">
      <c r="A172" s="9">
        <v>2020</v>
      </c>
      <c r="B172" s="9" t="s">
        <v>368</v>
      </c>
      <c r="C172" s="1" t="str">
        <f t="shared" si="2"/>
        <v>T</v>
      </c>
      <c r="D172" s="1" t="s">
        <v>369</v>
      </c>
      <c r="E172" s="2">
        <v>1065218</v>
      </c>
    </row>
    <row r="173" spans="1:5" x14ac:dyDescent="0.25">
      <c r="A173" s="9">
        <v>2020</v>
      </c>
      <c r="B173" s="9" t="s">
        <v>370</v>
      </c>
      <c r="C173" s="1" t="str">
        <f t="shared" si="2"/>
        <v>U</v>
      </c>
      <c r="D173" s="1" t="s">
        <v>371</v>
      </c>
      <c r="E173" s="2">
        <v>505698</v>
      </c>
    </row>
    <row r="174" spans="1:5" x14ac:dyDescent="0.25">
      <c r="A174" s="9">
        <v>2020</v>
      </c>
      <c r="B174" s="9" t="s">
        <v>372</v>
      </c>
      <c r="C174" s="1" t="str">
        <f t="shared" si="2"/>
        <v>V</v>
      </c>
      <c r="D174" s="1" t="s">
        <v>373</v>
      </c>
      <c r="E174" s="2">
        <v>1097735</v>
      </c>
    </row>
    <row r="175" spans="1:5" x14ac:dyDescent="0.25">
      <c r="A175" s="9">
        <v>2020</v>
      </c>
      <c r="B175" s="9" t="s">
        <v>374</v>
      </c>
      <c r="C175" s="1" t="str">
        <f t="shared" si="2"/>
        <v>W</v>
      </c>
      <c r="D175" s="1" t="s">
        <v>375</v>
      </c>
      <c r="E175" s="2">
        <v>1065218</v>
      </c>
    </row>
    <row r="176" spans="1:5" x14ac:dyDescent="0.25">
      <c r="A176" s="9">
        <v>2020</v>
      </c>
      <c r="B176" s="9" t="s">
        <v>376</v>
      </c>
      <c r="C176" s="1" t="str">
        <f t="shared" si="2"/>
        <v>Y</v>
      </c>
      <c r="D176" s="1" t="s">
        <v>377</v>
      </c>
      <c r="E176" s="2">
        <v>825264</v>
      </c>
    </row>
    <row r="177" spans="1:5" x14ac:dyDescent="0.25">
      <c r="A177" s="9">
        <v>2020</v>
      </c>
      <c r="B177" s="9" t="s">
        <v>378</v>
      </c>
      <c r="C177" s="1" t="str">
        <f t="shared" si="2"/>
        <v>A</v>
      </c>
      <c r="D177" s="1" t="s">
        <v>379</v>
      </c>
      <c r="E177" s="2">
        <v>170435</v>
      </c>
    </row>
    <row r="178" spans="1:5" x14ac:dyDescent="0.25">
      <c r="A178" s="9">
        <v>2020</v>
      </c>
      <c r="B178" s="9" t="s">
        <v>380</v>
      </c>
      <c r="C178" s="1" t="str">
        <f t="shared" si="2"/>
        <v>J</v>
      </c>
      <c r="D178" s="1" t="s">
        <v>381</v>
      </c>
      <c r="E178" s="2">
        <v>558398</v>
      </c>
    </row>
    <row r="179" spans="1:5" x14ac:dyDescent="0.25">
      <c r="A179" s="9">
        <v>2020</v>
      </c>
      <c r="B179" s="9" t="s">
        <v>382</v>
      </c>
      <c r="C179" s="1" t="str">
        <f t="shared" si="2"/>
        <v>L</v>
      </c>
      <c r="D179" s="1" t="s">
        <v>383</v>
      </c>
      <c r="E179" s="2">
        <v>370023</v>
      </c>
    </row>
    <row r="180" spans="1:5" x14ac:dyDescent="0.25">
      <c r="A180" s="9">
        <v>2020</v>
      </c>
      <c r="B180" s="9" t="s">
        <v>384</v>
      </c>
      <c r="C180" s="1" t="str">
        <f t="shared" si="2"/>
        <v>M</v>
      </c>
      <c r="D180" s="1" t="s">
        <v>385</v>
      </c>
      <c r="E180" s="2">
        <v>991213</v>
      </c>
    </row>
    <row r="181" spans="1:5" x14ac:dyDescent="0.25">
      <c r="A181" s="9">
        <v>2020</v>
      </c>
      <c r="B181" s="9" t="s">
        <v>386</v>
      </c>
      <c r="C181" s="1" t="str">
        <f t="shared" si="2"/>
        <v>N</v>
      </c>
      <c r="D181" s="1" t="s">
        <v>387</v>
      </c>
      <c r="E181" s="2">
        <v>888055</v>
      </c>
    </row>
    <row r="182" spans="1:5" x14ac:dyDescent="0.25">
      <c r="A182" s="9">
        <v>2020</v>
      </c>
      <c r="B182" s="9" t="s">
        <v>388</v>
      </c>
      <c r="C182" s="1" t="str">
        <f t="shared" si="2"/>
        <v>P</v>
      </c>
      <c r="D182" s="1" t="s">
        <v>389</v>
      </c>
      <c r="E182" s="2">
        <v>846568</v>
      </c>
    </row>
    <row r="183" spans="1:5" x14ac:dyDescent="0.25">
      <c r="A183" s="9">
        <v>2020</v>
      </c>
      <c r="B183" s="9" t="s">
        <v>392</v>
      </c>
      <c r="C183" s="1" t="str">
        <f t="shared" si="2"/>
        <v>R</v>
      </c>
      <c r="D183" s="1" t="s">
        <v>393</v>
      </c>
      <c r="E183" s="2">
        <v>341991</v>
      </c>
    </row>
    <row r="184" spans="1:5" x14ac:dyDescent="0.25">
      <c r="A184" s="9">
        <v>2020</v>
      </c>
      <c r="B184" s="9" t="s">
        <v>396</v>
      </c>
      <c r="C184" s="1" t="str">
        <f t="shared" si="2"/>
        <v>Z</v>
      </c>
      <c r="D184" s="1" t="s">
        <v>397</v>
      </c>
      <c r="E184" s="2">
        <v>297140</v>
      </c>
    </row>
    <row r="185" spans="1:5" x14ac:dyDescent="0.25">
      <c r="A185" s="9">
        <v>2020</v>
      </c>
      <c r="B185" s="9" t="s">
        <v>398</v>
      </c>
      <c r="C185" s="1" t="str">
        <f t="shared" si="2"/>
        <v>A</v>
      </c>
      <c r="D185" s="1" t="s">
        <v>399</v>
      </c>
      <c r="E185" s="2">
        <v>210801</v>
      </c>
    </row>
    <row r="186" spans="1:5" x14ac:dyDescent="0.25">
      <c r="A186" s="9">
        <v>2020</v>
      </c>
      <c r="B186" s="9" t="s">
        <v>400</v>
      </c>
      <c r="C186" s="1" t="str">
        <f t="shared" si="2"/>
        <v>C</v>
      </c>
      <c r="D186" s="1" t="s">
        <v>401</v>
      </c>
      <c r="E186" s="2">
        <v>381236</v>
      </c>
    </row>
    <row r="187" spans="1:5" x14ac:dyDescent="0.25">
      <c r="A187" s="9">
        <v>2020</v>
      </c>
      <c r="B187" s="9" t="s">
        <v>402</v>
      </c>
      <c r="C187" s="1" t="str">
        <f t="shared" si="2"/>
        <v>F</v>
      </c>
      <c r="D187" s="1" t="s">
        <v>403</v>
      </c>
      <c r="E187" s="2">
        <v>980000</v>
      </c>
    </row>
    <row r="188" spans="1:5" x14ac:dyDescent="0.25">
      <c r="A188" s="9">
        <v>2020</v>
      </c>
      <c r="B188" s="9" t="s">
        <v>404</v>
      </c>
      <c r="C188" s="1" t="str">
        <f t="shared" si="2"/>
        <v>D</v>
      </c>
      <c r="D188" s="1" t="s">
        <v>405</v>
      </c>
      <c r="E188" s="2">
        <v>270229</v>
      </c>
    </row>
    <row r="189" spans="1:5" x14ac:dyDescent="0.25">
      <c r="A189" s="9">
        <v>2020</v>
      </c>
      <c r="B189" s="9" t="s">
        <v>406</v>
      </c>
      <c r="C189" s="1" t="str">
        <f t="shared" si="2"/>
        <v>A</v>
      </c>
      <c r="D189" s="1" t="s">
        <v>407</v>
      </c>
      <c r="E189" s="2">
        <v>1289474</v>
      </c>
    </row>
    <row r="190" spans="1:5" x14ac:dyDescent="0.25">
      <c r="A190" s="9">
        <v>2020</v>
      </c>
      <c r="B190" s="9" t="s">
        <v>408</v>
      </c>
      <c r="C190" s="1" t="str">
        <f t="shared" si="2"/>
        <v>B</v>
      </c>
      <c r="D190" s="1" t="s">
        <v>409</v>
      </c>
      <c r="E190" s="2">
        <v>1020367</v>
      </c>
    </row>
    <row r="191" spans="1:5" ht="15.75" x14ac:dyDescent="0.25">
      <c r="A191" s="63" t="s">
        <v>419</v>
      </c>
      <c r="B191" s="63"/>
      <c r="C191" s="64"/>
      <c r="D191" s="64"/>
      <c r="E191" s="65">
        <f>SUM(E3:E190)</f>
        <v>142074400</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Notes</vt:lpstr>
      <vt:lpstr>1st installment</vt:lpstr>
      <vt:lpstr>Interim Float</vt:lpstr>
      <vt:lpstr>'1st installment'!Print_Titles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Harrison</dc:creator>
  <cp:lastModifiedBy>Nicola Lefler</cp:lastModifiedBy>
  <cp:lastPrinted>2019-08-22T15:24:05Z</cp:lastPrinted>
  <dcterms:created xsi:type="dcterms:W3CDTF">2019-06-28T18:04:10Z</dcterms:created>
  <dcterms:modified xsi:type="dcterms:W3CDTF">2019-08-22T17:19:23Z</dcterms:modified>
</cp:coreProperties>
</file>