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nicola.lefler\Desktop\"/>
    </mc:Choice>
  </mc:AlternateContent>
  <xr:revisionPtr revIDLastSave="0" documentId="13_ncr:1_{A72556CA-9547-49E3-8427-E7C2BFF84D0E}" xr6:coauthVersionLast="47" xr6:coauthVersionMax="47" xr10:uidLastSave="{00000000-0000-0000-0000-000000000000}"/>
  <bookViews>
    <workbookView xWindow="38280" yWindow="-120" windowWidth="19440" windowHeight="15000" xr2:uid="{00000000-000D-0000-FFFF-FFFF00000000}"/>
  </bookViews>
  <sheets>
    <sheet name="$perADM" sheetId="1" r:id="rId1"/>
    <sheet name="State Initial Avg" sheetId="3" r:id="rId2"/>
  </sheets>
  <definedNames>
    <definedName name="_xlnm.Print_Area" localSheetId="0">'$perADM'!$A$10:$E$131</definedName>
    <definedName name="_xlnm.Print_Titles" localSheetId="0">'$perADM'!$1:$9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3" i="3" l="1"/>
  <c r="E35" i="3"/>
  <c r="E39" i="3" s="1"/>
  <c r="E42" i="3" s="1"/>
  <c r="E15" i="3"/>
  <c r="E19" i="3"/>
  <c r="E22" i="3" s="1"/>
  <c r="E40" i="3"/>
  <c r="E37" i="3"/>
  <c r="E34" i="3"/>
  <c r="E32" i="3"/>
  <c r="E41" i="3"/>
  <c r="C37" i="3"/>
</calcChain>
</file>

<file path=xl/sharedStrings.xml><?xml version="1.0" encoding="utf-8"?>
<sst xmlns="http://schemas.openxmlformats.org/spreadsheetml/2006/main" count="268" uniqueCount="260">
  <si>
    <t>LEA NO</t>
  </si>
  <si>
    <t>LEA NAME</t>
  </si>
  <si>
    <t>$/ADM</t>
  </si>
  <si>
    <t>010</t>
  </si>
  <si>
    <t>Alamance-Burlington</t>
  </si>
  <si>
    <t>020</t>
  </si>
  <si>
    <t>Alexander County</t>
  </si>
  <si>
    <t>030</t>
  </si>
  <si>
    <t>Alleghany County</t>
  </si>
  <si>
    <t>040</t>
  </si>
  <si>
    <t>Anson County</t>
  </si>
  <si>
    <t>050</t>
  </si>
  <si>
    <t>Ashe County</t>
  </si>
  <si>
    <t>060</t>
  </si>
  <si>
    <t>Avery County</t>
  </si>
  <si>
    <t>070</t>
  </si>
  <si>
    <t>Beaufort County</t>
  </si>
  <si>
    <t>080</t>
  </si>
  <si>
    <t>Bertie County</t>
  </si>
  <si>
    <t>090</t>
  </si>
  <si>
    <t>Bladen County</t>
  </si>
  <si>
    <t>100</t>
  </si>
  <si>
    <t>Brunswick County</t>
  </si>
  <si>
    <t>110</t>
  </si>
  <si>
    <t>Buncombe County</t>
  </si>
  <si>
    <t>111</t>
  </si>
  <si>
    <t>Asheville City</t>
  </si>
  <si>
    <t>120</t>
  </si>
  <si>
    <t>Burke County</t>
  </si>
  <si>
    <t>130</t>
  </si>
  <si>
    <t>Cabarrus County</t>
  </si>
  <si>
    <t>132</t>
  </si>
  <si>
    <t>Kannapolis City</t>
  </si>
  <si>
    <t>140</t>
  </si>
  <si>
    <t>Caldwell County</t>
  </si>
  <si>
    <t>150</t>
  </si>
  <si>
    <t>Camden County</t>
  </si>
  <si>
    <t>160</t>
  </si>
  <si>
    <t>Carteret County</t>
  </si>
  <si>
    <t>170</t>
  </si>
  <si>
    <t>Caswell County</t>
  </si>
  <si>
    <t>180</t>
  </si>
  <si>
    <t>Catawba County</t>
  </si>
  <si>
    <t>181</t>
  </si>
  <si>
    <t>Hickory City</t>
  </si>
  <si>
    <t>182</t>
  </si>
  <si>
    <t>Newton-Conover City</t>
  </si>
  <si>
    <t>190</t>
  </si>
  <si>
    <t>Chatham County</t>
  </si>
  <si>
    <t>200</t>
  </si>
  <si>
    <t>Cherokee County</t>
  </si>
  <si>
    <t>210</t>
  </si>
  <si>
    <t>Chowan County</t>
  </si>
  <si>
    <t>220</t>
  </si>
  <si>
    <t>Clay County</t>
  </si>
  <si>
    <t>230</t>
  </si>
  <si>
    <t>Cleveland County</t>
  </si>
  <si>
    <t>240</t>
  </si>
  <si>
    <t>Columbus County</t>
  </si>
  <si>
    <t>241</t>
  </si>
  <si>
    <t>Whiteville City</t>
  </si>
  <si>
    <t>250</t>
  </si>
  <si>
    <t>Craven County</t>
  </si>
  <si>
    <t>260</t>
  </si>
  <si>
    <t>Cumberland County</t>
  </si>
  <si>
    <t>270</t>
  </si>
  <si>
    <t>Currituck County</t>
  </si>
  <si>
    <t>280</t>
  </si>
  <si>
    <t>Dare County</t>
  </si>
  <si>
    <t>290</t>
  </si>
  <si>
    <t>Davidson County</t>
  </si>
  <si>
    <t>291</t>
  </si>
  <si>
    <t>Lexington City</t>
  </si>
  <si>
    <t>292</t>
  </si>
  <si>
    <t>Thomasville City</t>
  </si>
  <si>
    <t>300</t>
  </si>
  <si>
    <t>Davie County</t>
  </si>
  <si>
    <t>310</t>
  </si>
  <si>
    <t>Duplin County</t>
  </si>
  <si>
    <t>320</t>
  </si>
  <si>
    <t>Durham Public</t>
  </si>
  <si>
    <t>330</t>
  </si>
  <si>
    <t>Edgecombe County</t>
  </si>
  <si>
    <t>340</t>
  </si>
  <si>
    <t>Forsyth County</t>
  </si>
  <si>
    <t>350</t>
  </si>
  <si>
    <t>Franklin County</t>
  </si>
  <si>
    <t>360</t>
  </si>
  <si>
    <t>Gaston County</t>
  </si>
  <si>
    <t>370</t>
  </si>
  <si>
    <t>Gates County</t>
  </si>
  <si>
    <t>380</t>
  </si>
  <si>
    <t>Graham County</t>
  </si>
  <si>
    <t>390</t>
  </si>
  <si>
    <t>Granville County</t>
  </si>
  <si>
    <t>400</t>
  </si>
  <si>
    <t>Greene County</t>
  </si>
  <si>
    <t>410</t>
  </si>
  <si>
    <t>Guilford County</t>
  </si>
  <si>
    <t>420</t>
  </si>
  <si>
    <t>Halifax County</t>
  </si>
  <si>
    <t>421</t>
  </si>
  <si>
    <t>Roanoke Rapids City</t>
  </si>
  <si>
    <t>422</t>
  </si>
  <si>
    <t>Weldon City</t>
  </si>
  <si>
    <t>430</t>
  </si>
  <si>
    <t>Harnett County</t>
  </si>
  <si>
    <t>440</t>
  </si>
  <si>
    <t>Haywood County</t>
  </si>
  <si>
    <t>450</t>
  </si>
  <si>
    <t>Henderson County</t>
  </si>
  <si>
    <t>460</t>
  </si>
  <si>
    <t>Hertford County</t>
  </si>
  <si>
    <t>470</t>
  </si>
  <si>
    <t>Hoke County</t>
  </si>
  <si>
    <t>480</t>
  </si>
  <si>
    <t>Hyde County</t>
  </si>
  <si>
    <t>490</t>
  </si>
  <si>
    <t>Iredell County</t>
  </si>
  <si>
    <t>491</t>
  </si>
  <si>
    <t>Mooresville City</t>
  </si>
  <si>
    <t>500</t>
  </si>
  <si>
    <t>Jackson County</t>
  </si>
  <si>
    <t>510</t>
  </si>
  <si>
    <t>Johnston County</t>
  </si>
  <si>
    <t>520</t>
  </si>
  <si>
    <t>Jones County</t>
  </si>
  <si>
    <t>530</t>
  </si>
  <si>
    <t>Lee County</t>
  </si>
  <si>
    <t>540</t>
  </si>
  <si>
    <t>Lenoir County</t>
  </si>
  <si>
    <t>550</t>
  </si>
  <si>
    <t>Lincoln County</t>
  </si>
  <si>
    <t>560</t>
  </si>
  <si>
    <t>Macon County</t>
  </si>
  <si>
    <t>570</t>
  </si>
  <si>
    <t>Madison County</t>
  </si>
  <si>
    <t>580</t>
  </si>
  <si>
    <t>Martin County</t>
  </si>
  <si>
    <t>590</t>
  </si>
  <si>
    <t>McDowell County</t>
  </si>
  <si>
    <t>600</t>
  </si>
  <si>
    <t>Mecklenburg County</t>
  </si>
  <si>
    <t>610</t>
  </si>
  <si>
    <t>Mitchell County</t>
  </si>
  <si>
    <t>620</t>
  </si>
  <si>
    <t>Montgomery County</t>
  </si>
  <si>
    <t>630</t>
  </si>
  <si>
    <t>Moore County</t>
  </si>
  <si>
    <t>640</t>
  </si>
  <si>
    <t>650</t>
  </si>
  <si>
    <t>New Hanover County</t>
  </si>
  <si>
    <t>660</t>
  </si>
  <si>
    <t>Northampton County</t>
  </si>
  <si>
    <t>670</t>
  </si>
  <si>
    <t>Onslow County</t>
  </si>
  <si>
    <t>680</t>
  </si>
  <si>
    <t>Orange County</t>
  </si>
  <si>
    <t>681</t>
  </si>
  <si>
    <t>Chapel Hill-Carrboro</t>
  </si>
  <si>
    <t>690</t>
  </si>
  <si>
    <t>Pamlico County</t>
  </si>
  <si>
    <t>700</t>
  </si>
  <si>
    <t>Pasquotank County</t>
  </si>
  <si>
    <t>710</t>
  </si>
  <si>
    <t>Pender County</t>
  </si>
  <si>
    <t>720</t>
  </si>
  <si>
    <t>Perquimans County</t>
  </si>
  <si>
    <t>730</t>
  </si>
  <si>
    <t>Person County</t>
  </si>
  <si>
    <t>740</t>
  </si>
  <si>
    <t>Pitt County</t>
  </si>
  <si>
    <t>750</t>
  </si>
  <si>
    <t>Polk County</t>
  </si>
  <si>
    <t>760</t>
  </si>
  <si>
    <t>Randolph County</t>
  </si>
  <si>
    <t>761</t>
  </si>
  <si>
    <t>Asheboro City</t>
  </si>
  <si>
    <t>770</t>
  </si>
  <si>
    <t>Richmond County</t>
  </si>
  <si>
    <t>780</t>
  </si>
  <si>
    <t>Robeson County</t>
  </si>
  <si>
    <t>790</t>
  </si>
  <si>
    <t>Rockingham County</t>
  </si>
  <si>
    <t>800</t>
  </si>
  <si>
    <t>Rowan-Salisbury</t>
  </si>
  <si>
    <t>810</t>
  </si>
  <si>
    <t>Rutherford County</t>
  </si>
  <si>
    <t>820</t>
  </si>
  <si>
    <t>Sampson County</t>
  </si>
  <si>
    <t>821</t>
  </si>
  <si>
    <t>Clinton City</t>
  </si>
  <si>
    <t>830</t>
  </si>
  <si>
    <t>Scotland County</t>
  </si>
  <si>
    <t>840</t>
  </si>
  <si>
    <t>Stanly County</t>
  </si>
  <si>
    <t>850</t>
  </si>
  <si>
    <t>Stokes County</t>
  </si>
  <si>
    <t>860</t>
  </si>
  <si>
    <t>Surry County</t>
  </si>
  <si>
    <t>861</t>
  </si>
  <si>
    <t>Elkin City</t>
  </si>
  <si>
    <t>862</t>
  </si>
  <si>
    <t>Mount Airy City</t>
  </si>
  <si>
    <t>870</t>
  </si>
  <si>
    <t>Swain County</t>
  </si>
  <si>
    <t>880</t>
  </si>
  <si>
    <t>Transylvania County</t>
  </si>
  <si>
    <t>890</t>
  </si>
  <si>
    <t>Tyrrell County</t>
  </si>
  <si>
    <t>900</t>
  </si>
  <si>
    <t>Union County</t>
  </si>
  <si>
    <t>910</t>
  </si>
  <si>
    <t>Vance County</t>
  </si>
  <si>
    <t>920</t>
  </si>
  <si>
    <t>Wake County</t>
  </si>
  <si>
    <t>930</t>
  </si>
  <si>
    <t>Warren County</t>
  </si>
  <si>
    <t>940</t>
  </si>
  <si>
    <t>Washington County</t>
  </si>
  <si>
    <t>950</t>
  </si>
  <si>
    <t>Watauga County</t>
  </si>
  <si>
    <t>960</t>
  </si>
  <si>
    <t>Wayne County</t>
  </si>
  <si>
    <t>970</t>
  </si>
  <si>
    <t>Wilkes County</t>
  </si>
  <si>
    <t>980</t>
  </si>
  <si>
    <t>Wilson County</t>
  </si>
  <si>
    <t>990</t>
  </si>
  <si>
    <t>Yadkin County</t>
  </si>
  <si>
    <t>995</t>
  </si>
  <si>
    <t>Yancey County</t>
  </si>
  <si>
    <t>North Carolina Department of Public Instruction</t>
  </si>
  <si>
    <t>Public Schools of North Carolina</t>
  </si>
  <si>
    <t>Less Transportation</t>
  </si>
  <si>
    <t>Plus Prior Year Transportation</t>
  </si>
  <si>
    <t>Revised State Funds Allotted</t>
  </si>
  <si>
    <t>State Average</t>
  </si>
  <si>
    <t>Plus Unallotted $/ADM</t>
  </si>
  <si>
    <t>Revised State Average</t>
  </si>
  <si>
    <t>Less Driver Training</t>
  </si>
  <si>
    <t xml:space="preserve">Dollars Per ADM State Average </t>
  </si>
  <si>
    <t>State $/Funded Headcount</t>
  </si>
  <si>
    <t>Less Limited English Proficiency (LEA Total only)</t>
  </si>
  <si>
    <t>Plus: Unallotted $/ADM</t>
  </si>
  <si>
    <t>$/HEADCOUNT</t>
  </si>
  <si>
    <t>Initial Allotment (Total Dollar Column)</t>
  </si>
  <si>
    <t>Initial Allotment</t>
  </si>
  <si>
    <t>Less Children with Disabilities (LEA only)</t>
  </si>
  <si>
    <t>See note</t>
  </si>
  <si>
    <t xml:space="preserve">Plus: </t>
  </si>
  <si>
    <t>Nash County</t>
  </si>
  <si>
    <t xml:space="preserve">Dollars Per ADM State Average for Charter Schools </t>
  </si>
  <si>
    <t>300 Bonus</t>
  </si>
  <si>
    <t>Restart Schools and ISD</t>
  </si>
  <si>
    <t>Dollars Per ADM Based on FY 2022-23 Initial Allotment</t>
  </si>
  <si>
    <t xml:space="preserve">  FY 2022-23</t>
  </si>
  <si>
    <t>FY 2022-23 Allotted ADM</t>
  </si>
  <si>
    <t>Note : Based on FY23_Children With Disabilities, Initial File</t>
  </si>
  <si>
    <t>Dollars Per ADM Based on FY 2022-23 Initial  Allotment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</si>
</sst>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_(&quot;$&quot;* #,##0.0000_);_(&quot;$&quot;* \(#,##0.0000\);_(&quot;$&quot;* &quot;-&quot;??_);_(@_)"/>
  </numFmts>
  <fonts count="14" x14ac:knownFonts="1">
    <font>
      <sz val="10"/>
      <name val="Arial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8"/>
      <color indexed="8"/>
      <name val="Arial"/>
      <family val="2"/>
    </font>
    <font>
      <sz val="9"/>
      <name val="Arial"/>
      <family val="2"/>
    </font>
    <font>
      <sz val="10"/>
      <name val="Wingdings 2"/>
      <family val="1"/>
      <charset val="2"/>
    </font>
    <font>
      <sz val="10"/>
      <name val="Vrinda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2" fillId="2" borderId="1" xfId="0" applyFont="1" applyFill="1" applyBorder="1" applyAlignment="1">
      <alignment horizontal="center"/>
    </xf>
    <xf numFmtId="49" fontId="0" fillId="0" borderId="2" xfId="0" applyNumberFormat="1" applyBorder="1" applyAlignment="1" applyProtection="1">
      <alignment horizontal="left" vertical="center"/>
      <protection locked="0"/>
    </xf>
    <xf numFmtId="0" fontId="0" fillId="0" borderId="0" xfId="0" applyAlignment="1">
      <alignment horizontal="center"/>
    </xf>
    <xf numFmtId="1" fontId="3" fillId="0" borderId="0" xfId="0" applyNumberFormat="1" applyFont="1"/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3" fontId="0" fillId="0" borderId="0" xfId="0" applyNumberFormat="1"/>
    <xf numFmtId="0" fontId="0" fillId="0" borderId="0" xfId="0" applyAlignment="1">
      <alignment horizontal="left" indent="1"/>
    </xf>
    <xf numFmtId="164" fontId="0" fillId="0" borderId="0" xfId="0" applyNumberFormat="1"/>
    <xf numFmtId="165" fontId="0" fillId="0" borderId="0" xfId="1" applyNumberFormat="1" applyFont="1"/>
    <xf numFmtId="37" fontId="0" fillId="0" borderId="0" xfId="0" applyNumberFormat="1"/>
    <xf numFmtId="0" fontId="5" fillId="0" borderId="0" xfId="0" applyFont="1" applyAlignment="1">
      <alignment horizontal="left"/>
    </xf>
    <xf numFmtId="44" fontId="6" fillId="0" borderId="2" xfId="2" applyFont="1" applyFill="1" applyBorder="1" applyAlignment="1">
      <alignment horizontal="center"/>
    </xf>
    <xf numFmtId="43" fontId="6" fillId="0" borderId="2" xfId="1" applyFont="1" applyFill="1" applyBorder="1" applyAlignment="1">
      <alignment horizontal="center"/>
    </xf>
    <xf numFmtId="0" fontId="9" fillId="0" borderId="0" xfId="0" applyFont="1" applyFill="1" applyAlignment="1">
      <alignment horizontal="centerContinuous"/>
    </xf>
    <xf numFmtId="1" fontId="4" fillId="0" borderId="0" xfId="0" applyNumberFormat="1" applyFont="1" applyFill="1" applyBorder="1" applyAlignment="1">
      <alignment horizontal="centerContinuous"/>
    </xf>
    <xf numFmtId="0" fontId="0" fillId="0" borderId="0" xfId="0" applyFill="1" applyAlignment="1">
      <alignment horizontal="centerContinuous"/>
    </xf>
    <xf numFmtId="43" fontId="6" fillId="0" borderId="2" xfId="2" applyNumberFormat="1" applyFont="1" applyFill="1" applyBorder="1"/>
    <xf numFmtId="0" fontId="7" fillId="0" borderId="0" xfId="0" applyFont="1" applyFill="1" applyAlignment="1">
      <alignment horizontal="left"/>
    </xf>
    <xf numFmtId="43" fontId="0" fillId="0" borderId="0" xfId="0" applyNumberFormat="1"/>
    <xf numFmtId="166" fontId="0" fillId="0" borderId="0" xfId="1" applyNumberFormat="1" applyFont="1"/>
    <xf numFmtId="3" fontId="0" fillId="0" borderId="0" xfId="0" applyNumberFormat="1" applyFill="1"/>
    <xf numFmtId="37" fontId="0" fillId="0" borderId="0" xfId="0" applyNumberFormat="1" applyFill="1"/>
    <xf numFmtId="164" fontId="0" fillId="0" borderId="0" xfId="0" applyNumberFormat="1" applyFill="1"/>
    <xf numFmtId="4" fontId="0" fillId="0" borderId="0" xfId="0" applyNumberFormat="1" applyFill="1"/>
    <xf numFmtId="164" fontId="0" fillId="0" borderId="3" xfId="0" applyNumberFormat="1" applyFill="1" applyBorder="1"/>
    <xf numFmtId="0" fontId="0" fillId="0" borderId="0" xfId="0" applyFill="1"/>
    <xf numFmtId="164" fontId="0" fillId="0" borderId="0" xfId="0" applyNumberFormat="1" applyFill="1" applyBorder="1"/>
    <xf numFmtId="165" fontId="0" fillId="0" borderId="0" xfId="1" applyNumberFormat="1" applyFont="1" applyFill="1"/>
    <xf numFmtId="37" fontId="0" fillId="0" borderId="4" xfId="0" applyNumberFormat="1" applyFill="1" applyBorder="1"/>
    <xf numFmtId="0" fontId="10" fillId="2" borderId="1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38" fontId="0" fillId="3" borderId="0" xfId="0" applyNumberFormat="1" applyFill="1"/>
    <xf numFmtId="38" fontId="0" fillId="3" borderId="4" xfId="0" applyNumberFormat="1" applyFill="1" applyBorder="1"/>
    <xf numFmtId="0" fontId="6" fillId="0" borderId="0" xfId="0" applyFont="1"/>
    <xf numFmtId="43" fontId="0" fillId="0" borderId="0" xfId="0" applyNumberFormat="1" applyFill="1"/>
    <xf numFmtId="0" fontId="11" fillId="0" borderId="0" xfId="0" applyFont="1" applyAlignment="1">
      <alignment horizontal="center"/>
    </xf>
    <xf numFmtId="0" fontId="6" fillId="0" borderId="0" xfId="0" applyFont="1" applyAlignment="1">
      <alignment horizontal="left" indent="1"/>
    </xf>
    <xf numFmtId="164" fontId="6" fillId="3" borderId="3" xfId="0" applyNumberFormat="1" applyFont="1" applyFill="1" applyBorder="1"/>
    <xf numFmtId="40" fontId="0" fillId="0" borderId="0" xfId="0" applyNumberFormat="1"/>
    <xf numFmtId="40" fontId="0" fillId="3" borderId="0" xfId="0" applyNumberFormat="1" applyFill="1"/>
    <xf numFmtId="0" fontId="12" fillId="0" borderId="0" xfId="0" applyFont="1"/>
    <xf numFmtId="0" fontId="6" fillId="0" borderId="0" xfId="0" applyFont="1" applyAlignment="1">
      <alignment horizontal="center"/>
    </xf>
    <xf numFmtId="14" fontId="0" fillId="0" borderId="0" xfId="0" applyNumberFormat="1"/>
    <xf numFmtId="0" fontId="13" fillId="0" borderId="0" xfId="0" applyFont="1"/>
    <xf numFmtId="3" fontId="6" fillId="0" borderId="0" xfId="0" applyNumberFormat="1" applyFont="1" applyAlignment="1">
      <alignment vertical="center" wrapText="1"/>
    </xf>
    <xf numFmtId="1" fontId="8" fillId="0" borderId="0" xfId="0" applyNumberFormat="1" applyFont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38" fontId="0" fillId="0" borderId="0" xfId="0" applyNumberFormat="1" applyFill="1"/>
    <xf numFmtId="38" fontId="12" fillId="0" borderId="0" xfId="0" applyNumberFormat="1" applyFont="1"/>
    <xf numFmtId="0" fontId="6" fillId="0" borderId="0" xfId="0" applyFont="1" applyFill="1"/>
    <xf numFmtId="1" fontId="8" fillId="0" borderId="0" xfId="0" applyNumberFormat="1" applyFont="1" applyBorder="1" applyAlignment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5</xdr:col>
      <xdr:colOff>0</xdr:colOff>
      <xdr:row>1</xdr:row>
      <xdr:rowOff>0</xdr:rowOff>
    </xdr:to>
    <xdr:sp macro="" textlink="">
      <xdr:nvSpPr>
        <xdr:cNvPr id="1170" name="Line 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ShapeType="1"/>
        </xdr:cNvSpPr>
      </xdr:nvSpPr>
      <xdr:spPr bwMode="auto">
        <a:xfrm flipV="1">
          <a:off x="716280" y="198120"/>
          <a:ext cx="36195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95250</xdr:colOff>
          <xdr:row>0</xdr:row>
          <xdr:rowOff>28575</xdr:rowOff>
        </xdr:from>
        <xdr:to>
          <xdr:col>1</xdr:col>
          <xdr:colOff>590550</xdr:colOff>
          <xdr:row>3</xdr:row>
          <xdr:rowOff>361950</xdr:rowOff>
        </xdr:to>
        <xdr:sp macro="" textlink="">
          <xdr:nvSpPr>
            <xdr:cNvPr id="1025" name="Picture 3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1</xdr:row>
      <xdr:rowOff>7620</xdr:rowOff>
    </xdr:from>
    <xdr:to>
      <xdr:col>4</xdr:col>
      <xdr:colOff>1546860</xdr:colOff>
      <xdr:row>1</xdr:row>
      <xdr:rowOff>7620</xdr:rowOff>
    </xdr:to>
    <xdr:sp macro="" textlink="">
      <xdr:nvSpPr>
        <xdr:cNvPr id="2192" name="Line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SpPr>
          <a:spLocks noChangeShapeType="1"/>
        </xdr:cNvSpPr>
      </xdr:nvSpPr>
      <xdr:spPr bwMode="auto">
        <a:xfrm>
          <a:off x="891540" y="205740"/>
          <a:ext cx="419862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57150</xdr:colOff>
          <xdr:row>0</xdr:row>
          <xdr:rowOff>47625</xdr:rowOff>
        </xdr:from>
        <xdr:to>
          <xdr:col>1</xdr:col>
          <xdr:colOff>400050</xdr:colOff>
          <xdr:row>2</xdr:row>
          <xdr:rowOff>238125</xdr:rowOff>
        </xdr:to>
        <xdr:sp macro="" textlink="">
          <xdr:nvSpPr>
            <xdr:cNvPr id="2049" name="Picture 3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2"/>
  <sheetViews>
    <sheetView tabSelected="1" zoomScale="85" zoomScaleNormal="85" workbookViewId="0">
      <pane xSplit="3" ySplit="9" topLeftCell="D10" activePane="bottomRight" state="frozen"/>
      <selection pane="topRight" activeCell="D1" sqref="D1"/>
      <selection pane="bottomLeft" activeCell="A10" sqref="A10"/>
      <selection pane="bottomRight" activeCell="B6" sqref="B6"/>
    </sheetView>
  </sheetViews>
  <sheetFormatPr defaultRowHeight="12.75" x14ac:dyDescent="0.2"/>
  <cols>
    <col min="1" max="1" width="3" customWidth="1"/>
    <col min="2" max="2" width="7.42578125" style="3" customWidth="1"/>
    <col min="3" max="3" width="21" style="3" customWidth="1"/>
    <col min="4" max="4" width="14.42578125" customWidth="1"/>
    <col min="5" max="5" width="17.28515625" customWidth="1"/>
    <col min="6" max="6" width="9.7109375" style="21" bestFit="1" customWidth="1"/>
  </cols>
  <sheetData>
    <row r="1" spans="2:7" ht="15.75" x14ac:dyDescent="0.25">
      <c r="C1" s="4" t="s">
        <v>233</v>
      </c>
    </row>
    <row r="2" spans="2:7" ht="15.75" x14ac:dyDescent="0.25">
      <c r="C2" s="4" t="s">
        <v>232</v>
      </c>
    </row>
    <row r="3" spans="2:7" ht="9.75" customHeight="1" x14ac:dyDescent="0.25">
      <c r="C3" s="4"/>
    </row>
    <row r="4" spans="2:7" ht="42" customHeight="1" x14ac:dyDescent="0.2">
      <c r="C4" s="53" t="s">
        <v>259</v>
      </c>
      <c r="D4" s="53"/>
      <c r="E4" s="53"/>
    </row>
    <row r="5" spans="2:7" ht="15" x14ac:dyDescent="0.25">
      <c r="B5" s="15"/>
      <c r="C5" s="47" t="s">
        <v>254</v>
      </c>
      <c r="D5" s="48"/>
      <c r="E5" s="49"/>
    </row>
    <row r="6" spans="2:7" ht="15" x14ac:dyDescent="0.25">
      <c r="B6" s="15"/>
      <c r="D6" s="17"/>
      <c r="E6" s="5"/>
    </row>
    <row r="7" spans="2:7" ht="15" x14ac:dyDescent="0.25">
      <c r="B7" s="15"/>
      <c r="D7" s="17"/>
      <c r="E7" s="6"/>
    </row>
    <row r="8" spans="2:7" x14ac:dyDescent="0.2">
      <c r="B8" s="43"/>
      <c r="C8" s="43"/>
      <c r="E8" s="37" t="s">
        <v>249</v>
      </c>
    </row>
    <row r="9" spans="2:7" ht="13.7" customHeight="1" x14ac:dyDescent="0.2">
      <c r="B9" s="1" t="s">
        <v>0</v>
      </c>
      <c r="C9" s="1" t="s">
        <v>1</v>
      </c>
      <c r="D9" s="1" t="s">
        <v>2</v>
      </c>
      <c r="E9" s="31" t="s">
        <v>245</v>
      </c>
    </row>
    <row r="10" spans="2:7" ht="13.7" customHeight="1" x14ac:dyDescent="0.25">
      <c r="B10" s="13" t="s">
        <v>3</v>
      </c>
      <c r="C10" s="2" t="s">
        <v>4</v>
      </c>
      <c r="D10" s="18">
        <v>6203.4800000000005</v>
      </c>
      <c r="E10" s="18">
        <v>5275.72</v>
      </c>
      <c r="F10" s="45"/>
      <c r="G10" s="20"/>
    </row>
    <row r="11" spans="2:7" ht="13.7" customHeight="1" x14ac:dyDescent="0.25">
      <c r="B11" s="14" t="s">
        <v>5</v>
      </c>
      <c r="C11" s="2" t="s">
        <v>6</v>
      </c>
      <c r="D11" s="18">
        <v>6824.68</v>
      </c>
      <c r="E11" s="18">
        <v>4066.27</v>
      </c>
      <c r="F11" s="45"/>
      <c r="G11" s="20"/>
    </row>
    <row r="12" spans="2:7" ht="13.7" customHeight="1" x14ac:dyDescent="0.25">
      <c r="B12" s="14" t="s">
        <v>7</v>
      </c>
      <c r="C12" s="2" t="s">
        <v>8</v>
      </c>
      <c r="D12" s="18">
        <v>8311.7099999999991</v>
      </c>
      <c r="E12" s="18">
        <v>4867.8</v>
      </c>
      <c r="F12" s="45"/>
      <c r="G12" s="20"/>
    </row>
    <row r="13" spans="2:7" ht="13.7" customHeight="1" x14ac:dyDescent="0.25">
      <c r="B13" s="14" t="s">
        <v>9</v>
      </c>
      <c r="C13" s="2" t="s">
        <v>10</v>
      </c>
      <c r="D13" s="18">
        <v>7729.75</v>
      </c>
      <c r="E13" s="18">
        <v>5235.34</v>
      </c>
      <c r="F13" s="45"/>
      <c r="G13" s="20"/>
    </row>
    <row r="14" spans="2:7" ht="13.7" customHeight="1" x14ac:dyDescent="0.25">
      <c r="B14" s="14" t="s">
        <v>11</v>
      </c>
      <c r="C14" s="2" t="s">
        <v>12</v>
      </c>
      <c r="D14" s="18">
        <v>7655.21</v>
      </c>
      <c r="E14" s="18">
        <v>5132.75</v>
      </c>
      <c r="F14" s="45"/>
      <c r="G14" s="20"/>
    </row>
    <row r="15" spans="2:7" ht="13.7" customHeight="1" x14ac:dyDescent="0.25">
      <c r="B15" s="14" t="s">
        <v>13</v>
      </c>
      <c r="C15" s="2" t="s">
        <v>14</v>
      </c>
      <c r="D15" s="18">
        <v>8366.75</v>
      </c>
      <c r="E15" s="18">
        <v>3901.51</v>
      </c>
      <c r="F15" s="45"/>
      <c r="G15" s="20"/>
    </row>
    <row r="16" spans="2:7" ht="13.7" customHeight="1" x14ac:dyDescent="0.25">
      <c r="B16" s="14" t="s">
        <v>15</v>
      </c>
      <c r="C16" s="2" t="s">
        <v>16</v>
      </c>
      <c r="D16" s="18">
        <v>6537.33</v>
      </c>
      <c r="E16" s="18">
        <v>5083.08</v>
      </c>
      <c r="F16" s="45"/>
      <c r="G16" s="20"/>
    </row>
    <row r="17" spans="2:7" ht="13.7" customHeight="1" x14ac:dyDescent="0.25">
      <c r="B17" s="14" t="s">
        <v>17</v>
      </c>
      <c r="C17" s="2" t="s">
        <v>18</v>
      </c>
      <c r="D17" s="18">
        <v>8980.91</v>
      </c>
      <c r="E17" s="18">
        <v>4516.34</v>
      </c>
      <c r="F17" s="45"/>
      <c r="G17" s="20"/>
    </row>
    <row r="18" spans="2:7" ht="13.7" customHeight="1" x14ac:dyDescent="0.25">
      <c r="B18" s="14" t="s">
        <v>19</v>
      </c>
      <c r="C18" s="2" t="s">
        <v>20</v>
      </c>
      <c r="D18" s="18">
        <v>7504.62</v>
      </c>
      <c r="E18" s="18">
        <v>5258.42</v>
      </c>
      <c r="F18" s="45"/>
      <c r="G18" s="20"/>
    </row>
    <row r="19" spans="2:7" ht="13.7" customHeight="1" x14ac:dyDescent="0.25">
      <c r="B19" s="14" t="s">
        <v>21</v>
      </c>
      <c r="C19" s="2" t="s">
        <v>22</v>
      </c>
      <c r="D19" s="18">
        <v>6205.96</v>
      </c>
      <c r="E19" s="18">
        <v>5248.93</v>
      </c>
      <c r="F19" s="45"/>
      <c r="G19" s="20"/>
    </row>
    <row r="20" spans="2:7" ht="13.7" customHeight="1" x14ac:dyDescent="0.25">
      <c r="B20" s="14" t="s">
        <v>23</v>
      </c>
      <c r="C20" s="2" t="s">
        <v>24</v>
      </c>
      <c r="D20" s="18">
        <v>6297.52</v>
      </c>
      <c r="E20" s="18">
        <v>5275.72</v>
      </c>
      <c r="F20" s="45"/>
      <c r="G20" s="20"/>
    </row>
    <row r="21" spans="2:7" ht="13.7" customHeight="1" x14ac:dyDescent="0.25">
      <c r="B21" s="14" t="s">
        <v>25</v>
      </c>
      <c r="C21" s="2" t="s">
        <v>26</v>
      </c>
      <c r="D21" s="18">
        <v>6247.62</v>
      </c>
      <c r="E21" s="18">
        <v>5275.72</v>
      </c>
      <c r="F21" s="45"/>
      <c r="G21" s="20"/>
    </row>
    <row r="22" spans="2:7" ht="13.7" customHeight="1" x14ac:dyDescent="0.25">
      <c r="B22" s="14" t="s">
        <v>27</v>
      </c>
      <c r="C22" s="2" t="s">
        <v>28</v>
      </c>
      <c r="D22" s="18">
        <v>6863.45</v>
      </c>
      <c r="E22" s="18">
        <v>4918.1000000000004</v>
      </c>
      <c r="F22" s="45"/>
      <c r="G22" s="20"/>
    </row>
    <row r="23" spans="2:7" ht="13.7" customHeight="1" x14ac:dyDescent="0.25">
      <c r="B23" s="14" t="s">
        <v>29</v>
      </c>
      <c r="C23" s="2" t="s">
        <v>30</v>
      </c>
      <c r="D23" s="18">
        <v>6028.71</v>
      </c>
      <c r="E23" s="18">
        <v>5275.72</v>
      </c>
      <c r="F23" s="45"/>
      <c r="G23" s="20"/>
    </row>
    <row r="24" spans="2:7" ht="13.7" customHeight="1" x14ac:dyDescent="0.25">
      <c r="B24" s="14" t="s">
        <v>31</v>
      </c>
      <c r="C24" s="2" t="s">
        <v>32</v>
      </c>
      <c r="D24" s="18">
        <v>5988.28</v>
      </c>
      <c r="E24" s="18">
        <v>5275.72</v>
      </c>
      <c r="F24" s="45"/>
      <c r="G24" s="20"/>
    </row>
    <row r="25" spans="2:7" ht="13.7" customHeight="1" x14ac:dyDescent="0.25">
      <c r="B25" s="14" t="s">
        <v>33</v>
      </c>
      <c r="C25" s="2" t="s">
        <v>34</v>
      </c>
      <c r="D25" s="18">
        <v>6703.69</v>
      </c>
      <c r="E25" s="18">
        <v>5150.9799999999996</v>
      </c>
      <c r="F25" s="45"/>
      <c r="G25" s="20"/>
    </row>
    <row r="26" spans="2:7" ht="13.7" customHeight="1" x14ac:dyDescent="0.25">
      <c r="B26" s="14" t="s">
        <v>35</v>
      </c>
      <c r="C26" s="2" t="s">
        <v>36</v>
      </c>
      <c r="D26" s="18">
        <v>8170.45</v>
      </c>
      <c r="E26" s="18">
        <v>5275.72</v>
      </c>
      <c r="F26" s="45"/>
      <c r="G26" s="20"/>
    </row>
    <row r="27" spans="2:7" ht="13.7" customHeight="1" x14ac:dyDescent="0.25">
      <c r="B27" s="14" t="s">
        <v>37</v>
      </c>
      <c r="C27" s="2" t="s">
        <v>38</v>
      </c>
      <c r="D27" s="18">
        <v>6268.64</v>
      </c>
      <c r="E27" s="18">
        <v>5275.72</v>
      </c>
      <c r="F27" s="45"/>
      <c r="G27" s="20"/>
    </row>
    <row r="28" spans="2:7" ht="13.7" customHeight="1" x14ac:dyDescent="0.25">
      <c r="B28" s="14" t="s">
        <v>39</v>
      </c>
      <c r="C28" s="2" t="s">
        <v>40</v>
      </c>
      <c r="D28" s="18">
        <v>8127.62</v>
      </c>
      <c r="E28" s="18">
        <v>4671.38</v>
      </c>
      <c r="F28" s="45"/>
      <c r="G28" s="20"/>
    </row>
    <row r="29" spans="2:7" ht="13.7" customHeight="1" x14ac:dyDescent="0.25">
      <c r="B29" s="14" t="s">
        <v>41</v>
      </c>
      <c r="C29" s="2" t="s">
        <v>42</v>
      </c>
      <c r="D29" s="18">
        <v>6199.29</v>
      </c>
      <c r="E29" s="18">
        <v>5275.72</v>
      </c>
      <c r="F29" s="45"/>
      <c r="G29" s="20"/>
    </row>
    <row r="30" spans="2:7" ht="13.7" customHeight="1" x14ac:dyDescent="0.25">
      <c r="B30" s="14" t="s">
        <v>43</v>
      </c>
      <c r="C30" s="2" t="s">
        <v>44</v>
      </c>
      <c r="D30" s="18">
        <v>6227.22</v>
      </c>
      <c r="E30" s="18">
        <v>5275.72</v>
      </c>
      <c r="F30" s="45"/>
      <c r="G30" s="20"/>
    </row>
    <row r="31" spans="2:7" ht="13.7" customHeight="1" x14ac:dyDescent="0.25">
      <c r="B31" s="14" t="s">
        <v>45</v>
      </c>
      <c r="C31" s="2" t="s">
        <v>46</v>
      </c>
      <c r="D31" s="18">
        <v>6235.7</v>
      </c>
      <c r="E31" s="18">
        <v>5177.5</v>
      </c>
      <c r="F31" s="45"/>
      <c r="G31" s="20"/>
    </row>
    <row r="32" spans="2:7" ht="13.7" customHeight="1" x14ac:dyDescent="0.25">
      <c r="B32" s="14" t="s">
        <v>47</v>
      </c>
      <c r="C32" s="2" t="s">
        <v>48</v>
      </c>
      <c r="D32" s="18">
        <v>6205.6</v>
      </c>
      <c r="E32" s="18">
        <v>5275.72</v>
      </c>
      <c r="F32" s="45"/>
      <c r="G32" s="20"/>
    </row>
    <row r="33" spans="2:7" ht="13.7" customHeight="1" x14ac:dyDescent="0.25">
      <c r="B33" s="14" t="s">
        <v>49</v>
      </c>
      <c r="C33" s="2" t="s">
        <v>50</v>
      </c>
      <c r="D33" s="18">
        <v>7627.94</v>
      </c>
      <c r="E33" s="18">
        <v>4164.5200000000004</v>
      </c>
      <c r="F33" s="45"/>
      <c r="G33" s="20"/>
    </row>
    <row r="34" spans="2:7" ht="13.7" customHeight="1" x14ac:dyDescent="0.25">
      <c r="B34" s="14" t="s">
        <v>51</v>
      </c>
      <c r="C34" s="2" t="s">
        <v>52</v>
      </c>
      <c r="D34" s="18">
        <v>8179.57</v>
      </c>
      <c r="E34" s="18">
        <v>5275.72</v>
      </c>
      <c r="F34" s="45"/>
      <c r="G34" s="20"/>
    </row>
    <row r="35" spans="2:7" ht="13.7" customHeight="1" x14ac:dyDescent="0.25">
      <c r="B35" s="14" t="s">
        <v>53</v>
      </c>
      <c r="C35" s="2" t="s">
        <v>54</v>
      </c>
      <c r="D35" s="18">
        <v>8768.39</v>
      </c>
      <c r="E35" s="18">
        <v>4204.91</v>
      </c>
      <c r="F35" s="45"/>
      <c r="G35" s="20"/>
    </row>
    <row r="36" spans="2:7" ht="13.7" customHeight="1" x14ac:dyDescent="0.25">
      <c r="B36" s="14" t="s">
        <v>55</v>
      </c>
      <c r="C36" s="2" t="s">
        <v>56</v>
      </c>
      <c r="D36" s="18">
        <v>6747.84</v>
      </c>
      <c r="E36" s="18">
        <v>4652.68</v>
      </c>
      <c r="F36" s="45"/>
      <c r="G36" s="20"/>
    </row>
    <row r="37" spans="2:7" ht="13.7" customHeight="1" x14ac:dyDescent="0.25">
      <c r="B37" s="14" t="s">
        <v>57</v>
      </c>
      <c r="C37" s="2" t="s">
        <v>58</v>
      </c>
      <c r="D37" s="18">
        <v>7401.25</v>
      </c>
      <c r="E37" s="18">
        <v>5275.72</v>
      </c>
      <c r="F37" s="45"/>
      <c r="G37" s="20"/>
    </row>
    <row r="38" spans="2:7" ht="13.7" customHeight="1" x14ac:dyDescent="0.25">
      <c r="B38" s="14" t="s">
        <v>59</v>
      </c>
      <c r="C38" s="2" t="s">
        <v>60</v>
      </c>
      <c r="D38" s="18">
        <v>7520</v>
      </c>
      <c r="E38" s="18">
        <v>5275.72</v>
      </c>
      <c r="F38" s="45"/>
      <c r="G38" s="20"/>
    </row>
    <row r="39" spans="2:7" ht="13.7" customHeight="1" x14ac:dyDescent="0.25">
      <c r="B39" s="14" t="s">
        <v>61</v>
      </c>
      <c r="C39" s="2" t="s">
        <v>62</v>
      </c>
      <c r="D39" s="18">
        <v>6255.86</v>
      </c>
      <c r="E39" s="18">
        <v>5275.72</v>
      </c>
      <c r="F39" s="45"/>
      <c r="G39" s="20"/>
    </row>
    <row r="40" spans="2:7" ht="13.7" customHeight="1" x14ac:dyDescent="0.25">
      <c r="B40" s="14" t="s">
        <v>63</v>
      </c>
      <c r="C40" s="2" t="s">
        <v>64</v>
      </c>
      <c r="D40" s="18">
        <v>6487.69</v>
      </c>
      <c r="E40" s="18">
        <v>5153.58</v>
      </c>
      <c r="F40" s="45"/>
      <c r="G40" s="20"/>
    </row>
    <row r="41" spans="2:7" ht="13.7" customHeight="1" x14ac:dyDescent="0.25">
      <c r="B41" s="14" t="s">
        <v>65</v>
      </c>
      <c r="C41" s="2" t="s">
        <v>66</v>
      </c>
      <c r="D41" s="18">
        <v>6547.25</v>
      </c>
      <c r="E41" s="18">
        <v>5275.72</v>
      </c>
      <c r="F41" s="45"/>
      <c r="G41" s="20"/>
    </row>
    <row r="42" spans="2:7" ht="13.7" customHeight="1" x14ac:dyDescent="0.25">
      <c r="B42" s="14" t="s">
        <v>67</v>
      </c>
      <c r="C42" s="2" t="s">
        <v>68</v>
      </c>
      <c r="D42" s="18">
        <v>6385.67</v>
      </c>
      <c r="E42" s="18">
        <v>5275.72</v>
      </c>
      <c r="F42" s="45"/>
      <c r="G42" s="20"/>
    </row>
    <row r="43" spans="2:7" ht="13.7" customHeight="1" x14ac:dyDescent="0.25">
      <c r="B43" s="14" t="s">
        <v>69</v>
      </c>
      <c r="C43" s="2" t="s">
        <v>70</v>
      </c>
      <c r="D43" s="18">
        <v>6294.09</v>
      </c>
      <c r="E43" s="18">
        <v>5275.72</v>
      </c>
      <c r="F43" s="45"/>
      <c r="G43" s="20"/>
    </row>
    <row r="44" spans="2:7" ht="13.7" customHeight="1" x14ac:dyDescent="0.25">
      <c r="B44" s="14" t="s">
        <v>71</v>
      </c>
      <c r="C44" s="2" t="s">
        <v>72</v>
      </c>
      <c r="D44" s="18">
        <v>6724.2300000000005</v>
      </c>
      <c r="E44" s="18">
        <v>5275.72</v>
      </c>
      <c r="F44" s="45"/>
      <c r="G44" s="20"/>
    </row>
    <row r="45" spans="2:7" ht="13.7" customHeight="1" x14ac:dyDescent="0.25">
      <c r="B45" s="14" t="s">
        <v>73</v>
      </c>
      <c r="C45" s="2" t="s">
        <v>74</v>
      </c>
      <c r="D45" s="18">
        <v>6652</v>
      </c>
      <c r="E45" s="18">
        <v>5275.72</v>
      </c>
      <c r="F45" s="45"/>
      <c r="G45" s="20"/>
    </row>
    <row r="46" spans="2:7" ht="13.7" customHeight="1" x14ac:dyDescent="0.25">
      <c r="B46" s="14" t="s">
        <v>75</v>
      </c>
      <c r="C46" s="2" t="s">
        <v>76</v>
      </c>
      <c r="D46" s="18">
        <v>6338.91</v>
      </c>
      <c r="E46" s="18">
        <v>4417.93</v>
      </c>
      <c r="F46" s="45"/>
      <c r="G46" s="20"/>
    </row>
    <row r="47" spans="2:7" ht="13.7" customHeight="1" x14ac:dyDescent="0.25">
      <c r="B47" s="14" t="s">
        <v>77</v>
      </c>
      <c r="C47" s="2" t="s">
        <v>78</v>
      </c>
      <c r="D47" s="18">
        <v>6726.06</v>
      </c>
      <c r="E47" s="18">
        <v>5275.72</v>
      </c>
      <c r="F47" s="45"/>
      <c r="G47" s="20"/>
    </row>
    <row r="48" spans="2:7" ht="13.7" customHeight="1" x14ac:dyDescent="0.25">
      <c r="B48" s="14" t="s">
        <v>79</v>
      </c>
      <c r="C48" s="2" t="s">
        <v>80</v>
      </c>
      <c r="D48" s="18">
        <v>6337.2</v>
      </c>
      <c r="E48" s="18">
        <v>5275.72</v>
      </c>
      <c r="F48" s="45"/>
      <c r="G48" s="20"/>
    </row>
    <row r="49" spans="2:7" ht="13.7" customHeight="1" x14ac:dyDescent="0.25">
      <c r="B49" s="14" t="s">
        <v>81</v>
      </c>
      <c r="C49" s="2" t="s">
        <v>82</v>
      </c>
      <c r="D49" s="18">
        <v>7458.59</v>
      </c>
      <c r="E49" s="18">
        <v>5097.82</v>
      </c>
      <c r="F49" s="45"/>
      <c r="G49" s="20"/>
    </row>
    <row r="50" spans="2:7" ht="13.7" customHeight="1" x14ac:dyDescent="0.25">
      <c r="B50" s="14" t="s">
        <v>83</v>
      </c>
      <c r="C50" s="2" t="s">
        <v>84</v>
      </c>
      <c r="D50" s="18">
        <v>6027.71</v>
      </c>
      <c r="E50" s="18">
        <v>5275.72</v>
      </c>
      <c r="F50" s="45"/>
      <c r="G50" s="20"/>
    </row>
    <row r="51" spans="2:7" ht="13.7" customHeight="1" x14ac:dyDescent="0.25">
      <c r="B51" s="14" t="s">
        <v>85</v>
      </c>
      <c r="C51" s="2" t="s">
        <v>86</v>
      </c>
      <c r="D51" s="18">
        <v>6798.46</v>
      </c>
      <c r="E51" s="18">
        <v>5275.72</v>
      </c>
      <c r="F51" s="45"/>
      <c r="G51" s="20"/>
    </row>
    <row r="52" spans="2:7" ht="13.7" customHeight="1" x14ac:dyDescent="0.25">
      <c r="B52" s="14" t="s">
        <v>87</v>
      </c>
      <c r="C52" s="2" t="s">
        <v>88</v>
      </c>
      <c r="D52" s="18">
        <v>6034.93</v>
      </c>
      <c r="E52" s="18">
        <v>5275.72</v>
      </c>
      <c r="F52" s="45"/>
      <c r="G52" s="20"/>
    </row>
    <row r="53" spans="2:7" ht="13.7" customHeight="1" x14ac:dyDescent="0.25">
      <c r="B53" s="14" t="s">
        <v>89</v>
      </c>
      <c r="C53" s="2" t="s">
        <v>90</v>
      </c>
      <c r="D53" s="18">
        <v>8919.58</v>
      </c>
      <c r="E53" s="18">
        <v>3871.54</v>
      </c>
      <c r="F53" s="45"/>
      <c r="G53" s="20"/>
    </row>
    <row r="54" spans="2:7" ht="13.7" customHeight="1" x14ac:dyDescent="0.25">
      <c r="B54" s="14" t="s">
        <v>91</v>
      </c>
      <c r="C54" s="2" t="s">
        <v>92</v>
      </c>
      <c r="D54" s="18">
        <v>9067.0999999999985</v>
      </c>
      <c r="E54" s="18">
        <v>4852.3599999999997</v>
      </c>
      <c r="F54" s="45"/>
      <c r="G54" s="20"/>
    </row>
    <row r="55" spans="2:7" ht="13.7" customHeight="1" x14ac:dyDescent="0.25">
      <c r="B55" s="14" t="s">
        <v>93</v>
      </c>
      <c r="C55" s="2" t="s">
        <v>94</v>
      </c>
      <c r="D55" s="18">
        <v>6885.34</v>
      </c>
      <c r="E55" s="18">
        <v>5087.62</v>
      </c>
      <c r="F55" s="45"/>
      <c r="G55" s="20"/>
    </row>
    <row r="56" spans="2:7" ht="13.7" customHeight="1" x14ac:dyDescent="0.25">
      <c r="B56" s="14" t="s">
        <v>95</v>
      </c>
      <c r="C56" s="2" t="s">
        <v>96</v>
      </c>
      <c r="D56" s="18">
        <v>8075.66</v>
      </c>
      <c r="E56" s="18">
        <v>5275.72</v>
      </c>
      <c r="F56" s="45"/>
      <c r="G56" s="20"/>
    </row>
    <row r="57" spans="2:7" ht="13.7" customHeight="1" x14ac:dyDescent="0.25">
      <c r="B57" s="14" t="s">
        <v>97</v>
      </c>
      <c r="C57" s="2" t="s">
        <v>98</v>
      </c>
      <c r="D57" s="18">
        <v>6172.67</v>
      </c>
      <c r="E57" s="18">
        <v>5275.72</v>
      </c>
      <c r="F57" s="45"/>
      <c r="G57" s="20"/>
    </row>
    <row r="58" spans="2:7" ht="13.7" customHeight="1" x14ac:dyDescent="0.25">
      <c r="B58" s="14" t="s">
        <v>99</v>
      </c>
      <c r="C58" s="2" t="s">
        <v>100</v>
      </c>
      <c r="D58" s="18">
        <v>9012.5499999999993</v>
      </c>
      <c r="E58" s="18">
        <v>5275.72</v>
      </c>
      <c r="F58" s="45"/>
      <c r="G58" s="20"/>
    </row>
    <row r="59" spans="2:7" ht="13.7" customHeight="1" x14ac:dyDescent="0.25">
      <c r="B59" s="14" t="s">
        <v>101</v>
      </c>
      <c r="C59" s="2" t="s">
        <v>102</v>
      </c>
      <c r="D59" s="18">
        <v>6966.4</v>
      </c>
      <c r="E59" s="18">
        <v>5245.74</v>
      </c>
      <c r="F59" s="45"/>
      <c r="G59" s="20"/>
    </row>
    <row r="60" spans="2:7" ht="13.7" customHeight="1" x14ac:dyDescent="0.25">
      <c r="B60" s="14" t="s">
        <v>103</v>
      </c>
      <c r="C60" s="2" t="s">
        <v>104</v>
      </c>
      <c r="D60" s="18">
        <v>9326.2599999999984</v>
      </c>
      <c r="E60" s="18">
        <v>4347.58</v>
      </c>
      <c r="F60" s="45"/>
      <c r="G60" s="20"/>
    </row>
    <row r="61" spans="2:7" ht="13.7" customHeight="1" x14ac:dyDescent="0.25">
      <c r="B61" s="14" t="s">
        <v>105</v>
      </c>
      <c r="C61" s="2" t="s">
        <v>106</v>
      </c>
      <c r="D61" s="18">
        <v>6502.17</v>
      </c>
      <c r="E61" s="18">
        <v>5275.72</v>
      </c>
      <c r="F61" s="45"/>
      <c r="G61" s="20"/>
    </row>
    <row r="62" spans="2:7" ht="13.7" customHeight="1" x14ac:dyDescent="0.25">
      <c r="B62" s="14" t="s">
        <v>107</v>
      </c>
      <c r="C62" s="2" t="s">
        <v>108</v>
      </c>
      <c r="D62" s="18">
        <v>6354.66</v>
      </c>
      <c r="E62" s="18">
        <v>3953.71</v>
      </c>
      <c r="F62" s="45"/>
      <c r="G62" s="20"/>
    </row>
    <row r="63" spans="2:7" ht="13.7" customHeight="1" x14ac:dyDescent="0.25">
      <c r="B63" s="14" t="s">
        <v>109</v>
      </c>
      <c r="C63" s="2" t="s">
        <v>110</v>
      </c>
      <c r="D63" s="18">
        <v>6093.12</v>
      </c>
      <c r="E63" s="18">
        <v>5185.21</v>
      </c>
      <c r="F63" s="45"/>
      <c r="G63" s="20"/>
    </row>
    <row r="64" spans="2:7" ht="13.7" customHeight="1" x14ac:dyDescent="0.25">
      <c r="B64" s="14" t="s">
        <v>111</v>
      </c>
      <c r="C64" s="2" t="s">
        <v>112</v>
      </c>
      <c r="D64" s="18">
        <v>8487.6799999999985</v>
      </c>
      <c r="E64" s="18">
        <v>4515.78</v>
      </c>
      <c r="F64" s="45"/>
      <c r="G64" s="20"/>
    </row>
    <row r="65" spans="2:7" ht="13.7" customHeight="1" x14ac:dyDescent="0.25">
      <c r="B65" s="14" t="s">
        <v>113</v>
      </c>
      <c r="C65" s="2" t="s">
        <v>114</v>
      </c>
      <c r="D65" s="18">
        <v>6949.51</v>
      </c>
      <c r="E65" s="18">
        <v>5275.72</v>
      </c>
      <c r="F65" s="45"/>
      <c r="G65" s="20"/>
    </row>
    <row r="66" spans="2:7" ht="13.7" customHeight="1" x14ac:dyDescent="0.25">
      <c r="B66" s="14" t="s">
        <v>115</v>
      </c>
      <c r="C66" s="2" t="s">
        <v>116</v>
      </c>
      <c r="D66" s="18">
        <v>13880.259999999998</v>
      </c>
      <c r="E66" s="18">
        <v>4073.66</v>
      </c>
      <c r="F66" s="45"/>
      <c r="G66" s="20"/>
    </row>
    <row r="67" spans="2:7" ht="13.7" customHeight="1" x14ac:dyDescent="0.25">
      <c r="B67" s="14" t="s">
        <v>117</v>
      </c>
      <c r="C67" s="2" t="s">
        <v>118</v>
      </c>
      <c r="D67" s="18">
        <v>6044.2300000000005</v>
      </c>
      <c r="E67" s="18">
        <v>5275.72</v>
      </c>
      <c r="F67" s="45"/>
      <c r="G67" s="20"/>
    </row>
    <row r="68" spans="2:7" ht="13.7" customHeight="1" x14ac:dyDescent="0.25">
      <c r="B68" s="14" t="s">
        <v>119</v>
      </c>
      <c r="C68" s="2" t="s">
        <v>120</v>
      </c>
      <c r="D68" s="18">
        <v>5917.83</v>
      </c>
      <c r="E68" s="18">
        <v>5275.72</v>
      </c>
      <c r="F68" s="45"/>
      <c r="G68" s="20"/>
    </row>
    <row r="69" spans="2:7" ht="13.7" customHeight="1" x14ac:dyDescent="0.25">
      <c r="B69" s="14" t="s">
        <v>121</v>
      </c>
      <c r="C69" s="2" t="s">
        <v>122</v>
      </c>
      <c r="D69" s="18">
        <v>6550.35</v>
      </c>
      <c r="E69" s="18">
        <v>4463.3999999999996</v>
      </c>
      <c r="F69" s="45"/>
      <c r="G69" s="20"/>
    </row>
    <row r="70" spans="2:7" ht="13.7" customHeight="1" x14ac:dyDescent="0.25">
      <c r="B70" s="14" t="s">
        <v>123</v>
      </c>
      <c r="C70" s="2" t="s">
        <v>124</v>
      </c>
      <c r="D70" s="18">
        <v>6429.62</v>
      </c>
      <c r="E70" s="18">
        <v>4831.63</v>
      </c>
      <c r="F70" s="45"/>
      <c r="G70" s="20"/>
    </row>
    <row r="71" spans="2:7" ht="13.7" customHeight="1" x14ac:dyDescent="0.25">
      <c r="B71" s="14" t="s">
        <v>125</v>
      </c>
      <c r="C71" s="2" t="s">
        <v>126</v>
      </c>
      <c r="D71" s="18">
        <v>10062.939999999999</v>
      </c>
      <c r="E71" s="18">
        <v>4113.8</v>
      </c>
      <c r="F71" s="45"/>
      <c r="G71" s="20"/>
    </row>
    <row r="72" spans="2:7" ht="13.7" customHeight="1" x14ac:dyDescent="0.25">
      <c r="B72" s="14" t="s">
        <v>127</v>
      </c>
      <c r="C72" s="2" t="s">
        <v>128</v>
      </c>
      <c r="D72" s="18">
        <v>6349.99</v>
      </c>
      <c r="E72" s="18">
        <v>5275.72</v>
      </c>
      <c r="F72" s="45"/>
      <c r="G72" s="20"/>
    </row>
    <row r="73" spans="2:7" ht="13.7" customHeight="1" x14ac:dyDescent="0.25">
      <c r="B73" s="14" t="s">
        <v>129</v>
      </c>
      <c r="C73" s="2" t="s">
        <v>130</v>
      </c>
      <c r="D73" s="18">
        <v>6810.13</v>
      </c>
      <c r="E73" s="18">
        <v>4188.18</v>
      </c>
      <c r="F73" s="45"/>
      <c r="G73" s="20"/>
    </row>
    <row r="74" spans="2:7" ht="13.7" customHeight="1" x14ac:dyDescent="0.25">
      <c r="B74" s="14" t="s">
        <v>131</v>
      </c>
      <c r="C74" s="2" t="s">
        <v>132</v>
      </c>
      <c r="D74" s="18">
        <v>6092.33</v>
      </c>
      <c r="E74" s="18">
        <v>5275.72</v>
      </c>
      <c r="F74" s="45"/>
      <c r="G74" s="20"/>
    </row>
    <row r="75" spans="2:7" ht="13.7" customHeight="1" x14ac:dyDescent="0.25">
      <c r="B75" s="14" t="s">
        <v>133</v>
      </c>
      <c r="C75" s="2" t="s">
        <v>134</v>
      </c>
      <c r="D75" s="18">
        <v>6582.02</v>
      </c>
      <c r="E75" s="18">
        <v>5074.82</v>
      </c>
      <c r="F75" s="45"/>
      <c r="G75" s="20"/>
    </row>
    <row r="76" spans="2:7" ht="13.7" customHeight="1" x14ac:dyDescent="0.25">
      <c r="B76" s="14" t="s">
        <v>135</v>
      </c>
      <c r="C76" s="2" t="s">
        <v>136</v>
      </c>
      <c r="D76" s="18">
        <v>8094.4800000000005</v>
      </c>
      <c r="E76" s="18">
        <v>4275.95</v>
      </c>
      <c r="F76" s="45"/>
      <c r="G76" s="20"/>
    </row>
    <row r="77" spans="2:7" ht="13.7" customHeight="1" x14ac:dyDescent="0.25">
      <c r="B77" s="14" t="s">
        <v>137</v>
      </c>
      <c r="C77" s="2" t="s">
        <v>138</v>
      </c>
      <c r="D77" s="18">
        <v>8167.63</v>
      </c>
      <c r="E77" s="18">
        <v>4693.49</v>
      </c>
      <c r="F77" s="45"/>
      <c r="G77" s="20"/>
    </row>
    <row r="78" spans="2:7" ht="13.7" customHeight="1" x14ac:dyDescent="0.25">
      <c r="B78" s="14" t="s">
        <v>139</v>
      </c>
      <c r="C78" s="2" t="s">
        <v>140</v>
      </c>
      <c r="D78" s="18">
        <v>6827.51</v>
      </c>
      <c r="E78" s="18">
        <v>4138.04</v>
      </c>
      <c r="F78" s="45"/>
      <c r="G78" s="20"/>
    </row>
    <row r="79" spans="2:7" ht="13.7" customHeight="1" x14ac:dyDescent="0.25">
      <c r="B79" s="14" t="s">
        <v>141</v>
      </c>
      <c r="C79" s="2" t="s">
        <v>142</v>
      </c>
      <c r="D79" s="18">
        <v>6105.77</v>
      </c>
      <c r="E79" s="18">
        <v>5275.72</v>
      </c>
      <c r="F79" s="45"/>
      <c r="G79" s="20"/>
    </row>
    <row r="80" spans="2:7" ht="13.7" customHeight="1" x14ac:dyDescent="0.25">
      <c r="B80" s="14" t="s">
        <v>143</v>
      </c>
      <c r="C80" s="2" t="s">
        <v>144</v>
      </c>
      <c r="D80" s="18">
        <v>8302.08</v>
      </c>
      <c r="E80" s="18">
        <v>3570.27</v>
      </c>
      <c r="F80" s="45"/>
      <c r="G80" s="20"/>
    </row>
    <row r="81" spans="2:7" ht="13.7" customHeight="1" x14ac:dyDescent="0.25">
      <c r="B81" s="14" t="s">
        <v>145</v>
      </c>
      <c r="C81" s="2" t="s">
        <v>146</v>
      </c>
      <c r="D81" s="18">
        <v>7092.33</v>
      </c>
      <c r="E81" s="18">
        <v>5275.72</v>
      </c>
      <c r="F81" s="45"/>
      <c r="G81" s="20"/>
    </row>
    <row r="82" spans="2:7" ht="13.7" customHeight="1" x14ac:dyDescent="0.25">
      <c r="B82" s="14" t="s">
        <v>147</v>
      </c>
      <c r="C82" s="2" t="s">
        <v>148</v>
      </c>
      <c r="D82" s="18">
        <v>6146.27</v>
      </c>
      <c r="E82" s="18">
        <v>5275.72</v>
      </c>
      <c r="F82" s="45"/>
      <c r="G82" s="20"/>
    </row>
    <row r="83" spans="2:7" ht="13.7" customHeight="1" x14ac:dyDescent="0.25">
      <c r="B83" s="14" t="s">
        <v>149</v>
      </c>
      <c r="C83" s="2" t="s">
        <v>251</v>
      </c>
      <c r="D83" s="18">
        <v>6678.25</v>
      </c>
      <c r="E83" s="18">
        <v>4877.55</v>
      </c>
      <c r="F83" s="45"/>
      <c r="G83" s="20"/>
    </row>
    <row r="84" spans="2:7" ht="13.7" customHeight="1" x14ac:dyDescent="0.25">
      <c r="B84" s="14" t="s">
        <v>150</v>
      </c>
      <c r="C84" s="2" t="s">
        <v>151</v>
      </c>
      <c r="D84" s="18">
        <v>6147.78</v>
      </c>
      <c r="E84" s="18">
        <v>5275.72</v>
      </c>
      <c r="F84" s="45"/>
      <c r="G84" s="20"/>
    </row>
    <row r="85" spans="2:7" ht="13.7" customHeight="1" x14ac:dyDescent="0.25">
      <c r="B85" s="14" t="s">
        <v>152</v>
      </c>
      <c r="C85" s="2" t="s">
        <v>153</v>
      </c>
      <c r="D85" s="18">
        <v>10673.169999999998</v>
      </c>
      <c r="E85" s="18">
        <v>5275.72</v>
      </c>
      <c r="F85" s="45"/>
      <c r="G85" s="20"/>
    </row>
    <row r="86" spans="2:7" ht="13.7" customHeight="1" x14ac:dyDescent="0.25">
      <c r="B86" s="14" t="s">
        <v>154</v>
      </c>
      <c r="C86" s="2" t="s">
        <v>155</v>
      </c>
      <c r="D86" s="18">
        <v>6251.28</v>
      </c>
      <c r="E86" s="18">
        <v>4607.6499999999996</v>
      </c>
      <c r="F86" s="45"/>
      <c r="G86" s="20"/>
    </row>
    <row r="87" spans="2:7" ht="13.7" customHeight="1" x14ac:dyDescent="0.25">
      <c r="B87" s="14" t="s">
        <v>156</v>
      </c>
      <c r="C87" s="2" t="s">
        <v>157</v>
      </c>
      <c r="D87" s="18">
        <v>6386.82</v>
      </c>
      <c r="E87" s="18">
        <v>5275.72</v>
      </c>
      <c r="F87" s="45"/>
      <c r="G87" s="20"/>
    </row>
    <row r="88" spans="2:7" ht="13.7" customHeight="1" x14ac:dyDescent="0.25">
      <c r="B88" s="14" t="s">
        <v>158</v>
      </c>
      <c r="C88" s="2" t="s">
        <v>159</v>
      </c>
      <c r="D88" s="18">
        <v>6065.92</v>
      </c>
      <c r="E88" s="18">
        <v>5275.72</v>
      </c>
      <c r="F88" s="45"/>
      <c r="G88" s="20"/>
    </row>
    <row r="89" spans="2:7" ht="13.7" customHeight="1" x14ac:dyDescent="0.25">
      <c r="B89" s="14" t="s">
        <v>160</v>
      </c>
      <c r="C89" s="2" t="s">
        <v>161</v>
      </c>
      <c r="D89" s="18">
        <v>9293.7799999999988</v>
      </c>
      <c r="E89" s="18">
        <v>3996.76</v>
      </c>
      <c r="F89" s="45"/>
      <c r="G89" s="20"/>
    </row>
    <row r="90" spans="2:7" ht="13.7" customHeight="1" x14ac:dyDescent="0.25">
      <c r="B90" s="14" t="s">
        <v>162</v>
      </c>
      <c r="C90" s="2" t="s">
        <v>163</v>
      </c>
      <c r="D90" s="18">
        <v>7225.61</v>
      </c>
      <c r="E90" s="18">
        <v>5021.88</v>
      </c>
      <c r="F90" s="45"/>
      <c r="G90" s="20"/>
    </row>
    <row r="91" spans="2:7" ht="13.7" customHeight="1" x14ac:dyDescent="0.25">
      <c r="B91" s="14" t="s">
        <v>164</v>
      </c>
      <c r="C91" s="2" t="s">
        <v>165</v>
      </c>
      <c r="D91" s="18">
        <v>6480.65</v>
      </c>
      <c r="E91" s="18">
        <v>5275.72</v>
      </c>
      <c r="F91" s="45"/>
      <c r="G91" s="20"/>
    </row>
    <row r="92" spans="2:7" ht="13.7" customHeight="1" x14ac:dyDescent="0.25">
      <c r="B92" s="14" t="s">
        <v>166</v>
      </c>
      <c r="C92" s="2" t="s">
        <v>167</v>
      </c>
      <c r="D92" s="18">
        <v>8204.9599999999991</v>
      </c>
      <c r="E92" s="18">
        <v>4139.71</v>
      </c>
      <c r="F92" s="45"/>
      <c r="G92" s="20"/>
    </row>
    <row r="93" spans="2:7" ht="13.7" customHeight="1" x14ac:dyDescent="0.25">
      <c r="B93" s="14" t="s">
        <v>168</v>
      </c>
      <c r="C93" s="2" t="s">
        <v>169</v>
      </c>
      <c r="D93" s="18">
        <v>6944.94</v>
      </c>
      <c r="E93" s="18">
        <v>5275.72</v>
      </c>
      <c r="F93" s="45"/>
      <c r="G93" s="20"/>
    </row>
    <row r="94" spans="2:7" ht="13.7" customHeight="1" x14ac:dyDescent="0.25">
      <c r="B94" s="14" t="s">
        <v>170</v>
      </c>
      <c r="C94" s="2" t="s">
        <v>171</v>
      </c>
      <c r="D94" s="18">
        <v>6529.11</v>
      </c>
      <c r="E94" s="18">
        <v>5275.72</v>
      </c>
      <c r="F94" s="45"/>
      <c r="G94" s="20"/>
    </row>
    <row r="95" spans="2:7" ht="13.7" customHeight="1" x14ac:dyDescent="0.25">
      <c r="B95" s="14" t="s">
        <v>172</v>
      </c>
      <c r="C95" s="2" t="s">
        <v>173</v>
      </c>
      <c r="D95" s="18">
        <v>7769.8</v>
      </c>
      <c r="E95" s="18">
        <v>4605.51</v>
      </c>
      <c r="F95" s="45"/>
      <c r="G95" s="20"/>
    </row>
    <row r="96" spans="2:7" ht="13.7" customHeight="1" x14ac:dyDescent="0.25">
      <c r="B96" s="14" t="s">
        <v>174</v>
      </c>
      <c r="C96" s="2" t="s">
        <v>175</v>
      </c>
      <c r="D96" s="18">
        <v>6654.62</v>
      </c>
      <c r="E96" s="18">
        <v>5275.72</v>
      </c>
      <c r="F96" s="45"/>
      <c r="G96" s="20"/>
    </row>
    <row r="97" spans="2:7" ht="13.7" customHeight="1" x14ac:dyDescent="0.25">
      <c r="B97" s="14" t="s">
        <v>176</v>
      </c>
      <c r="C97" s="2" t="s">
        <v>177</v>
      </c>
      <c r="D97" s="18">
        <v>6536.03</v>
      </c>
      <c r="E97" s="18">
        <v>5275.72</v>
      </c>
      <c r="F97" s="45"/>
      <c r="G97" s="20"/>
    </row>
    <row r="98" spans="2:7" ht="13.7" customHeight="1" x14ac:dyDescent="0.25">
      <c r="B98" s="14" t="s">
        <v>178</v>
      </c>
      <c r="C98" s="2" t="s">
        <v>179</v>
      </c>
      <c r="D98" s="18">
        <v>6907.9</v>
      </c>
      <c r="E98" s="18">
        <v>5275.72</v>
      </c>
      <c r="F98" s="45"/>
      <c r="G98" s="20"/>
    </row>
    <row r="99" spans="2:7" ht="13.7" customHeight="1" x14ac:dyDescent="0.25">
      <c r="B99" s="14" t="s">
        <v>180</v>
      </c>
      <c r="C99" s="2" t="s">
        <v>181</v>
      </c>
      <c r="D99" s="18">
        <v>7460.92</v>
      </c>
      <c r="E99" s="18">
        <v>5163.1499999999996</v>
      </c>
      <c r="F99" s="45"/>
      <c r="G99" s="20"/>
    </row>
    <row r="100" spans="2:7" ht="13.7" customHeight="1" x14ac:dyDescent="0.25">
      <c r="B100" s="14" t="s">
        <v>182</v>
      </c>
      <c r="C100" s="2" t="s">
        <v>183</v>
      </c>
      <c r="D100" s="18">
        <v>6839.26</v>
      </c>
      <c r="E100" s="18">
        <v>4409.5200000000004</v>
      </c>
      <c r="F100" s="45"/>
      <c r="G100" s="20"/>
    </row>
    <row r="101" spans="2:7" ht="13.7" customHeight="1" x14ac:dyDescent="0.25">
      <c r="B101" s="14" t="s">
        <v>184</v>
      </c>
      <c r="C101" s="2" t="s">
        <v>185</v>
      </c>
      <c r="D101" s="18">
        <v>6491</v>
      </c>
      <c r="E101" s="18">
        <v>5275.72</v>
      </c>
      <c r="F101" s="45"/>
      <c r="G101" s="20"/>
    </row>
    <row r="102" spans="2:7" ht="13.7" customHeight="1" x14ac:dyDescent="0.25">
      <c r="B102" s="14" t="s">
        <v>186</v>
      </c>
      <c r="C102" s="2" t="s">
        <v>187</v>
      </c>
      <c r="D102" s="18">
        <v>6928.2</v>
      </c>
      <c r="E102" s="18">
        <v>4558.71</v>
      </c>
      <c r="F102" s="45"/>
      <c r="G102" s="20"/>
    </row>
    <row r="103" spans="2:7" ht="13.7" customHeight="1" x14ac:dyDescent="0.25">
      <c r="B103" s="14" t="s">
        <v>188</v>
      </c>
      <c r="C103" s="2" t="s">
        <v>189</v>
      </c>
      <c r="D103" s="18">
        <v>7191.07</v>
      </c>
      <c r="E103" s="18">
        <v>5275.72</v>
      </c>
      <c r="F103" s="45"/>
      <c r="G103" s="20"/>
    </row>
    <row r="104" spans="2:7" ht="13.7" customHeight="1" x14ac:dyDescent="0.25">
      <c r="B104" s="14" t="s">
        <v>190</v>
      </c>
      <c r="C104" s="2" t="s">
        <v>191</v>
      </c>
      <c r="D104" s="18">
        <v>7114.71</v>
      </c>
      <c r="E104" s="18">
        <v>5275.72</v>
      </c>
      <c r="F104" s="45"/>
      <c r="G104" s="20"/>
    </row>
    <row r="105" spans="2:7" ht="13.7" customHeight="1" x14ac:dyDescent="0.25">
      <c r="B105" s="14" t="s">
        <v>192</v>
      </c>
      <c r="C105" s="2" t="s">
        <v>193</v>
      </c>
      <c r="D105" s="18">
        <v>7357.83</v>
      </c>
      <c r="E105" s="18">
        <v>3972.51</v>
      </c>
      <c r="F105" s="45"/>
      <c r="G105" s="20"/>
    </row>
    <row r="106" spans="2:7" ht="13.7" customHeight="1" x14ac:dyDescent="0.25">
      <c r="B106" s="14" t="s">
        <v>194</v>
      </c>
      <c r="C106" s="2" t="s">
        <v>195</v>
      </c>
      <c r="D106" s="18">
        <v>6693.58</v>
      </c>
      <c r="E106" s="18">
        <v>5275.72</v>
      </c>
      <c r="F106" s="45"/>
      <c r="G106" s="20"/>
    </row>
    <row r="107" spans="2:7" ht="13.7" customHeight="1" x14ac:dyDescent="0.25">
      <c r="B107" s="14" t="s">
        <v>196</v>
      </c>
      <c r="C107" s="2" t="s">
        <v>197</v>
      </c>
      <c r="D107" s="18">
        <v>6989.52</v>
      </c>
      <c r="E107" s="18">
        <v>4048.68</v>
      </c>
      <c r="F107" s="45"/>
      <c r="G107" s="20"/>
    </row>
    <row r="108" spans="2:7" ht="13.7" customHeight="1" x14ac:dyDescent="0.25">
      <c r="B108" s="14" t="s">
        <v>198</v>
      </c>
      <c r="C108" s="2" t="s">
        <v>199</v>
      </c>
      <c r="D108" s="18">
        <v>6847.05</v>
      </c>
      <c r="E108" s="18">
        <v>5275.72</v>
      </c>
      <c r="F108" s="45"/>
      <c r="G108" s="20"/>
    </row>
    <row r="109" spans="2:7" ht="13.7" customHeight="1" x14ac:dyDescent="0.25">
      <c r="B109" s="14" t="s">
        <v>200</v>
      </c>
      <c r="C109" s="2" t="s">
        <v>201</v>
      </c>
      <c r="D109" s="18">
        <v>7459.32</v>
      </c>
      <c r="E109" s="18">
        <v>5275.72</v>
      </c>
      <c r="F109" s="45"/>
      <c r="G109" s="20"/>
    </row>
    <row r="110" spans="2:7" ht="13.7" customHeight="1" x14ac:dyDescent="0.25">
      <c r="B110" s="14" t="s">
        <v>202</v>
      </c>
      <c r="C110" s="2" t="s">
        <v>203</v>
      </c>
      <c r="D110" s="18">
        <v>6935.01</v>
      </c>
      <c r="E110" s="18">
        <v>5275.72</v>
      </c>
      <c r="F110" s="45"/>
      <c r="G110" s="20"/>
    </row>
    <row r="111" spans="2:7" ht="13.7" customHeight="1" x14ac:dyDescent="0.25">
      <c r="B111" s="14" t="s">
        <v>204</v>
      </c>
      <c r="C111" s="2" t="s">
        <v>205</v>
      </c>
      <c r="D111" s="18">
        <v>7863.9800000000005</v>
      </c>
      <c r="E111" s="18">
        <v>4170.03</v>
      </c>
      <c r="F111" s="45"/>
      <c r="G111" s="20"/>
    </row>
    <row r="112" spans="2:7" ht="13.7" customHeight="1" x14ac:dyDescent="0.25">
      <c r="B112" s="14" t="s">
        <v>206</v>
      </c>
      <c r="C112" s="2" t="s">
        <v>207</v>
      </c>
      <c r="D112" s="18">
        <v>7132.1</v>
      </c>
      <c r="E112" s="18">
        <v>4094.84</v>
      </c>
      <c r="F112" s="45"/>
      <c r="G112" s="20"/>
    </row>
    <row r="113" spans="2:8" ht="13.7" customHeight="1" x14ac:dyDescent="0.25">
      <c r="B113" s="14" t="s">
        <v>208</v>
      </c>
      <c r="C113" s="2" t="s">
        <v>209</v>
      </c>
      <c r="D113" s="18">
        <v>12968.91</v>
      </c>
      <c r="E113" s="18">
        <v>5275.72</v>
      </c>
      <c r="F113" s="45"/>
      <c r="G113" s="20"/>
    </row>
    <row r="114" spans="2:8" ht="13.7" customHeight="1" x14ac:dyDescent="0.25">
      <c r="B114" s="14" t="s">
        <v>210</v>
      </c>
      <c r="C114" s="2" t="s">
        <v>211</v>
      </c>
      <c r="D114" s="18">
        <v>5934.26</v>
      </c>
      <c r="E114" s="18">
        <v>5275.72</v>
      </c>
      <c r="F114" s="45"/>
      <c r="G114" s="20"/>
    </row>
    <row r="115" spans="2:8" ht="13.7" customHeight="1" x14ac:dyDescent="0.25">
      <c r="B115" s="14" t="s">
        <v>212</v>
      </c>
      <c r="C115" s="2" t="s">
        <v>213</v>
      </c>
      <c r="D115" s="18">
        <v>7848.08</v>
      </c>
      <c r="E115" s="18">
        <v>5275.72</v>
      </c>
      <c r="F115" s="45"/>
      <c r="G115" s="20"/>
    </row>
    <row r="116" spans="2:8" ht="13.7" customHeight="1" x14ac:dyDescent="0.25">
      <c r="B116" s="14" t="s">
        <v>214</v>
      </c>
      <c r="C116" s="2" t="s">
        <v>215</v>
      </c>
      <c r="D116" s="18">
        <v>6105.99</v>
      </c>
      <c r="E116" s="18">
        <v>5275.72</v>
      </c>
      <c r="F116" s="45"/>
      <c r="G116" s="20"/>
    </row>
    <row r="117" spans="2:8" ht="13.7" customHeight="1" x14ac:dyDescent="0.25">
      <c r="B117" s="14" t="s">
        <v>216</v>
      </c>
      <c r="C117" s="2" t="s">
        <v>217</v>
      </c>
      <c r="D117" s="18">
        <v>9432.0399999999991</v>
      </c>
      <c r="E117" s="18">
        <v>4067.41</v>
      </c>
      <c r="F117" s="45"/>
      <c r="G117" s="20"/>
    </row>
    <row r="118" spans="2:8" ht="13.7" customHeight="1" x14ac:dyDescent="0.25">
      <c r="B118" s="14" t="s">
        <v>218</v>
      </c>
      <c r="C118" s="2" t="s">
        <v>219</v>
      </c>
      <c r="D118" s="18">
        <v>10242.719999999999</v>
      </c>
      <c r="E118" s="18">
        <v>5275.72</v>
      </c>
      <c r="F118" s="45"/>
      <c r="G118" s="20"/>
    </row>
    <row r="119" spans="2:8" ht="13.7" customHeight="1" x14ac:dyDescent="0.25">
      <c r="B119" s="14" t="s">
        <v>220</v>
      </c>
      <c r="C119" s="2" t="s">
        <v>221</v>
      </c>
      <c r="D119" s="18">
        <v>6498.37</v>
      </c>
      <c r="E119" s="18">
        <v>4161.59</v>
      </c>
      <c r="F119" s="45"/>
      <c r="G119" s="20"/>
    </row>
    <row r="120" spans="2:8" ht="13.7" customHeight="1" x14ac:dyDescent="0.25">
      <c r="B120" s="14" t="s">
        <v>222</v>
      </c>
      <c r="C120" s="2" t="s">
        <v>223</v>
      </c>
      <c r="D120" s="18">
        <v>6821.25</v>
      </c>
      <c r="E120" s="18">
        <v>5275.72</v>
      </c>
      <c r="F120" s="45"/>
      <c r="G120" s="20"/>
    </row>
    <row r="121" spans="2:8" ht="13.7" customHeight="1" x14ac:dyDescent="0.25">
      <c r="B121" s="14" t="s">
        <v>224</v>
      </c>
      <c r="C121" s="2" t="s">
        <v>225</v>
      </c>
      <c r="D121" s="18">
        <v>6734.5</v>
      </c>
      <c r="E121" s="18">
        <v>5214.1499999999996</v>
      </c>
      <c r="F121" s="45"/>
      <c r="G121" s="20"/>
    </row>
    <row r="122" spans="2:8" ht="13.7" customHeight="1" x14ac:dyDescent="0.25">
      <c r="B122" s="14" t="s">
        <v>226</v>
      </c>
      <c r="C122" s="2" t="s">
        <v>227</v>
      </c>
      <c r="D122" s="18">
        <v>6770.77</v>
      </c>
      <c r="E122" s="18">
        <v>5275.72</v>
      </c>
      <c r="F122" s="45"/>
      <c r="G122" s="20"/>
    </row>
    <row r="123" spans="2:8" ht="13.7" customHeight="1" x14ac:dyDescent="0.25">
      <c r="B123" s="14" t="s">
        <v>228</v>
      </c>
      <c r="C123" s="2" t="s">
        <v>229</v>
      </c>
      <c r="D123" s="18">
        <v>6981.42</v>
      </c>
      <c r="E123" s="18">
        <v>4759.78</v>
      </c>
      <c r="F123" s="45"/>
      <c r="G123" s="20"/>
    </row>
    <row r="124" spans="2:8" ht="13.7" customHeight="1" x14ac:dyDescent="0.25">
      <c r="B124" s="14" t="s">
        <v>230</v>
      </c>
      <c r="C124" s="2" t="s">
        <v>231</v>
      </c>
      <c r="D124" s="18">
        <v>7993.25</v>
      </c>
      <c r="E124" s="18">
        <v>4602.9799999999996</v>
      </c>
      <c r="F124" s="45"/>
      <c r="G124" s="20"/>
    </row>
    <row r="125" spans="2:8" x14ac:dyDescent="0.2">
      <c r="D125" s="20"/>
      <c r="E125" s="20"/>
    </row>
    <row r="126" spans="2:8" x14ac:dyDescent="0.2">
      <c r="B126" s="43"/>
      <c r="C126" s="43"/>
      <c r="D126" s="43"/>
      <c r="E126" s="20"/>
      <c r="G126" s="43"/>
      <c r="H126" s="35"/>
    </row>
    <row r="127" spans="2:8" x14ac:dyDescent="0.2">
      <c r="G127" s="42"/>
      <c r="H127" s="35"/>
    </row>
    <row r="128" spans="2:8" x14ac:dyDescent="0.2">
      <c r="B128" s="19" t="s">
        <v>258</v>
      </c>
      <c r="G128" s="42"/>
      <c r="H128" s="35"/>
    </row>
    <row r="129" spans="2:8" x14ac:dyDescent="0.2">
      <c r="B129" s="19"/>
      <c r="G129" s="35"/>
      <c r="H129" s="44"/>
    </row>
    <row r="136" spans="2:8" x14ac:dyDescent="0.2">
      <c r="C136" s="12"/>
    </row>
    <row r="138" spans="2:8" x14ac:dyDescent="0.2">
      <c r="C138" s="6"/>
      <c r="E138" s="10"/>
    </row>
    <row r="139" spans="2:8" x14ac:dyDescent="0.2">
      <c r="C139" s="8"/>
      <c r="E139" s="11"/>
    </row>
    <row r="140" spans="2:8" x14ac:dyDescent="0.2">
      <c r="C140" s="8"/>
      <c r="E140" s="11"/>
    </row>
    <row r="141" spans="2:8" x14ac:dyDescent="0.2">
      <c r="C141" s="8"/>
      <c r="E141" s="11"/>
    </row>
    <row r="142" spans="2:8" x14ac:dyDescent="0.2">
      <c r="C142" s="8"/>
      <c r="E142" s="11"/>
    </row>
    <row r="143" spans="2:8" x14ac:dyDescent="0.2">
      <c r="C143" s="8"/>
      <c r="E143" s="11"/>
    </row>
    <row r="144" spans="2:8" x14ac:dyDescent="0.2">
      <c r="C144" s="8"/>
      <c r="E144" s="11"/>
    </row>
    <row r="145" spans="3:5" x14ac:dyDescent="0.2">
      <c r="C145" s="6"/>
      <c r="E145" s="7"/>
    </row>
    <row r="146" spans="3:5" x14ac:dyDescent="0.2">
      <c r="E146" s="7"/>
    </row>
    <row r="147" spans="3:5" x14ac:dyDescent="0.2">
      <c r="C147" s="6"/>
      <c r="E147" s="7"/>
    </row>
    <row r="148" spans="3:5" x14ac:dyDescent="0.2">
      <c r="C148" s="6"/>
      <c r="E148" s="7"/>
    </row>
    <row r="149" spans="3:5" x14ac:dyDescent="0.2">
      <c r="C149"/>
      <c r="D149" s="7"/>
      <c r="E149" s="9"/>
    </row>
    <row r="150" spans="3:5" x14ac:dyDescent="0.2">
      <c r="C150"/>
      <c r="D150" s="7"/>
      <c r="E150" s="7"/>
    </row>
    <row r="151" spans="3:5" x14ac:dyDescent="0.2">
      <c r="C151"/>
      <c r="D151" s="7"/>
      <c r="E151" s="7"/>
    </row>
    <row r="152" spans="3:5" x14ac:dyDescent="0.2">
      <c r="C152"/>
      <c r="D152" s="7"/>
      <c r="E152" s="7"/>
    </row>
    <row r="153" spans="3:5" x14ac:dyDescent="0.2">
      <c r="C153"/>
      <c r="D153" s="7"/>
      <c r="E153" s="7"/>
    </row>
    <row r="154" spans="3:5" x14ac:dyDescent="0.2">
      <c r="E154" s="7"/>
    </row>
    <row r="155" spans="3:5" x14ac:dyDescent="0.2">
      <c r="C155" s="6"/>
      <c r="E155" s="7"/>
    </row>
    <row r="156" spans="3:5" x14ac:dyDescent="0.2">
      <c r="C156" s="6"/>
      <c r="E156" s="7"/>
    </row>
    <row r="157" spans="3:5" x14ac:dyDescent="0.2">
      <c r="C157" s="6"/>
      <c r="E157" s="7"/>
    </row>
    <row r="158" spans="3:5" x14ac:dyDescent="0.2">
      <c r="C158" s="6"/>
      <c r="E158" s="7"/>
    </row>
    <row r="159" spans="3:5" x14ac:dyDescent="0.2">
      <c r="E159" s="7"/>
    </row>
    <row r="160" spans="3:5" x14ac:dyDescent="0.2">
      <c r="C160" s="12"/>
      <c r="E160" s="7"/>
    </row>
    <row r="161" spans="3:5" x14ac:dyDescent="0.2">
      <c r="E161" s="7"/>
    </row>
    <row r="162" spans="3:5" x14ac:dyDescent="0.2">
      <c r="C162" s="6"/>
      <c r="E162" s="7"/>
    </row>
    <row r="163" spans="3:5" x14ac:dyDescent="0.2">
      <c r="C163" s="8"/>
      <c r="E163" s="7"/>
    </row>
    <row r="164" spans="3:5" x14ac:dyDescent="0.2">
      <c r="C164" s="8"/>
      <c r="E164" s="7"/>
    </row>
    <row r="165" spans="3:5" x14ac:dyDescent="0.2">
      <c r="C165" s="6"/>
      <c r="E165" s="7"/>
    </row>
    <row r="166" spans="3:5" x14ac:dyDescent="0.2">
      <c r="E166" s="7"/>
    </row>
    <row r="167" spans="3:5" x14ac:dyDescent="0.2">
      <c r="C167" s="6"/>
      <c r="E167" s="7"/>
    </row>
    <row r="168" spans="3:5" x14ac:dyDescent="0.2">
      <c r="C168" s="6"/>
      <c r="E168" s="7"/>
    </row>
    <row r="169" spans="3:5" x14ac:dyDescent="0.2">
      <c r="C169"/>
      <c r="D169" s="7"/>
      <c r="E169" s="7"/>
    </row>
    <row r="170" spans="3:5" x14ac:dyDescent="0.2">
      <c r="C170"/>
      <c r="D170" s="7"/>
      <c r="E170" s="7"/>
    </row>
    <row r="171" spans="3:5" x14ac:dyDescent="0.2">
      <c r="C171"/>
      <c r="D171" s="7"/>
      <c r="E171" s="7"/>
    </row>
    <row r="172" spans="3:5" x14ac:dyDescent="0.2">
      <c r="C172"/>
      <c r="D172" s="7"/>
      <c r="E172" s="7"/>
    </row>
    <row r="173" spans="3:5" x14ac:dyDescent="0.2">
      <c r="E173" s="7"/>
    </row>
    <row r="174" spans="3:5" x14ac:dyDescent="0.2">
      <c r="E174" s="7"/>
    </row>
    <row r="175" spans="3:5" x14ac:dyDescent="0.2">
      <c r="E175" s="7"/>
    </row>
    <row r="176" spans="3:5" x14ac:dyDescent="0.2">
      <c r="E176" s="7"/>
    </row>
    <row r="177" spans="5:5" x14ac:dyDescent="0.2">
      <c r="E177" s="7"/>
    </row>
    <row r="178" spans="5:5" x14ac:dyDescent="0.2">
      <c r="E178" s="7"/>
    </row>
    <row r="179" spans="5:5" x14ac:dyDescent="0.2">
      <c r="E179" s="7"/>
    </row>
    <row r="180" spans="5:5" x14ac:dyDescent="0.2">
      <c r="E180" s="7"/>
    </row>
    <row r="181" spans="5:5" x14ac:dyDescent="0.2">
      <c r="E181" s="7"/>
    </row>
    <row r="182" spans="5:5" x14ac:dyDescent="0.2">
      <c r="E182" s="7"/>
    </row>
  </sheetData>
  <mergeCells count="1">
    <mergeCell ref="C4:E4"/>
  </mergeCells>
  <phoneticPr fontId="7" type="noConversion"/>
  <printOptions horizontalCentered="1"/>
  <pageMargins left="0.75" right="0.75" top="0.5" bottom="1" header="0.25" footer="0.25"/>
  <pageSetup scale="93" orientation="portrait" r:id="rId1"/>
  <headerFooter alignWithMargins="0">
    <oddFooter xml:space="preserve">&amp;C </oddFooter>
  </headerFooter>
  <drawing r:id="rId2"/>
  <legacyDrawing r:id="rId3"/>
  <oleObjects>
    <mc:AlternateContent xmlns:mc="http://schemas.openxmlformats.org/markup-compatibility/2006">
      <mc:Choice Requires="x14">
        <oleObject progId="Paint.Picture" shapeId="1025" r:id="rId4">
          <objectPr defaultSize="0" autoLine="0" autoPict="0" r:id="rId5">
            <anchor>
              <from>
                <xdr:col>0</xdr:col>
                <xdr:colOff>95250</xdr:colOff>
                <xdr:row>0</xdr:row>
                <xdr:rowOff>28575</xdr:rowOff>
              </from>
              <to>
                <xdr:col>1</xdr:col>
                <xdr:colOff>590550</xdr:colOff>
                <xdr:row>3</xdr:row>
                <xdr:rowOff>361950</xdr:rowOff>
              </to>
            </anchor>
          </objectPr>
        </oleObject>
      </mc:Choice>
      <mc:Fallback>
        <oleObject progId="Paint.Picture" shapeId="1025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G50"/>
  <sheetViews>
    <sheetView zoomScaleNormal="100" workbookViewId="0">
      <selection activeCell="A4" sqref="A4"/>
    </sheetView>
  </sheetViews>
  <sheetFormatPr defaultRowHeight="12.75" x14ac:dyDescent="0.2"/>
  <cols>
    <col min="1" max="1" width="5.140625" customWidth="1"/>
    <col min="2" max="2" width="7.7109375" customWidth="1"/>
    <col min="4" max="4" width="33.7109375" customWidth="1"/>
    <col min="5" max="5" width="18.85546875" customWidth="1"/>
    <col min="6" max="6" width="13.42578125" bestFit="1" customWidth="1"/>
    <col min="7" max="7" width="13.7109375" customWidth="1"/>
  </cols>
  <sheetData>
    <row r="1" spans="2:7" ht="15.75" x14ac:dyDescent="0.25">
      <c r="B1" s="3"/>
      <c r="C1" s="4" t="s">
        <v>233</v>
      </c>
    </row>
    <row r="2" spans="2:7" ht="15.75" x14ac:dyDescent="0.25">
      <c r="B2" s="3"/>
      <c r="C2" s="4" t="s">
        <v>232</v>
      </c>
    </row>
    <row r="3" spans="2:7" ht="28.5" customHeight="1" x14ac:dyDescent="0.2">
      <c r="B3" s="3"/>
      <c r="C3" s="53" t="s">
        <v>255</v>
      </c>
      <c r="D3" s="53"/>
      <c r="E3" s="53"/>
    </row>
    <row r="4" spans="2:7" ht="15" x14ac:dyDescent="0.2">
      <c r="B4" s="16" t="s">
        <v>256</v>
      </c>
      <c r="C4" s="5"/>
      <c r="D4" s="17"/>
      <c r="E4" s="5"/>
    </row>
    <row r="6" spans="2:7" x14ac:dyDescent="0.2">
      <c r="B6" s="3"/>
      <c r="C6" s="3"/>
    </row>
    <row r="7" spans="2:7" x14ac:dyDescent="0.2">
      <c r="B7" s="3"/>
      <c r="C7" s="12" t="s">
        <v>252</v>
      </c>
    </row>
    <row r="8" spans="2:7" x14ac:dyDescent="0.2">
      <c r="B8" s="3"/>
      <c r="C8" s="3"/>
    </row>
    <row r="9" spans="2:7" x14ac:dyDescent="0.2">
      <c r="B9" s="3"/>
      <c r="C9" s="32" t="s">
        <v>246</v>
      </c>
      <c r="E9" s="46">
        <v>9823745708</v>
      </c>
      <c r="F9" s="42"/>
      <c r="G9" s="27"/>
    </row>
    <row r="10" spans="2:7" x14ac:dyDescent="0.2">
      <c r="B10" s="3"/>
      <c r="C10" s="38" t="s">
        <v>248</v>
      </c>
      <c r="E10" s="33">
        <v>-938410113</v>
      </c>
      <c r="F10" s="42"/>
      <c r="G10" s="50"/>
    </row>
    <row r="11" spans="2:7" x14ac:dyDescent="0.2">
      <c r="B11" s="3"/>
      <c r="C11" s="8" t="s">
        <v>243</v>
      </c>
      <c r="E11" s="33">
        <v>-113248123</v>
      </c>
      <c r="F11" s="42"/>
      <c r="G11" s="50"/>
    </row>
    <row r="12" spans="2:7" x14ac:dyDescent="0.2">
      <c r="B12" s="3"/>
      <c r="C12" s="8" t="s">
        <v>240</v>
      </c>
      <c r="E12" s="33">
        <v>-29322142</v>
      </c>
      <c r="F12" s="42"/>
      <c r="G12" s="50"/>
    </row>
    <row r="13" spans="2:7" x14ac:dyDescent="0.2">
      <c r="B13" s="3"/>
      <c r="C13" s="8" t="s">
        <v>234</v>
      </c>
      <c r="E13" s="33">
        <v>-376415433</v>
      </c>
      <c r="F13" s="42"/>
      <c r="G13" s="50"/>
    </row>
    <row r="14" spans="2:7" x14ac:dyDescent="0.2">
      <c r="B14" s="3"/>
      <c r="C14" s="8" t="s">
        <v>235</v>
      </c>
      <c r="E14" s="34">
        <v>0</v>
      </c>
      <c r="F14" s="51"/>
      <c r="G14" s="52"/>
    </row>
    <row r="15" spans="2:7" x14ac:dyDescent="0.2">
      <c r="B15" s="3"/>
      <c r="C15" s="6" t="s">
        <v>236</v>
      </c>
      <c r="E15" s="22">
        <f>SUM(E9:E14)</f>
        <v>8366349897</v>
      </c>
      <c r="F15" s="51"/>
      <c r="G15" s="22"/>
    </row>
    <row r="16" spans="2:7" x14ac:dyDescent="0.2">
      <c r="B16" s="3"/>
      <c r="C16" s="3"/>
    </row>
    <row r="17" spans="2:7" x14ac:dyDescent="0.2">
      <c r="B17" s="3"/>
      <c r="C17" s="32" t="s">
        <v>257</v>
      </c>
      <c r="E17" s="33">
        <v>1397273</v>
      </c>
      <c r="F17" s="42"/>
      <c r="G17" s="35"/>
    </row>
    <row r="18" spans="2:7" x14ac:dyDescent="0.2">
      <c r="B18" s="3"/>
      <c r="C18" s="6"/>
    </row>
    <row r="19" spans="2:7" x14ac:dyDescent="0.2">
      <c r="B19" s="3"/>
      <c r="C19" t="s">
        <v>237</v>
      </c>
      <c r="D19" s="7"/>
      <c r="E19" s="40">
        <f>ROUND(E15/E17,2)</f>
        <v>5987.63</v>
      </c>
      <c r="F19" s="51"/>
    </row>
    <row r="20" spans="2:7" x14ac:dyDescent="0.2">
      <c r="B20" s="3"/>
      <c r="C20" t="s">
        <v>244</v>
      </c>
      <c r="D20" s="7"/>
      <c r="E20" s="41">
        <v>102.96</v>
      </c>
      <c r="F20" s="42"/>
    </row>
    <row r="21" spans="2:7" x14ac:dyDescent="0.2">
      <c r="B21" s="3"/>
      <c r="C21" s="35" t="s">
        <v>250</v>
      </c>
      <c r="D21" s="7" t="s">
        <v>253</v>
      </c>
      <c r="E21" s="41">
        <v>0</v>
      </c>
      <c r="F21" s="42"/>
    </row>
    <row r="22" spans="2:7" ht="13.5" thickBot="1" x14ac:dyDescent="0.25">
      <c r="B22" s="3"/>
      <c r="C22" t="s">
        <v>239</v>
      </c>
      <c r="D22" s="7"/>
      <c r="E22" s="26">
        <f>SUM(E19:E21)</f>
        <v>6090.59</v>
      </c>
      <c r="F22" s="51"/>
      <c r="G22" s="40"/>
    </row>
    <row r="23" spans="2:7" ht="13.5" thickTop="1" x14ac:dyDescent="0.2">
      <c r="B23" s="3"/>
      <c r="D23" s="7"/>
      <c r="E23" s="27"/>
    </row>
    <row r="24" spans="2:7" x14ac:dyDescent="0.2">
      <c r="B24" s="3"/>
      <c r="C24" s="3"/>
      <c r="E24" s="22"/>
    </row>
    <row r="25" spans="2:7" ht="13.5" thickBot="1" x14ac:dyDescent="0.25">
      <c r="B25" s="3"/>
      <c r="C25" s="6" t="s">
        <v>242</v>
      </c>
      <c r="E25" s="39">
        <v>5275.72</v>
      </c>
      <c r="F25" s="42"/>
      <c r="G25" s="35"/>
    </row>
    <row r="26" spans="2:7" ht="13.5" thickTop="1" x14ac:dyDescent="0.2">
      <c r="B26" s="3"/>
      <c r="C26" s="6"/>
      <c r="E26" s="28"/>
    </row>
    <row r="27" spans="2:7" x14ac:dyDescent="0.2">
      <c r="B27" s="3"/>
      <c r="C27" s="6"/>
      <c r="E27" s="28"/>
    </row>
    <row r="28" spans="2:7" x14ac:dyDescent="0.2">
      <c r="B28" s="3"/>
      <c r="C28" s="6"/>
      <c r="E28" s="28"/>
    </row>
    <row r="29" spans="2:7" x14ac:dyDescent="0.2">
      <c r="B29" s="3"/>
      <c r="C29" s="3"/>
      <c r="E29" s="27"/>
    </row>
    <row r="30" spans="2:7" x14ac:dyDescent="0.2">
      <c r="B30" s="3"/>
      <c r="C30" s="12" t="s">
        <v>241</v>
      </c>
      <c r="E30" s="27"/>
    </row>
    <row r="31" spans="2:7" x14ac:dyDescent="0.2">
      <c r="B31" s="3"/>
      <c r="C31" s="3"/>
      <c r="E31" s="27"/>
    </row>
    <row r="32" spans="2:7" x14ac:dyDescent="0.2">
      <c r="B32" s="3"/>
      <c r="C32" s="32" t="s">
        <v>247</v>
      </c>
      <c r="E32" s="29">
        <f>E9</f>
        <v>9823745708</v>
      </c>
      <c r="F32" s="42"/>
    </row>
    <row r="33" spans="2:6" x14ac:dyDescent="0.2">
      <c r="B33" s="3"/>
      <c r="C33" s="8" t="s">
        <v>234</v>
      </c>
      <c r="E33" s="23">
        <f>E13</f>
        <v>-376415433</v>
      </c>
      <c r="F33" s="42"/>
    </row>
    <row r="34" spans="2:6" x14ac:dyDescent="0.2">
      <c r="B34" s="3"/>
      <c r="C34" s="8" t="s">
        <v>235</v>
      </c>
      <c r="E34" s="30">
        <f>E14</f>
        <v>0</v>
      </c>
      <c r="F34" s="42"/>
    </row>
    <row r="35" spans="2:6" x14ac:dyDescent="0.2">
      <c r="B35" s="3"/>
      <c r="C35" s="6" t="s">
        <v>236</v>
      </c>
      <c r="E35" s="22">
        <f>SUM(E32:E34)</f>
        <v>9447330275</v>
      </c>
      <c r="F35" s="51"/>
    </row>
    <row r="36" spans="2:6" x14ac:dyDescent="0.2">
      <c r="B36" s="3"/>
      <c r="C36" s="3"/>
      <c r="E36" s="22"/>
    </row>
    <row r="37" spans="2:6" x14ac:dyDescent="0.2">
      <c r="B37" s="3"/>
      <c r="C37" s="6" t="str">
        <f>C17</f>
        <v>FY 2022-23 Allotted ADM</v>
      </c>
      <c r="E37" s="22">
        <f>E17</f>
        <v>1397273</v>
      </c>
      <c r="F37" s="42"/>
    </row>
    <row r="38" spans="2:6" x14ac:dyDescent="0.2">
      <c r="B38" s="3"/>
      <c r="C38" s="6"/>
      <c r="E38" s="22"/>
    </row>
    <row r="39" spans="2:6" x14ac:dyDescent="0.2">
      <c r="B39" s="3"/>
      <c r="C39" t="s">
        <v>237</v>
      </c>
      <c r="D39" s="7"/>
      <c r="E39" s="24">
        <f>ROUND(E35/E37,2)</f>
        <v>6761.26</v>
      </c>
      <c r="F39" s="51"/>
    </row>
    <row r="40" spans="2:6" x14ac:dyDescent="0.2">
      <c r="B40" s="3"/>
      <c r="C40" t="s">
        <v>238</v>
      </c>
      <c r="D40" s="7"/>
      <c r="E40" s="25">
        <f>E20</f>
        <v>102.96</v>
      </c>
      <c r="F40" s="42"/>
    </row>
    <row r="41" spans="2:6" x14ac:dyDescent="0.2">
      <c r="B41" s="3"/>
      <c r="C41" s="35" t="s">
        <v>250</v>
      </c>
      <c r="D41" s="7"/>
      <c r="E41" s="36">
        <f>E21</f>
        <v>0</v>
      </c>
      <c r="F41" s="42"/>
    </row>
    <row r="42" spans="2:6" ht="13.5" thickBot="1" x14ac:dyDescent="0.25">
      <c r="B42" s="3"/>
      <c r="C42" t="s">
        <v>239</v>
      </c>
      <c r="D42" s="7"/>
      <c r="E42" s="26">
        <f>SUM(E39:E41)</f>
        <v>6864.22</v>
      </c>
      <c r="F42" s="51"/>
    </row>
    <row r="43" spans="2:6" ht="13.5" thickTop="1" x14ac:dyDescent="0.2">
      <c r="E43" s="27"/>
    </row>
    <row r="44" spans="2:6" x14ac:dyDescent="0.2">
      <c r="E44" s="27"/>
    </row>
    <row r="45" spans="2:6" x14ac:dyDescent="0.2">
      <c r="B45" s="42"/>
      <c r="C45" s="35"/>
    </row>
    <row r="46" spans="2:6" x14ac:dyDescent="0.2">
      <c r="B46" s="42"/>
      <c r="C46" s="35"/>
    </row>
    <row r="47" spans="2:6" x14ac:dyDescent="0.2">
      <c r="B47" s="42"/>
      <c r="C47" s="35"/>
    </row>
    <row r="48" spans="2:6" x14ac:dyDescent="0.2">
      <c r="B48" s="51"/>
      <c r="C48" s="35"/>
    </row>
    <row r="49" spans="2:3" x14ac:dyDescent="0.2">
      <c r="B49" s="51"/>
      <c r="C49" s="35"/>
    </row>
    <row r="50" spans="2:3" x14ac:dyDescent="0.2">
      <c r="C50" s="35"/>
    </row>
  </sheetData>
  <mergeCells count="1">
    <mergeCell ref="C3:E3"/>
  </mergeCells>
  <phoneticPr fontId="7" type="noConversion"/>
  <printOptions horizontalCentered="1"/>
  <pageMargins left="0.75" right="0.75" top="0.75" bottom="0.75" header="0.25" footer="0.25"/>
  <pageSetup orientation="portrait" r:id="rId1"/>
  <headerFooter alignWithMargins="0">
    <oddFooter>&amp;L&amp;"Arial,Italic"&amp;9School Business Services
School Allotment Section&amp;C &amp;R&amp;"Arial,Italic"&amp;9 07/28/2022</oddFooter>
  </headerFooter>
  <drawing r:id="rId2"/>
  <legacyDrawing r:id="rId3"/>
  <oleObjects>
    <mc:AlternateContent xmlns:mc="http://schemas.openxmlformats.org/markup-compatibility/2006">
      <mc:Choice Requires="x14">
        <oleObject progId="Paint.Picture" shapeId="2049" r:id="rId4">
          <objectPr defaultSize="0" autoLine="0" autoPict="0" r:id="rId5">
            <anchor>
              <from>
                <xdr:col>0</xdr:col>
                <xdr:colOff>57150</xdr:colOff>
                <xdr:row>0</xdr:row>
                <xdr:rowOff>47625</xdr:rowOff>
              </from>
              <to>
                <xdr:col>1</xdr:col>
                <xdr:colOff>400050</xdr:colOff>
                <xdr:row>2</xdr:row>
                <xdr:rowOff>238125</xdr:rowOff>
              </to>
            </anchor>
          </objectPr>
        </oleObject>
      </mc:Choice>
      <mc:Fallback>
        <oleObject progId="Paint.Picture" shapeId="2049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$perADM</vt:lpstr>
      <vt:lpstr>State Initial Avg</vt:lpstr>
      <vt:lpstr>'$perADM'!Print_Area</vt:lpstr>
      <vt:lpstr>'$perADM'!Print_Titles</vt:lpstr>
    </vt:vector>
  </TitlesOfParts>
  <Company>DPI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 DPI</dc:creator>
  <cp:lastModifiedBy>Nicola Lefler</cp:lastModifiedBy>
  <cp:lastPrinted>2021-12-15T21:03:25Z</cp:lastPrinted>
  <dcterms:created xsi:type="dcterms:W3CDTF">2002-08-08T19:15:54Z</dcterms:created>
  <dcterms:modified xsi:type="dcterms:W3CDTF">2023-01-04T15:27:20Z</dcterms:modified>
</cp:coreProperties>
</file>