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BS\WEBDEVL\Nicola\fbs\html\docs\fbs\allotments\support\"/>
    </mc:Choice>
  </mc:AlternateContent>
  <bookViews>
    <workbookView xWindow="0" yWindow="0" windowWidth="24240" windowHeight="10995"/>
  </bookViews>
  <sheets>
    <sheet name="Salary" sheetId="1" r:id="rId1"/>
  </sheets>
  <definedNames>
    <definedName name="_Order1" hidden="1">255</definedName>
    <definedName name="_xlnm.Print_Titles" localSheetId="0">Salary!$A:$A,Salary!$1:$6</definedName>
    <definedName name="Z_00906E02_09B2_4487_B26B_7BE0A176A654_.wvu.PrintTitles" localSheetId="0" hidden="1">Salary!$A:$B,Salary!$1:$6</definedName>
    <definedName name="Z_0BD3BDF4_0C8E_4144_888F_95F7D669086E_.wvu.PrintTitles" localSheetId="0" hidden="1">Salary!$A:$B,Salary!$1:$6</definedName>
    <definedName name="Z_44BF9F63_F9DA_40D8_9A2B_916FD7101173_.wvu.PrintTitles" localSheetId="0" hidden="1">Salary!$A:$A,Salary!$1:$6</definedName>
    <definedName name="Z_4A43C14B_57AC_441C_98E8_31F025E0520F_.wvu.PrintTitles" localSheetId="0" hidden="1">Salary!$A:$B,Salary!$1:$6</definedName>
    <definedName name="Z_4E88673D_5536_454D_AC40_5CF277D91D89_.wvu.PrintTitles" localSheetId="0" hidden="1">Salary!$1:$6</definedName>
    <definedName name="Z_629393CB_1D90_4FEE_BB7B_4908D19996EF_.wvu.PrintArea" localSheetId="0" hidden="1">Salary!$A$1:$AM$126</definedName>
    <definedName name="Z_629393CB_1D90_4FEE_BB7B_4908D19996EF_.wvu.PrintTitles" localSheetId="0" hidden="1">Salary!$A:$A,Salary!$1:$6</definedName>
    <definedName name="Z_828DA8D2_56A3_4944_AFB0_BDDF3850E530_.wvu.PrintArea" localSheetId="0" hidden="1">Salary!$A$1:$AM$123</definedName>
    <definedName name="Z_828DA8D2_56A3_4944_AFB0_BDDF3850E530_.wvu.PrintTitles" localSheetId="0" hidden="1">Salary!$A:$A,Salary!$1:$6</definedName>
    <definedName name="Z_D7C83C0B_DAFB_11D8_9438_00080208CF98_.wvu.PrintTitles" localSheetId="0" hidden="1">Salary!$A:$B,Salary!$1:$6</definedName>
    <definedName name="Z_E548125C_CCF4_4644_BF29_A4DD2175FD9D_.wvu.PrintArea" localSheetId="0" hidden="1">Salary!$A$1:$AM$126</definedName>
    <definedName name="Z_E548125C_CCF4_4644_BF29_A4DD2175FD9D_.wvu.PrintTitles" localSheetId="0" hidden="1">Salary!$A:$A,Salary!$1:$6</definedName>
    <definedName name="Z_EECE3569_FA0C_44FE_9384_1DD47623C13D_.wvu.PrintTitles" localSheetId="0" hidden="1">Salary!$A:$A,Salary!$1:$6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24" i="1" l="1"/>
  <c r="Y124" i="1"/>
  <c r="C124" i="1"/>
  <c r="AG123" i="1"/>
  <c r="Y123" i="1"/>
  <c r="R123" i="1"/>
  <c r="R124" i="1" s="1"/>
  <c r="J123" i="1"/>
  <c r="J124" i="1" s="1"/>
  <c r="AH121" i="1"/>
  <c r="Z121" i="1"/>
  <c r="G121" i="1"/>
  <c r="D121" i="1"/>
  <c r="F121" i="1" s="1"/>
  <c r="AH120" i="1"/>
  <c r="Z120" i="1"/>
  <c r="G120" i="1"/>
  <c r="F120" i="1"/>
  <c r="D120" i="1"/>
  <c r="AH119" i="1"/>
  <c r="Z119" i="1"/>
  <c r="G119" i="1"/>
  <c r="E119" i="1"/>
  <c r="D119" i="1"/>
  <c r="F119" i="1" s="1"/>
  <c r="AH118" i="1"/>
  <c r="Z118" i="1"/>
  <c r="G118" i="1"/>
  <c r="D118" i="1"/>
  <c r="F118" i="1" s="1"/>
  <c r="AH117" i="1"/>
  <c r="Z117" i="1"/>
  <c r="G117" i="1"/>
  <c r="D117" i="1"/>
  <c r="F117" i="1" s="1"/>
  <c r="AH116" i="1"/>
  <c r="Z116" i="1"/>
  <c r="G116" i="1"/>
  <c r="D116" i="1"/>
  <c r="F116" i="1" s="1"/>
  <c r="AH115" i="1"/>
  <c r="Z115" i="1"/>
  <c r="G115" i="1"/>
  <c r="E115" i="1"/>
  <c r="D115" i="1"/>
  <c r="F115" i="1" s="1"/>
  <c r="AH114" i="1"/>
  <c r="Z114" i="1"/>
  <c r="G114" i="1"/>
  <c r="D114" i="1"/>
  <c r="F114" i="1" s="1"/>
  <c r="AH113" i="1"/>
  <c r="Z113" i="1"/>
  <c r="G113" i="1"/>
  <c r="E113" i="1"/>
  <c r="D113" i="1"/>
  <c r="F113" i="1" s="1"/>
  <c r="AH112" i="1"/>
  <c r="Z112" i="1"/>
  <c r="G112" i="1"/>
  <c r="D112" i="1"/>
  <c r="AH111" i="1"/>
  <c r="Z111" i="1"/>
  <c r="G111" i="1"/>
  <c r="D111" i="1"/>
  <c r="F111" i="1" s="1"/>
  <c r="AH110" i="1"/>
  <c r="Z110" i="1"/>
  <c r="G110" i="1"/>
  <c r="D110" i="1"/>
  <c r="AH109" i="1"/>
  <c r="Z109" i="1"/>
  <c r="G109" i="1"/>
  <c r="D109" i="1"/>
  <c r="F109" i="1" s="1"/>
  <c r="AH108" i="1"/>
  <c r="Z108" i="1"/>
  <c r="G108" i="1"/>
  <c r="D108" i="1"/>
  <c r="AH107" i="1"/>
  <c r="Z107" i="1"/>
  <c r="G107" i="1"/>
  <c r="D107" i="1"/>
  <c r="AH106" i="1"/>
  <c r="Z106" i="1"/>
  <c r="G106" i="1"/>
  <c r="D106" i="1"/>
  <c r="AH105" i="1"/>
  <c r="Z105" i="1"/>
  <c r="G105" i="1"/>
  <c r="D105" i="1"/>
  <c r="F105" i="1" s="1"/>
  <c r="AH104" i="1"/>
  <c r="Z104" i="1"/>
  <c r="G104" i="1"/>
  <c r="F104" i="1"/>
  <c r="D104" i="1"/>
  <c r="E104" i="1" s="1"/>
  <c r="AH103" i="1"/>
  <c r="Z103" i="1"/>
  <c r="G103" i="1"/>
  <c r="F103" i="1"/>
  <c r="D103" i="1"/>
  <c r="AH102" i="1"/>
  <c r="Z102" i="1"/>
  <c r="G102" i="1"/>
  <c r="D102" i="1"/>
  <c r="AH101" i="1"/>
  <c r="Z101" i="1"/>
  <c r="G101" i="1"/>
  <c r="D101" i="1"/>
  <c r="AH100" i="1"/>
  <c r="Z100" i="1"/>
  <c r="G100" i="1"/>
  <c r="D100" i="1"/>
  <c r="E100" i="1" s="1"/>
  <c r="AH99" i="1"/>
  <c r="Z99" i="1"/>
  <c r="G99" i="1"/>
  <c r="D99" i="1"/>
  <c r="E99" i="1" s="1"/>
  <c r="AH98" i="1"/>
  <c r="Z98" i="1"/>
  <c r="G98" i="1"/>
  <c r="F98" i="1"/>
  <c r="D98" i="1"/>
  <c r="E98" i="1" s="1"/>
  <c r="AH97" i="1"/>
  <c r="Z97" i="1"/>
  <c r="G97" i="1"/>
  <c r="D97" i="1"/>
  <c r="E97" i="1" s="1"/>
  <c r="AH96" i="1"/>
  <c r="Z96" i="1"/>
  <c r="G96" i="1"/>
  <c r="D96" i="1"/>
  <c r="AH95" i="1"/>
  <c r="Z95" i="1"/>
  <c r="G95" i="1"/>
  <c r="D95" i="1"/>
  <c r="AH94" i="1"/>
  <c r="Z94" i="1"/>
  <c r="G94" i="1"/>
  <c r="F94" i="1"/>
  <c r="D94" i="1"/>
  <c r="E94" i="1" s="1"/>
  <c r="H94" i="1" s="1"/>
  <c r="AH93" i="1"/>
  <c r="Z93" i="1"/>
  <c r="G93" i="1"/>
  <c r="D93" i="1"/>
  <c r="E93" i="1" s="1"/>
  <c r="AH92" i="1"/>
  <c r="Z92" i="1"/>
  <c r="G92" i="1"/>
  <c r="F92" i="1"/>
  <c r="D92" i="1"/>
  <c r="AH91" i="1"/>
  <c r="Z91" i="1"/>
  <c r="G91" i="1"/>
  <c r="D91" i="1"/>
  <c r="AH90" i="1"/>
  <c r="Z90" i="1"/>
  <c r="N90" i="1"/>
  <c r="G90" i="1"/>
  <c r="D90" i="1"/>
  <c r="AH89" i="1"/>
  <c r="Z89" i="1"/>
  <c r="G89" i="1"/>
  <c r="D89" i="1"/>
  <c r="E89" i="1" s="1"/>
  <c r="AH88" i="1"/>
  <c r="Z88" i="1"/>
  <c r="G88" i="1"/>
  <c r="F88" i="1"/>
  <c r="E88" i="1"/>
  <c r="D88" i="1"/>
  <c r="AH87" i="1"/>
  <c r="Z87" i="1"/>
  <c r="G87" i="1"/>
  <c r="D87" i="1"/>
  <c r="AH86" i="1"/>
  <c r="Z86" i="1"/>
  <c r="G86" i="1"/>
  <c r="F86" i="1"/>
  <c r="E86" i="1"/>
  <c r="H86" i="1" s="1"/>
  <c r="D86" i="1"/>
  <c r="AH85" i="1"/>
  <c r="Z85" i="1"/>
  <c r="G85" i="1"/>
  <c r="F85" i="1"/>
  <c r="D85" i="1"/>
  <c r="E85" i="1" s="1"/>
  <c r="AH84" i="1"/>
  <c r="Z84" i="1"/>
  <c r="G84" i="1"/>
  <c r="F84" i="1"/>
  <c r="E84" i="1"/>
  <c r="H84" i="1" s="1"/>
  <c r="D84" i="1"/>
  <c r="AH83" i="1"/>
  <c r="Z83" i="1"/>
  <c r="G83" i="1"/>
  <c r="D83" i="1"/>
  <c r="F83" i="1" s="1"/>
  <c r="AH82" i="1"/>
  <c r="Z82" i="1"/>
  <c r="G82" i="1"/>
  <c r="F82" i="1"/>
  <c r="E82" i="1"/>
  <c r="H82" i="1" s="1"/>
  <c r="D82" i="1"/>
  <c r="AH81" i="1"/>
  <c r="Z81" i="1"/>
  <c r="G81" i="1"/>
  <c r="D81" i="1"/>
  <c r="F81" i="1" s="1"/>
  <c r="AH80" i="1"/>
  <c r="Z80" i="1"/>
  <c r="G80" i="1"/>
  <c r="F80" i="1"/>
  <c r="E80" i="1"/>
  <c r="H80" i="1" s="1"/>
  <c r="D80" i="1"/>
  <c r="AH79" i="1"/>
  <c r="Z79" i="1"/>
  <c r="G79" i="1"/>
  <c r="D79" i="1"/>
  <c r="F79" i="1" s="1"/>
  <c r="AH78" i="1"/>
  <c r="Z78" i="1"/>
  <c r="G78" i="1"/>
  <c r="F78" i="1"/>
  <c r="E78" i="1"/>
  <c r="H78" i="1" s="1"/>
  <c r="D78" i="1"/>
  <c r="AH77" i="1"/>
  <c r="Z77" i="1"/>
  <c r="G77" i="1"/>
  <c r="D77" i="1"/>
  <c r="AH76" i="1"/>
  <c r="Z76" i="1"/>
  <c r="G76" i="1"/>
  <c r="D76" i="1"/>
  <c r="F76" i="1" s="1"/>
  <c r="AH75" i="1"/>
  <c r="Z75" i="1"/>
  <c r="G75" i="1"/>
  <c r="E75" i="1"/>
  <c r="D75" i="1"/>
  <c r="F75" i="1" s="1"/>
  <c r="AH74" i="1"/>
  <c r="Z74" i="1"/>
  <c r="G74" i="1"/>
  <c r="D74" i="1"/>
  <c r="F74" i="1" s="1"/>
  <c r="AH73" i="1"/>
  <c r="AB73" i="1"/>
  <c r="Z73" i="1"/>
  <c r="G73" i="1"/>
  <c r="D73" i="1"/>
  <c r="AH72" i="1"/>
  <c r="Z72" i="1"/>
  <c r="G72" i="1"/>
  <c r="E72" i="1"/>
  <c r="D72" i="1"/>
  <c r="AH71" i="1"/>
  <c r="Z71" i="1"/>
  <c r="G71" i="1"/>
  <c r="D71" i="1"/>
  <c r="F71" i="1" s="1"/>
  <c r="AH70" i="1"/>
  <c r="Z70" i="1"/>
  <c r="G70" i="1"/>
  <c r="F70" i="1"/>
  <c r="E70" i="1"/>
  <c r="D70" i="1"/>
  <c r="AH69" i="1"/>
  <c r="Z69" i="1"/>
  <c r="G69" i="1"/>
  <c r="H69" i="1" s="1"/>
  <c r="F69" i="1"/>
  <c r="D69" i="1"/>
  <c r="E69" i="1" s="1"/>
  <c r="AH68" i="1"/>
  <c r="Z68" i="1"/>
  <c r="G68" i="1"/>
  <c r="D68" i="1"/>
  <c r="AH67" i="1"/>
  <c r="Z67" i="1"/>
  <c r="G67" i="1"/>
  <c r="D67" i="1"/>
  <c r="F67" i="1" s="1"/>
  <c r="AH66" i="1"/>
  <c r="Z66" i="1"/>
  <c r="G66" i="1"/>
  <c r="F66" i="1"/>
  <c r="E66" i="1"/>
  <c r="D66" i="1"/>
  <c r="AH65" i="1"/>
  <c r="Z65" i="1"/>
  <c r="N65" i="1"/>
  <c r="G65" i="1"/>
  <c r="D65" i="1"/>
  <c r="E65" i="1" s="1"/>
  <c r="AH64" i="1"/>
  <c r="Z64" i="1"/>
  <c r="G64" i="1"/>
  <c r="D64" i="1"/>
  <c r="AH63" i="1"/>
  <c r="Z63" i="1"/>
  <c r="G63" i="1"/>
  <c r="D63" i="1"/>
  <c r="F63" i="1" s="1"/>
  <c r="AH62" i="1"/>
  <c r="Z62" i="1"/>
  <c r="G62" i="1"/>
  <c r="F62" i="1"/>
  <c r="E62" i="1"/>
  <c r="H62" i="1" s="1"/>
  <c r="D62" i="1"/>
  <c r="AH61" i="1"/>
  <c r="Z61" i="1"/>
  <c r="G61" i="1"/>
  <c r="D61" i="1"/>
  <c r="E61" i="1" s="1"/>
  <c r="AI60" i="1"/>
  <c r="AH60" i="1"/>
  <c r="Z60" i="1"/>
  <c r="N60" i="1"/>
  <c r="G60" i="1"/>
  <c r="D60" i="1"/>
  <c r="AH59" i="1"/>
  <c r="Z59" i="1"/>
  <c r="G59" i="1"/>
  <c r="D59" i="1"/>
  <c r="F59" i="1" s="1"/>
  <c r="AH58" i="1"/>
  <c r="Z58" i="1"/>
  <c r="G58" i="1"/>
  <c r="D58" i="1"/>
  <c r="AH57" i="1"/>
  <c r="Z57" i="1"/>
  <c r="G57" i="1"/>
  <c r="D57" i="1"/>
  <c r="F57" i="1" s="1"/>
  <c r="AH56" i="1"/>
  <c r="Z56" i="1"/>
  <c r="G56" i="1"/>
  <c r="D56" i="1"/>
  <c r="AH55" i="1"/>
  <c r="Z55" i="1"/>
  <c r="G55" i="1"/>
  <c r="F55" i="1"/>
  <c r="D55" i="1"/>
  <c r="AH54" i="1"/>
  <c r="Z54" i="1"/>
  <c r="G54" i="1"/>
  <c r="D54" i="1"/>
  <c r="AH53" i="1"/>
  <c r="Z53" i="1"/>
  <c r="G53" i="1"/>
  <c r="F53" i="1"/>
  <c r="D53" i="1"/>
  <c r="E53" i="1" s="1"/>
  <c r="AH52" i="1"/>
  <c r="Z52" i="1"/>
  <c r="G52" i="1"/>
  <c r="D52" i="1"/>
  <c r="AH51" i="1"/>
  <c r="Z51" i="1"/>
  <c r="G51" i="1"/>
  <c r="D51" i="1"/>
  <c r="AH50" i="1"/>
  <c r="Z50" i="1"/>
  <c r="G50" i="1"/>
  <c r="F50" i="1"/>
  <c r="D50" i="1"/>
  <c r="AH49" i="1"/>
  <c r="AB49" i="1"/>
  <c r="Z49" i="1"/>
  <c r="AA49" i="1" s="1"/>
  <c r="G49" i="1"/>
  <c r="D49" i="1"/>
  <c r="AH48" i="1"/>
  <c r="Z48" i="1"/>
  <c r="G48" i="1"/>
  <c r="F48" i="1"/>
  <c r="D48" i="1"/>
  <c r="E48" i="1" s="1"/>
  <c r="AH47" i="1"/>
  <c r="Z47" i="1"/>
  <c r="G47" i="1"/>
  <c r="D47" i="1"/>
  <c r="E47" i="1" s="1"/>
  <c r="AH46" i="1"/>
  <c r="Z46" i="1"/>
  <c r="G46" i="1"/>
  <c r="D46" i="1"/>
  <c r="F46" i="1" s="1"/>
  <c r="AH45" i="1"/>
  <c r="Z45" i="1"/>
  <c r="G45" i="1"/>
  <c r="E45" i="1"/>
  <c r="D45" i="1"/>
  <c r="AH44" i="1"/>
  <c r="Z44" i="1"/>
  <c r="G44" i="1"/>
  <c r="D44" i="1"/>
  <c r="F44" i="1" s="1"/>
  <c r="AH43" i="1"/>
  <c r="Z43" i="1"/>
  <c r="G43" i="1"/>
  <c r="D43" i="1"/>
  <c r="F43" i="1" s="1"/>
  <c r="AH42" i="1"/>
  <c r="Z42" i="1"/>
  <c r="G42" i="1"/>
  <c r="F42" i="1"/>
  <c r="E42" i="1"/>
  <c r="D42" i="1"/>
  <c r="AH41" i="1"/>
  <c r="Z41" i="1"/>
  <c r="G41" i="1"/>
  <c r="D41" i="1"/>
  <c r="E41" i="1" s="1"/>
  <c r="AH40" i="1"/>
  <c r="Z40" i="1"/>
  <c r="G40" i="1"/>
  <c r="D40" i="1"/>
  <c r="AH39" i="1"/>
  <c r="AI39" i="1" s="1"/>
  <c r="Z39" i="1"/>
  <c r="AB39" i="1" s="1"/>
  <c r="G39" i="1"/>
  <c r="E39" i="1"/>
  <c r="D39" i="1"/>
  <c r="AH38" i="1"/>
  <c r="Z38" i="1"/>
  <c r="G38" i="1"/>
  <c r="D38" i="1"/>
  <c r="AH37" i="1"/>
  <c r="AJ37" i="1" s="1"/>
  <c r="Z37" i="1"/>
  <c r="G37" i="1"/>
  <c r="D37" i="1"/>
  <c r="AH36" i="1"/>
  <c r="Z36" i="1"/>
  <c r="AB36" i="1" s="1"/>
  <c r="G36" i="1"/>
  <c r="D36" i="1"/>
  <c r="AH35" i="1"/>
  <c r="Z35" i="1"/>
  <c r="AA35" i="1" s="1"/>
  <c r="G35" i="1"/>
  <c r="E35" i="1"/>
  <c r="D35" i="1"/>
  <c r="F35" i="1" s="1"/>
  <c r="AH34" i="1"/>
  <c r="Z34" i="1"/>
  <c r="N34" i="1"/>
  <c r="G34" i="1"/>
  <c r="D34" i="1"/>
  <c r="F34" i="1" s="1"/>
  <c r="AI33" i="1"/>
  <c r="AH33" i="1"/>
  <c r="Z33" i="1"/>
  <c r="AB33" i="1" s="1"/>
  <c r="G33" i="1"/>
  <c r="D33" i="1"/>
  <c r="F33" i="1" s="1"/>
  <c r="AH32" i="1"/>
  <c r="Z32" i="1"/>
  <c r="AB32" i="1" s="1"/>
  <c r="G32" i="1"/>
  <c r="D32" i="1"/>
  <c r="E32" i="1" s="1"/>
  <c r="AH31" i="1"/>
  <c r="Z31" i="1"/>
  <c r="N31" i="1"/>
  <c r="G31" i="1"/>
  <c r="E31" i="1"/>
  <c r="D31" i="1"/>
  <c r="F31" i="1" s="1"/>
  <c r="AH30" i="1"/>
  <c r="Z30" i="1"/>
  <c r="AA30" i="1" s="1"/>
  <c r="G30" i="1"/>
  <c r="D30" i="1"/>
  <c r="F30" i="1" s="1"/>
  <c r="AH29" i="1"/>
  <c r="Z29" i="1"/>
  <c r="AB29" i="1" s="1"/>
  <c r="G29" i="1"/>
  <c r="D29" i="1"/>
  <c r="F29" i="1" s="1"/>
  <c r="AH28" i="1"/>
  <c r="Z28" i="1"/>
  <c r="AB28" i="1" s="1"/>
  <c r="S28" i="1"/>
  <c r="G28" i="1"/>
  <c r="E28" i="1"/>
  <c r="D28" i="1"/>
  <c r="AH27" i="1"/>
  <c r="Z27" i="1"/>
  <c r="AA27" i="1" s="1"/>
  <c r="G27" i="1"/>
  <c r="D27" i="1"/>
  <c r="F27" i="1" s="1"/>
  <c r="AH26" i="1"/>
  <c r="Z26" i="1"/>
  <c r="N26" i="1"/>
  <c r="G26" i="1"/>
  <c r="D26" i="1"/>
  <c r="F26" i="1" s="1"/>
  <c r="AH25" i="1"/>
  <c r="AI25" i="1" s="1"/>
  <c r="Z25" i="1"/>
  <c r="AB25" i="1" s="1"/>
  <c r="G25" i="1"/>
  <c r="D25" i="1"/>
  <c r="F25" i="1" s="1"/>
  <c r="AH24" i="1"/>
  <c r="Z24" i="1"/>
  <c r="S24" i="1"/>
  <c r="G24" i="1"/>
  <c r="D24" i="1"/>
  <c r="F24" i="1" s="1"/>
  <c r="AH23" i="1"/>
  <c r="Z23" i="1"/>
  <c r="AA23" i="1" s="1"/>
  <c r="N23" i="1"/>
  <c r="G23" i="1"/>
  <c r="D23" i="1"/>
  <c r="F23" i="1" s="1"/>
  <c r="AH22" i="1"/>
  <c r="Z22" i="1"/>
  <c r="N22" i="1"/>
  <c r="G22" i="1"/>
  <c r="D22" i="1"/>
  <c r="AH21" i="1"/>
  <c r="Z21" i="1"/>
  <c r="G21" i="1"/>
  <c r="D21" i="1"/>
  <c r="F21" i="1" s="1"/>
  <c r="AH20" i="1"/>
  <c r="AI20" i="1" s="1"/>
  <c r="Z20" i="1"/>
  <c r="G20" i="1"/>
  <c r="D20" i="1"/>
  <c r="F20" i="1" s="1"/>
  <c r="AH19" i="1"/>
  <c r="Z19" i="1"/>
  <c r="AA19" i="1" s="1"/>
  <c r="N19" i="1"/>
  <c r="G19" i="1"/>
  <c r="D19" i="1"/>
  <c r="F19" i="1" s="1"/>
  <c r="AH18" i="1"/>
  <c r="Z18" i="1"/>
  <c r="AB18" i="1" s="1"/>
  <c r="G18" i="1"/>
  <c r="E18" i="1"/>
  <c r="D18" i="1"/>
  <c r="F18" i="1" s="1"/>
  <c r="AH17" i="1"/>
  <c r="AJ17" i="1" s="1"/>
  <c r="Z17" i="1"/>
  <c r="N17" i="1"/>
  <c r="G17" i="1"/>
  <c r="D17" i="1"/>
  <c r="AH16" i="1"/>
  <c r="AC16" i="1"/>
  <c r="Z16" i="1"/>
  <c r="AA16" i="1" s="1"/>
  <c r="G16" i="1"/>
  <c r="D16" i="1"/>
  <c r="E16" i="1" s="1"/>
  <c r="AI15" i="1"/>
  <c r="AH15" i="1"/>
  <c r="Z15" i="1"/>
  <c r="S15" i="1"/>
  <c r="G15" i="1"/>
  <c r="D15" i="1"/>
  <c r="AI14" i="1"/>
  <c r="AH14" i="1"/>
  <c r="Z14" i="1"/>
  <c r="S14" i="1"/>
  <c r="U14" i="1" s="1"/>
  <c r="G14" i="1"/>
  <c r="D14" i="1"/>
  <c r="E14" i="1" s="1"/>
  <c r="AJ13" i="1"/>
  <c r="AI13" i="1"/>
  <c r="AH13" i="1"/>
  <c r="Z13" i="1"/>
  <c r="N13" i="1"/>
  <c r="G13" i="1"/>
  <c r="E13" i="1"/>
  <c r="D13" i="1"/>
  <c r="AH12" i="1"/>
  <c r="Z12" i="1"/>
  <c r="S12" i="1"/>
  <c r="T12" i="1" s="1"/>
  <c r="G12" i="1"/>
  <c r="D12" i="1"/>
  <c r="E12" i="1" s="1"/>
  <c r="AH11" i="1"/>
  <c r="AJ11" i="1" s="1"/>
  <c r="Z11" i="1"/>
  <c r="S11" i="1"/>
  <c r="G11" i="1"/>
  <c r="D11" i="1"/>
  <c r="AH10" i="1"/>
  <c r="Z10" i="1"/>
  <c r="U10" i="1"/>
  <c r="S10" i="1"/>
  <c r="G10" i="1"/>
  <c r="F10" i="1"/>
  <c r="D10" i="1"/>
  <c r="E10" i="1" s="1"/>
  <c r="AH9" i="1"/>
  <c r="AJ9" i="1" s="1"/>
  <c r="Z9" i="1"/>
  <c r="N9" i="1"/>
  <c r="G9" i="1"/>
  <c r="D9" i="1"/>
  <c r="AH8" i="1"/>
  <c r="AJ8" i="1" s="1"/>
  <c r="Z8" i="1"/>
  <c r="S8" i="1"/>
  <c r="G8" i="1"/>
  <c r="D8" i="1"/>
  <c r="E8" i="1" s="1"/>
  <c r="AH7" i="1"/>
  <c r="AJ7" i="1" s="1"/>
  <c r="Z7" i="1"/>
  <c r="N7" i="1"/>
  <c r="G7" i="1"/>
  <c r="D7" i="1"/>
  <c r="E7" i="1" s="1"/>
  <c r="AK6" i="1"/>
  <c r="AK26" i="1" s="1"/>
  <c r="AJ6" i="1"/>
  <c r="AJ15" i="1" s="1"/>
  <c r="AI6" i="1"/>
  <c r="AI43" i="1" s="1"/>
  <c r="AG6" i="1"/>
  <c r="AC6" i="1"/>
  <c r="AC11" i="1" s="1"/>
  <c r="AB6" i="1"/>
  <c r="AA6" i="1"/>
  <c r="Y6" i="1"/>
  <c r="V6" i="1"/>
  <c r="U6" i="1"/>
  <c r="T6" i="1"/>
  <c r="S6" i="1"/>
  <c r="S71" i="1" s="1"/>
  <c r="R6" i="1"/>
  <c r="N6" i="1"/>
  <c r="N50" i="1" s="1"/>
  <c r="M6" i="1"/>
  <c r="L6" i="1"/>
  <c r="K6" i="1"/>
  <c r="K61" i="1" s="1"/>
  <c r="AK5" i="1"/>
  <c r="AJ5" i="1"/>
  <c r="AI5" i="1"/>
  <c r="AH5" i="1"/>
  <c r="AG5" i="1"/>
  <c r="AC5" i="1"/>
  <c r="AB5" i="1"/>
  <c r="AA5" i="1"/>
  <c r="Z5" i="1"/>
  <c r="Y5" i="1"/>
  <c r="V5" i="1"/>
  <c r="U5" i="1"/>
  <c r="T5" i="1"/>
  <c r="S5" i="1"/>
  <c r="R5" i="1"/>
  <c r="N5" i="1"/>
  <c r="M5" i="1"/>
  <c r="L5" i="1"/>
  <c r="K5" i="1"/>
  <c r="J5" i="1"/>
  <c r="AG2" i="1"/>
  <c r="Y2" i="1"/>
  <c r="R2" i="1"/>
  <c r="J2" i="1"/>
  <c r="AG1" i="1"/>
  <c r="Y1" i="1"/>
  <c r="R1" i="1"/>
  <c r="J1" i="1"/>
  <c r="AI7" i="1" l="1"/>
  <c r="AI9" i="1"/>
  <c r="AJ16" i="1"/>
  <c r="AI17" i="1"/>
  <c r="E27" i="1"/>
  <c r="H27" i="1" s="1"/>
  <c r="E46" i="1"/>
  <c r="H46" i="1" s="1"/>
  <c r="E54" i="1"/>
  <c r="E57" i="1"/>
  <c r="H57" i="1" s="1"/>
  <c r="F93" i="1"/>
  <c r="F100" i="1"/>
  <c r="E105" i="1"/>
  <c r="H105" i="1" s="1"/>
  <c r="E117" i="1"/>
  <c r="H117" i="1" s="1"/>
  <c r="AA13" i="1"/>
  <c r="AI8" i="1"/>
  <c r="AJ10" i="1"/>
  <c r="AI11" i="1"/>
  <c r="F14" i="1"/>
  <c r="H16" i="1"/>
  <c r="AI16" i="1"/>
  <c r="E19" i="1"/>
  <c r="S20" i="1"/>
  <c r="E23" i="1"/>
  <c r="AK38" i="1"/>
  <c r="E43" i="1"/>
  <c r="F54" i="1"/>
  <c r="H54" i="1" s="1"/>
  <c r="E71" i="1"/>
  <c r="E79" i="1"/>
  <c r="H79" i="1" s="1"/>
  <c r="E83" i="1"/>
  <c r="E87" i="1"/>
  <c r="E109" i="1"/>
  <c r="H109" i="1" s="1"/>
  <c r="AB72" i="1"/>
  <c r="AK7" i="1"/>
  <c r="H10" i="1"/>
  <c r="AI10" i="1"/>
  <c r="S13" i="1"/>
  <c r="U13" i="1" s="1"/>
  <c r="H14" i="1"/>
  <c r="N15" i="1"/>
  <c r="F16" i="1"/>
  <c r="N27" i="1"/>
  <c r="N30" i="1"/>
  <c r="E33" i="1"/>
  <c r="H33" i="1" s="1"/>
  <c r="E59" i="1"/>
  <c r="F87" i="1"/>
  <c r="H87" i="1" s="1"/>
  <c r="H100" i="1"/>
  <c r="E111" i="1"/>
  <c r="H111" i="1" s="1"/>
  <c r="AB120" i="1"/>
  <c r="K12" i="1"/>
  <c r="M12" i="1" s="1"/>
  <c r="AK22" i="1"/>
  <c r="H8" i="1"/>
  <c r="AC12" i="1"/>
  <c r="H48" i="1"/>
  <c r="S7" i="1"/>
  <c r="U7" i="1" s="1"/>
  <c r="F8" i="1"/>
  <c r="F12" i="1"/>
  <c r="AJ12" i="1"/>
  <c r="AC13" i="1"/>
  <c r="S16" i="1"/>
  <c r="E25" i="1"/>
  <c r="H25" i="1" s="1"/>
  <c r="E29" i="1"/>
  <c r="H29" i="1" s="1"/>
  <c r="AK34" i="1"/>
  <c r="H42" i="1"/>
  <c r="H53" i="1"/>
  <c r="H67" i="1"/>
  <c r="S9" i="1"/>
  <c r="T9" i="1" s="1"/>
  <c r="W9" i="1" s="1"/>
  <c r="K10" i="1"/>
  <c r="M10" i="1" s="1"/>
  <c r="N11" i="1"/>
  <c r="AI12" i="1"/>
  <c r="AL12" i="1" s="1"/>
  <c r="AM12" i="1" s="1"/>
  <c r="AC14" i="1"/>
  <c r="AC15" i="1"/>
  <c r="S17" i="1"/>
  <c r="N18" i="1"/>
  <c r="E21" i="1"/>
  <c r="H21" i="1" s="1"/>
  <c r="AB22" i="1"/>
  <c r="S36" i="1"/>
  <c r="N39" i="1"/>
  <c r="AK40" i="1"/>
  <c r="F61" i="1"/>
  <c r="H61" i="1" s="1"/>
  <c r="E67" i="1"/>
  <c r="E81" i="1"/>
  <c r="F89" i="1"/>
  <c r="H113" i="1"/>
  <c r="E121" i="1"/>
  <c r="H121" i="1" s="1"/>
  <c r="K22" i="1"/>
  <c r="AC7" i="1"/>
  <c r="H12" i="1"/>
  <c r="AJ14" i="1"/>
  <c r="S32" i="1"/>
  <c r="S38" i="1"/>
  <c r="T38" i="1" s="1"/>
  <c r="W38" i="1" s="1"/>
  <c r="H75" i="1"/>
  <c r="H88" i="1"/>
  <c r="H115" i="1"/>
  <c r="M61" i="1"/>
  <c r="L61" i="1"/>
  <c r="U15" i="1"/>
  <c r="T15" i="1"/>
  <c r="W15" i="1" s="1"/>
  <c r="U24" i="1"/>
  <c r="T24" i="1"/>
  <c r="AI57" i="1"/>
  <c r="AL57" i="1" s="1"/>
  <c r="AM57" i="1" s="1"/>
  <c r="AJ57" i="1"/>
  <c r="U71" i="1"/>
  <c r="T71" i="1"/>
  <c r="AL7" i="1"/>
  <c r="AM7" i="1" s="1"/>
  <c r="K8" i="1"/>
  <c r="AC10" i="1"/>
  <c r="AA12" i="1"/>
  <c r="AA14" i="1"/>
  <c r="F17" i="1"/>
  <c r="E17" i="1"/>
  <c r="AB19" i="1"/>
  <c r="U20" i="1"/>
  <c r="T20" i="1"/>
  <c r="U28" i="1"/>
  <c r="T28" i="1"/>
  <c r="W28" i="1" s="1"/>
  <c r="K30" i="1"/>
  <c r="F32" i="1"/>
  <c r="H32" i="1" s="1"/>
  <c r="AB35" i="1"/>
  <c r="AI44" i="1"/>
  <c r="AJ44" i="1"/>
  <c r="K54" i="1"/>
  <c r="F56" i="1"/>
  <c r="E56" i="1"/>
  <c r="AJ19" i="1"/>
  <c r="AI19" i="1"/>
  <c r="K121" i="1"/>
  <c r="K119" i="1"/>
  <c r="K117" i="1"/>
  <c r="K115" i="1"/>
  <c r="K113" i="1"/>
  <c r="K111" i="1"/>
  <c r="K109" i="1"/>
  <c r="K107" i="1"/>
  <c r="K105" i="1"/>
  <c r="K103" i="1"/>
  <c r="K101" i="1"/>
  <c r="K99" i="1"/>
  <c r="K102" i="1"/>
  <c r="K96" i="1"/>
  <c r="K94" i="1"/>
  <c r="K92" i="1"/>
  <c r="K90" i="1"/>
  <c r="K88" i="1"/>
  <c r="K112" i="1"/>
  <c r="K100" i="1"/>
  <c r="K120" i="1"/>
  <c r="K114" i="1"/>
  <c r="K110" i="1"/>
  <c r="K108" i="1"/>
  <c r="K104" i="1"/>
  <c r="K106" i="1"/>
  <c r="K91" i="1"/>
  <c r="K89" i="1"/>
  <c r="K116" i="1"/>
  <c r="K98" i="1"/>
  <c r="K93" i="1"/>
  <c r="K73" i="1"/>
  <c r="K65" i="1"/>
  <c r="K57" i="1"/>
  <c r="K49" i="1"/>
  <c r="K84" i="1"/>
  <c r="K82" i="1"/>
  <c r="K80" i="1"/>
  <c r="K78" i="1"/>
  <c r="K72" i="1"/>
  <c r="K64" i="1"/>
  <c r="K87" i="1"/>
  <c r="K118" i="1"/>
  <c r="K86" i="1"/>
  <c r="K70" i="1"/>
  <c r="K97" i="1"/>
  <c r="K95" i="1"/>
  <c r="K74" i="1"/>
  <c r="K51" i="1"/>
  <c r="K50" i="1"/>
  <c r="K45" i="1"/>
  <c r="K85" i="1"/>
  <c r="K62" i="1"/>
  <c r="K60" i="1"/>
  <c r="K56" i="1"/>
  <c r="K47" i="1"/>
  <c r="K44" i="1"/>
  <c r="K38" i="1"/>
  <c r="K77" i="1"/>
  <c r="K76" i="1"/>
  <c r="K52" i="1"/>
  <c r="K83" i="1"/>
  <c r="K66" i="1"/>
  <c r="K48" i="1"/>
  <c r="K42" i="1"/>
  <c r="K75" i="1"/>
  <c r="K69" i="1"/>
  <c r="K53" i="1"/>
  <c r="K79" i="1"/>
  <c r="K71" i="1"/>
  <c r="K55" i="1"/>
  <c r="K46" i="1"/>
  <c r="K39" i="1"/>
  <c r="K17" i="1"/>
  <c r="K15" i="1"/>
  <c r="K13" i="1"/>
  <c r="K11" i="1"/>
  <c r="K9" i="1"/>
  <c r="K7" i="1"/>
  <c r="K58" i="1"/>
  <c r="K41" i="1"/>
  <c r="K36" i="1"/>
  <c r="K32" i="1"/>
  <c r="K28" i="1"/>
  <c r="K24" i="1"/>
  <c r="K20" i="1"/>
  <c r="K81" i="1"/>
  <c r="K67" i="1"/>
  <c r="K33" i="1"/>
  <c r="K29" i="1"/>
  <c r="K25" i="1"/>
  <c r="K21" i="1"/>
  <c r="K68" i="1"/>
  <c r="K37" i="1"/>
  <c r="K16" i="1"/>
  <c r="K59" i="1"/>
  <c r="K40" i="1"/>
  <c r="K35" i="1"/>
  <c r="K31" i="1"/>
  <c r="K27" i="1"/>
  <c r="K23" i="1"/>
  <c r="K19" i="1"/>
  <c r="V120" i="1"/>
  <c r="V118" i="1"/>
  <c r="V116" i="1"/>
  <c r="V114" i="1"/>
  <c r="V112" i="1"/>
  <c r="V110" i="1"/>
  <c r="V121" i="1"/>
  <c r="V113" i="1"/>
  <c r="V108" i="1"/>
  <c r="V103" i="1"/>
  <c r="V102" i="1"/>
  <c r="V101" i="1"/>
  <c r="V100" i="1"/>
  <c r="V115" i="1"/>
  <c r="V119" i="1"/>
  <c r="V117" i="1"/>
  <c r="V105" i="1"/>
  <c r="V104" i="1"/>
  <c r="V111" i="1"/>
  <c r="V99" i="1"/>
  <c r="V92" i="1"/>
  <c r="V91" i="1"/>
  <c r="V98" i="1"/>
  <c r="V90" i="1"/>
  <c r="V89" i="1"/>
  <c r="V85" i="1"/>
  <c r="V106" i="1"/>
  <c r="V94" i="1"/>
  <c r="V93" i="1"/>
  <c r="V96" i="1"/>
  <c r="V73" i="1"/>
  <c r="V65" i="1"/>
  <c r="V57" i="1"/>
  <c r="V49" i="1"/>
  <c r="V72" i="1"/>
  <c r="V64" i="1"/>
  <c r="V107" i="1"/>
  <c r="V84" i="1"/>
  <c r="V82" i="1"/>
  <c r="V80" i="1"/>
  <c r="V78" i="1"/>
  <c r="V70" i="1"/>
  <c r="V95" i="1"/>
  <c r="V88" i="1"/>
  <c r="V83" i="1"/>
  <c r="V81" i="1"/>
  <c r="V79" i="1"/>
  <c r="V77" i="1"/>
  <c r="V74" i="1"/>
  <c r="V87" i="1"/>
  <c r="V86" i="1"/>
  <c r="V76" i="1"/>
  <c r="V55" i="1"/>
  <c r="V46" i="1"/>
  <c r="V45" i="1"/>
  <c r="V38" i="1"/>
  <c r="V36" i="1"/>
  <c r="V34" i="1"/>
  <c r="V32" i="1"/>
  <c r="V30" i="1"/>
  <c r="V28" i="1"/>
  <c r="V26" i="1"/>
  <c r="V24" i="1"/>
  <c r="V22" i="1"/>
  <c r="V20" i="1"/>
  <c r="V18" i="1"/>
  <c r="V68" i="1"/>
  <c r="V67" i="1"/>
  <c r="V51" i="1"/>
  <c r="V50" i="1"/>
  <c r="V44" i="1"/>
  <c r="V75" i="1"/>
  <c r="V56" i="1"/>
  <c r="V62" i="1"/>
  <c r="V60" i="1"/>
  <c r="V52" i="1"/>
  <c r="V42" i="1"/>
  <c r="V71" i="1"/>
  <c r="W71" i="1" s="1"/>
  <c r="V109" i="1"/>
  <c r="V97" i="1"/>
  <c r="V69" i="1"/>
  <c r="V63" i="1"/>
  <c r="V61" i="1"/>
  <c r="V59" i="1"/>
  <c r="V58" i="1"/>
  <c r="V35" i="1"/>
  <c r="V31" i="1"/>
  <c r="V27" i="1"/>
  <c r="V23" i="1"/>
  <c r="V19" i="1"/>
  <c r="V47" i="1"/>
  <c r="V43" i="1"/>
  <c r="V66" i="1"/>
  <c r="V48" i="1"/>
  <c r="V40" i="1"/>
  <c r="V39" i="1"/>
  <c r="V16" i="1"/>
  <c r="V14" i="1"/>
  <c r="V12" i="1"/>
  <c r="V10" i="1"/>
  <c r="V8" i="1"/>
  <c r="V54" i="1"/>
  <c r="V33" i="1"/>
  <c r="V29" i="1"/>
  <c r="V25" i="1"/>
  <c r="V21" i="1"/>
  <c r="V53" i="1"/>
  <c r="V17" i="1"/>
  <c r="V15" i="1"/>
  <c r="V13" i="1"/>
  <c r="V11" i="1"/>
  <c r="V9" i="1"/>
  <c r="V7" i="1"/>
  <c r="AK121" i="1"/>
  <c r="AK120" i="1"/>
  <c r="AK118" i="1"/>
  <c r="AK116" i="1"/>
  <c r="AK114" i="1"/>
  <c r="AK112" i="1"/>
  <c r="AK110" i="1"/>
  <c r="AK108" i="1"/>
  <c r="AK106" i="1"/>
  <c r="AK104" i="1"/>
  <c r="AK102" i="1"/>
  <c r="AK100" i="1"/>
  <c r="AK98" i="1"/>
  <c r="AK113" i="1"/>
  <c r="AK99" i="1"/>
  <c r="AK95" i="1"/>
  <c r="AK93" i="1"/>
  <c r="AK91" i="1"/>
  <c r="AK89" i="1"/>
  <c r="AK87" i="1"/>
  <c r="AK117" i="1"/>
  <c r="AK97" i="1"/>
  <c r="AK115" i="1"/>
  <c r="AK101" i="1"/>
  <c r="AK107" i="1"/>
  <c r="AK88" i="1"/>
  <c r="AK109" i="1"/>
  <c r="AK119" i="1"/>
  <c r="AK111" i="1"/>
  <c r="AK103" i="1"/>
  <c r="AK105" i="1"/>
  <c r="AK96" i="1"/>
  <c r="AK90" i="1"/>
  <c r="AK83" i="1"/>
  <c r="AK81" i="1"/>
  <c r="AK79" i="1"/>
  <c r="AK77" i="1"/>
  <c r="AK71" i="1"/>
  <c r="AK70" i="1"/>
  <c r="AK63" i="1"/>
  <c r="AK62" i="1"/>
  <c r="AK94" i="1"/>
  <c r="AK92" i="1"/>
  <c r="AK85" i="1"/>
  <c r="AK84" i="1"/>
  <c r="AK82" i="1"/>
  <c r="AK80" i="1"/>
  <c r="AK78" i="1"/>
  <c r="AK69" i="1"/>
  <c r="AK68" i="1"/>
  <c r="AK76" i="1"/>
  <c r="AK86" i="1"/>
  <c r="AK73" i="1"/>
  <c r="AK72" i="1"/>
  <c r="AK74" i="1"/>
  <c r="AK61" i="1"/>
  <c r="AK55" i="1"/>
  <c r="AK44" i="1"/>
  <c r="AK43" i="1"/>
  <c r="AL43" i="1" s="1"/>
  <c r="AM43" i="1" s="1"/>
  <c r="AK51" i="1"/>
  <c r="AK37" i="1"/>
  <c r="AK65" i="1"/>
  <c r="AK56" i="1"/>
  <c r="AK52" i="1"/>
  <c r="AK67" i="1"/>
  <c r="AK60" i="1"/>
  <c r="AK66" i="1"/>
  <c r="AK59" i="1"/>
  <c r="AK50" i="1"/>
  <c r="AK49" i="1"/>
  <c r="AK46" i="1"/>
  <c r="AK45" i="1"/>
  <c r="AK75" i="1"/>
  <c r="AK41" i="1"/>
  <c r="AK16" i="1"/>
  <c r="AK14" i="1"/>
  <c r="AK12" i="1"/>
  <c r="AK10" i="1"/>
  <c r="AL10" i="1" s="1"/>
  <c r="AM10" i="1" s="1"/>
  <c r="AK8" i="1"/>
  <c r="AK64" i="1"/>
  <c r="AK42" i="1"/>
  <c r="AK36" i="1"/>
  <c r="AK32" i="1"/>
  <c r="AK28" i="1"/>
  <c r="AK58" i="1"/>
  <c r="AK53" i="1"/>
  <c r="AK39" i="1"/>
  <c r="AK33" i="1"/>
  <c r="AK29" i="1"/>
  <c r="AK25" i="1"/>
  <c r="AK21" i="1"/>
  <c r="AK57" i="1"/>
  <c r="AK47" i="1"/>
  <c r="AK15" i="1"/>
  <c r="AL15" i="1" s="1"/>
  <c r="AM15" i="1" s="1"/>
  <c r="AK54" i="1"/>
  <c r="AK35" i="1"/>
  <c r="AK31" i="1"/>
  <c r="AK27" i="1"/>
  <c r="AK23" i="1"/>
  <c r="AK19" i="1"/>
  <c r="T8" i="1"/>
  <c r="U9" i="1"/>
  <c r="AK9" i="1"/>
  <c r="K14" i="1"/>
  <c r="AK17" i="1"/>
  <c r="AL17" i="1" s="1"/>
  <c r="AM17" i="1" s="1"/>
  <c r="AB24" i="1"/>
  <c r="AA24" i="1"/>
  <c r="AD24" i="1" s="1"/>
  <c r="AE24" i="1" s="1"/>
  <c r="AJ29" i="1"/>
  <c r="F36" i="1"/>
  <c r="F38" i="1"/>
  <c r="AB59" i="1"/>
  <c r="AA59" i="1"/>
  <c r="AD59" i="1" s="1"/>
  <c r="AE59" i="1" s="1"/>
  <c r="L12" i="1"/>
  <c r="L22" i="1"/>
  <c r="M22" i="1"/>
  <c r="F7" i="1"/>
  <c r="H7" i="1" s="1"/>
  <c r="AB7" i="1"/>
  <c r="U8" i="1"/>
  <c r="T10" i="1"/>
  <c r="U11" i="1"/>
  <c r="T11" i="1"/>
  <c r="W11" i="1" s="1"/>
  <c r="AK11" i="1"/>
  <c r="AB15" i="1"/>
  <c r="AA15" i="1"/>
  <c r="AD15" i="1" s="1"/>
  <c r="AE15" i="1" s="1"/>
  <c r="U17" i="1"/>
  <c r="T17" i="1"/>
  <c r="W17" i="1" s="1"/>
  <c r="AA18" i="1"/>
  <c r="E20" i="1"/>
  <c r="H20" i="1" s="1"/>
  <c r="AB21" i="1"/>
  <c r="AA21" i="1"/>
  <c r="AJ23" i="1"/>
  <c r="AI23" i="1"/>
  <c r="K26" i="1"/>
  <c r="F28" i="1"/>
  <c r="H28" i="1" s="1"/>
  <c r="AI29" i="1"/>
  <c r="U32" i="1"/>
  <c r="T32" i="1"/>
  <c r="K34" i="1"/>
  <c r="E36" i="1"/>
  <c r="H36" i="1" s="1"/>
  <c r="E38" i="1"/>
  <c r="H38" i="1" s="1"/>
  <c r="F51" i="1"/>
  <c r="E51" i="1"/>
  <c r="AB20" i="1"/>
  <c r="AA20" i="1"/>
  <c r="AD20" i="1" s="1"/>
  <c r="AE20" i="1" s="1"/>
  <c r="AB27" i="1"/>
  <c r="AA121" i="1"/>
  <c r="AA119" i="1"/>
  <c r="AA109" i="1"/>
  <c r="AA111" i="1"/>
  <c r="AA107" i="1"/>
  <c r="AA117" i="1"/>
  <c r="AD117" i="1" s="1"/>
  <c r="AE117" i="1" s="1"/>
  <c r="AA115" i="1"/>
  <c r="AA99" i="1"/>
  <c r="AA113" i="1"/>
  <c r="AA101" i="1"/>
  <c r="AA103" i="1"/>
  <c r="AA88" i="1"/>
  <c r="AA84" i="1"/>
  <c r="AA82" i="1"/>
  <c r="AA80" i="1"/>
  <c r="AA78" i="1"/>
  <c r="AA90" i="1"/>
  <c r="AA76" i="1"/>
  <c r="AA86" i="1"/>
  <c r="AA85" i="1"/>
  <c r="AA94" i="1"/>
  <c r="AA83" i="1"/>
  <c r="AD83" i="1" s="1"/>
  <c r="AE83" i="1" s="1"/>
  <c r="AA66" i="1"/>
  <c r="AA64" i="1"/>
  <c r="AA81" i="1"/>
  <c r="AA92" i="1"/>
  <c r="AA77" i="1"/>
  <c r="AD77" i="1" s="1"/>
  <c r="AE77" i="1" s="1"/>
  <c r="AA72" i="1"/>
  <c r="AA67" i="1"/>
  <c r="AA51" i="1"/>
  <c r="AA44" i="1"/>
  <c r="AA43" i="1"/>
  <c r="AA79" i="1"/>
  <c r="AA69" i="1"/>
  <c r="AA68" i="1"/>
  <c r="AA50" i="1"/>
  <c r="AA48" i="1"/>
  <c r="AA73" i="1"/>
  <c r="AA7" i="1"/>
  <c r="AD7" i="1" s="1"/>
  <c r="AE7" i="1" s="1"/>
  <c r="F9" i="1"/>
  <c r="AB9" i="1"/>
  <c r="AK13" i="1"/>
  <c r="AL13" i="1" s="1"/>
  <c r="AM13" i="1" s="1"/>
  <c r="AK20" i="1"/>
  <c r="AJ21" i="1"/>
  <c r="AK30" i="1"/>
  <c r="AB31" i="1"/>
  <c r="K43" i="1"/>
  <c r="AI47" i="1"/>
  <c r="AJ47" i="1"/>
  <c r="AJ52" i="1"/>
  <c r="AI52" i="1"/>
  <c r="AB58" i="1"/>
  <c r="AA58" i="1"/>
  <c r="AD58" i="1" s="1"/>
  <c r="AE58" i="1" s="1"/>
  <c r="K63" i="1"/>
  <c r="AB23" i="1"/>
  <c r="AA8" i="1"/>
  <c r="E9" i="1"/>
  <c r="H9" i="1" s="1"/>
  <c r="AA9" i="1"/>
  <c r="F11" i="1"/>
  <c r="H11" i="1" s="1"/>
  <c r="AB11" i="1"/>
  <c r="U12" i="1"/>
  <c r="T14" i="1"/>
  <c r="F15" i="1"/>
  <c r="E15" i="1"/>
  <c r="AB17" i="1"/>
  <c r="AA17" i="1"/>
  <c r="AI21" i="1"/>
  <c r="AL21" i="1" s="1"/>
  <c r="AM21" i="1" s="1"/>
  <c r="AA22" i="1"/>
  <c r="AD22" i="1" s="1"/>
  <c r="AE22" i="1" s="1"/>
  <c r="E24" i="1"/>
  <c r="H24" i="1" s="1"/>
  <c r="AB26" i="1"/>
  <c r="AA31" i="1"/>
  <c r="AB34" i="1"/>
  <c r="U38" i="1"/>
  <c r="AB42" i="1"/>
  <c r="AA42" i="1"/>
  <c r="AD42" i="1" s="1"/>
  <c r="AE42" i="1" s="1"/>
  <c r="AA46" i="1"/>
  <c r="AD46" i="1" s="1"/>
  <c r="AE46" i="1" s="1"/>
  <c r="AB46" i="1"/>
  <c r="AK48" i="1"/>
  <c r="AL11" i="1"/>
  <c r="AM11" i="1" s="1"/>
  <c r="AB30" i="1"/>
  <c r="AC121" i="1"/>
  <c r="AC119" i="1"/>
  <c r="AC117" i="1"/>
  <c r="AC112" i="1"/>
  <c r="AC109" i="1"/>
  <c r="AC107" i="1"/>
  <c r="AC114" i="1"/>
  <c r="AC104" i="1"/>
  <c r="AC103" i="1"/>
  <c r="AC120" i="1"/>
  <c r="AC116" i="1"/>
  <c r="AC113" i="1"/>
  <c r="AC118" i="1"/>
  <c r="AC115" i="1"/>
  <c r="AC101" i="1"/>
  <c r="AC86" i="1"/>
  <c r="AC84" i="1"/>
  <c r="AC82" i="1"/>
  <c r="AC80" i="1"/>
  <c r="AC78" i="1"/>
  <c r="AC76" i="1"/>
  <c r="AC74" i="1"/>
  <c r="AC72" i="1"/>
  <c r="AC70" i="1"/>
  <c r="AC68" i="1"/>
  <c r="AC66" i="1"/>
  <c r="AC64" i="1"/>
  <c r="AC62" i="1"/>
  <c r="AC60" i="1"/>
  <c r="AC58" i="1"/>
  <c r="AC56" i="1"/>
  <c r="AC54" i="1"/>
  <c r="AC52" i="1"/>
  <c r="AD52" i="1" s="1"/>
  <c r="AE52" i="1" s="1"/>
  <c r="AC50" i="1"/>
  <c r="AC48" i="1"/>
  <c r="AC46" i="1"/>
  <c r="AC110" i="1"/>
  <c r="AC106" i="1"/>
  <c r="AC97" i="1"/>
  <c r="AC96" i="1"/>
  <c r="AC93" i="1"/>
  <c r="AC92" i="1"/>
  <c r="AD92" i="1" s="1"/>
  <c r="AE92" i="1" s="1"/>
  <c r="AC102" i="1"/>
  <c r="AC105" i="1"/>
  <c r="AC111" i="1"/>
  <c r="AC69" i="1"/>
  <c r="AC61" i="1"/>
  <c r="AC53" i="1"/>
  <c r="AC45" i="1"/>
  <c r="AC43" i="1"/>
  <c r="AC41" i="1"/>
  <c r="AC39" i="1"/>
  <c r="AC95" i="1"/>
  <c r="AC99" i="1"/>
  <c r="AC98" i="1"/>
  <c r="AC75" i="1"/>
  <c r="AC100" i="1"/>
  <c r="AC91" i="1"/>
  <c r="AC83" i="1"/>
  <c r="AC81" i="1"/>
  <c r="AC79" i="1"/>
  <c r="AC77" i="1"/>
  <c r="AC108" i="1"/>
  <c r="AC88" i="1"/>
  <c r="AC87" i="1"/>
  <c r="AC73" i="1"/>
  <c r="AC90" i="1"/>
  <c r="AC89" i="1"/>
  <c r="AC57" i="1"/>
  <c r="AC40" i="1"/>
  <c r="AC71" i="1"/>
  <c r="AC59" i="1"/>
  <c r="AC49" i="1"/>
  <c r="AD49" i="1" s="1"/>
  <c r="AE49" i="1" s="1"/>
  <c r="AC63" i="1"/>
  <c r="AC94" i="1"/>
  <c r="AC47" i="1"/>
  <c r="AC42" i="1"/>
  <c r="AC37" i="1"/>
  <c r="AC35" i="1"/>
  <c r="AD35" i="1" s="1"/>
  <c r="AE35" i="1" s="1"/>
  <c r="AC33" i="1"/>
  <c r="AC31" i="1"/>
  <c r="AD31" i="1" s="1"/>
  <c r="AE31" i="1" s="1"/>
  <c r="AC29" i="1"/>
  <c r="AD29" i="1" s="1"/>
  <c r="AE29" i="1" s="1"/>
  <c r="AC27" i="1"/>
  <c r="AC25" i="1"/>
  <c r="AC23" i="1"/>
  <c r="AD23" i="1" s="1"/>
  <c r="AE23" i="1" s="1"/>
  <c r="AC21" i="1"/>
  <c r="AC19" i="1"/>
  <c r="AD19" i="1" s="1"/>
  <c r="AE19" i="1" s="1"/>
  <c r="AC17" i="1"/>
  <c r="AC67" i="1"/>
  <c r="AC85" i="1"/>
  <c r="AD85" i="1" s="1"/>
  <c r="AE85" i="1" s="1"/>
  <c r="AC38" i="1"/>
  <c r="AC65" i="1"/>
  <c r="AC34" i="1"/>
  <c r="AC30" i="1"/>
  <c r="AC26" i="1"/>
  <c r="AC22" i="1"/>
  <c r="AC18" i="1"/>
  <c r="AC55" i="1"/>
  <c r="AC44" i="1"/>
  <c r="AC36" i="1"/>
  <c r="AC32" i="1"/>
  <c r="AC28" i="1"/>
  <c r="AC24" i="1"/>
  <c r="AC20" i="1"/>
  <c r="AC8" i="1"/>
  <c r="AC9" i="1"/>
  <c r="AA10" i="1"/>
  <c r="E11" i="1"/>
  <c r="AA11" i="1"/>
  <c r="F13" i="1"/>
  <c r="H13" i="1" s="1"/>
  <c r="AB13" i="1"/>
  <c r="AD17" i="1"/>
  <c r="AE17" i="1" s="1"/>
  <c r="K18" i="1"/>
  <c r="AK18" i="1"/>
  <c r="F22" i="1"/>
  <c r="E22" i="1"/>
  <c r="H22" i="1" s="1"/>
  <c r="AK24" i="1"/>
  <c r="AJ25" i="1"/>
  <c r="AL25" i="1" s="1"/>
  <c r="AM25" i="1" s="1"/>
  <c r="AA26" i="1"/>
  <c r="AD26" i="1" s="1"/>
  <c r="AE26" i="1" s="1"/>
  <c r="AJ33" i="1"/>
  <c r="AA34" i="1"/>
  <c r="U36" i="1"/>
  <c r="T36" i="1"/>
  <c r="W36" i="1" s="1"/>
  <c r="V37" i="1"/>
  <c r="V41" i="1"/>
  <c r="F49" i="1"/>
  <c r="E49" i="1"/>
  <c r="AC51" i="1"/>
  <c r="AJ120" i="1"/>
  <c r="AJ118" i="1"/>
  <c r="AJ116" i="1"/>
  <c r="AJ108" i="1"/>
  <c r="AJ103" i="1"/>
  <c r="AJ102" i="1"/>
  <c r="AJ114" i="1"/>
  <c r="AJ112" i="1"/>
  <c r="AJ88" i="1"/>
  <c r="AJ87" i="1"/>
  <c r="AJ104" i="1"/>
  <c r="AJ97" i="1"/>
  <c r="AJ96" i="1"/>
  <c r="AJ94" i="1"/>
  <c r="AJ93" i="1"/>
  <c r="AJ106" i="1"/>
  <c r="AJ110" i="1"/>
  <c r="AJ105" i="1"/>
  <c r="AJ50" i="1"/>
  <c r="AJ74" i="1"/>
  <c r="AJ69" i="1"/>
  <c r="AJ51" i="1"/>
  <c r="AJ70" i="1"/>
  <c r="AJ95" i="1"/>
  <c r="AJ75" i="1"/>
  <c r="AJ71" i="1"/>
  <c r="AJ38" i="1"/>
  <c r="AB8" i="1"/>
  <c r="AL8" i="1"/>
  <c r="AM8" i="1" s="1"/>
  <c r="AB10" i="1"/>
  <c r="AB12" i="1"/>
  <c r="AB14" i="1"/>
  <c r="AL14" i="1"/>
  <c r="AM14" i="1" s="1"/>
  <c r="AB16" i="1"/>
  <c r="AD16" i="1" s="1"/>
  <c r="AE16" i="1" s="1"/>
  <c r="AL16" i="1"/>
  <c r="AM16" i="1" s="1"/>
  <c r="H18" i="1"/>
  <c r="AJ18" i="1"/>
  <c r="AJ22" i="1"/>
  <c r="AJ26" i="1"/>
  <c r="AJ30" i="1"/>
  <c r="AJ34" i="1"/>
  <c r="F37" i="1"/>
  <c r="E37" i="1"/>
  <c r="H37" i="1" s="1"/>
  <c r="AJ40" i="1"/>
  <c r="AL40" i="1" s="1"/>
  <c r="AM40" i="1" s="1"/>
  <c r="AB43" i="1"/>
  <c r="N45" i="1"/>
  <c r="F47" i="1"/>
  <c r="H47" i="1" s="1"/>
  <c r="AI48" i="1"/>
  <c r="AB51" i="1"/>
  <c r="AB52" i="1"/>
  <c r="AJ66" i="1"/>
  <c r="AI67" i="1"/>
  <c r="AL67" i="1" s="1"/>
  <c r="AM67" i="1" s="1"/>
  <c r="AJ67" i="1"/>
  <c r="AJ84" i="1"/>
  <c r="AI84" i="1"/>
  <c r="N35" i="1"/>
  <c r="AB37" i="1"/>
  <c r="AA37" i="1"/>
  <c r="AJ39" i="1"/>
  <c r="AL39" i="1" s="1"/>
  <c r="AM39" i="1" s="1"/>
  <c r="AB41" i="1"/>
  <c r="AA41" i="1"/>
  <c r="AJ43" i="1"/>
  <c r="F52" i="1"/>
  <c r="AJ53" i="1"/>
  <c r="AJ58" i="1"/>
  <c r="AB61" i="1"/>
  <c r="AA63" i="1"/>
  <c r="AA65" i="1"/>
  <c r="AJ76" i="1"/>
  <c r="N120" i="1"/>
  <c r="N118" i="1"/>
  <c r="N121" i="1"/>
  <c r="N119" i="1"/>
  <c r="N117" i="1"/>
  <c r="N115" i="1"/>
  <c r="N113" i="1"/>
  <c r="N111" i="1"/>
  <c r="N109" i="1"/>
  <c r="N114" i="1"/>
  <c r="N116" i="1"/>
  <c r="N107" i="1"/>
  <c r="N106" i="1"/>
  <c r="N112" i="1"/>
  <c r="N99" i="1"/>
  <c r="N102" i="1"/>
  <c r="N108" i="1"/>
  <c r="N97" i="1"/>
  <c r="N104" i="1"/>
  <c r="N103" i="1"/>
  <c r="N96" i="1"/>
  <c r="N95" i="1"/>
  <c r="N86" i="1"/>
  <c r="N84" i="1"/>
  <c r="N82" i="1"/>
  <c r="N80" i="1"/>
  <c r="N78" i="1"/>
  <c r="N105" i="1"/>
  <c r="N100" i="1"/>
  <c r="N101" i="1"/>
  <c r="N88" i="1"/>
  <c r="N87" i="1"/>
  <c r="N85" i="1"/>
  <c r="N83" i="1"/>
  <c r="N81" i="1"/>
  <c r="N79" i="1"/>
  <c r="N110" i="1"/>
  <c r="N91" i="1"/>
  <c r="N71" i="1"/>
  <c r="N70" i="1"/>
  <c r="N63" i="1"/>
  <c r="N62" i="1"/>
  <c r="N55" i="1"/>
  <c r="N54" i="1"/>
  <c r="N47" i="1"/>
  <c r="N46" i="1"/>
  <c r="N94" i="1"/>
  <c r="N93" i="1"/>
  <c r="N92" i="1"/>
  <c r="N76" i="1"/>
  <c r="N89" i="1"/>
  <c r="N77" i="1"/>
  <c r="N75" i="1"/>
  <c r="N74" i="1"/>
  <c r="N66" i="1"/>
  <c r="N64" i="1"/>
  <c r="N98" i="1"/>
  <c r="N73" i="1"/>
  <c r="N48" i="1"/>
  <c r="N42" i="1"/>
  <c r="N41" i="1"/>
  <c r="N72" i="1"/>
  <c r="N57" i="1"/>
  <c r="N53" i="1"/>
  <c r="N69" i="1"/>
  <c r="N61" i="1"/>
  <c r="N58" i="1"/>
  <c r="N40" i="1"/>
  <c r="N68" i="1"/>
  <c r="N67" i="1"/>
  <c r="N59" i="1"/>
  <c r="N56" i="1"/>
  <c r="N52" i="1"/>
  <c r="N44" i="1"/>
  <c r="N43" i="1"/>
  <c r="AB118" i="1"/>
  <c r="AB110" i="1"/>
  <c r="AB101" i="1"/>
  <c r="AD101" i="1" s="1"/>
  <c r="AE101" i="1" s="1"/>
  <c r="AB86" i="1"/>
  <c r="AB97" i="1"/>
  <c r="AB96" i="1"/>
  <c r="AB107" i="1"/>
  <c r="AB108" i="1"/>
  <c r="AB104" i="1"/>
  <c r="AB100" i="1"/>
  <c r="AB98" i="1"/>
  <c r="AB87" i="1"/>
  <c r="AB90" i="1"/>
  <c r="AB76" i="1"/>
  <c r="AB99" i="1"/>
  <c r="AB83" i="1"/>
  <c r="AB81" i="1"/>
  <c r="AB79" i="1"/>
  <c r="AB77" i="1"/>
  <c r="AB103" i="1"/>
  <c r="AB84" i="1"/>
  <c r="AB82" i="1"/>
  <c r="AB80" i="1"/>
  <c r="AB78" i="1"/>
  <c r="AB71" i="1"/>
  <c r="AB70" i="1"/>
  <c r="AB93" i="1"/>
  <c r="AB88" i="1"/>
  <c r="AB62" i="1"/>
  <c r="AB102" i="1"/>
  <c r="AB89" i="1"/>
  <c r="AB57" i="1"/>
  <c r="AB53" i="1"/>
  <c r="AB85" i="1"/>
  <c r="AB65" i="1"/>
  <c r="AJ20" i="1"/>
  <c r="AL20" i="1" s="1"/>
  <c r="AM20" i="1" s="1"/>
  <c r="AJ24" i="1"/>
  <c r="AJ28" i="1"/>
  <c r="AJ32" i="1"/>
  <c r="AJ36" i="1"/>
  <c r="AA38" i="1"/>
  <c r="F39" i="1"/>
  <c r="H39" i="1" s="1"/>
  <c r="AI42" i="1"/>
  <c r="AJ42" i="1"/>
  <c r="AL42" i="1" s="1"/>
  <c r="AM42" i="1" s="1"/>
  <c r="S44" i="1"/>
  <c r="F45" i="1"/>
  <c r="H45" i="1" s="1"/>
  <c r="AA45" i="1"/>
  <c r="S47" i="1"/>
  <c r="N51" i="1"/>
  <c r="E52" i="1"/>
  <c r="H52" i="1" s="1"/>
  <c r="AJ60" i="1"/>
  <c r="AL60" i="1" s="1"/>
  <c r="AM60" i="1" s="1"/>
  <c r="AA61" i="1"/>
  <c r="AB63" i="1"/>
  <c r="AJ64" i="1"/>
  <c r="AI64" i="1"/>
  <c r="AJ72" i="1"/>
  <c r="AI76" i="1"/>
  <c r="AB38" i="1"/>
  <c r="F40" i="1"/>
  <c r="E40" i="1"/>
  <c r="AA40" i="1"/>
  <c r="AJ41" i="1"/>
  <c r="AB45" i="1"/>
  <c r="AJ46" i="1"/>
  <c r="AI46" i="1"/>
  <c r="AL46" i="1" s="1"/>
  <c r="AM46" i="1" s="1"/>
  <c r="AB69" i="1"/>
  <c r="AB92" i="1"/>
  <c r="S121" i="1"/>
  <c r="S119" i="1"/>
  <c r="S120" i="1"/>
  <c r="S117" i="1"/>
  <c r="S111" i="1"/>
  <c r="S107" i="1"/>
  <c r="S116" i="1"/>
  <c r="S106" i="1"/>
  <c r="S105" i="1"/>
  <c r="S113" i="1"/>
  <c r="S118" i="1"/>
  <c r="S110" i="1"/>
  <c r="S102" i="1"/>
  <c r="S101" i="1"/>
  <c r="S115" i="1"/>
  <c r="S114" i="1"/>
  <c r="S97" i="1"/>
  <c r="S96" i="1"/>
  <c r="S86" i="1"/>
  <c r="S84" i="1"/>
  <c r="S82" i="1"/>
  <c r="S80" i="1"/>
  <c r="S78" i="1"/>
  <c r="S76" i="1"/>
  <c r="S74" i="1"/>
  <c r="S72" i="1"/>
  <c r="S70" i="1"/>
  <c r="S68" i="1"/>
  <c r="S66" i="1"/>
  <c r="S64" i="1"/>
  <c r="S62" i="1"/>
  <c r="S60" i="1"/>
  <c r="S58" i="1"/>
  <c r="S56" i="1"/>
  <c r="S54" i="1"/>
  <c r="S52" i="1"/>
  <c r="S50" i="1"/>
  <c r="S48" i="1"/>
  <c r="S46" i="1"/>
  <c r="S108" i="1"/>
  <c r="S103" i="1"/>
  <c r="S95" i="1"/>
  <c r="S94" i="1"/>
  <c r="S104" i="1"/>
  <c r="S100" i="1"/>
  <c r="S99" i="1"/>
  <c r="S91" i="1"/>
  <c r="S90" i="1"/>
  <c r="S98" i="1"/>
  <c r="S109" i="1"/>
  <c r="S92" i="1"/>
  <c r="S88" i="1"/>
  <c r="S87" i="1"/>
  <c r="S45" i="1"/>
  <c r="S43" i="1"/>
  <c r="S41" i="1"/>
  <c r="S39" i="1"/>
  <c r="S93" i="1"/>
  <c r="S89" i="1"/>
  <c r="S83" i="1"/>
  <c r="S81" i="1"/>
  <c r="S79" i="1"/>
  <c r="S77" i="1"/>
  <c r="S75" i="1"/>
  <c r="S67" i="1"/>
  <c r="S85" i="1"/>
  <c r="S73" i="1"/>
  <c r="S112" i="1"/>
  <c r="S53" i="1"/>
  <c r="S40" i="1"/>
  <c r="S59" i="1"/>
  <c r="S49" i="1"/>
  <c r="S69" i="1"/>
  <c r="S63" i="1"/>
  <c r="S61" i="1"/>
  <c r="S65" i="1"/>
  <c r="S55" i="1"/>
  <c r="S51" i="1"/>
  <c r="S57" i="1"/>
  <c r="S37" i="1"/>
  <c r="S35" i="1"/>
  <c r="S33" i="1"/>
  <c r="S31" i="1"/>
  <c r="S29" i="1"/>
  <c r="S27" i="1"/>
  <c r="S25" i="1"/>
  <c r="S23" i="1"/>
  <c r="S21" i="1"/>
  <c r="S19" i="1"/>
  <c r="N8" i="1"/>
  <c r="N10" i="1"/>
  <c r="N12" i="1"/>
  <c r="N14" i="1"/>
  <c r="N16" i="1"/>
  <c r="S18" i="1"/>
  <c r="S22" i="1"/>
  <c r="AA25" i="1"/>
  <c r="AD25" i="1" s="1"/>
  <c r="AE25" i="1" s="1"/>
  <c r="E26" i="1"/>
  <c r="H26" i="1" s="1"/>
  <c r="S26" i="1"/>
  <c r="AI27" i="1"/>
  <c r="AL27" i="1" s="1"/>
  <c r="AM27" i="1" s="1"/>
  <c r="AA28" i="1"/>
  <c r="AD28" i="1" s="1"/>
  <c r="AE28" i="1" s="1"/>
  <c r="AA29" i="1"/>
  <c r="E30" i="1"/>
  <c r="H30" i="1" s="1"/>
  <c r="S30" i="1"/>
  <c r="AI31" i="1"/>
  <c r="AL31" i="1" s="1"/>
  <c r="AM31" i="1" s="1"/>
  <c r="AA32" i="1"/>
  <c r="AA33" i="1"/>
  <c r="AD33" i="1" s="1"/>
  <c r="AE33" i="1" s="1"/>
  <c r="E34" i="1"/>
  <c r="H34" i="1" s="1"/>
  <c r="S34" i="1"/>
  <c r="AI35" i="1"/>
  <c r="AA36" i="1"/>
  <c r="N37" i="1"/>
  <c r="N38" i="1"/>
  <c r="AD39" i="1"/>
  <c r="AE39" i="1" s="1"/>
  <c r="AB40" i="1"/>
  <c r="AI41" i="1"/>
  <c r="AL41" i="1" s="1"/>
  <c r="AM41" i="1" s="1"/>
  <c r="S42" i="1"/>
  <c r="E44" i="1"/>
  <c r="H44" i="1" s="1"/>
  <c r="N49" i="1"/>
  <c r="AJ62" i="1"/>
  <c r="AI62" i="1"/>
  <c r="AL62" i="1" s="1"/>
  <c r="AM62" i="1" s="1"/>
  <c r="F64" i="1"/>
  <c r="F96" i="1"/>
  <c r="E96" i="1"/>
  <c r="H96" i="1" s="1"/>
  <c r="AI120" i="1"/>
  <c r="AI118" i="1"/>
  <c r="AI116" i="1"/>
  <c r="AI108" i="1"/>
  <c r="AL108" i="1" s="1"/>
  <c r="AM108" i="1" s="1"/>
  <c r="AI117" i="1"/>
  <c r="AI110" i="1"/>
  <c r="AI121" i="1"/>
  <c r="AI119" i="1"/>
  <c r="AL119" i="1" s="1"/>
  <c r="AM119" i="1" s="1"/>
  <c r="AI114" i="1"/>
  <c r="AI111" i="1"/>
  <c r="AI105" i="1"/>
  <c r="AI104" i="1"/>
  <c r="AI107" i="1"/>
  <c r="AI112" i="1"/>
  <c r="AI109" i="1"/>
  <c r="AL109" i="1" s="1"/>
  <c r="AM109" i="1" s="1"/>
  <c r="AI99" i="1"/>
  <c r="AI98" i="1"/>
  <c r="AI106" i="1"/>
  <c r="AL106" i="1" s="1"/>
  <c r="AM106" i="1" s="1"/>
  <c r="AI94" i="1"/>
  <c r="AI93" i="1"/>
  <c r="AI87" i="1"/>
  <c r="AI88" i="1"/>
  <c r="AI97" i="1"/>
  <c r="AL97" i="1" s="1"/>
  <c r="AM97" i="1" s="1"/>
  <c r="AI96" i="1"/>
  <c r="AL96" i="1" s="1"/>
  <c r="AM96" i="1" s="1"/>
  <c r="AI95" i="1"/>
  <c r="AL95" i="1" s="1"/>
  <c r="AM95" i="1" s="1"/>
  <c r="AI74" i="1"/>
  <c r="AI50" i="1"/>
  <c r="AI58" i="1"/>
  <c r="AI54" i="1"/>
  <c r="AL54" i="1" s="1"/>
  <c r="AM54" i="1" s="1"/>
  <c r="AI36" i="1"/>
  <c r="AI34" i="1"/>
  <c r="AL34" i="1" s="1"/>
  <c r="AM34" i="1" s="1"/>
  <c r="AI32" i="1"/>
  <c r="AI30" i="1"/>
  <c r="AI28" i="1"/>
  <c r="AL28" i="1" s="1"/>
  <c r="AM28" i="1" s="1"/>
  <c r="AI26" i="1"/>
  <c r="AL26" i="1" s="1"/>
  <c r="AM26" i="1" s="1"/>
  <c r="AI24" i="1"/>
  <c r="AI22" i="1"/>
  <c r="AI18" i="1"/>
  <c r="AL18" i="1" s="1"/>
  <c r="AM18" i="1" s="1"/>
  <c r="H19" i="1"/>
  <c r="N20" i="1"/>
  <c r="N21" i="1"/>
  <c r="H23" i="1"/>
  <c r="N24" i="1"/>
  <c r="N25" i="1"/>
  <c r="AJ27" i="1"/>
  <c r="N28" i="1"/>
  <c r="N29" i="1"/>
  <c r="H31" i="1"/>
  <c r="AJ31" i="1"/>
  <c r="N32" i="1"/>
  <c r="N33" i="1"/>
  <c r="H35" i="1"/>
  <c r="AJ35" i="1"/>
  <c r="AL35" i="1" s="1"/>
  <c r="AM35" i="1" s="1"/>
  <c r="N36" i="1"/>
  <c r="AI37" i="1"/>
  <c r="AA39" i="1"/>
  <c r="AI40" i="1"/>
  <c r="H43" i="1"/>
  <c r="AB44" i="1"/>
  <c r="AJ48" i="1"/>
  <c r="AL48" i="1"/>
  <c r="AM48" i="1" s="1"/>
  <c r="AB50" i="1"/>
  <c r="AJ54" i="1"/>
  <c r="AB55" i="1"/>
  <c r="AA56" i="1"/>
  <c r="E64" i="1"/>
  <c r="H64" i="1" s="1"/>
  <c r="AI66" i="1"/>
  <c r="F72" i="1"/>
  <c r="H72" i="1"/>
  <c r="AA91" i="1"/>
  <c r="AB91" i="1"/>
  <c r="F41" i="1"/>
  <c r="H41" i="1" s="1"/>
  <c r="AI53" i="1"/>
  <c r="AA55" i="1"/>
  <c r="AB56" i="1"/>
  <c r="H59" i="1"/>
  <c r="H66" i="1"/>
  <c r="H70" i="1"/>
  <c r="AA54" i="1"/>
  <c r="AJ56" i="1"/>
  <c r="F60" i="1"/>
  <c r="E60" i="1"/>
  <c r="AJ78" i="1"/>
  <c r="AL78" i="1"/>
  <c r="AM78" i="1" s="1"/>
  <c r="AI78" i="1"/>
  <c r="E50" i="1"/>
  <c r="H50" i="1" s="1"/>
  <c r="AI51" i="1"/>
  <c r="AL51" i="1" s="1"/>
  <c r="AM51" i="1" s="1"/>
  <c r="AA53" i="1"/>
  <c r="AD53" i="1" s="1"/>
  <c r="AE53" i="1" s="1"/>
  <c r="AB54" i="1"/>
  <c r="E55" i="1"/>
  <c r="H55" i="1" s="1"/>
  <c r="AI56" i="1"/>
  <c r="AA57" i="1"/>
  <c r="AI68" i="1"/>
  <c r="AI69" i="1"/>
  <c r="H71" i="1"/>
  <c r="AA71" i="1"/>
  <c r="F73" i="1"/>
  <c r="E73" i="1"/>
  <c r="H73" i="1" s="1"/>
  <c r="AB74" i="1"/>
  <c r="AA74" i="1"/>
  <c r="E92" i="1"/>
  <c r="H92" i="1" s="1"/>
  <c r="AA102" i="1"/>
  <c r="AI55" i="1"/>
  <c r="AL55" i="1"/>
  <c r="AM55" i="1" s="1"/>
  <c r="AI61" i="1"/>
  <c r="AL61" i="1" s="1"/>
  <c r="AM61" i="1" s="1"/>
  <c r="AJ68" i="1"/>
  <c r="AJ80" i="1"/>
  <c r="AI80" i="1"/>
  <c r="AL80" i="1" s="1"/>
  <c r="AM80" i="1" s="1"/>
  <c r="AJ90" i="1"/>
  <c r="AI90" i="1"/>
  <c r="AI45" i="1"/>
  <c r="AA47" i="1"/>
  <c r="AB48" i="1"/>
  <c r="AD48" i="1" s="1"/>
  <c r="AE48" i="1" s="1"/>
  <c r="AJ55" i="1"/>
  <c r="E58" i="1"/>
  <c r="AI59" i="1"/>
  <c r="AB60" i="1"/>
  <c r="AJ61" i="1"/>
  <c r="AA62" i="1"/>
  <c r="E63" i="1"/>
  <c r="H63" i="1" s="1"/>
  <c r="AI63" i="1"/>
  <c r="AL63" i="1" s="1"/>
  <c r="AM63" i="1" s="1"/>
  <c r="AB64" i="1"/>
  <c r="AD64" i="1" s="1"/>
  <c r="AE64" i="1" s="1"/>
  <c r="F65" i="1"/>
  <c r="H65" i="1" s="1"/>
  <c r="AB66" i="1"/>
  <c r="F68" i="1"/>
  <c r="E68" i="1"/>
  <c r="H74" i="1"/>
  <c r="AD75" i="1"/>
  <c r="AE75" i="1" s="1"/>
  <c r="AB75" i="1"/>
  <c r="AA75" i="1"/>
  <c r="AI38" i="1"/>
  <c r="AJ45" i="1"/>
  <c r="AB47" i="1"/>
  <c r="AI49" i="1"/>
  <c r="AJ49" i="1"/>
  <c r="AA52" i="1"/>
  <c r="F58" i="1"/>
  <c r="AJ59" i="1"/>
  <c r="AA60" i="1"/>
  <c r="AJ63" i="1"/>
  <c r="AD67" i="1"/>
  <c r="AE67" i="1" s="1"/>
  <c r="AB67" i="1"/>
  <c r="AA70" i="1"/>
  <c r="AJ82" i="1"/>
  <c r="AI82" i="1"/>
  <c r="AI75" i="1"/>
  <c r="AL75" i="1" s="1"/>
  <c r="AM75" i="1" s="1"/>
  <c r="AA93" i="1"/>
  <c r="AB94" i="1"/>
  <c r="E108" i="1"/>
  <c r="F108" i="1"/>
  <c r="H89" i="1"/>
  <c r="AI70" i="1"/>
  <c r="AL70" i="1" s="1"/>
  <c r="AM70" i="1" s="1"/>
  <c r="AI71" i="1"/>
  <c r="E74" i="1"/>
  <c r="AI85" i="1"/>
  <c r="AJ89" i="1"/>
  <c r="AL89" i="1" s="1"/>
  <c r="AM89" i="1" s="1"/>
  <c r="AI89" i="1"/>
  <c r="E91" i="1"/>
  <c r="H91" i="1"/>
  <c r="F91" i="1"/>
  <c r="AI92" i="1"/>
  <c r="AD90" i="1"/>
  <c r="AE90" i="1" s="1"/>
  <c r="AI65" i="1"/>
  <c r="AB68" i="1"/>
  <c r="AI72" i="1"/>
  <c r="AI73" i="1"/>
  <c r="E76" i="1"/>
  <c r="H76" i="1" s="1"/>
  <c r="E77" i="1"/>
  <c r="AI77" i="1"/>
  <c r="AJ77" i="1"/>
  <c r="AI79" i="1"/>
  <c r="AJ79" i="1"/>
  <c r="H81" i="1"/>
  <c r="AI81" i="1"/>
  <c r="AL81" i="1" s="1"/>
  <c r="AM81" i="1" s="1"/>
  <c r="AJ81" i="1"/>
  <c r="H83" i="1"/>
  <c r="AI83" i="1"/>
  <c r="AJ83" i="1"/>
  <c r="H85" i="1"/>
  <c r="AJ86" i="1"/>
  <c r="F90" i="1"/>
  <c r="AI91" i="1"/>
  <c r="E95" i="1"/>
  <c r="F95" i="1"/>
  <c r="H95" i="1"/>
  <c r="AB111" i="1"/>
  <c r="AJ65" i="1"/>
  <c r="AJ73" i="1"/>
  <c r="F77" i="1"/>
  <c r="H77" i="1" s="1"/>
  <c r="AI86" i="1"/>
  <c r="E90" i="1"/>
  <c r="H90" i="1" s="1"/>
  <c r="AJ85" i="1"/>
  <c r="AA89" i="1"/>
  <c r="AJ91" i="1"/>
  <c r="AJ92" i="1"/>
  <c r="F99" i="1"/>
  <c r="H99" i="1" s="1"/>
  <c r="AJ101" i="1"/>
  <c r="AI101" i="1"/>
  <c r="AL101" i="1" s="1"/>
  <c r="AM101" i="1" s="1"/>
  <c r="H103" i="1"/>
  <c r="E103" i="1"/>
  <c r="E114" i="1"/>
  <c r="H114" i="1" s="1"/>
  <c r="AA95" i="1"/>
  <c r="AJ100" i="1"/>
  <c r="AI100" i="1"/>
  <c r="AL100" i="1" s="1"/>
  <c r="AM100" i="1" s="1"/>
  <c r="E102" i="1"/>
  <c r="F102" i="1"/>
  <c r="AI103" i="1"/>
  <c r="F107" i="1"/>
  <c r="E107" i="1"/>
  <c r="H107" i="1" s="1"/>
  <c r="AB109" i="1"/>
  <c r="AA112" i="1"/>
  <c r="AD112" i="1" s="1"/>
  <c r="AE112" i="1" s="1"/>
  <c r="AB112" i="1"/>
  <c r="AB95" i="1"/>
  <c r="AA96" i="1"/>
  <c r="AD96" i="1" s="1"/>
  <c r="AE96" i="1" s="1"/>
  <c r="AA97" i="1"/>
  <c r="AJ98" i="1"/>
  <c r="AJ99" i="1"/>
  <c r="AJ109" i="1"/>
  <c r="F101" i="1"/>
  <c r="AI102" i="1"/>
  <c r="E106" i="1"/>
  <c r="H106" i="1" s="1"/>
  <c r="F106" i="1"/>
  <c r="AA106" i="1"/>
  <c r="AB106" i="1"/>
  <c r="AB113" i="1"/>
  <c r="AB117" i="1"/>
  <c r="E101" i="1"/>
  <c r="H101" i="1" s="1"/>
  <c r="AD105" i="1"/>
  <c r="AE105" i="1" s="1"/>
  <c r="AB105" i="1"/>
  <c r="E112" i="1"/>
  <c r="F112" i="1"/>
  <c r="AA116" i="1"/>
  <c r="H120" i="1"/>
  <c r="AA87" i="1"/>
  <c r="H93" i="1"/>
  <c r="F97" i="1"/>
  <c r="H97" i="1" s="1"/>
  <c r="H98" i="1"/>
  <c r="AA104" i="1"/>
  <c r="AA105" i="1"/>
  <c r="AA108" i="1"/>
  <c r="AD108" i="1" s="1"/>
  <c r="AE108" i="1" s="1"/>
  <c r="E110" i="1"/>
  <c r="F110" i="1"/>
  <c r="H110" i="1" s="1"/>
  <c r="AB116" i="1"/>
  <c r="AA100" i="1"/>
  <c r="AJ107" i="1"/>
  <c r="AA114" i="1"/>
  <c r="AD114" i="1" s="1"/>
  <c r="AE114" i="1" s="1"/>
  <c r="AJ115" i="1"/>
  <c r="AB114" i="1"/>
  <c r="AI115" i="1"/>
  <c r="AL115" i="1" s="1"/>
  <c r="AM115" i="1" s="1"/>
  <c r="AJ117" i="1"/>
  <c r="AL117" i="1" s="1"/>
  <c r="AM117" i="1" s="1"/>
  <c r="AJ113" i="1"/>
  <c r="AB119" i="1"/>
  <c r="AI113" i="1"/>
  <c r="AL113" i="1" s="1"/>
  <c r="AM113" i="1" s="1"/>
  <c r="H119" i="1"/>
  <c r="AB121" i="1"/>
  <c r="AA98" i="1"/>
  <c r="AD98" i="1" s="1"/>
  <c r="AE98" i="1" s="1"/>
  <c r="H104" i="1"/>
  <c r="AA110" i="1"/>
  <c r="AJ111" i="1"/>
  <c r="AB115" i="1"/>
  <c r="E116" i="1"/>
  <c r="H116" i="1" s="1"/>
  <c r="AJ119" i="1"/>
  <c r="AJ121" i="1"/>
  <c r="E118" i="1"/>
  <c r="H118" i="1" s="1"/>
  <c r="AA118" i="1"/>
  <c r="E120" i="1"/>
  <c r="AA120" i="1"/>
  <c r="AL53" i="1" l="1"/>
  <c r="AM53" i="1" s="1"/>
  <c r="AD9" i="1"/>
  <c r="AE9" i="1" s="1"/>
  <c r="AD72" i="1"/>
  <c r="AE72" i="1" s="1"/>
  <c r="AD116" i="1"/>
  <c r="AE116" i="1" s="1"/>
  <c r="AL73" i="1"/>
  <c r="AM73" i="1" s="1"/>
  <c r="AL56" i="1"/>
  <c r="AM56" i="1" s="1"/>
  <c r="AD118" i="1"/>
  <c r="AE118" i="1" s="1"/>
  <c r="AD100" i="1"/>
  <c r="AE100" i="1" s="1"/>
  <c r="AD97" i="1"/>
  <c r="AE97" i="1" s="1"/>
  <c r="AL103" i="1"/>
  <c r="AM103" i="1" s="1"/>
  <c r="AL65" i="1"/>
  <c r="AM65" i="1" s="1"/>
  <c r="AD74" i="1"/>
  <c r="AE74" i="1" s="1"/>
  <c r="AD91" i="1"/>
  <c r="AE91" i="1" s="1"/>
  <c r="AL37" i="1"/>
  <c r="AM37" i="1" s="1"/>
  <c r="AL114" i="1"/>
  <c r="AM114" i="1" s="1"/>
  <c r="H40" i="1"/>
  <c r="AD61" i="1"/>
  <c r="AE61" i="1" s="1"/>
  <c r="AD41" i="1"/>
  <c r="AE41" i="1" s="1"/>
  <c r="H49" i="1"/>
  <c r="W12" i="1"/>
  <c r="AD27" i="1"/>
  <c r="AE27" i="1" s="1"/>
  <c r="W32" i="1"/>
  <c r="AD21" i="1"/>
  <c r="AE21" i="1" s="1"/>
  <c r="H56" i="1"/>
  <c r="H102" i="1"/>
  <c r="AD73" i="1"/>
  <c r="AE73" i="1" s="1"/>
  <c r="AD51" i="1"/>
  <c r="AE51" i="1" s="1"/>
  <c r="AD82" i="1"/>
  <c r="AE82" i="1" s="1"/>
  <c r="AL29" i="1"/>
  <c r="AM29" i="1" s="1"/>
  <c r="O22" i="1"/>
  <c r="P22" i="1" s="1"/>
  <c r="W8" i="1"/>
  <c r="W24" i="1"/>
  <c r="AD87" i="1"/>
  <c r="AE87" i="1" s="1"/>
  <c r="AL71" i="1"/>
  <c r="AM71" i="1" s="1"/>
  <c r="AD60" i="1"/>
  <c r="AE60" i="1" s="1"/>
  <c r="AD71" i="1"/>
  <c r="AE71" i="1" s="1"/>
  <c r="AD55" i="1"/>
  <c r="AE55" i="1" s="1"/>
  <c r="AL66" i="1"/>
  <c r="AM66" i="1" s="1"/>
  <c r="AL112" i="1"/>
  <c r="AM112" i="1" s="1"/>
  <c r="AL76" i="1"/>
  <c r="AM76" i="1" s="1"/>
  <c r="AD37" i="1"/>
  <c r="AE37" i="1" s="1"/>
  <c r="AD13" i="1"/>
  <c r="AE13" i="1" s="1"/>
  <c r="AD30" i="1"/>
  <c r="AE30" i="1" s="1"/>
  <c r="AL52" i="1"/>
  <c r="AM52" i="1" s="1"/>
  <c r="AD94" i="1"/>
  <c r="AE94" i="1" s="1"/>
  <c r="AD84" i="1"/>
  <c r="AE84" i="1" s="1"/>
  <c r="H51" i="1"/>
  <c r="AD18" i="1"/>
  <c r="AE18" i="1" s="1"/>
  <c r="W10" i="1"/>
  <c r="O12" i="1"/>
  <c r="P12" i="1" s="1"/>
  <c r="AD38" i="1"/>
  <c r="AE38" i="1" s="1"/>
  <c r="U16" i="1"/>
  <c r="T16" i="1"/>
  <c r="W16" i="1" s="1"/>
  <c r="T13" i="1"/>
  <c r="W13" i="1" s="1"/>
  <c r="AL44" i="1"/>
  <c r="AM44" i="1" s="1"/>
  <c r="AD120" i="1"/>
  <c r="AE120" i="1" s="1"/>
  <c r="AL72" i="1"/>
  <c r="AM72" i="1" s="1"/>
  <c r="AL105" i="1"/>
  <c r="AM105" i="1" s="1"/>
  <c r="AL64" i="1"/>
  <c r="AM64" i="1" s="1"/>
  <c r="O61" i="1"/>
  <c r="P61" i="1" s="1"/>
  <c r="AD11" i="1"/>
  <c r="AE11" i="1" s="1"/>
  <c r="AD57" i="1"/>
  <c r="AE57" i="1" s="1"/>
  <c r="AD79" i="1"/>
  <c r="AE79" i="1" s="1"/>
  <c r="AD95" i="1"/>
  <c r="AE95" i="1" s="1"/>
  <c r="AD110" i="1"/>
  <c r="AE110" i="1" s="1"/>
  <c r="L10" i="1"/>
  <c r="O10" i="1" s="1"/>
  <c r="P10" i="1" s="1"/>
  <c r="H15" i="1"/>
  <c r="AL47" i="1"/>
  <c r="AM47" i="1" s="1"/>
  <c r="AD69" i="1"/>
  <c r="AE69" i="1" s="1"/>
  <c r="AL23" i="1"/>
  <c r="AM23" i="1" s="1"/>
  <c r="AL69" i="1"/>
  <c r="AM69" i="1" s="1"/>
  <c r="AL19" i="1"/>
  <c r="AM19" i="1" s="1"/>
  <c r="T7" i="1"/>
  <c r="AL102" i="1"/>
  <c r="AM102" i="1" s="1"/>
  <c r="AL82" i="1"/>
  <c r="AM82" i="1" s="1"/>
  <c r="AD66" i="1"/>
  <c r="AE66" i="1" s="1"/>
  <c r="AL38" i="1"/>
  <c r="AM38" i="1" s="1"/>
  <c r="AL90" i="1"/>
  <c r="AM90" i="1" s="1"/>
  <c r="AL87" i="1"/>
  <c r="AM87" i="1" s="1"/>
  <c r="AD106" i="1"/>
  <c r="AE106" i="1" s="1"/>
  <c r="AL99" i="1"/>
  <c r="AM99" i="1" s="1"/>
  <c r="AL86" i="1"/>
  <c r="AM86" i="1" s="1"/>
  <c r="H58" i="1"/>
  <c r="AL68" i="1"/>
  <c r="AM68" i="1" s="1"/>
  <c r="AD54" i="1"/>
  <c r="AE54" i="1" s="1"/>
  <c r="AL50" i="1"/>
  <c r="AM50" i="1" s="1"/>
  <c r="AL94" i="1"/>
  <c r="AM94" i="1" s="1"/>
  <c r="AL116" i="1"/>
  <c r="AM116" i="1" s="1"/>
  <c r="AD45" i="1"/>
  <c r="AE45" i="1" s="1"/>
  <c r="AD104" i="1"/>
  <c r="AE104" i="1" s="1"/>
  <c r="H112" i="1"/>
  <c r="AL98" i="1"/>
  <c r="AM98" i="1" s="1"/>
  <c r="AD68" i="1"/>
  <c r="AE68" i="1" s="1"/>
  <c r="H108" i="1"/>
  <c r="AL74" i="1"/>
  <c r="AM74" i="1" s="1"/>
  <c r="AL111" i="1"/>
  <c r="AM111" i="1" s="1"/>
  <c r="AD40" i="1"/>
  <c r="AE40" i="1" s="1"/>
  <c r="AD102" i="1"/>
  <c r="AE102" i="1" s="1"/>
  <c r="AL84" i="1"/>
  <c r="AM84" i="1" s="1"/>
  <c r="AD34" i="1"/>
  <c r="AE34" i="1" s="1"/>
  <c r="AD81" i="1"/>
  <c r="AE81" i="1" s="1"/>
  <c r="W14" i="1"/>
  <c r="AL9" i="1"/>
  <c r="AM9" i="1" s="1"/>
  <c r="AL33" i="1"/>
  <c r="AM33" i="1" s="1"/>
  <c r="W7" i="1"/>
  <c r="W20" i="1"/>
  <c r="H17" i="1"/>
  <c r="U65" i="1"/>
  <c r="T65" i="1"/>
  <c r="W65" i="1" s="1"/>
  <c r="U104" i="1"/>
  <c r="T104" i="1"/>
  <c r="W104" i="1" s="1"/>
  <c r="T110" i="1"/>
  <c r="W110" i="1" s="1"/>
  <c r="U110" i="1"/>
  <c r="M18" i="1"/>
  <c r="L18" i="1"/>
  <c r="O18" i="1" s="1"/>
  <c r="P18" i="1" s="1"/>
  <c r="L39" i="1"/>
  <c r="M39" i="1"/>
  <c r="M65" i="1"/>
  <c r="L65" i="1"/>
  <c r="M105" i="1"/>
  <c r="L105" i="1"/>
  <c r="O105" i="1" s="1"/>
  <c r="P105" i="1" s="1"/>
  <c r="L30" i="1"/>
  <c r="O30" i="1" s="1"/>
  <c r="P30" i="1" s="1"/>
  <c r="M30" i="1"/>
  <c r="AL49" i="1"/>
  <c r="AM49" i="1" s="1"/>
  <c r="T26" i="1"/>
  <c r="U26" i="1"/>
  <c r="U73" i="1"/>
  <c r="T73" i="1"/>
  <c r="W73" i="1" s="1"/>
  <c r="T54" i="1"/>
  <c r="U54" i="1"/>
  <c r="M67" i="1"/>
  <c r="L67" i="1"/>
  <c r="O67" i="1" s="1"/>
  <c r="P67" i="1" s="1"/>
  <c r="L48" i="1"/>
  <c r="O48" i="1"/>
  <c r="P48" i="1" s="1"/>
  <c r="M48" i="1"/>
  <c r="L92" i="1"/>
  <c r="M92" i="1"/>
  <c r="O92" i="1" s="1"/>
  <c r="P92" i="1" s="1"/>
  <c r="AL83" i="1"/>
  <c r="AM83" i="1" s="1"/>
  <c r="AD56" i="1"/>
  <c r="AE56" i="1" s="1"/>
  <c r="T37" i="1"/>
  <c r="W37" i="1" s="1"/>
  <c r="U37" i="1"/>
  <c r="AL85" i="1"/>
  <c r="AM85" i="1" s="1"/>
  <c r="AD89" i="1"/>
  <c r="AE89" i="1" s="1"/>
  <c r="AD93" i="1"/>
  <c r="AE93" i="1" s="1"/>
  <c r="AL59" i="1"/>
  <c r="AM59" i="1" s="1"/>
  <c r="AL24" i="1"/>
  <c r="AM24" i="1" s="1"/>
  <c r="AL58" i="1"/>
  <c r="AM58" i="1" s="1"/>
  <c r="AL93" i="1"/>
  <c r="AM93" i="1" s="1"/>
  <c r="AL104" i="1"/>
  <c r="AM104" i="1" s="1"/>
  <c r="T34" i="1"/>
  <c r="W34" i="1" s="1"/>
  <c r="U34" i="1"/>
  <c r="U27" i="1"/>
  <c r="T27" i="1"/>
  <c r="W27" i="1"/>
  <c r="U55" i="1"/>
  <c r="W55" i="1" s="1"/>
  <c r="T55" i="1"/>
  <c r="T53" i="1"/>
  <c r="W53" i="1" s="1"/>
  <c r="U53" i="1"/>
  <c r="T81" i="1"/>
  <c r="U81" i="1"/>
  <c r="W87" i="1"/>
  <c r="U87" i="1"/>
  <c r="T87" i="1"/>
  <c r="T100" i="1"/>
  <c r="W100" i="1" s="1"/>
  <c r="U100" i="1"/>
  <c r="U50" i="1"/>
  <c r="T50" i="1"/>
  <c r="W50" i="1" s="1"/>
  <c r="U66" i="1"/>
  <c r="T66" i="1"/>
  <c r="W66" i="1" s="1"/>
  <c r="T82" i="1"/>
  <c r="U82" i="1"/>
  <c r="U102" i="1"/>
  <c r="T102" i="1"/>
  <c r="U111" i="1"/>
  <c r="T111" i="1"/>
  <c r="T44" i="1"/>
  <c r="W44" i="1" s="1"/>
  <c r="U44" i="1"/>
  <c r="M63" i="1"/>
  <c r="O63" i="1" s="1"/>
  <c r="P63" i="1" s="1"/>
  <c r="L63" i="1"/>
  <c r="AD44" i="1"/>
  <c r="AE44" i="1" s="1"/>
  <c r="AD80" i="1"/>
  <c r="AE80" i="1" s="1"/>
  <c r="AD115" i="1"/>
  <c r="AE115" i="1" s="1"/>
  <c r="L26" i="1"/>
  <c r="M26" i="1"/>
  <c r="L14" i="1"/>
  <c r="M14" i="1"/>
  <c r="M35" i="1"/>
  <c r="L35" i="1"/>
  <c r="O35" i="1" s="1"/>
  <c r="P35" i="1" s="1"/>
  <c r="M29" i="1"/>
  <c r="L29" i="1"/>
  <c r="O29" i="1" s="1"/>
  <c r="P29" i="1" s="1"/>
  <c r="L36" i="1"/>
  <c r="M36" i="1"/>
  <c r="O36" i="1" s="1"/>
  <c r="P36" i="1" s="1"/>
  <c r="L17" i="1"/>
  <c r="M17" i="1"/>
  <c r="M75" i="1"/>
  <c r="L75" i="1"/>
  <c r="O75" i="1" s="1"/>
  <c r="P75" i="1" s="1"/>
  <c r="L38" i="1"/>
  <c r="M38" i="1"/>
  <c r="L50" i="1"/>
  <c r="M50" i="1"/>
  <c r="M87" i="1"/>
  <c r="L87" i="1"/>
  <c r="O87" i="1" s="1"/>
  <c r="P87" i="1" s="1"/>
  <c r="M57" i="1"/>
  <c r="L57" i="1"/>
  <c r="O57" i="1" s="1"/>
  <c r="P57" i="1" s="1"/>
  <c r="L106" i="1"/>
  <c r="O106" i="1" s="1"/>
  <c r="P106" i="1" s="1"/>
  <c r="M106" i="1"/>
  <c r="M88" i="1"/>
  <c r="L88" i="1"/>
  <c r="L103" i="1"/>
  <c r="M103" i="1"/>
  <c r="L119" i="1"/>
  <c r="M119" i="1"/>
  <c r="O54" i="1"/>
  <c r="P54" i="1" s="1"/>
  <c r="M54" i="1"/>
  <c r="L54" i="1"/>
  <c r="T83" i="1"/>
  <c r="U83" i="1"/>
  <c r="M40" i="1"/>
  <c r="L40" i="1"/>
  <c r="O40" i="1" s="1"/>
  <c r="P40" i="1" s="1"/>
  <c r="M51" i="1"/>
  <c r="L51" i="1"/>
  <c r="O51" i="1" s="1"/>
  <c r="P51" i="1" s="1"/>
  <c r="L8" i="1"/>
  <c r="M8" i="1"/>
  <c r="O8" i="1" s="1"/>
  <c r="P8" i="1" s="1"/>
  <c r="U31" i="1"/>
  <c r="T31" i="1"/>
  <c r="W31" i="1" s="1"/>
  <c r="M59" i="1"/>
  <c r="L59" i="1"/>
  <c r="O59" i="1" s="1"/>
  <c r="P59" i="1" s="1"/>
  <c r="M47" i="1"/>
  <c r="L47" i="1"/>
  <c r="O47" i="1" s="1"/>
  <c r="P47" i="1" s="1"/>
  <c r="M107" i="1"/>
  <c r="O107" i="1" s="1"/>
  <c r="P107" i="1" s="1"/>
  <c r="L107" i="1"/>
  <c r="AL30" i="1"/>
  <c r="AM30" i="1" s="1"/>
  <c r="AL120" i="1"/>
  <c r="AM120" i="1" s="1"/>
  <c r="AD32" i="1"/>
  <c r="AE32" i="1" s="1"/>
  <c r="U33" i="1"/>
  <c r="T33" i="1"/>
  <c r="W33" i="1" s="1"/>
  <c r="U63" i="1"/>
  <c r="T63" i="1"/>
  <c r="W63" i="1" s="1"/>
  <c r="T85" i="1"/>
  <c r="W85" i="1" s="1"/>
  <c r="U85" i="1"/>
  <c r="U93" i="1"/>
  <c r="T93" i="1"/>
  <c r="U109" i="1"/>
  <c r="T109" i="1"/>
  <c r="T95" i="1"/>
  <c r="U95" i="1"/>
  <c r="W95" i="1"/>
  <c r="U56" i="1"/>
  <c r="W56" i="1" s="1"/>
  <c r="T56" i="1"/>
  <c r="U72" i="1"/>
  <c r="W72" i="1" s="1"/>
  <c r="T72" i="1"/>
  <c r="U96" i="1"/>
  <c r="T96" i="1"/>
  <c r="W96" i="1"/>
  <c r="U113" i="1"/>
  <c r="T113" i="1"/>
  <c r="W113" i="1" s="1"/>
  <c r="T119" i="1"/>
  <c r="W119" i="1" s="1"/>
  <c r="U119" i="1"/>
  <c r="AD10" i="1"/>
  <c r="AE10" i="1" s="1"/>
  <c r="AD50" i="1"/>
  <c r="AE50" i="1" s="1"/>
  <c r="AD88" i="1"/>
  <c r="AE88" i="1" s="1"/>
  <c r="AD111" i="1"/>
  <c r="AE111" i="1" s="1"/>
  <c r="L16" i="1"/>
  <c r="O16" i="1" s="1"/>
  <c r="P16" i="1" s="1"/>
  <c r="M16" i="1"/>
  <c r="M81" i="1"/>
  <c r="L81" i="1"/>
  <c r="L7" i="1"/>
  <c r="M7" i="1"/>
  <c r="O7" i="1"/>
  <c r="P7" i="1" s="1"/>
  <c r="M55" i="1"/>
  <c r="L55" i="1"/>
  <c r="M66" i="1"/>
  <c r="L66" i="1"/>
  <c r="O66" i="1" s="1"/>
  <c r="P66" i="1" s="1"/>
  <c r="L56" i="1"/>
  <c r="M56" i="1"/>
  <c r="O56" i="1" s="1"/>
  <c r="P56" i="1" s="1"/>
  <c r="M95" i="1"/>
  <c r="L95" i="1"/>
  <c r="O95" i="1" s="1"/>
  <c r="P95" i="1" s="1"/>
  <c r="L78" i="1"/>
  <c r="O78" i="1" s="1"/>
  <c r="P78" i="1" s="1"/>
  <c r="M78" i="1"/>
  <c r="M93" i="1"/>
  <c r="O93" i="1" s="1"/>
  <c r="P93" i="1" s="1"/>
  <c r="L93" i="1"/>
  <c r="L110" i="1"/>
  <c r="M110" i="1"/>
  <c r="M94" i="1"/>
  <c r="L94" i="1"/>
  <c r="O94" i="1" s="1"/>
  <c r="P94" i="1" s="1"/>
  <c r="M109" i="1"/>
  <c r="L109" i="1"/>
  <c r="U29" i="1"/>
  <c r="T29" i="1"/>
  <c r="T84" i="1"/>
  <c r="U84" i="1"/>
  <c r="L41" i="1"/>
  <c r="M41" i="1"/>
  <c r="O41" i="1" s="1"/>
  <c r="P41" i="1" s="1"/>
  <c r="O104" i="1"/>
  <c r="P104" i="1" s="1"/>
  <c r="M104" i="1"/>
  <c r="L104" i="1"/>
  <c r="U94" i="1"/>
  <c r="T94" i="1"/>
  <c r="W94" i="1" s="1"/>
  <c r="T120" i="1"/>
  <c r="U120" i="1"/>
  <c r="L72" i="1"/>
  <c r="O72" i="1" s="1"/>
  <c r="P72" i="1" s="1"/>
  <c r="M72" i="1"/>
  <c r="H68" i="1"/>
  <c r="AD62" i="1"/>
  <c r="AE62" i="1" s="1"/>
  <c r="AL32" i="1"/>
  <c r="AM32" i="1" s="1"/>
  <c r="U19" i="1"/>
  <c r="T19" i="1"/>
  <c r="W19" i="1" s="1"/>
  <c r="U35" i="1"/>
  <c r="W35" i="1" s="1"/>
  <c r="T35" i="1"/>
  <c r="U69" i="1"/>
  <c r="T69" i="1"/>
  <c r="W69" i="1" s="1"/>
  <c r="T67" i="1"/>
  <c r="W67" i="1" s="1"/>
  <c r="U67" i="1"/>
  <c r="T39" i="1"/>
  <c r="W39" i="1" s="1"/>
  <c r="U39" i="1"/>
  <c r="U98" i="1"/>
  <c r="T98" i="1"/>
  <c r="U103" i="1"/>
  <c r="T103" i="1"/>
  <c r="W103" i="1"/>
  <c r="U58" i="1"/>
  <c r="T58" i="1"/>
  <c r="W58" i="1" s="1"/>
  <c r="U74" i="1"/>
  <c r="T74" i="1"/>
  <c r="W74" i="1" s="1"/>
  <c r="T97" i="1"/>
  <c r="U97" i="1"/>
  <c r="U105" i="1"/>
  <c r="T105" i="1"/>
  <c r="W105" i="1"/>
  <c r="T121" i="1"/>
  <c r="W121" i="1" s="1"/>
  <c r="U121" i="1"/>
  <c r="U47" i="1"/>
  <c r="W47" i="1" s="1"/>
  <c r="T47" i="1"/>
  <c r="AD8" i="1"/>
  <c r="AE8" i="1" s="1"/>
  <c r="AD86" i="1"/>
  <c r="AE86" i="1" s="1"/>
  <c r="AD103" i="1"/>
  <c r="AE103" i="1" s="1"/>
  <c r="AD109" i="1"/>
  <c r="AE109" i="1" s="1"/>
  <c r="M19" i="1"/>
  <c r="L19" i="1"/>
  <c r="M37" i="1"/>
  <c r="L37" i="1"/>
  <c r="L20" i="1"/>
  <c r="O20" i="1" s="1"/>
  <c r="P20" i="1" s="1"/>
  <c r="M20" i="1"/>
  <c r="L9" i="1"/>
  <c r="M9" i="1"/>
  <c r="O9" i="1" s="1"/>
  <c r="P9" i="1" s="1"/>
  <c r="M71" i="1"/>
  <c r="L71" i="1"/>
  <c r="O71" i="1" s="1"/>
  <c r="P71" i="1" s="1"/>
  <c r="M83" i="1"/>
  <c r="L83" i="1"/>
  <c r="L60" i="1"/>
  <c r="O60" i="1" s="1"/>
  <c r="P60" i="1" s="1"/>
  <c r="M60" i="1"/>
  <c r="M97" i="1"/>
  <c r="L97" i="1"/>
  <c r="O97" i="1" s="1"/>
  <c r="P97" i="1" s="1"/>
  <c r="L80" i="1"/>
  <c r="M80" i="1"/>
  <c r="O80" i="1" s="1"/>
  <c r="P80" i="1" s="1"/>
  <c r="M98" i="1"/>
  <c r="L98" i="1"/>
  <c r="O98" i="1" s="1"/>
  <c r="P98" i="1" s="1"/>
  <c r="L114" i="1"/>
  <c r="O114" i="1" s="1"/>
  <c r="P114" i="1" s="1"/>
  <c r="M114" i="1"/>
  <c r="M96" i="1"/>
  <c r="L96" i="1"/>
  <c r="O96" i="1" s="1"/>
  <c r="P96" i="1" s="1"/>
  <c r="L111" i="1"/>
  <c r="M111" i="1"/>
  <c r="U88" i="1"/>
  <c r="T88" i="1"/>
  <c r="W88" i="1" s="1"/>
  <c r="L34" i="1"/>
  <c r="M34" i="1"/>
  <c r="L64" i="1"/>
  <c r="M64" i="1"/>
  <c r="O64" i="1" s="1"/>
  <c r="P64" i="1" s="1"/>
  <c r="AL118" i="1"/>
  <c r="AM118" i="1" s="1"/>
  <c r="U61" i="1"/>
  <c r="T61" i="1"/>
  <c r="T118" i="1"/>
  <c r="W118" i="1" s="1"/>
  <c r="U118" i="1"/>
  <c r="M58" i="1"/>
  <c r="L58" i="1"/>
  <c r="M73" i="1"/>
  <c r="L73" i="1"/>
  <c r="AL91" i="1"/>
  <c r="AM91" i="1" s="1"/>
  <c r="T21" i="1"/>
  <c r="W21" i="1" s="1"/>
  <c r="U21" i="1"/>
  <c r="T49" i="1"/>
  <c r="W49" i="1" s="1"/>
  <c r="U49" i="1"/>
  <c r="T75" i="1"/>
  <c r="W75" i="1" s="1"/>
  <c r="U75" i="1"/>
  <c r="T41" i="1"/>
  <c r="U41" i="1"/>
  <c r="U90" i="1"/>
  <c r="W90" i="1" s="1"/>
  <c r="T90" i="1"/>
  <c r="T108" i="1"/>
  <c r="U108" i="1"/>
  <c r="U60" i="1"/>
  <c r="T60" i="1"/>
  <c r="T76" i="1"/>
  <c r="U76" i="1"/>
  <c r="W76" i="1" s="1"/>
  <c r="T114" i="1"/>
  <c r="W114" i="1" s="1"/>
  <c r="U114" i="1"/>
  <c r="T106" i="1"/>
  <c r="W106" i="1" s="1"/>
  <c r="U106" i="1"/>
  <c r="AD65" i="1"/>
  <c r="AE65" i="1" s="1"/>
  <c r="AD76" i="1"/>
  <c r="AE76" i="1" s="1"/>
  <c r="AD119" i="1"/>
  <c r="AE119" i="1" s="1"/>
  <c r="M23" i="1"/>
  <c r="L23" i="1"/>
  <c r="O23" i="1" s="1"/>
  <c r="P23" i="1" s="1"/>
  <c r="M68" i="1"/>
  <c r="O68" i="1" s="1"/>
  <c r="P68" i="1" s="1"/>
  <c r="L68" i="1"/>
  <c r="L24" i="1"/>
  <c r="M24" i="1"/>
  <c r="L11" i="1"/>
  <c r="M11" i="1"/>
  <c r="O11" i="1"/>
  <c r="P11" i="1" s="1"/>
  <c r="M79" i="1"/>
  <c r="L79" i="1"/>
  <c r="O79" i="1" s="1"/>
  <c r="P79" i="1" s="1"/>
  <c r="M52" i="1"/>
  <c r="L52" i="1"/>
  <c r="O52" i="1" s="1"/>
  <c r="P52" i="1" s="1"/>
  <c r="M62" i="1"/>
  <c r="L62" i="1"/>
  <c r="O62" i="1" s="1"/>
  <c r="P62" i="1" s="1"/>
  <c r="M70" i="1"/>
  <c r="L70" i="1"/>
  <c r="L82" i="1"/>
  <c r="O82" i="1" s="1"/>
  <c r="P82" i="1" s="1"/>
  <c r="M82" i="1"/>
  <c r="L116" i="1"/>
  <c r="M116" i="1"/>
  <c r="M120" i="1"/>
  <c r="L120" i="1"/>
  <c r="O120" i="1" s="1"/>
  <c r="P120" i="1" s="1"/>
  <c r="L102" i="1"/>
  <c r="M102" i="1"/>
  <c r="M113" i="1"/>
  <c r="L113" i="1"/>
  <c r="O113" i="1" s="1"/>
  <c r="P113" i="1" s="1"/>
  <c r="U68" i="1"/>
  <c r="T68" i="1"/>
  <c r="W68" i="1" s="1"/>
  <c r="M44" i="1"/>
  <c r="L44" i="1"/>
  <c r="O44" i="1" s="1"/>
  <c r="P44" i="1" s="1"/>
  <c r="M121" i="1"/>
  <c r="L121" i="1"/>
  <c r="O121" i="1" s="1"/>
  <c r="P121" i="1" s="1"/>
  <c r="T89" i="1"/>
  <c r="U89" i="1"/>
  <c r="T86" i="1"/>
  <c r="U86" i="1"/>
  <c r="M43" i="1"/>
  <c r="L43" i="1"/>
  <c r="O43" i="1" s="1"/>
  <c r="P43" i="1" s="1"/>
  <c r="AD107" i="1"/>
  <c r="AE107" i="1" s="1"/>
  <c r="M74" i="1"/>
  <c r="O74" i="1" s="1"/>
  <c r="P74" i="1" s="1"/>
  <c r="L74" i="1"/>
  <c r="T30" i="1"/>
  <c r="W30" i="1" s="1"/>
  <c r="U30" i="1"/>
  <c r="AD47" i="1"/>
  <c r="AE47" i="1" s="1"/>
  <c r="AD36" i="1"/>
  <c r="AE36" i="1" s="1"/>
  <c r="U23" i="1"/>
  <c r="T23" i="1"/>
  <c r="W23" i="1" s="1"/>
  <c r="T77" i="1"/>
  <c r="U77" i="1"/>
  <c r="U91" i="1"/>
  <c r="T91" i="1"/>
  <c r="W91" i="1" s="1"/>
  <c r="U46" i="1"/>
  <c r="T46" i="1"/>
  <c r="U62" i="1"/>
  <c r="T62" i="1"/>
  <c r="W62" i="1" s="1"/>
  <c r="T78" i="1"/>
  <c r="U78" i="1"/>
  <c r="W78" i="1" s="1"/>
  <c r="T116" i="1"/>
  <c r="U116" i="1"/>
  <c r="W116" i="1"/>
  <c r="AD113" i="1"/>
  <c r="AE113" i="1" s="1"/>
  <c r="AD121" i="1"/>
  <c r="AE121" i="1" s="1"/>
  <c r="M27" i="1"/>
  <c r="L27" i="1"/>
  <c r="M21" i="1"/>
  <c r="L21" i="1"/>
  <c r="L28" i="1"/>
  <c r="M28" i="1"/>
  <c r="O28" i="1"/>
  <c r="P28" i="1" s="1"/>
  <c r="L13" i="1"/>
  <c r="M13" i="1"/>
  <c r="M53" i="1"/>
  <c r="L53" i="1"/>
  <c r="O53" i="1" s="1"/>
  <c r="P53" i="1" s="1"/>
  <c r="M76" i="1"/>
  <c r="L76" i="1"/>
  <c r="O76" i="1" s="1"/>
  <c r="P76" i="1" s="1"/>
  <c r="M85" i="1"/>
  <c r="L85" i="1"/>
  <c r="O85" i="1" s="1"/>
  <c r="P85" i="1" s="1"/>
  <c r="M86" i="1"/>
  <c r="L86" i="1"/>
  <c r="O86" i="1" s="1"/>
  <c r="P86" i="1" s="1"/>
  <c r="L84" i="1"/>
  <c r="M84" i="1"/>
  <c r="O84" i="1"/>
  <c r="P84" i="1" s="1"/>
  <c r="L89" i="1"/>
  <c r="M89" i="1"/>
  <c r="O89" i="1" s="1"/>
  <c r="P89" i="1" s="1"/>
  <c r="L100" i="1"/>
  <c r="M100" i="1"/>
  <c r="M99" i="1"/>
  <c r="L99" i="1"/>
  <c r="L115" i="1"/>
  <c r="M115" i="1"/>
  <c r="O115" i="1" s="1"/>
  <c r="P115" i="1" s="1"/>
  <c r="AD14" i="1"/>
  <c r="AE14" i="1" s="1"/>
  <c r="T112" i="1"/>
  <c r="U112" i="1"/>
  <c r="W112" i="1" s="1"/>
  <c r="U52" i="1"/>
  <c r="T52" i="1"/>
  <c r="W52" i="1" s="1"/>
  <c r="T117" i="1"/>
  <c r="U117" i="1"/>
  <c r="W117" i="1"/>
  <c r="M33" i="1"/>
  <c r="L33" i="1"/>
  <c r="O33" i="1" s="1"/>
  <c r="P33" i="1" s="1"/>
  <c r="M42" i="1"/>
  <c r="L42" i="1"/>
  <c r="L90" i="1"/>
  <c r="O90" i="1" s="1"/>
  <c r="P90" i="1" s="1"/>
  <c r="M90" i="1"/>
  <c r="U92" i="1"/>
  <c r="T92" i="1"/>
  <c r="W92" i="1" s="1"/>
  <c r="U70" i="1"/>
  <c r="W70" i="1"/>
  <c r="T70" i="1"/>
  <c r="M46" i="1"/>
  <c r="O46" i="1" s="1"/>
  <c r="P46" i="1" s="1"/>
  <c r="L46" i="1"/>
  <c r="M108" i="1"/>
  <c r="L108" i="1"/>
  <c r="O108" i="1" s="1"/>
  <c r="P108" i="1" s="1"/>
  <c r="AL79" i="1"/>
  <c r="AM79" i="1" s="1"/>
  <c r="AL121" i="1"/>
  <c r="AM121" i="1" s="1"/>
  <c r="T22" i="1"/>
  <c r="U22" i="1"/>
  <c r="AL77" i="1"/>
  <c r="AM77" i="1" s="1"/>
  <c r="AL36" i="1"/>
  <c r="AM36" i="1" s="1"/>
  <c r="AL88" i="1"/>
  <c r="AM88" i="1" s="1"/>
  <c r="AL110" i="1"/>
  <c r="AM110" i="1" s="1"/>
  <c r="T18" i="1"/>
  <c r="U18" i="1"/>
  <c r="T57" i="1"/>
  <c r="W57" i="1" s="1"/>
  <c r="U57" i="1"/>
  <c r="T59" i="1"/>
  <c r="U59" i="1"/>
  <c r="U43" i="1"/>
  <c r="T43" i="1"/>
  <c r="W43" i="1" s="1"/>
  <c r="U115" i="1"/>
  <c r="T115" i="1"/>
  <c r="AL92" i="1"/>
  <c r="AM92" i="1" s="1"/>
  <c r="AD70" i="1"/>
  <c r="AE70" i="1" s="1"/>
  <c r="AL45" i="1"/>
  <c r="AM45" i="1" s="1"/>
  <c r="H60" i="1"/>
  <c r="AL22" i="1"/>
  <c r="AM22" i="1" s="1"/>
  <c r="AL107" i="1"/>
  <c r="AM107" i="1" s="1"/>
  <c r="T42" i="1"/>
  <c r="W42" i="1" s="1"/>
  <c r="U42" i="1"/>
  <c r="U25" i="1"/>
  <c r="T25" i="1"/>
  <c r="T51" i="1"/>
  <c r="W51" i="1" s="1"/>
  <c r="U51" i="1"/>
  <c r="T40" i="1"/>
  <c r="U40" i="1"/>
  <c r="T79" i="1"/>
  <c r="U79" i="1"/>
  <c r="U45" i="1"/>
  <c r="T45" i="1"/>
  <c r="W45" i="1" s="1"/>
  <c r="U99" i="1"/>
  <c r="T99" i="1"/>
  <c r="W99" i="1" s="1"/>
  <c r="U48" i="1"/>
  <c r="T48" i="1"/>
  <c r="U64" i="1"/>
  <c r="T64" i="1"/>
  <c r="W64" i="1" s="1"/>
  <c r="T80" i="1"/>
  <c r="U80" i="1"/>
  <c r="W80" i="1" s="1"/>
  <c r="U101" i="1"/>
  <c r="T101" i="1"/>
  <c r="U107" i="1"/>
  <c r="T107" i="1"/>
  <c r="W107" i="1" s="1"/>
  <c r="AD63" i="1"/>
  <c r="AE63" i="1" s="1"/>
  <c r="AD43" i="1"/>
  <c r="AE43" i="1" s="1"/>
  <c r="AD78" i="1"/>
  <c r="AE78" i="1" s="1"/>
  <c r="AD99" i="1"/>
  <c r="AE99" i="1" s="1"/>
  <c r="L31" i="1"/>
  <c r="M31" i="1"/>
  <c r="M25" i="1"/>
  <c r="L25" i="1"/>
  <c r="L32" i="1"/>
  <c r="O32" i="1" s="1"/>
  <c r="P32" i="1" s="1"/>
  <c r="M32" i="1"/>
  <c r="L15" i="1"/>
  <c r="M15" i="1"/>
  <c r="M69" i="1"/>
  <c r="L69" i="1"/>
  <c r="O69" i="1" s="1"/>
  <c r="P69" i="1" s="1"/>
  <c r="M77" i="1"/>
  <c r="L77" i="1"/>
  <c r="L45" i="1"/>
  <c r="O45" i="1" s="1"/>
  <c r="P45" i="1" s="1"/>
  <c r="M45" i="1"/>
  <c r="M118" i="1"/>
  <c r="L118" i="1"/>
  <c r="O118" i="1" s="1"/>
  <c r="P118" i="1" s="1"/>
  <c r="M49" i="1"/>
  <c r="L49" i="1"/>
  <c r="O49" i="1" s="1"/>
  <c r="P49" i="1" s="1"/>
  <c r="L91" i="1"/>
  <c r="M91" i="1"/>
  <c r="L112" i="1"/>
  <c r="M112" i="1"/>
  <c r="L101" i="1"/>
  <c r="M101" i="1"/>
  <c r="O101" i="1" s="1"/>
  <c r="P101" i="1" s="1"/>
  <c r="M117" i="1"/>
  <c r="L117" i="1"/>
  <c r="O117" i="1" s="1"/>
  <c r="P117" i="1" s="1"/>
  <c r="AD12" i="1"/>
  <c r="AE12" i="1" s="1"/>
  <c r="W18" i="1" l="1"/>
  <c r="W40" i="1"/>
  <c r="O31" i="1"/>
  <c r="P31" i="1" s="1"/>
  <c r="W61" i="1"/>
  <c r="O91" i="1"/>
  <c r="P91" i="1" s="1"/>
  <c r="O77" i="1"/>
  <c r="P77" i="1" s="1"/>
  <c r="O25" i="1"/>
  <c r="P25" i="1" s="1"/>
  <c r="W79" i="1"/>
  <c r="W115" i="1"/>
  <c r="W22" i="1"/>
  <c r="O42" i="1"/>
  <c r="P42" i="1" s="1"/>
  <c r="O100" i="1"/>
  <c r="P100" i="1" s="1"/>
  <c r="O13" i="1"/>
  <c r="P13" i="1" s="1"/>
  <c r="O102" i="1"/>
  <c r="P102" i="1" s="1"/>
  <c r="O70" i="1"/>
  <c r="P70" i="1" s="1"/>
  <c r="O34" i="1"/>
  <c r="P34" i="1" s="1"/>
  <c r="O19" i="1"/>
  <c r="P19" i="1" s="1"/>
  <c r="O109" i="1"/>
  <c r="P109" i="1" s="1"/>
  <c r="W93" i="1"/>
  <c r="O50" i="1"/>
  <c r="P50" i="1" s="1"/>
  <c r="O26" i="1"/>
  <c r="P26" i="1" s="1"/>
  <c r="W111" i="1"/>
  <c r="O39" i="1"/>
  <c r="P39" i="1" s="1"/>
  <c r="O38" i="1"/>
  <c r="P38" i="1" s="1"/>
  <c r="O119" i="1"/>
  <c r="P119" i="1" s="1"/>
  <c r="W102" i="1"/>
  <c r="W101" i="1"/>
  <c r="O21" i="1"/>
  <c r="P21" i="1" s="1"/>
  <c r="W86" i="1"/>
  <c r="O116" i="1"/>
  <c r="P116" i="1" s="1"/>
  <c r="O24" i="1"/>
  <c r="P24" i="1" s="1"/>
  <c r="W60" i="1"/>
  <c r="O73" i="1"/>
  <c r="P73" i="1" s="1"/>
  <c r="O111" i="1"/>
  <c r="P111" i="1" s="1"/>
  <c r="O83" i="1"/>
  <c r="P83" i="1" s="1"/>
  <c r="W120" i="1"/>
  <c r="W84" i="1"/>
  <c r="O110" i="1"/>
  <c r="P110" i="1" s="1"/>
  <c r="O103" i="1"/>
  <c r="P103" i="1" s="1"/>
  <c r="W82" i="1"/>
  <c r="W48" i="1"/>
  <c r="O15" i="1"/>
  <c r="P15" i="1" s="1"/>
  <c r="W59" i="1"/>
  <c r="W46" i="1"/>
  <c r="O55" i="1"/>
  <c r="P55" i="1" s="1"/>
  <c r="W54" i="1"/>
  <c r="W41" i="1"/>
  <c r="W81" i="1"/>
  <c r="O112" i="1"/>
  <c r="P112" i="1" s="1"/>
  <c r="W25" i="1"/>
  <c r="O99" i="1"/>
  <c r="P99" i="1" s="1"/>
  <c r="O27" i="1"/>
  <c r="P27" i="1" s="1"/>
  <c r="W77" i="1"/>
  <c r="W89" i="1"/>
  <c r="W108" i="1"/>
  <c r="O58" i="1"/>
  <c r="P58" i="1" s="1"/>
  <c r="O37" i="1"/>
  <c r="P37" i="1" s="1"/>
  <c r="W97" i="1"/>
  <c r="W98" i="1"/>
  <c r="W29" i="1"/>
  <c r="O81" i="1"/>
  <c r="P81" i="1" s="1"/>
  <c r="W109" i="1"/>
  <c r="W83" i="1"/>
  <c r="O88" i="1"/>
  <c r="P88" i="1" s="1"/>
  <c r="O17" i="1"/>
  <c r="P17" i="1" s="1"/>
  <c r="O14" i="1"/>
  <c r="P14" i="1" s="1"/>
  <c r="W26" i="1"/>
  <c r="O65" i="1"/>
  <c r="P65" i="1" s="1"/>
</calcChain>
</file>

<file path=xl/comments1.xml><?xml version="1.0" encoding="utf-8"?>
<comments xmlns="http://schemas.openxmlformats.org/spreadsheetml/2006/main">
  <authors>
    <author>Sue Holly</author>
  </authors>
  <commentList>
    <comment ref="AG63" authorId="0" shapeId="0">
      <text>
        <r>
          <rPr>
            <b/>
            <sz val="9"/>
            <color indexed="81"/>
            <rFont val="Tahoma"/>
            <charset val="1"/>
          </rPr>
          <t>Sue Holly:</t>
        </r>
        <r>
          <rPr>
            <sz val="9"/>
            <color indexed="81"/>
            <rFont val="Tahoma"/>
            <charset val="1"/>
          </rPr>
          <t xml:space="preserve">
See note below
</t>
        </r>
      </text>
    </comment>
  </commentList>
</comments>
</file>

<file path=xl/sharedStrings.xml><?xml version="1.0" encoding="utf-8"?>
<sst xmlns="http://schemas.openxmlformats.org/spreadsheetml/2006/main" count="153" uniqueCount="139">
  <si>
    <t>FY 2016-17 6th Pay Period (December 2016) Average Salary By LEA</t>
  </si>
  <si>
    <t>Use for 2017-18 Initial Allotments</t>
  </si>
  <si>
    <t>Classroom Teachers</t>
  </si>
  <si>
    <t>Voc Ed Teachers</t>
  </si>
  <si>
    <t>Instructional Support</t>
  </si>
  <si>
    <t>Principals</t>
  </si>
  <si>
    <t>Assistant Principals</t>
  </si>
  <si>
    <t>2016-17</t>
  </si>
  <si>
    <t>LI at</t>
  </si>
  <si>
    <t>SS at</t>
  </si>
  <si>
    <t>Ret at</t>
  </si>
  <si>
    <t>Hosp. at</t>
  </si>
  <si>
    <t>Total</t>
  </si>
  <si>
    <t>Monthly</t>
  </si>
  <si>
    <t>LEA</t>
  </si>
  <si>
    <t>6th PP</t>
  </si>
  <si>
    <t>Salary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</si>
  <si>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</si>
  <si>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</si>
  <si>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</si>
  <si>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</si>
  <si>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</si>
  <si>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</si>
  <si>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</si>
  <si>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</si>
  <si>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</si>
  <si>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</si>
  <si>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</si>
  <si>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111</t>
  </si>
  <si>
    <t>120</t>
  </si>
  <si>
    <t>130</t>
  </si>
  <si>
    <t>132</t>
  </si>
  <si>
    <t>140</t>
  </si>
  <si>
    <t>150</t>
  </si>
  <si>
    <t>160</t>
  </si>
  <si>
    <t>170</t>
  </si>
  <si>
    <t>180</t>
  </si>
  <si>
    <t>181</t>
  </si>
  <si>
    <t>182</t>
  </si>
  <si>
    <t>190</t>
  </si>
  <si>
    <t>200</t>
  </si>
  <si>
    <t>210</t>
  </si>
  <si>
    <t>220</t>
  </si>
  <si>
    <t>230</t>
  </si>
  <si>
    <t>240</t>
  </si>
  <si>
    <t>241</t>
  </si>
  <si>
    <t>250</t>
  </si>
  <si>
    <t>260</t>
  </si>
  <si>
    <t>270</t>
  </si>
  <si>
    <t>280</t>
  </si>
  <si>
    <t>290</t>
  </si>
  <si>
    <t>291</t>
  </si>
  <si>
    <t>292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</si>
  <si>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</si>
  <si>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</si>
  <si>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</si>
  <si>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</si>
  <si>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</si>
  <si>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</si>
  <si>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</si>
  <si>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</si>
  <si>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</si>
  <si>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</si>
  <si>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</si>
  <si>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</si>
  <si>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420</t>
  </si>
  <si>
    <t>421</t>
  </si>
  <si>
    <t>422</t>
  </si>
  <si>
    <t>430</t>
  </si>
  <si>
    <t>440</t>
  </si>
  <si>
    <t>450</t>
  </si>
  <si>
    <t>460</t>
  </si>
  <si>
    <t>470</t>
  </si>
  <si>
    <t>480</t>
  </si>
  <si>
    <t>490</t>
  </si>
  <si>
    <t>491</t>
  </si>
  <si>
    <t>500</t>
  </si>
  <si>
    <t>510</t>
  </si>
  <si>
    <t>520</t>
  </si>
  <si>
    <t>530</t>
  </si>
  <si>
    <t>540</t>
  </si>
  <si>
    <t>550</t>
  </si>
  <si>
    <t>560</t>
  </si>
  <si>
    <t>570</t>
  </si>
  <si>
    <t>580</t>
  </si>
  <si>
    <t>590</t>
  </si>
  <si>
    <t>600</t>
  </si>
  <si>
    <t>610</t>
  </si>
  <si>
    <t>620</t>
  </si>
  <si>
    <t>630</t>
  </si>
  <si>
    <t>640</t>
  </si>
  <si>
    <t>650</t>
  </si>
  <si>
    <t>660</t>
  </si>
  <si>
    <t>670</t>
  </si>
  <si>
    <t>680</t>
  </si>
  <si>
    <t>681</t>
  </si>
  <si>
    <t>690</t>
  </si>
  <si>
    <t>700</t>
  </si>
  <si>
    <t>710</t>
  </si>
  <si>
    <t>720</t>
  </si>
  <si>
    <t>730</t>
  </si>
  <si>
    <t>740</t>
  </si>
  <si>
    <t>750</t>
  </si>
  <si>
    <t>760</t>
  </si>
  <si>
    <t>761</t>
  </si>
  <si>
    <t>770</t>
  </si>
  <si>
    <t>780</t>
  </si>
  <si>
    <t>790</t>
  </si>
  <si>
    <t>800</t>
  </si>
  <si>
    <t>810</t>
  </si>
  <si>
    <t>820</t>
  </si>
  <si>
    <t>821</t>
  </si>
  <si>
    <t>830</t>
  </si>
  <si>
    <t>840</t>
  </si>
  <si>
    <t>850</t>
  </si>
  <si>
    <t>860</t>
  </si>
  <si>
    <t>861</t>
  </si>
  <si>
    <t>862</t>
  </si>
  <si>
    <t>870</t>
  </si>
  <si>
    <t>880</t>
  </si>
  <si>
    <t>890</t>
  </si>
  <si>
    <t>900</t>
  </si>
  <si>
    <t>910</t>
  </si>
  <si>
    <t>920</t>
  </si>
  <si>
    <t>930</t>
  </si>
  <si>
    <t>940</t>
  </si>
  <si>
    <t>950</t>
  </si>
  <si>
    <t>960</t>
  </si>
  <si>
    <t>970</t>
  </si>
  <si>
    <t>980</t>
  </si>
  <si>
    <t>990</t>
  </si>
  <si>
    <t>995</t>
  </si>
  <si>
    <t>Retirement and Hospitalization rates per legislation.</t>
  </si>
  <si>
    <t>Note:</t>
  </si>
  <si>
    <t>For LEA 480, Assistant Principal, 6th PP is based on 2013-14 (December 2013, 6th pp)</t>
  </si>
  <si>
    <t>Updated 6/29/17 SH</t>
  </si>
  <si>
    <t>See FY 14-15 Planning Allotment Master because LEA 480 has</t>
  </si>
  <si>
    <t>0 amount for Assistant Principal based on FY 14-15, FY 15-16 .  For FY16-17 2% raise included for 6th pp.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</si>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</sst>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%"/>
    <numFmt numFmtId="165" formatCode="_(* #,##0_);_(* \(#,##0\);_(* &quot;-&quot;??_);_(@_)"/>
  </numFmts>
  <fonts count="20">
    <font>
      <sz val="10"/>
      <name val="Bookman"/>
    </font>
    <font>
      <sz val="10"/>
      <name val="Bookman"/>
    </font>
    <font>
      <b/>
      <sz val="11"/>
      <name val="Arial"/>
      <family val="2"/>
    </font>
    <font>
      <b/>
      <sz val="11"/>
      <name val="Bookman Old Style"/>
      <family val="1"/>
    </font>
    <font>
      <sz val="11"/>
      <name val="Arial"/>
      <family val="2"/>
    </font>
    <font>
      <sz val="11"/>
      <name val="Bookman"/>
    </font>
    <font>
      <sz val="9"/>
      <name val="Bookman Old Style"/>
      <family val="1"/>
    </font>
    <font>
      <sz val="9"/>
      <name val="Arial"/>
      <family val="2"/>
    </font>
    <font>
      <sz val="9"/>
      <name val="Bookman"/>
    </font>
    <font>
      <b/>
      <sz val="9"/>
      <name val="Bookman Old Style"/>
      <family val="1"/>
    </font>
    <font>
      <sz val="10"/>
      <name val="Bookman Old Style"/>
      <family val="1"/>
    </font>
    <font>
      <sz val="9"/>
      <color rgb="FF000000"/>
      <name val="Verdana"/>
      <family val="2"/>
    </font>
    <font>
      <b/>
      <sz val="10"/>
      <name val="Bookman Old Style"/>
      <family val="1"/>
    </font>
    <font>
      <b/>
      <sz val="10"/>
      <name val="Bookman"/>
    </font>
    <font>
      <b/>
      <sz val="8"/>
      <name val="Bookman Old Style"/>
      <family val="1"/>
    </font>
    <font>
      <b/>
      <sz val="8"/>
      <name val="Bookman"/>
    </font>
    <font>
      <sz val="8"/>
      <name val="Bookman Old Style"/>
      <family val="1"/>
    </font>
    <font>
      <sz val="8"/>
      <name val="Bookman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0" xfId="1" applyNumberFormat="1" applyFont="1" applyFill="1" applyAlignment="1">
      <alignment horizontal="centerContinuous" vertical="center" wrapText="1"/>
    </xf>
    <xf numFmtId="0" fontId="2" fillId="0" borderId="0" xfId="1" applyFont="1" applyFill="1" applyAlignment="1">
      <alignment horizontal="centerContinuous" vertical="center" wrapText="1"/>
    </xf>
    <xf numFmtId="0" fontId="2" fillId="0" borderId="0" xfId="1" applyFont="1" applyBorder="1" applyAlignment="1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3" fontId="3" fillId="0" borderId="0" xfId="1" applyNumberFormat="1" applyFont="1" applyFill="1" applyAlignment="1">
      <alignment horizontal="centerContinuous"/>
    </xf>
    <xf numFmtId="0" fontId="2" fillId="0" borderId="0" xfId="1" applyFont="1" applyFill="1" applyAlignment="1">
      <alignment horizontal="centerContinuous"/>
    </xf>
    <xf numFmtId="0" fontId="2" fillId="0" borderId="0" xfId="1" applyFont="1" applyAlignment="1">
      <alignment horizontal="center"/>
    </xf>
    <xf numFmtId="0" fontId="6" fillId="0" borderId="0" xfId="1" applyFont="1" applyFill="1" applyAlignment="1">
      <alignment horizontal="left"/>
    </xf>
    <xf numFmtId="0" fontId="6" fillId="0" borderId="0" xfId="1" applyFont="1" applyFill="1" applyBorder="1"/>
    <xf numFmtId="0" fontId="6" fillId="0" borderId="0" xfId="1" applyFont="1"/>
    <xf numFmtId="0" fontId="6" fillId="0" borderId="0" xfId="1" applyFont="1" applyBorder="1"/>
    <xf numFmtId="3" fontId="6" fillId="0" borderId="0" xfId="1" applyNumberFormat="1" applyFont="1"/>
    <xf numFmtId="0" fontId="7" fillId="0" borderId="0" xfId="0" applyFont="1"/>
    <xf numFmtId="0" fontId="8" fillId="0" borderId="0" xfId="0" applyFont="1"/>
    <xf numFmtId="0" fontId="6" fillId="0" borderId="0" xfId="1" applyFont="1" applyFill="1"/>
    <xf numFmtId="0" fontId="9" fillId="0" borderId="1" xfId="1" applyFont="1" applyFill="1" applyBorder="1" applyAlignment="1">
      <alignment horizontal="centerContinuous"/>
    </xf>
    <xf numFmtId="0" fontId="9" fillId="0" borderId="2" xfId="1" applyFont="1" applyFill="1" applyBorder="1" applyAlignment="1">
      <alignment horizontal="centerContinuous"/>
    </xf>
    <xf numFmtId="0" fontId="9" fillId="0" borderId="3" xfId="1" applyFont="1" applyFill="1" applyBorder="1" applyAlignment="1">
      <alignment horizontal="centerContinuous"/>
    </xf>
    <xf numFmtId="0" fontId="9" fillId="0" borderId="4" xfId="1" applyFont="1" applyFill="1" applyBorder="1" applyAlignment="1">
      <alignment horizontal="centerContinuous"/>
    </xf>
    <xf numFmtId="0" fontId="9" fillId="0" borderId="5" xfId="1" applyFont="1" applyFill="1" applyBorder="1" applyAlignment="1">
      <alignment horizontal="centerContinuous"/>
    </xf>
    <xf numFmtId="3" fontId="9" fillId="0" borderId="1" xfId="1" applyNumberFormat="1" applyFont="1" applyFill="1" applyBorder="1" applyAlignment="1">
      <alignment horizontal="centerContinuous"/>
    </xf>
    <xf numFmtId="0" fontId="8" fillId="0" borderId="0" xfId="0" applyFont="1" applyFill="1"/>
    <xf numFmtId="0" fontId="10" fillId="0" borderId="0" xfId="1" applyFont="1" applyAlignment="1">
      <alignment horizontal="center"/>
    </xf>
    <xf numFmtId="0" fontId="10" fillId="0" borderId="0" xfId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10" fillId="0" borderId="6" xfId="1" applyFont="1" applyFill="1" applyBorder="1" applyAlignment="1">
      <alignment horizontal="center"/>
    </xf>
    <xf numFmtId="3" fontId="10" fillId="0" borderId="6" xfId="1" applyNumberFormat="1" applyFont="1" applyBorder="1" applyAlignment="1">
      <alignment horizontal="center"/>
    </xf>
    <xf numFmtId="0" fontId="1" fillId="0" borderId="0" xfId="2" applyFont="1"/>
    <xf numFmtId="0" fontId="10" fillId="0" borderId="7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10" fillId="0" borderId="8" xfId="1" applyFont="1" applyFill="1" applyBorder="1" applyAlignment="1">
      <alignment horizontal="center"/>
    </xf>
    <xf numFmtId="164" fontId="10" fillId="0" borderId="8" xfId="1" applyNumberFormat="1" applyFont="1" applyFill="1" applyBorder="1" applyAlignment="1">
      <alignment horizontal="center"/>
    </xf>
    <xf numFmtId="164" fontId="10" fillId="2" borderId="8" xfId="1" applyNumberFormat="1" applyFont="1" applyFill="1" applyBorder="1" applyAlignment="1">
      <alignment horizontal="center"/>
    </xf>
    <xf numFmtId="3" fontId="10" fillId="2" borderId="8" xfId="1" applyNumberFormat="1" applyFont="1" applyFill="1" applyBorder="1" applyAlignment="1">
      <alignment horizontal="center"/>
    </xf>
    <xf numFmtId="3" fontId="10" fillId="0" borderId="8" xfId="1" applyNumberFormat="1" applyFont="1" applyFill="1" applyBorder="1" applyAlignment="1">
      <alignment horizontal="center"/>
    </xf>
    <xf numFmtId="0" fontId="10" fillId="0" borderId="9" xfId="1" applyFont="1" applyFill="1" applyBorder="1" applyAlignment="1">
      <alignment horizontal="center"/>
    </xf>
    <xf numFmtId="0" fontId="10" fillId="0" borderId="0" xfId="1" applyFont="1" applyFill="1" applyBorder="1"/>
    <xf numFmtId="165" fontId="10" fillId="0" borderId="10" xfId="0" applyNumberFormat="1" applyFont="1" applyFill="1" applyBorder="1"/>
    <xf numFmtId="3" fontId="10" fillId="0" borderId="11" xfId="1" applyNumberFormat="1" applyFont="1" applyFill="1" applyBorder="1"/>
    <xf numFmtId="3" fontId="10" fillId="0" borderId="12" xfId="1" applyNumberFormat="1" applyFont="1" applyFill="1" applyBorder="1"/>
    <xf numFmtId="3" fontId="10" fillId="0" borderId="0" xfId="1" applyNumberFormat="1" applyFont="1" applyFill="1" applyBorder="1"/>
    <xf numFmtId="165" fontId="10" fillId="0" borderId="10" xfId="0" applyNumberFormat="1" applyFont="1" applyBorder="1"/>
    <xf numFmtId="3" fontId="10" fillId="0" borderId="10" xfId="1" applyNumberFormat="1" applyFont="1" applyFill="1" applyBorder="1"/>
    <xf numFmtId="3" fontId="10" fillId="3" borderId="10" xfId="1" applyNumberFormat="1" applyFont="1" applyFill="1" applyBorder="1"/>
    <xf numFmtId="0" fontId="10" fillId="0" borderId="0" xfId="0" applyFont="1"/>
    <xf numFmtId="3" fontId="1" fillId="0" borderId="0" xfId="2" applyNumberFormat="1" applyFont="1"/>
    <xf numFmtId="0" fontId="10" fillId="0" borderId="13" xfId="1" applyFont="1" applyFill="1" applyBorder="1" applyAlignment="1">
      <alignment horizontal="center"/>
    </xf>
    <xf numFmtId="165" fontId="10" fillId="0" borderId="14" xfId="0" applyNumberFormat="1" applyFont="1" applyFill="1" applyBorder="1"/>
    <xf numFmtId="3" fontId="10" fillId="0" borderId="15" xfId="1" applyNumberFormat="1" applyFont="1" applyFill="1" applyBorder="1"/>
    <xf numFmtId="3" fontId="10" fillId="0" borderId="16" xfId="1" applyNumberFormat="1" applyFont="1" applyFill="1" applyBorder="1"/>
    <xf numFmtId="165" fontId="10" fillId="0" borderId="14" xfId="0" applyNumberFormat="1" applyFont="1" applyBorder="1"/>
    <xf numFmtId="3" fontId="10" fillId="0" borderId="14" xfId="1" applyNumberFormat="1" applyFont="1" applyFill="1" applyBorder="1"/>
    <xf numFmtId="3" fontId="10" fillId="3" borderId="14" xfId="1" applyNumberFormat="1" applyFont="1" applyFill="1" applyBorder="1"/>
    <xf numFmtId="3" fontId="10" fillId="3" borderId="17" xfId="1" applyNumberFormat="1" applyFont="1" applyFill="1" applyBorder="1"/>
    <xf numFmtId="1" fontId="11" fillId="4" borderId="14" xfId="0" applyNumberFormat="1" applyFont="1" applyFill="1" applyBorder="1" applyAlignment="1">
      <alignment vertical="center" wrapText="1"/>
    </xf>
    <xf numFmtId="3" fontId="10" fillId="0" borderId="18" xfId="1" applyNumberFormat="1" applyFont="1" applyFill="1" applyBorder="1"/>
    <xf numFmtId="0" fontId="10" fillId="0" borderId="19" xfId="1" applyFont="1" applyFill="1" applyBorder="1" applyAlignment="1">
      <alignment horizontal="center"/>
    </xf>
    <xf numFmtId="165" fontId="10" fillId="0" borderId="20" xfId="0" applyNumberFormat="1" applyFont="1" applyFill="1" applyBorder="1"/>
    <xf numFmtId="3" fontId="10" fillId="0" borderId="21" xfId="1" applyNumberFormat="1" applyFont="1" applyFill="1" applyBorder="1"/>
    <xf numFmtId="3" fontId="10" fillId="0" borderId="22" xfId="1" applyNumberFormat="1" applyFont="1" applyFill="1" applyBorder="1"/>
    <xf numFmtId="165" fontId="10" fillId="0" borderId="20" xfId="0" applyNumberFormat="1" applyFont="1" applyBorder="1"/>
    <xf numFmtId="3" fontId="10" fillId="0" borderId="20" xfId="1" applyNumberFormat="1" applyFont="1" applyFill="1" applyBorder="1"/>
    <xf numFmtId="1" fontId="11" fillId="4" borderId="20" xfId="0" applyNumberFormat="1" applyFont="1" applyFill="1" applyBorder="1" applyAlignment="1">
      <alignment vertical="center" wrapText="1"/>
    </xf>
    <xf numFmtId="3" fontId="10" fillId="0" borderId="23" xfId="1" applyNumberFormat="1" applyFont="1" applyFill="1" applyBorder="1"/>
    <xf numFmtId="0" fontId="10" fillId="0" borderId="0" xfId="1" applyFont="1"/>
    <xf numFmtId="0" fontId="10" fillId="0" borderId="0" xfId="1" applyFont="1" applyBorder="1"/>
    <xf numFmtId="0" fontId="10" fillId="0" borderId="0" xfId="1" applyFont="1" applyAlignment="1"/>
    <xf numFmtId="0" fontId="10" fillId="0" borderId="0" xfId="1" applyFont="1" applyBorder="1" applyAlignment="1"/>
    <xf numFmtId="3" fontId="10" fillId="0" borderId="0" xfId="1" applyNumberFormat="1" applyFont="1" applyAlignment="1"/>
    <xf numFmtId="0" fontId="1" fillId="0" borderId="0" xfId="2" applyFont="1" applyAlignment="1"/>
    <xf numFmtId="3" fontId="1" fillId="0" borderId="0" xfId="2" applyNumberFormat="1" applyFont="1" applyAlignment="1"/>
    <xf numFmtId="3" fontId="10" fillId="0" borderId="0" xfId="1" applyNumberFormat="1" applyFont="1"/>
    <xf numFmtId="3" fontId="12" fillId="0" borderId="0" xfId="1" applyNumberFormat="1" applyFont="1"/>
    <xf numFmtId="0" fontId="12" fillId="0" borderId="0" xfId="1" applyFont="1"/>
    <xf numFmtId="0" fontId="13" fillId="0" borderId="0" xfId="0" applyFont="1"/>
    <xf numFmtId="0" fontId="1" fillId="0" borderId="0" xfId="0" applyFont="1"/>
    <xf numFmtId="3" fontId="14" fillId="0" borderId="0" xfId="1" applyNumberFormat="1" applyFont="1" applyAlignment="1"/>
    <xf numFmtId="0" fontId="14" fillId="0" borderId="0" xfId="1" applyFont="1" applyAlignment="1"/>
    <xf numFmtId="0" fontId="15" fillId="0" borderId="0" xfId="0" applyFont="1" applyAlignment="1"/>
    <xf numFmtId="0" fontId="16" fillId="0" borderId="0" xfId="1" applyFont="1" applyAlignment="1"/>
    <xf numFmtId="0" fontId="17" fillId="0" borderId="0" xfId="0" applyFont="1" applyAlignment="1"/>
  </cellXfs>
  <cellStyles count="3">
    <cellStyle name="Normal" xfId="0" builtinId="0"/>
    <cellStyle name="Normal_FY07Planning_MasterStateAllotment" xfId="2"/>
    <cellStyle name="Normal_MasterStateAllotment(1) (Judy)tchrev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AU154"/>
  <sheetViews>
    <sheetView tabSelected="1" showRuler="0" zoomScaleNormal="100" workbookViewId="0">
      <pane xSplit="1" topLeftCell="B1" activePane="topRight" state="frozen"/>
      <selection activeCell="A3" sqref="A3"/>
      <selection pane="topRight" activeCell="A7" sqref="A7"/>
    </sheetView>
  </sheetViews>
  <sheetFormatPr defaultColWidth="9.33203125" defaultRowHeight="12.75"/>
  <cols>
    <col min="1" max="1" width="5.33203125" style="15" customWidth="1"/>
    <col min="2" max="2" width="2.1640625" style="16" customWidth="1"/>
    <col min="3" max="3" width="12.33203125" style="15" customWidth="1"/>
    <col min="4" max="5" width="10.33203125" style="15" customWidth="1"/>
    <col min="6" max="6" width="11.6640625" style="15" customWidth="1"/>
    <col min="7" max="7" width="11.33203125" style="15" customWidth="1"/>
    <col min="8" max="8" width="11.6640625" style="15" customWidth="1"/>
    <col min="9" max="9" width="2" style="16" customWidth="1"/>
    <col min="10" max="10" width="12.33203125" style="15" customWidth="1"/>
    <col min="11" max="12" width="10.33203125" style="15" customWidth="1"/>
    <col min="13" max="13" width="11.6640625" style="15" customWidth="1"/>
    <col min="14" max="14" width="11.33203125" style="15" customWidth="1"/>
    <col min="15" max="15" width="11.6640625" style="15" customWidth="1"/>
    <col min="16" max="16" width="9.6640625" style="15" customWidth="1"/>
    <col min="17" max="17" width="2" style="16" customWidth="1"/>
    <col min="18" max="18" width="12.33203125" style="15" customWidth="1"/>
    <col min="19" max="20" width="10.33203125" style="15" customWidth="1"/>
    <col min="21" max="21" width="11.6640625" style="15" customWidth="1"/>
    <col min="22" max="22" width="11.33203125" style="15" customWidth="1"/>
    <col min="23" max="23" width="11.6640625" style="15" customWidth="1"/>
    <col min="24" max="24" width="2" style="16" customWidth="1"/>
    <col min="25" max="25" width="12.33203125" style="17" customWidth="1"/>
    <col min="26" max="27" width="10.33203125" style="15" customWidth="1"/>
    <col min="28" max="28" width="11.6640625" style="15" customWidth="1"/>
    <col min="29" max="29" width="11.33203125" style="15" customWidth="1"/>
    <col min="30" max="30" width="11.6640625" style="15" customWidth="1"/>
    <col min="31" max="31" width="9.6640625" style="15" customWidth="1"/>
    <col min="32" max="32" width="2" style="16" customWidth="1"/>
    <col min="33" max="33" width="12.33203125" style="17" customWidth="1"/>
    <col min="34" max="35" width="10.33203125" style="15" customWidth="1"/>
    <col min="36" max="36" width="11.6640625" style="15" customWidth="1"/>
    <col min="37" max="37" width="11.33203125" style="15" customWidth="1"/>
    <col min="38" max="38" width="11.6640625" style="15" customWidth="1"/>
    <col min="39" max="39" width="9.6640625" style="15" customWidth="1"/>
    <col min="40" max="40" width="5" style="19" customWidth="1"/>
    <col min="41" max="41" width="13.1640625" style="19" customWidth="1"/>
    <col min="42" max="16384" width="9.33203125" style="19"/>
  </cols>
  <sheetData>
    <row r="1" spans="1:45" s="9" customFormat="1" ht="41.45" customHeight="1">
      <c r="A1" s="1"/>
      <c r="B1" s="2"/>
      <c r="C1" s="3" t="s">
        <v>0</v>
      </c>
      <c r="D1" s="4"/>
      <c r="E1" s="4"/>
      <c r="F1" s="4"/>
      <c r="G1" s="4"/>
      <c r="H1" s="4"/>
      <c r="I1" s="5"/>
      <c r="J1" s="3" t="str">
        <f>C1</f>
        <v>FY 2016-17 6th Pay Period (December 2016) Average Salary By LEA</v>
      </c>
      <c r="K1" s="4"/>
      <c r="L1" s="4"/>
      <c r="M1" s="4"/>
      <c r="N1" s="4"/>
      <c r="O1" s="4"/>
      <c r="P1" s="6"/>
      <c r="Q1" s="7"/>
      <c r="R1" s="3" t="str">
        <f>C1</f>
        <v>FY 2016-17 6th Pay Period (December 2016) Average Salary By LEA</v>
      </c>
      <c r="S1" s="4"/>
      <c r="T1" s="4"/>
      <c r="U1" s="4"/>
      <c r="V1" s="4"/>
      <c r="W1" s="4"/>
      <c r="X1" s="7"/>
      <c r="Y1" s="3" t="str">
        <f>C1</f>
        <v>FY 2016-17 6th Pay Period (December 2016) Average Salary By LEA</v>
      </c>
      <c r="Z1" s="4"/>
      <c r="AA1" s="4"/>
      <c r="AB1" s="4"/>
      <c r="AC1" s="4"/>
      <c r="AD1" s="4"/>
      <c r="AE1" s="6"/>
      <c r="AF1" s="2"/>
      <c r="AG1" s="3" t="str">
        <f>C1</f>
        <v>FY 2016-17 6th Pay Period (December 2016) Average Salary By LEA</v>
      </c>
      <c r="AH1" s="4"/>
      <c r="AI1" s="4"/>
      <c r="AJ1" s="4"/>
      <c r="AK1" s="4"/>
      <c r="AL1" s="4"/>
      <c r="AM1" s="6"/>
      <c r="AN1" s="8"/>
    </row>
    <row r="2" spans="1:45" s="9" customFormat="1" ht="15">
      <c r="A2" s="1"/>
      <c r="B2" s="2"/>
      <c r="C2" s="10" t="s">
        <v>1</v>
      </c>
      <c r="D2" s="11"/>
      <c r="E2" s="11"/>
      <c r="F2" s="11"/>
      <c r="G2" s="11"/>
      <c r="H2" s="11"/>
      <c r="I2" s="7"/>
      <c r="J2" s="10" t="str">
        <f>C2</f>
        <v>Use for 2017-18 Initial Allotments</v>
      </c>
      <c r="K2" s="11"/>
      <c r="L2" s="11"/>
      <c r="M2" s="11"/>
      <c r="N2" s="11"/>
      <c r="O2" s="11"/>
      <c r="P2" s="12"/>
      <c r="Q2" s="7"/>
      <c r="R2" s="10" t="str">
        <f>C2</f>
        <v>Use for 2017-18 Initial Allotments</v>
      </c>
      <c r="S2" s="11"/>
      <c r="T2" s="11"/>
      <c r="U2" s="11"/>
      <c r="V2" s="11"/>
      <c r="W2" s="11"/>
      <c r="X2" s="7"/>
      <c r="Y2" s="10" t="str">
        <f>C2</f>
        <v>Use for 2017-18 Initial Allotments</v>
      </c>
      <c r="Z2" s="11"/>
      <c r="AA2" s="11"/>
      <c r="AB2" s="11"/>
      <c r="AC2" s="11"/>
      <c r="AD2" s="11"/>
      <c r="AE2" s="12"/>
      <c r="AF2" s="2"/>
      <c r="AG2" s="10" t="str">
        <f>C2</f>
        <v>Use for 2017-18 Initial Allotments</v>
      </c>
      <c r="AH2" s="11"/>
      <c r="AI2" s="11"/>
      <c r="AJ2" s="11"/>
      <c r="AK2" s="11"/>
      <c r="AL2" s="11"/>
      <c r="AM2" s="12"/>
      <c r="AN2" s="8"/>
    </row>
    <row r="3" spans="1:45" ht="13.5" thickBot="1">
      <c r="A3" s="13"/>
      <c r="B3" s="14"/>
      <c r="AN3" s="18"/>
    </row>
    <row r="4" spans="1:45" s="27" customFormat="1" ht="13.5" thickBot="1">
      <c r="A4" s="20"/>
      <c r="B4" s="14"/>
      <c r="C4" s="21" t="s">
        <v>2</v>
      </c>
      <c r="D4" s="22"/>
      <c r="E4" s="22"/>
      <c r="F4" s="22"/>
      <c r="G4" s="22"/>
      <c r="H4" s="23"/>
      <c r="I4" s="14"/>
      <c r="J4" s="21" t="s">
        <v>3</v>
      </c>
      <c r="K4" s="22"/>
      <c r="L4" s="22"/>
      <c r="M4" s="22"/>
      <c r="N4" s="22"/>
      <c r="O4" s="24"/>
      <c r="P4" s="25"/>
      <c r="Q4" s="14"/>
      <c r="R4" s="21" t="s">
        <v>4</v>
      </c>
      <c r="S4" s="22"/>
      <c r="T4" s="22"/>
      <c r="U4" s="22"/>
      <c r="V4" s="22"/>
      <c r="W4" s="23"/>
      <c r="X4" s="14"/>
      <c r="Y4" s="26" t="s">
        <v>5</v>
      </c>
      <c r="Z4" s="22"/>
      <c r="AA4" s="22"/>
      <c r="AB4" s="22"/>
      <c r="AC4" s="22"/>
      <c r="AD4" s="24"/>
      <c r="AE4" s="25"/>
      <c r="AF4" s="14"/>
      <c r="AG4" s="26" t="s">
        <v>6</v>
      </c>
      <c r="AH4" s="22"/>
      <c r="AI4" s="22"/>
      <c r="AJ4" s="22"/>
      <c r="AK4" s="22"/>
      <c r="AL4" s="24"/>
      <c r="AM4" s="25"/>
    </row>
    <row r="5" spans="1:45" s="33" customFormat="1" ht="15.75" thickBot="1">
      <c r="A5" s="28"/>
      <c r="B5" s="29"/>
      <c r="C5" s="30" t="s">
        <v>7</v>
      </c>
      <c r="D5" s="30" t="s">
        <v>8</v>
      </c>
      <c r="E5" s="30" t="s">
        <v>9</v>
      </c>
      <c r="F5" s="30" t="s">
        <v>10</v>
      </c>
      <c r="G5" s="30" t="s">
        <v>11</v>
      </c>
      <c r="H5" s="31" t="s">
        <v>12</v>
      </c>
      <c r="I5" s="29"/>
      <c r="J5" s="30" t="str">
        <f>$C5</f>
        <v>2016-17</v>
      </c>
      <c r="K5" s="30" t="str">
        <f>$D5</f>
        <v>LI at</v>
      </c>
      <c r="L5" s="30" t="str">
        <f>$E5</f>
        <v>SS at</v>
      </c>
      <c r="M5" s="30" t="str">
        <f>$F5</f>
        <v>Ret at</v>
      </c>
      <c r="N5" s="30" t="str">
        <f>$G5</f>
        <v>Hosp. at</v>
      </c>
      <c r="O5" s="31" t="s">
        <v>12</v>
      </c>
      <c r="P5" s="31" t="s">
        <v>13</v>
      </c>
      <c r="Q5" s="29"/>
      <c r="R5" s="30" t="str">
        <f>$C5</f>
        <v>2016-17</v>
      </c>
      <c r="S5" s="30" t="str">
        <f>$D5</f>
        <v>LI at</v>
      </c>
      <c r="T5" s="30" t="str">
        <f>$E5</f>
        <v>SS at</v>
      </c>
      <c r="U5" s="30" t="str">
        <f>$F5</f>
        <v>Ret at</v>
      </c>
      <c r="V5" s="30" t="str">
        <f>$G5</f>
        <v>Hosp. at</v>
      </c>
      <c r="W5" s="31" t="s">
        <v>12</v>
      </c>
      <c r="X5" s="29"/>
      <c r="Y5" s="32" t="str">
        <f>$C5</f>
        <v>2016-17</v>
      </c>
      <c r="Z5" s="30" t="str">
        <f>$D5</f>
        <v>LI at</v>
      </c>
      <c r="AA5" s="30" t="str">
        <f>$E5</f>
        <v>SS at</v>
      </c>
      <c r="AB5" s="30" t="str">
        <f>$F5</f>
        <v>Ret at</v>
      </c>
      <c r="AC5" s="30" t="str">
        <f>$G5</f>
        <v>Hosp. at</v>
      </c>
      <c r="AD5" s="31" t="s">
        <v>12</v>
      </c>
      <c r="AE5" s="31" t="s">
        <v>13</v>
      </c>
      <c r="AF5" s="29"/>
      <c r="AG5" s="32" t="str">
        <f>$C5</f>
        <v>2016-17</v>
      </c>
      <c r="AH5" s="30" t="str">
        <f>$D5</f>
        <v>LI at</v>
      </c>
      <c r="AI5" s="30" t="str">
        <f>$E5</f>
        <v>SS at</v>
      </c>
      <c r="AJ5" s="30" t="str">
        <f>$F5</f>
        <v>Ret at</v>
      </c>
      <c r="AK5" s="30" t="str">
        <f>$G5</f>
        <v>Hosp. at</v>
      </c>
      <c r="AL5" s="31" t="s">
        <v>12</v>
      </c>
      <c r="AM5" s="31" t="s">
        <v>13</v>
      </c>
    </row>
    <row r="6" spans="1:45" s="33" customFormat="1" ht="15.75" thickBot="1">
      <c r="A6" s="34" t="s">
        <v>14</v>
      </c>
      <c r="B6" s="35"/>
      <c r="C6" s="36" t="s">
        <v>15</v>
      </c>
      <c r="D6" s="37">
        <v>3.3300000000000003E-2</v>
      </c>
      <c r="E6" s="37">
        <v>7.6499999999999999E-2</v>
      </c>
      <c r="F6" s="38">
        <v>0.17130000000000001</v>
      </c>
      <c r="G6" s="39">
        <v>5869</v>
      </c>
      <c r="H6" s="36" t="s">
        <v>16</v>
      </c>
      <c r="I6" s="35"/>
      <c r="J6" s="36" t="s">
        <v>15</v>
      </c>
      <c r="K6" s="37">
        <f>$D6</f>
        <v>3.3300000000000003E-2</v>
      </c>
      <c r="L6" s="37">
        <f>$E6</f>
        <v>7.6499999999999999E-2</v>
      </c>
      <c r="M6" s="37">
        <f>$F6</f>
        <v>0.17130000000000001</v>
      </c>
      <c r="N6" s="40">
        <f>$G6</f>
        <v>5869</v>
      </c>
      <c r="O6" s="36" t="s">
        <v>16</v>
      </c>
      <c r="P6" s="36" t="s">
        <v>16</v>
      </c>
      <c r="Q6" s="35"/>
      <c r="R6" s="36" t="str">
        <f>$J6</f>
        <v>6th PP</v>
      </c>
      <c r="S6" s="37">
        <f>$D6</f>
        <v>3.3300000000000003E-2</v>
      </c>
      <c r="T6" s="37">
        <f>$E6</f>
        <v>7.6499999999999999E-2</v>
      </c>
      <c r="U6" s="37">
        <f>$F6</f>
        <v>0.17130000000000001</v>
      </c>
      <c r="V6" s="40">
        <f>$G6</f>
        <v>5869</v>
      </c>
      <c r="W6" s="36" t="s">
        <v>16</v>
      </c>
      <c r="X6" s="35"/>
      <c r="Y6" s="40" t="str">
        <f>$J6</f>
        <v>6th PP</v>
      </c>
      <c r="Z6" s="37">
        <v>8.5999999999999993E-2</v>
      </c>
      <c r="AA6" s="37">
        <f>$E6</f>
        <v>7.6499999999999999E-2</v>
      </c>
      <c r="AB6" s="37">
        <f>$F6</f>
        <v>0.17130000000000001</v>
      </c>
      <c r="AC6" s="40">
        <f>$G6</f>
        <v>5869</v>
      </c>
      <c r="AD6" s="36" t="s">
        <v>16</v>
      </c>
      <c r="AE6" s="36" t="s">
        <v>16</v>
      </c>
      <c r="AF6" s="35"/>
      <c r="AG6" s="40" t="str">
        <f>$J6</f>
        <v>6th PP</v>
      </c>
      <c r="AH6" s="37">
        <v>7.1599999999999997E-2</v>
      </c>
      <c r="AI6" s="37">
        <f>$E6</f>
        <v>7.6499999999999999E-2</v>
      </c>
      <c r="AJ6" s="37">
        <f>$F6</f>
        <v>0.17130000000000001</v>
      </c>
      <c r="AK6" s="40">
        <f>$G6</f>
        <v>5869</v>
      </c>
      <c r="AL6" s="36" t="s">
        <v>16</v>
      </c>
      <c r="AM6" s="36" t="s">
        <v>16</v>
      </c>
    </row>
    <row r="7" spans="1:45" s="33" customFormat="1" ht="16.149999999999999" customHeight="1">
      <c r="A7" s="41" t="s">
        <v>17</v>
      </c>
      <c r="B7" s="42"/>
      <c r="C7" s="43">
        <v>45495</v>
      </c>
      <c r="D7" s="44">
        <f t="shared" ref="D7:D70" si="0">ROUND(C7*(1+D$6),0)</f>
        <v>47010</v>
      </c>
      <c r="E7" s="44">
        <f t="shared" ref="E7:F22" si="1">ROUND($D7*E$6,0)</f>
        <v>3596</v>
      </c>
      <c r="F7" s="44">
        <f t="shared" si="1"/>
        <v>8053</v>
      </c>
      <c r="G7" s="44">
        <f t="shared" ref="G7:G70" si="2">G$6</f>
        <v>5869</v>
      </c>
      <c r="H7" s="45">
        <f>SUM(D7:G7)</f>
        <v>64528</v>
      </c>
      <c r="I7" s="46"/>
      <c r="J7" s="43">
        <v>47993</v>
      </c>
      <c r="K7" s="44">
        <f t="shared" ref="K7:K70" si="3">ROUND(J7*(1+K$6),0)</f>
        <v>49591</v>
      </c>
      <c r="L7" s="44">
        <f t="shared" ref="L7:M22" si="4">ROUND($K7*L$6,0)</f>
        <v>3794</v>
      </c>
      <c r="M7" s="44">
        <f t="shared" si="4"/>
        <v>8495</v>
      </c>
      <c r="N7" s="44">
        <f t="shared" ref="N7:N70" si="5">N$6</f>
        <v>5869</v>
      </c>
      <c r="O7" s="44">
        <f>SUM(K7:N7)</f>
        <v>67749</v>
      </c>
      <c r="P7" s="45">
        <f t="shared" ref="P7:P70" si="6">ROUND(O7/10,0)</f>
        <v>6775</v>
      </c>
      <c r="Q7" s="46"/>
      <c r="R7" s="47">
        <v>50893</v>
      </c>
      <c r="S7" s="44">
        <f t="shared" ref="S7:S70" si="7">ROUND(R7*(1+S$6),0)</f>
        <v>52588</v>
      </c>
      <c r="T7" s="44">
        <f t="shared" ref="T7:U22" si="8">ROUND($S7*T$6,0)</f>
        <v>4023</v>
      </c>
      <c r="U7" s="44">
        <f t="shared" si="8"/>
        <v>9008</v>
      </c>
      <c r="V7" s="44">
        <f t="shared" ref="V7:V70" si="9">V$6</f>
        <v>5869</v>
      </c>
      <c r="W7" s="45">
        <f>SUM(S7:V7)</f>
        <v>71488</v>
      </c>
      <c r="X7" s="46"/>
      <c r="Y7" s="48">
        <v>64658</v>
      </c>
      <c r="Z7" s="44">
        <f t="shared" ref="Z7:Z70" si="10">ROUND(Y7*(1+Z$6),0)</f>
        <v>70219</v>
      </c>
      <c r="AA7" s="44">
        <f t="shared" ref="AA7:AB22" si="11">ROUND($Z7*AA$6,0)</f>
        <v>5372</v>
      </c>
      <c r="AB7" s="44">
        <f t="shared" si="11"/>
        <v>12029</v>
      </c>
      <c r="AC7" s="44">
        <f t="shared" ref="AC7:AC70" si="12">AC$6</f>
        <v>5869</v>
      </c>
      <c r="AD7" s="44">
        <f>SUM(Z7:AC7)</f>
        <v>93489</v>
      </c>
      <c r="AE7" s="45">
        <f t="shared" ref="AE7:AE70" si="13">ROUND(AD7/12,0)</f>
        <v>7791</v>
      </c>
      <c r="AF7" s="46"/>
      <c r="AG7" s="49">
        <v>54075</v>
      </c>
      <c r="AH7" s="44">
        <f t="shared" ref="AH7:AH70" si="14">ROUND(AG7*(1+AH$6),0)</f>
        <v>57947</v>
      </c>
      <c r="AI7" s="44">
        <f t="shared" ref="AI7:AJ26" si="15">ROUND($AH7*AI$6,0)</f>
        <v>4433</v>
      </c>
      <c r="AJ7" s="44">
        <f t="shared" si="15"/>
        <v>9926</v>
      </c>
      <c r="AK7" s="44">
        <f t="shared" ref="AK7:AK70" si="16">AK$6</f>
        <v>5869</v>
      </c>
      <c r="AL7" s="44">
        <f>SUM(AH7:AK7)</f>
        <v>78175</v>
      </c>
      <c r="AM7" s="45">
        <f t="shared" ref="AM7:AM70" si="17">ROUND(AL7/10,0)</f>
        <v>7818</v>
      </c>
      <c r="AO7" s="50"/>
      <c r="AP7" s="51"/>
      <c r="AQ7" s="51"/>
      <c r="AS7" s="51"/>
    </row>
    <row r="8" spans="1:45" s="33" customFormat="1" ht="16.149999999999999" customHeight="1">
      <c r="A8" s="52" t="s">
        <v>18</v>
      </c>
      <c r="B8" s="42"/>
      <c r="C8" s="53">
        <v>46510</v>
      </c>
      <c r="D8" s="54">
        <f t="shared" si="0"/>
        <v>48059</v>
      </c>
      <c r="E8" s="54">
        <f t="shared" si="1"/>
        <v>3677</v>
      </c>
      <c r="F8" s="54">
        <f t="shared" si="1"/>
        <v>8233</v>
      </c>
      <c r="G8" s="54">
        <f t="shared" si="2"/>
        <v>5869</v>
      </c>
      <c r="H8" s="55">
        <f>SUM(D8:G8)</f>
        <v>65838</v>
      </c>
      <c r="I8" s="46"/>
      <c r="J8" s="53">
        <v>47956</v>
      </c>
      <c r="K8" s="54">
        <f t="shared" si="3"/>
        <v>49553</v>
      </c>
      <c r="L8" s="54">
        <f t="shared" si="4"/>
        <v>3791</v>
      </c>
      <c r="M8" s="54">
        <f t="shared" si="4"/>
        <v>8488</v>
      </c>
      <c r="N8" s="54">
        <f t="shared" si="5"/>
        <v>5869</v>
      </c>
      <c r="O8" s="54">
        <f t="shared" ref="O8:O71" si="18">SUM(K8:N8)</f>
        <v>67701</v>
      </c>
      <c r="P8" s="55">
        <f t="shared" si="6"/>
        <v>6770</v>
      </c>
      <c r="Q8" s="46"/>
      <c r="R8" s="56">
        <v>50914</v>
      </c>
      <c r="S8" s="54">
        <f t="shared" si="7"/>
        <v>52609</v>
      </c>
      <c r="T8" s="54">
        <f t="shared" si="8"/>
        <v>4025</v>
      </c>
      <c r="U8" s="54">
        <f t="shared" si="8"/>
        <v>9012</v>
      </c>
      <c r="V8" s="54">
        <f t="shared" si="9"/>
        <v>5869</v>
      </c>
      <c r="W8" s="55">
        <f t="shared" ref="W8:W71" si="19">SUM(S8:V8)</f>
        <v>71515</v>
      </c>
      <c r="X8" s="46"/>
      <c r="Y8" s="57">
        <v>64781</v>
      </c>
      <c r="Z8" s="54">
        <f t="shared" si="10"/>
        <v>70352</v>
      </c>
      <c r="AA8" s="54">
        <f t="shared" si="11"/>
        <v>5382</v>
      </c>
      <c r="AB8" s="54">
        <f t="shared" si="11"/>
        <v>12051</v>
      </c>
      <c r="AC8" s="54">
        <f t="shared" si="12"/>
        <v>5869</v>
      </c>
      <c r="AD8" s="54">
        <f t="shared" ref="AD8:AD71" si="20">SUM(Z8:AC8)</f>
        <v>93654</v>
      </c>
      <c r="AE8" s="55">
        <f t="shared" si="13"/>
        <v>7805</v>
      </c>
      <c r="AF8" s="46"/>
      <c r="AG8" s="58">
        <v>49184</v>
      </c>
      <c r="AH8" s="54">
        <f t="shared" si="14"/>
        <v>52706</v>
      </c>
      <c r="AI8" s="54">
        <f t="shared" si="15"/>
        <v>4032</v>
      </c>
      <c r="AJ8" s="54">
        <f t="shared" si="15"/>
        <v>9029</v>
      </c>
      <c r="AK8" s="54">
        <f t="shared" si="16"/>
        <v>5869</v>
      </c>
      <c r="AL8" s="54">
        <f t="shared" ref="AL8:AL71" si="21">SUM(AH8:AK8)</f>
        <v>71636</v>
      </c>
      <c r="AM8" s="55">
        <f t="shared" si="17"/>
        <v>7164</v>
      </c>
      <c r="AO8" s="50"/>
      <c r="AP8" s="51"/>
      <c r="AQ8" s="51"/>
      <c r="AS8" s="51"/>
    </row>
    <row r="9" spans="1:45" s="33" customFormat="1" ht="16.149999999999999" customHeight="1">
      <c r="A9" s="52" t="s">
        <v>19</v>
      </c>
      <c r="B9" s="42"/>
      <c r="C9" s="53">
        <v>50306</v>
      </c>
      <c r="D9" s="54">
        <f t="shared" si="0"/>
        <v>51981</v>
      </c>
      <c r="E9" s="54">
        <f t="shared" si="1"/>
        <v>3977</v>
      </c>
      <c r="F9" s="54">
        <f t="shared" si="1"/>
        <v>8904</v>
      </c>
      <c r="G9" s="54">
        <f t="shared" si="2"/>
        <v>5869</v>
      </c>
      <c r="H9" s="55">
        <f t="shared" ref="H9:H72" si="22">SUM(D9:G9)</f>
        <v>70731</v>
      </c>
      <c r="I9" s="46"/>
      <c r="J9" s="53">
        <v>47095</v>
      </c>
      <c r="K9" s="54">
        <f t="shared" si="3"/>
        <v>48663</v>
      </c>
      <c r="L9" s="54">
        <f t="shared" si="4"/>
        <v>3723</v>
      </c>
      <c r="M9" s="54">
        <f t="shared" si="4"/>
        <v>8336</v>
      </c>
      <c r="N9" s="54">
        <f t="shared" si="5"/>
        <v>5869</v>
      </c>
      <c r="O9" s="54">
        <f t="shared" si="18"/>
        <v>66591</v>
      </c>
      <c r="P9" s="55">
        <f t="shared" si="6"/>
        <v>6659</v>
      </c>
      <c r="Q9" s="46"/>
      <c r="R9" s="56">
        <v>54253</v>
      </c>
      <c r="S9" s="54">
        <f t="shared" si="7"/>
        <v>56060</v>
      </c>
      <c r="T9" s="54">
        <f t="shared" si="8"/>
        <v>4289</v>
      </c>
      <c r="U9" s="54">
        <f t="shared" si="8"/>
        <v>9603</v>
      </c>
      <c r="V9" s="54">
        <f t="shared" si="9"/>
        <v>5869</v>
      </c>
      <c r="W9" s="55">
        <f t="shared" si="19"/>
        <v>75821</v>
      </c>
      <c r="X9" s="46"/>
      <c r="Y9" s="57">
        <v>70236</v>
      </c>
      <c r="Z9" s="54">
        <f t="shared" si="10"/>
        <v>76276</v>
      </c>
      <c r="AA9" s="54">
        <f t="shared" si="11"/>
        <v>5835</v>
      </c>
      <c r="AB9" s="54">
        <f t="shared" si="11"/>
        <v>13066</v>
      </c>
      <c r="AC9" s="54">
        <f t="shared" si="12"/>
        <v>5869</v>
      </c>
      <c r="AD9" s="54">
        <f t="shared" si="20"/>
        <v>101046</v>
      </c>
      <c r="AE9" s="55">
        <f t="shared" si="13"/>
        <v>8421</v>
      </c>
      <c r="AF9" s="46"/>
      <c r="AG9" s="58">
        <v>54450</v>
      </c>
      <c r="AH9" s="54">
        <f t="shared" si="14"/>
        <v>58349</v>
      </c>
      <c r="AI9" s="54">
        <f t="shared" si="15"/>
        <v>4464</v>
      </c>
      <c r="AJ9" s="54">
        <f t="shared" si="15"/>
        <v>9995</v>
      </c>
      <c r="AK9" s="54">
        <f t="shared" si="16"/>
        <v>5869</v>
      </c>
      <c r="AL9" s="54">
        <f t="shared" si="21"/>
        <v>78677</v>
      </c>
      <c r="AM9" s="55">
        <f t="shared" si="17"/>
        <v>7868</v>
      </c>
      <c r="AO9" s="50"/>
      <c r="AP9" s="51"/>
      <c r="AQ9" s="51"/>
      <c r="AS9" s="51"/>
    </row>
    <row r="10" spans="1:45" s="33" customFormat="1" ht="16.149999999999999" customHeight="1">
      <c r="A10" s="52" t="s">
        <v>20</v>
      </c>
      <c r="B10" s="42"/>
      <c r="C10" s="53">
        <v>45286</v>
      </c>
      <c r="D10" s="54">
        <f t="shared" si="0"/>
        <v>46794</v>
      </c>
      <c r="E10" s="54">
        <f t="shared" si="1"/>
        <v>3580</v>
      </c>
      <c r="F10" s="54">
        <f t="shared" si="1"/>
        <v>8016</v>
      </c>
      <c r="G10" s="54">
        <f t="shared" si="2"/>
        <v>5869</v>
      </c>
      <c r="H10" s="55">
        <f t="shared" si="22"/>
        <v>64259</v>
      </c>
      <c r="I10" s="46"/>
      <c r="J10" s="53">
        <v>47130</v>
      </c>
      <c r="K10" s="54">
        <f t="shared" si="3"/>
        <v>48699</v>
      </c>
      <c r="L10" s="54">
        <f t="shared" si="4"/>
        <v>3725</v>
      </c>
      <c r="M10" s="54">
        <f t="shared" si="4"/>
        <v>8342</v>
      </c>
      <c r="N10" s="54">
        <f t="shared" si="5"/>
        <v>5869</v>
      </c>
      <c r="O10" s="54">
        <f t="shared" si="18"/>
        <v>66635</v>
      </c>
      <c r="P10" s="55">
        <f t="shared" si="6"/>
        <v>6664</v>
      </c>
      <c r="Q10" s="46"/>
      <c r="R10" s="56">
        <v>52570</v>
      </c>
      <c r="S10" s="54">
        <f t="shared" si="7"/>
        <v>54321</v>
      </c>
      <c r="T10" s="54">
        <f t="shared" si="8"/>
        <v>4156</v>
      </c>
      <c r="U10" s="54">
        <f t="shared" si="8"/>
        <v>9305</v>
      </c>
      <c r="V10" s="54">
        <f t="shared" si="9"/>
        <v>5869</v>
      </c>
      <c r="W10" s="55">
        <f t="shared" si="19"/>
        <v>73651</v>
      </c>
      <c r="X10" s="46"/>
      <c r="Y10" s="57">
        <v>61822</v>
      </c>
      <c r="Z10" s="54">
        <f t="shared" si="10"/>
        <v>67139</v>
      </c>
      <c r="AA10" s="54">
        <f t="shared" si="11"/>
        <v>5136</v>
      </c>
      <c r="AB10" s="54">
        <f t="shared" si="11"/>
        <v>11501</v>
      </c>
      <c r="AC10" s="54">
        <f t="shared" si="12"/>
        <v>5869</v>
      </c>
      <c r="AD10" s="54">
        <f t="shared" si="20"/>
        <v>89645</v>
      </c>
      <c r="AE10" s="55">
        <f t="shared" si="13"/>
        <v>7470</v>
      </c>
      <c r="AF10" s="46"/>
      <c r="AG10" s="58">
        <v>47466</v>
      </c>
      <c r="AH10" s="54">
        <f t="shared" si="14"/>
        <v>50865</v>
      </c>
      <c r="AI10" s="54">
        <f t="shared" si="15"/>
        <v>3891</v>
      </c>
      <c r="AJ10" s="54">
        <f t="shared" si="15"/>
        <v>8713</v>
      </c>
      <c r="AK10" s="54">
        <f t="shared" si="16"/>
        <v>5869</v>
      </c>
      <c r="AL10" s="54">
        <f t="shared" si="21"/>
        <v>69338</v>
      </c>
      <c r="AM10" s="55">
        <f t="shared" si="17"/>
        <v>6934</v>
      </c>
      <c r="AO10" s="50"/>
      <c r="AP10" s="51"/>
      <c r="AQ10" s="51"/>
      <c r="AS10" s="51"/>
    </row>
    <row r="11" spans="1:45" s="33" customFormat="1" ht="16.149999999999999" customHeight="1">
      <c r="A11" s="52" t="s">
        <v>21</v>
      </c>
      <c r="B11" s="42"/>
      <c r="C11" s="53">
        <v>48179</v>
      </c>
      <c r="D11" s="54">
        <f t="shared" si="0"/>
        <v>49783</v>
      </c>
      <c r="E11" s="54">
        <f t="shared" si="1"/>
        <v>3808</v>
      </c>
      <c r="F11" s="54">
        <f t="shared" si="1"/>
        <v>8528</v>
      </c>
      <c r="G11" s="54">
        <f t="shared" si="2"/>
        <v>5869</v>
      </c>
      <c r="H11" s="55">
        <f t="shared" si="22"/>
        <v>67988</v>
      </c>
      <c r="I11" s="46"/>
      <c r="J11" s="53">
        <v>46437</v>
      </c>
      <c r="K11" s="54">
        <f t="shared" si="3"/>
        <v>47983</v>
      </c>
      <c r="L11" s="54">
        <f t="shared" si="4"/>
        <v>3671</v>
      </c>
      <c r="M11" s="54">
        <f t="shared" si="4"/>
        <v>8219</v>
      </c>
      <c r="N11" s="54">
        <f t="shared" si="5"/>
        <v>5869</v>
      </c>
      <c r="O11" s="54">
        <f t="shared" si="18"/>
        <v>65742</v>
      </c>
      <c r="P11" s="55">
        <f t="shared" si="6"/>
        <v>6574</v>
      </c>
      <c r="Q11" s="46"/>
      <c r="R11" s="56">
        <v>54474</v>
      </c>
      <c r="S11" s="54">
        <f t="shared" si="7"/>
        <v>56288</v>
      </c>
      <c r="T11" s="54">
        <f t="shared" si="8"/>
        <v>4306</v>
      </c>
      <c r="U11" s="54">
        <f t="shared" si="8"/>
        <v>9642</v>
      </c>
      <c r="V11" s="54">
        <f t="shared" si="9"/>
        <v>5869</v>
      </c>
      <c r="W11" s="55">
        <f t="shared" si="19"/>
        <v>76105</v>
      </c>
      <c r="X11" s="46"/>
      <c r="Y11" s="57">
        <v>62403</v>
      </c>
      <c r="Z11" s="54">
        <f t="shared" si="10"/>
        <v>67770</v>
      </c>
      <c r="AA11" s="54">
        <f t="shared" si="11"/>
        <v>5184</v>
      </c>
      <c r="AB11" s="54">
        <f t="shared" si="11"/>
        <v>11609</v>
      </c>
      <c r="AC11" s="54">
        <f t="shared" si="12"/>
        <v>5869</v>
      </c>
      <c r="AD11" s="54">
        <f t="shared" si="20"/>
        <v>90432</v>
      </c>
      <c r="AE11" s="55">
        <f t="shared" si="13"/>
        <v>7536</v>
      </c>
      <c r="AF11" s="46"/>
      <c r="AG11" s="58">
        <v>57695</v>
      </c>
      <c r="AH11" s="54">
        <f t="shared" si="14"/>
        <v>61826</v>
      </c>
      <c r="AI11" s="54">
        <f t="shared" si="15"/>
        <v>4730</v>
      </c>
      <c r="AJ11" s="54">
        <f t="shared" si="15"/>
        <v>10591</v>
      </c>
      <c r="AK11" s="54">
        <f t="shared" si="16"/>
        <v>5869</v>
      </c>
      <c r="AL11" s="54">
        <f t="shared" si="21"/>
        <v>83016</v>
      </c>
      <c r="AM11" s="55">
        <f t="shared" si="17"/>
        <v>8302</v>
      </c>
      <c r="AO11" s="50"/>
      <c r="AP11" s="51"/>
      <c r="AQ11" s="51"/>
      <c r="AS11" s="51"/>
    </row>
    <row r="12" spans="1:45" s="33" customFormat="1" ht="16.149999999999999" customHeight="1">
      <c r="A12" s="52" t="s">
        <v>22</v>
      </c>
      <c r="B12" s="42"/>
      <c r="C12" s="53">
        <v>49309</v>
      </c>
      <c r="D12" s="54">
        <f t="shared" si="0"/>
        <v>50951</v>
      </c>
      <c r="E12" s="54">
        <f t="shared" si="1"/>
        <v>3898</v>
      </c>
      <c r="F12" s="54">
        <f t="shared" si="1"/>
        <v>8728</v>
      </c>
      <c r="G12" s="54">
        <f t="shared" si="2"/>
        <v>5869</v>
      </c>
      <c r="H12" s="55">
        <f t="shared" si="22"/>
        <v>69446</v>
      </c>
      <c r="I12" s="46"/>
      <c r="J12" s="53">
        <v>47228</v>
      </c>
      <c r="K12" s="54">
        <f t="shared" si="3"/>
        <v>48801</v>
      </c>
      <c r="L12" s="54">
        <f t="shared" si="4"/>
        <v>3733</v>
      </c>
      <c r="M12" s="54">
        <f t="shared" si="4"/>
        <v>8360</v>
      </c>
      <c r="N12" s="54">
        <f t="shared" si="5"/>
        <v>5869</v>
      </c>
      <c r="O12" s="54">
        <f t="shared" si="18"/>
        <v>66763</v>
      </c>
      <c r="P12" s="55">
        <f t="shared" si="6"/>
        <v>6676</v>
      </c>
      <c r="Q12" s="46"/>
      <c r="R12" s="56">
        <v>52125</v>
      </c>
      <c r="S12" s="54">
        <f t="shared" si="7"/>
        <v>53861</v>
      </c>
      <c r="T12" s="54">
        <f t="shared" si="8"/>
        <v>4120</v>
      </c>
      <c r="U12" s="54">
        <f t="shared" si="8"/>
        <v>9226</v>
      </c>
      <c r="V12" s="54">
        <f t="shared" si="9"/>
        <v>5869</v>
      </c>
      <c r="W12" s="55">
        <f t="shared" si="19"/>
        <v>73076</v>
      </c>
      <c r="X12" s="46"/>
      <c r="Y12" s="57">
        <v>61283</v>
      </c>
      <c r="Z12" s="54">
        <f t="shared" si="10"/>
        <v>66553</v>
      </c>
      <c r="AA12" s="54">
        <f t="shared" si="11"/>
        <v>5091</v>
      </c>
      <c r="AB12" s="54">
        <f t="shared" si="11"/>
        <v>11401</v>
      </c>
      <c r="AC12" s="54">
        <f t="shared" si="12"/>
        <v>5869</v>
      </c>
      <c r="AD12" s="54">
        <f t="shared" si="20"/>
        <v>88914</v>
      </c>
      <c r="AE12" s="55">
        <f t="shared" si="13"/>
        <v>7410</v>
      </c>
      <c r="AF12" s="46"/>
      <c r="AG12" s="58">
        <v>56100</v>
      </c>
      <c r="AH12" s="54">
        <f t="shared" si="14"/>
        <v>60117</v>
      </c>
      <c r="AI12" s="54">
        <f t="shared" si="15"/>
        <v>4599</v>
      </c>
      <c r="AJ12" s="54">
        <f t="shared" si="15"/>
        <v>10298</v>
      </c>
      <c r="AK12" s="54">
        <f t="shared" si="16"/>
        <v>5869</v>
      </c>
      <c r="AL12" s="54">
        <f t="shared" si="21"/>
        <v>80883</v>
      </c>
      <c r="AM12" s="55">
        <f t="shared" si="17"/>
        <v>8088</v>
      </c>
      <c r="AO12" s="50"/>
      <c r="AP12" s="51"/>
      <c r="AQ12" s="51"/>
      <c r="AS12" s="51"/>
    </row>
    <row r="13" spans="1:45" s="33" customFormat="1" ht="16.149999999999999" customHeight="1">
      <c r="A13" s="52" t="s">
        <v>23</v>
      </c>
      <c r="B13" s="42"/>
      <c r="C13" s="53">
        <v>46215</v>
      </c>
      <c r="D13" s="54">
        <f t="shared" si="0"/>
        <v>47754</v>
      </c>
      <c r="E13" s="54">
        <f t="shared" si="1"/>
        <v>3653</v>
      </c>
      <c r="F13" s="54">
        <f t="shared" si="1"/>
        <v>8180</v>
      </c>
      <c r="G13" s="54">
        <f t="shared" si="2"/>
        <v>5869</v>
      </c>
      <c r="H13" s="55">
        <f t="shared" si="22"/>
        <v>65456</v>
      </c>
      <c r="I13" s="46"/>
      <c r="J13" s="53">
        <v>46696</v>
      </c>
      <c r="K13" s="54">
        <f t="shared" si="3"/>
        <v>48251</v>
      </c>
      <c r="L13" s="54">
        <f t="shared" si="4"/>
        <v>3691</v>
      </c>
      <c r="M13" s="54">
        <f t="shared" si="4"/>
        <v>8265</v>
      </c>
      <c r="N13" s="54">
        <f t="shared" si="5"/>
        <v>5869</v>
      </c>
      <c r="O13" s="54">
        <f t="shared" si="18"/>
        <v>66076</v>
      </c>
      <c r="P13" s="55">
        <f t="shared" si="6"/>
        <v>6608</v>
      </c>
      <c r="Q13" s="46"/>
      <c r="R13" s="56">
        <v>48789</v>
      </c>
      <c r="S13" s="54">
        <f t="shared" si="7"/>
        <v>50414</v>
      </c>
      <c r="T13" s="54">
        <f t="shared" si="8"/>
        <v>3857</v>
      </c>
      <c r="U13" s="54">
        <f t="shared" si="8"/>
        <v>8636</v>
      </c>
      <c r="V13" s="54">
        <f t="shared" si="9"/>
        <v>5869</v>
      </c>
      <c r="W13" s="55">
        <f t="shared" si="19"/>
        <v>68776</v>
      </c>
      <c r="X13" s="46"/>
      <c r="Y13" s="57">
        <v>66099</v>
      </c>
      <c r="Z13" s="54">
        <f t="shared" si="10"/>
        <v>71784</v>
      </c>
      <c r="AA13" s="54">
        <f t="shared" si="11"/>
        <v>5491</v>
      </c>
      <c r="AB13" s="54">
        <f t="shared" si="11"/>
        <v>12297</v>
      </c>
      <c r="AC13" s="54">
        <f t="shared" si="12"/>
        <v>5869</v>
      </c>
      <c r="AD13" s="54">
        <f t="shared" si="20"/>
        <v>95441</v>
      </c>
      <c r="AE13" s="55">
        <f t="shared" si="13"/>
        <v>7953</v>
      </c>
      <c r="AF13" s="46"/>
      <c r="AG13" s="58">
        <v>53509</v>
      </c>
      <c r="AH13" s="54">
        <f t="shared" si="14"/>
        <v>57340</v>
      </c>
      <c r="AI13" s="54">
        <f t="shared" si="15"/>
        <v>4387</v>
      </c>
      <c r="AJ13" s="54">
        <f t="shared" si="15"/>
        <v>9822</v>
      </c>
      <c r="AK13" s="54">
        <f t="shared" si="16"/>
        <v>5869</v>
      </c>
      <c r="AL13" s="54">
        <f t="shared" si="21"/>
        <v>77418</v>
      </c>
      <c r="AM13" s="55">
        <f t="shared" si="17"/>
        <v>7742</v>
      </c>
      <c r="AO13" s="50"/>
      <c r="AP13" s="51"/>
      <c r="AQ13" s="51"/>
      <c r="AS13" s="51"/>
    </row>
    <row r="14" spans="1:45" s="33" customFormat="1" ht="16.149999999999999" customHeight="1">
      <c r="A14" s="52" t="s">
        <v>24</v>
      </c>
      <c r="B14" s="42"/>
      <c r="C14" s="53">
        <v>46241</v>
      </c>
      <c r="D14" s="54">
        <f t="shared" si="0"/>
        <v>47781</v>
      </c>
      <c r="E14" s="54">
        <f t="shared" si="1"/>
        <v>3655</v>
      </c>
      <c r="F14" s="54">
        <f t="shared" si="1"/>
        <v>8185</v>
      </c>
      <c r="G14" s="54">
        <f t="shared" si="2"/>
        <v>5869</v>
      </c>
      <c r="H14" s="55">
        <f t="shared" si="22"/>
        <v>65490</v>
      </c>
      <c r="I14" s="46"/>
      <c r="J14" s="53">
        <v>42953</v>
      </c>
      <c r="K14" s="54">
        <f t="shared" si="3"/>
        <v>44383</v>
      </c>
      <c r="L14" s="54">
        <f t="shared" si="4"/>
        <v>3395</v>
      </c>
      <c r="M14" s="54">
        <f t="shared" si="4"/>
        <v>7603</v>
      </c>
      <c r="N14" s="54">
        <f t="shared" si="5"/>
        <v>5869</v>
      </c>
      <c r="O14" s="54">
        <f t="shared" si="18"/>
        <v>61250</v>
      </c>
      <c r="P14" s="55">
        <f t="shared" si="6"/>
        <v>6125</v>
      </c>
      <c r="Q14" s="46"/>
      <c r="R14" s="56">
        <v>51376</v>
      </c>
      <c r="S14" s="54">
        <f t="shared" si="7"/>
        <v>53087</v>
      </c>
      <c r="T14" s="54">
        <f t="shared" si="8"/>
        <v>4061</v>
      </c>
      <c r="U14" s="54">
        <f t="shared" si="8"/>
        <v>9094</v>
      </c>
      <c r="V14" s="54">
        <f t="shared" si="9"/>
        <v>5869</v>
      </c>
      <c r="W14" s="55">
        <f t="shared" si="19"/>
        <v>72111</v>
      </c>
      <c r="X14" s="46"/>
      <c r="Y14" s="57">
        <v>62077</v>
      </c>
      <c r="Z14" s="54">
        <f t="shared" si="10"/>
        <v>67416</v>
      </c>
      <c r="AA14" s="54">
        <f t="shared" si="11"/>
        <v>5157</v>
      </c>
      <c r="AB14" s="54">
        <f t="shared" si="11"/>
        <v>11548</v>
      </c>
      <c r="AC14" s="54">
        <f t="shared" si="12"/>
        <v>5869</v>
      </c>
      <c r="AD14" s="54">
        <f t="shared" si="20"/>
        <v>89990</v>
      </c>
      <c r="AE14" s="55">
        <f t="shared" si="13"/>
        <v>7499</v>
      </c>
      <c r="AF14" s="46"/>
      <c r="AG14" s="58">
        <v>46474</v>
      </c>
      <c r="AH14" s="54">
        <f t="shared" si="14"/>
        <v>49802</v>
      </c>
      <c r="AI14" s="54">
        <f t="shared" si="15"/>
        <v>3810</v>
      </c>
      <c r="AJ14" s="54">
        <f t="shared" si="15"/>
        <v>8531</v>
      </c>
      <c r="AK14" s="54">
        <f t="shared" si="16"/>
        <v>5869</v>
      </c>
      <c r="AL14" s="54">
        <f t="shared" si="21"/>
        <v>68012</v>
      </c>
      <c r="AM14" s="55">
        <f t="shared" si="17"/>
        <v>6801</v>
      </c>
      <c r="AO14" s="50"/>
      <c r="AP14" s="51"/>
      <c r="AQ14" s="51"/>
      <c r="AS14" s="51"/>
    </row>
    <row r="15" spans="1:45" s="33" customFormat="1" ht="16.149999999999999" customHeight="1">
      <c r="A15" s="52" t="s">
        <v>25</v>
      </c>
      <c r="B15" s="42"/>
      <c r="C15" s="53">
        <v>45804</v>
      </c>
      <c r="D15" s="54">
        <f t="shared" si="0"/>
        <v>47329</v>
      </c>
      <c r="E15" s="54">
        <f t="shared" si="1"/>
        <v>3621</v>
      </c>
      <c r="F15" s="54">
        <f t="shared" si="1"/>
        <v>8107</v>
      </c>
      <c r="G15" s="54">
        <f t="shared" si="2"/>
        <v>5869</v>
      </c>
      <c r="H15" s="55">
        <f t="shared" si="22"/>
        <v>64926</v>
      </c>
      <c r="I15" s="46"/>
      <c r="J15" s="53">
        <v>47329</v>
      </c>
      <c r="K15" s="54">
        <f t="shared" si="3"/>
        <v>48905</v>
      </c>
      <c r="L15" s="54">
        <f t="shared" si="4"/>
        <v>3741</v>
      </c>
      <c r="M15" s="54">
        <f t="shared" si="4"/>
        <v>8377</v>
      </c>
      <c r="N15" s="54">
        <f t="shared" si="5"/>
        <v>5869</v>
      </c>
      <c r="O15" s="54">
        <f t="shared" si="18"/>
        <v>66892</v>
      </c>
      <c r="P15" s="55">
        <f t="shared" si="6"/>
        <v>6689</v>
      </c>
      <c r="Q15" s="46"/>
      <c r="R15" s="56">
        <v>51629</v>
      </c>
      <c r="S15" s="54">
        <f t="shared" si="7"/>
        <v>53348</v>
      </c>
      <c r="T15" s="54">
        <f t="shared" si="8"/>
        <v>4081</v>
      </c>
      <c r="U15" s="54">
        <f t="shared" si="8"/>
        <v>9139</v>
      </c>
      <c r="V15" s="54">
        <f t="shared" si="9"/>
        <v>5869</v>
      </c>
      <c r="W15" s="55">
        <f t="shared" si="19"/>
        <v>72437</v>
      </c>
      <c r="X15" s="46"/>
      <c r="Y15" s="57">
        <v>63125</v>
      </c>
      <c r="Z15" s="54">
        <f t="shared" si="10"/>
        <v>68554</v>
      </c>
      <c r="AA15" s="54">
        <f t="shared" si="11"/>
        <v>5244</v>
      </c>
      <c r="AB15" s="54">
        <f t="shared" si="11"/>
        <v>11743</v>
      </c>
      <c r="AC15" s="54">
        <f t="shared" si="12"/>
        <v>5869</v>
      </c>
      <c r="AD15" s="54">
        <f t="shared" si="20"/>
        <v>91410</v>
      </c>
      <c r="AE15" s="55">
        <f t="shared" si="13"/>
        <v>7618</v>
      </c>
      <c r="AF15" s="46"/>
      <c r="AG15" s="58">
        <v>53329</v>
      </c>
      <c r="AH15" s="54">
        <f t="shared" si="14"/>
        <v>57147</v>
      </c>
      <c r="AI15" s="54">
        <f t="shared" si="15"/>
        <v>4372</v>
      </c>
      <c r="AJ15" s="54">
        <f t="shared" si="15"/>
        <v>9789</v>
      </c>
      <c r="AK15" s="54">
        <f t="shared" si="16"/>
        <v>5869</v>
      </c>
      <c r="AL15" s="54">
        <f t="shared" si="21"/>
        <v>77177</v>
      </c>
      <c r="AM15" s="55">
        <f t="shared" si="17"/>
        <v>7718</v>
      </c>
      <c r="AO15" s="50"/>
      <c r="AP15" s="51"/>
      <c r="AQ15" s="51"/>
      <c r="AS15" s="51"/>
    </row>
    <row r="16" spans="1:45" s="33" customFormat="1" ht="16.149999999999999" customHeight="1">
      <c r="A16" s="52" t="s">
        <v>26</v>
      </c>
      <c r="B16" s="42"/>
      <c r="C16" s="53">
        <v>45258</v>
      </c>
      <c r="D16" s="54">
        <f t="shared" si="0"/>
        <v>46765</v>
      </c>
      <c r="E16" s="54">
        <f t="shared" si="1"/>
        <v>3578</v>
      </c>
      <c r="F16" s="54">
        <f t="shared" si="1"/>
        <v>8011</v>
      </c>
      <c r="G16" s="54">
        <f t="shared" si="2"/>
        <v>5869</v>
      </c>
      <c r="H16" s="55">
        <f t="shared" si="22"/>
        <v>64223</v>
      </c>
      <c r="I16" s="46"/>
      <c r="J16" s="53">
        <v>47775</v>
      </c>
      <c r="K16" s="54">
        <f t="shared" si="3"/>
        <v>49366</v>
      </c>
      <c r="L16" s="54">
        <f t="shared" si="4"/>
        <v>3776</v>
      </c>
      <c r="M16" s="54">
        <f t="shared" si="4"/>
        <v>8456</v>
      </c>
      <c r="N16" s="54">
        <f t="shared" si="5"/>
        <v>5869</v>
      </c>
      <c r="O16" s="54">
        <f t="shared" si="18"/>
        <v>67467</v>
      </c>
      <c r="P16" s="55">
        <f t="shared" si="6"/>
        <v>6747</v>
      </c>
      <c r="Q16" s="46"/>
      <c r="R16" s="56">
        <v>51649</v>
      </c>
      <c r="S16" s="54">
        <f t="shared" si="7"/>
        <v>53369</v>
      </c>
      <c r="T16" s="54">
        <f t="shared" si="8"/>
        <v>4083</v>
      </c>
      <c r="U16" s="54">
        <f t="shared" si="8"/>
        <v>9142</v>
      </c>
      <c r="V16" s="54">
        <f t="shared" si="9"/>
        <v>5869</v>
      </c>
      <c r="W16" s="55">
        <f t="shared" si="19"/>
        <v>72463</v>
      </c>
      <c r="X16" s="46"/>
      <c r="Y16" s="57">
        <v>66489</v>
      </c>
      <c r="Z16" s="54">
        <f t="shared" si="10"/>
        <v>72207</v>
      </c>
      <c r="AA16" s="54">
        <f t="shared" si="11"/>
        <v>5524</v>
      </c>
      <c r="AB16" s="54">
        <f t="shared" si="11"/>
        <v>12369</v>
      </c>
      <c r="AC16" s="54">
        <f t="shared" si="12"/>
        <v>5869</v>
      </c>
      <c r="AD16" s="54">
        <f t="shared" si="20"/>
        <v>95969</v>
      </c>
      <c r="AE16" s="55">
        <f t="shared" si="13"/>
        <v>7997</v>
      </c>
      <c r="AF16" s="46"/>
      <c r="AG16" s="58">
        <v>53099</v>
      </c>
      <c r="AH16" s="54">
        <f t="shared" si="14"/>
        <v>56901</v>
      </c>
      <c r="AI16" s="54">
        <f t="shared" si="15"/>
        <v>4353</v>
      </c>
      <c r="AJ16" s="54">
        <f t="shared" si="15"/>
        <v>9747</v>
      </c>
      <c r="AK16" s="54">
        <f t="shared" si="16"/>
        <v>5869</v>
      </c>
      <c r="AL16" s="54">
        <f t="shared" si="21"/>
        <v>76870</v>
      </c>
      <c r="AM16" s="55">
        <f t="shared" si="17"/>
        <v>7687</v>
      </c>
      <c r="AO16" s="50"/>
      <c r="AP16" s="51"/>
      <c r="AQ16" s="51"/>
      <c r="AS16" s="51"/>
    </row>
    <row r="17" spans="1:45" s="33" customFormat="1" ht="16.149999999999999" customHeight="1">
      <c r="A17" s="52" t="s">
        <v>27</v>
      </c>
      <c r="B17" s="42"/>
      <c r="C17" s="53">
        <v>46399</v>
      </c>
      <c r="D17" s="54">
        <f t="shared" si="0"/>
        <v>47944</v>
      </c>
      <c r="E17" s="54">
        <f t="shared" si="1"/>
        <v>3668</v>
      </c>
      <c r="F17" s="54">
        <f t="shared" si="1"/>
        <v>8213</v>
      </c>
      <c r="G17" s="54">
        <f t="shared" si="2"/>
        <v>5869</v>
      </c>
      <c r="H17" s="55">
        <f t="shared" si="22"/>
        <v>65694</v>
      </c>
      <c r="I17" s="46"/>
      <c r="J17" s="53">
        <v>45807</v>
      </c>
      <c r="K17" s="54">
        <f t="shared" si="3"/>
        <v>47332</v>
      </c>
      <c r="L17" s="54">
        <f t="shared" si="4"/>
        <v>3621</v>
      </c>
      <c r="M17" s="54">
        <f t="shared" si="4"/>
        <v>8108</v>
      </c>
      <c r="N17" s="54">
        <f t="shared" si="5"/>
        <v>5869</v>
      </c>
      <c r="O17" s="54">
        <f t="shared" si="18"/>
        <v>64930</v>
      </c>
      <c r="P17" s="55">
        <f t="shared" si="6"/>
        <v>6493</v>
      </c>
      <c r="Q17" s="46"/>
      <c r="R17" s="56">
        <v>49596</v>
      </c>
      <c r="S17" s="54">
        <f t="shared" si="7"/>
        <v>51248</v>
      </c>
      <c r="T17" s="54">
        <f t="shared" si="8"/>
        <v>3920</v>
      </c>
      <c r="U17" s="54">
        <f t="shared" si="8"/>
        <v>8779</v>
      </c>
      <c r="V17" s="54">
        <f t="shared" si="9"/>
        <v>5869</v>
      </c>
      <c r="W17" s="55">
        <f t="shared" si="19"/>
        <v>69816</v>
      </c>
      <c r="X17" s="46"/>
      <c r="Y17" s="57">
        <v>67454</v>
      </c>
      <c r="Z17" s="54">
        <f t="shared" si="10"/>
        <v>73255</v>
      </c>
      <c r="AA17" s="54">
        <f t="shared" si="11"/>
        <v>5604</v>
      </c>
      <c r="AB17" s="54">
        <f t="shared" si="11"/>
        <v>12549</v>
      </c>
      <c r="AC17" s="54">
        <f t="shared" si="12"/>
        <v>5869</v>
      </c>
      <c r="AD17" s="54">
        <f t="shared" si="20"/>
        <v>97277</v>
      </c>
      <c r="AE17" s="55">
        <f t="shared" si="13"/>
        <v>8106</v>
      </c>
      <c r="AF17" s="46"/>
      <c r="AG17" s="58">
        <v>54270</v>
      </c>
      <c r="AH17" s="54">
        <f t="shared" si="14"/>
        <v>58156</v>
      </c>
      <c r="AI17" s="54">
        <f t="shared" si="15"/>
        <v>4449</v>
      </c>
      <c r="AJ17" s="54">
        <f t="shared" si="15"/>
        <v>9962</v>
      </c>
      <c r="AK17" s="54">
        <f t="shared" si="16"/>
        <v>5869</v>
      </c>
      <c r="AL17" s="54">
        <f t="shared" si="21"/>
        <v>78436</v>
      </c>
      <c r="AM17" s="55">
        <f t="shared" si="17"/>
        <v>7844</v>
      </c>
      <c r="AO17" s="50"/>
      <c r="AP17" s="51"/>
      <c r="AQ17" s="51"/>
      <c r="AS17" s="51"/>
    </row>
    <row r="18" spans="1:45" s="33" customFormat="1" ht="16.149999999999999" customHeight="1">
      <c r="A18" s="52" t="s">
        <v>28</v>
      </c>
      <c r="B18" s="42"/>
      <c r="C18" s="53">
        <v>47195</v>
      </c>
      <c r="D18" s="54">
        <f t="shared" si="0"/>
        <v>48767</v>
      </c>
      <c r="E18" s="54">
        <f t="shared" si="1"/>
        <v>3731</v>
      </c>
      <c r="F18" s="54">
        <f t="shared" si="1"/>
        <v>8354</v>
      </c>
      <c r="G18" s="54">
        <f t="shared" si="2"/>
        <v>5869</v>
      </c>
      <c r="H18" s="55">
        <f t="shared" si="22"/>
        <v>66721</v>
      </c>
      <c r="I18" s="46"/>
      <c r="J18" s="53">
        <v>46347</v>
      </c>
      <c r="K18" s="54">
        <f t="shared" si="3"/>
        <v>47890</v>
      </c>
      <c r="L18" s="54">
        <f t="shared" si="4"/>
        <v>3664</v>
      </c>
      <c r="M18" s="54">
        <f t="shared" si="4"/>
        <v>8204</v>
      </c>
      <c r="N18" s="54">
        <f t="shared" si="5"/>
        <v>5869</v>
      </c>
      <c r="O18" s="54">
        <f t="shared" si="18"/>
        <v>65627</v>
      </c>
      <c r="P18" s="55">
        <f t="shared" si="6"/>
        <v>6563</v>
      </c>
      <c r="Q18" s="46"/>
      <c r="R18" s="56">
        <v>54093</v>
      </c>
      <c r="S18" s="54">
        <f t="shared" si="7"/>
        <v>55894</v>
      </c>
      <c r="T18" s="54">
        <f t="shared" si="8"/>
        <v>4276</v>
      </c>
      <c r="U18" s="54">
        <f t="shared" si="8"/>
        <v>9575</v>
      </c>
      <c r="V18" s="54">
        <f t="shared" si="9"/>
        <v>5869</v>
      </c>
      <c r="W18" s="55">
        <f t="shared" si="19"/>
        <v>75614</v>
      </c>
      <c r="X18" s="46"/>
      <c r="Y18" s="57">
        <v>68897</v>
      </c>
      <c r="Z18" s="54">
        <f t="shared" si="10"/>
        <v>74822</v>
      </c>
      <c r="AA18" s="54">
        <f t="shared" si="11"/>
        <v>5724</v>
      </c>
      <c r="AB18" s="54">
        <f t="shared" si="11"/>
        <v>12817</v>
      </c>
      <c r="AC18" s="54">
        <f t="shared" si="12"/>
        <v>5869</v>
      </c>
      <c r="AD18" s="54">
        <f t="shared" si="20"/>
        <v>99232</v>
      </c>
      <c r="AE18" s="55">
        <f t="shared" si="13"/>
        <v>8269</v>
      </c>
      <c r="AF18" s="46"/>
      <c r="AG18" s="58">
        <v>54154</v>
      </c>
      <c r="AH18" s="54">
        <f t="shared" si="14"/>
        <v>58031</v>
      </c>
      <c r="AI18" s="54">
        <f t="shared" si="15"/>
        <v>4439</v>
      </c>
      <c r="AJ18" s="54">
        <f t="shared" si="15"/>
        <v>9941</v>
      </c>
      <c r="AK18" s="54">
        <f t="shared" si="16"/>
        <v>5869</v>
      </c>
      <c r="AL18" s="54">
        <f t="shared" si="21"/>
        <v>78280</v>
      </c>
      <c r="AM18" s="55">
        <f t="shared" si="17"/>
        <v>7828</v>
      </c>
      <c r="AO18" s="50"/>
      <c r="AP18" s="51"/>
      <c r="AQ18" s="51"/>
      <c r="AS18" s="51"/>
    </row>
    <row r="19" spans="1:45" s="33" customFormat="1" ht="16.149999999999999" customHeight="1">
      <c r="A19" s="52" t="s">
        <v>29</v>
      </c>
      <c r="B19" s="42"/>
      <c r="C19" s="53">
        <v>46962</v>
      </c>
      <c r="D19" s="54">
        <f t="shared" si="0"/>
        <v>48526</v>
      </c>
      <c r="E19" s="54">
        <f t="shared" si="1"/>
        <v>3712</v>
      </c>
      <c r="F19" s="54">
        <f t="shared" si="1"/>
        <v>8313</v>
      </c>
      <c r="G19" s="54">
        <f t="shared" si="2"/>
        <v>5869</v>
      </c>
      <c r="H19" s="55">
        <f t="shared" si="22"/>
        <v>66420</v>
      </c>
      <c r="I19" s="46"/>
      <c r="J19" s="53">
        <v>47800</v>
      </c>
      <c r="K19" s="54">
        <f t="shared" si="3"/>
        <v>49392</v>
      </c>
      <c r="L19" s="54">
        <f t="shared" si="4"/>
        <v>3778</v>
      </c>
      <c r="M19" s="54">
        <f t="shared" si="4"/>
        <v>8461</v>
      </c>
      <c r="N19" s="54">
        <f t="shared" si="5"/>
        <v>5869</v>
      </c>
      <c r="O19" s="54">
        <f t="shared" si="18"/>
        <v>67500</v>
      </c>
      <c r="P19" s="55">
        <f t="shared" si="6"/>
        <v>6750</v>
      </c>
      <c r="Q19" s="46"/>
      <c r="R19" s="56">
        <v>51166</v>
      </c>
      <c r="S19" s="54">
        <f t="shared" si="7"/>
        <v>52870</v>
      </c>
      <c r="T19" s="54">
        <f t="shared" si="8"/>
        <v>4045</v>
      </c>
      <c r="U19" s="54">
        <f t="shared" si="8"/>
        <v>9057</v>
      </c>
      <c r="V19" s="54">
        <f t="shared" si="9"/>
        <v>5869</v>
      </c>
      <c r="W19" s="55">
        <f t="shared" si="19"/>
        <v>71841</v>
      </c>
      <c r="X19" s="46"/>
      <c r="Y19" s="57">
        <v>62429</v>
      </c>
      <c r="Z19" s="54">
        <f t="shared" si="10"/>
        <v>67798</v>
      </c>
      <c r="AA19" s="54">
        <f t="shared" si="11"/>
        <v>5187</v>
      </c>
      <c r="AB19" s="54">
        <f t="shared" si="11"/>
        <v>11614</v>
      </c>
      <c r="AC19" s="54">
        <f t="shared" si="12"/>
        <v>5869</v>
      </c>
      <c r="AD19" s="54">
        <f t="shared" si="20"/>
        <v>90468</v>
      </c>
      <c r="AE19" s="55">
        <f t="shared" si="13"/>
        <v>7539</v>
      </c>
      <c r="AF19" s="46"/>
      <c r="AG19" s="58">
        <v>53190</v>
      </c>
      <c r="AH19" s="54">
        <f t="shared" si="14"/>
        <v>56998</v>
      </c>
      <c r="AI19" s="54">
        <f t="shared" si="15"/>
        <v>4360</v>
      </c>
      <c r="AJ19" s="54">
        <f t="shared" si="15"/>
        <v>9764</v>
      </c>
      <c r="AK19" s="54">
        <f t="shared" si="16"/>
        <v>5869</v>
      </c>
      <c r="AL19" s="54">
        <f t="shared" si="21"/>
        <v>76991</v>
      </c>
      <c r="AM19" s="55">
        <f t="shared" si="17"/>
        <v>7699</v>
      </c>
      <c r="AO19" s="50"/>
      <c r="AP19" s="51"/>
      <c r="AQ19" s="51"/>
      <c r="AS19" s="51"/>
    </row>
    <row r="20" spans="1:45" s="33" customFormat="1" ht="16.149999999999999" customHeight="1">
      <c r="A20" s="52" t="s">
        <v>30</v>
      </c>
      <c r="B20" s="42"/>
      <c r="C20" s="53">
        <v>45286</v>
      </c>
      <c r="D20" s="54">
        <f t="shared" si="0"/>
        <v>46794</v>
      </c>
      <c r="E20" s="54">
        <f t="shared" si="1"/>
        <v>3580</v>
      </c>
      <c r="F20" s="54">
        <f t="shared" si="1"/>
        <v>8016</v>
      </c>
      <c r="G20" s="54">
        <f t="shared" si="2"/>
        <v>5869</v>
      </c>
      <c r="H20" s="55">
        <f t="shared" si="22"/>
        <v>64259</v>
      </c>
      <c r="I20" s="46"/>
      <c r="J20" s="53">
        <v>46158</v>
      </c>
      <c r="K20" s="54">
        <f t="shared" si="3"/>
        <v>47695</v>
      </c>
      <c r="L20" s="54">
        <f t="shared" si="4"/>
        <v>3649</v>
      </c>
      <c r="M20" s="54">
        <f t="shared" si="4"/>
        <v>8170</v>
      </c>
      <c r="N20" s="54">
        <f t="shared" si="5"/>
        <v>5869</v>
      </c>
      <c r="O20" s="54">
        <f t="shared" si="18"/>
        <v>65383</v>
      </c>
      <c r="P20" s="55">
        <f t="shared" si="6"/>
        <v>6538</v>
      </c>
      <c r="Q20" s="46"/>
      <c r="R20" s="56">
        <v>48820</v>
      </c>
      <c r="S20" s="54">
        <f t="shared" si="7"/>
        <v>50446</v>
      </c>
      <c r="T20" s="54">
        <f t="shared" si="8"/>
        <v>3859</v>
      </c>
      <c r="U20" s="54">
        <f t="shared" si="8"/>
        <v>8641</v>
      </c>
      <c r="V20" s="54">
        <f t="shared" si="9"/>
        <v>5869</v>
      </c>
      <c r="W20" s="55">
        <f t="shared" si="19"/>
        <v>68815</v>
      </c>
      <c r="X20" s="46"/>
      <c r="Y20" s="57">
        <v>62793</v>
      </c>
      <c r="Z20" s="54">
        <f t="shared" si="10"/>
        <v>68193</v>
      </c>
      <c r="AA20" s="54">
        <f t="shared" si="11"/>
        <v>5217</v>
      </c>
      <c r="AB20" s="54">
        <f t="shared" si="11"/>
        <v>11681</v>
      </c>
      <c r="AC20" s="54">
        <f t="shared" si="12"/>
        <v>5869</v>
      </c>
      <c r="AD20" s="54">
        <f t="shared" si="20"/>
        <v>90960</v>
      </c>
      <c r="AE20" s="55">
        <f t="shared" si="13"/>
        <v>7580</v>
      </c>
      <c r="AF20" s="46"/>
      <c r="AG20" s="58">
        <v>54438</v>
      </c>
      <c r="AH20" s="54">
        <f t="shared" si="14"/>
        <v>58336</v>
      </c>
      <c r="AI20" s="54">
        <f t="shared" si="15"/>
        <v>4463</v>
      </c>
      <c r="AJ20" s="54">
        <f t="shared" si="15"/>
        <v>9993</v>
      </c>
      <c r="AK20" s="54">
        <f t="shared" si="16"/>
        <v>5869</v>
      </c>
      <c r="AL20" s="54">
        <f t="shared" si="21"/>
        <v>78661</v>
      </c>
      <c r="AM20" s="55">
        <f t="shared" si="17"/>
        <v>7866</v>
      </c>
      <c r="AO20" s="50"/>
      <c r="AP20" s="51"/>
      <c r="AQ20" s="51"/>
      <c r="AS20" s="51"/>
    </row>
    <row r="21" spans="1:45" s="33" customFormat="1" ht="16.149999999999999" customHeight="1">
      <c r="A21" s="52" t="s">
        <v>31</v>
      </c>
      <c r="B21" s="42"/>
      <c r="C21" s="53">
        <v>45612</v>
      </c>
      <c r="D21" s="54">
        <f t="shared" si="0"/>
        <v>47131</v>
      </c>
      <c r="E21" s="54">
        <f t="shared" si="1"/>
        <v>3606</v>
      </c>
      <c r="F21" s="54">
        <f t="shared" si="1"/>
        <v>8074</v>
      </c>
      <c r="G21" s="54">
        <f t="shared" si="2"/>
        <v>5869</v>
      </c>
      <c r="H21" s="55">
        <f t="shared" si="22"/>
        <v>64680</v>
      </c>
      <c r="I21" s="46"/>
      <c r="J21" s="53">
        <v>47868</v>
      </c>
      <c r="K21" s="54">
        <f t="shared" si="3"/>
        <v>49462</v>
      </c>
      <c r="L21" s="54">
        <f t="shared" si="4"/>
        <v>3784</v>
      </c>
      <c r="M21" s="54">
        <f t="shared" si="4"/>
        <v>8473</v>
      </c>
      <c r="N21" s="54">
        <f t="shared" si="5"/>
        <v>5869</v>
      </c>
      <c r="O21" s="54">
        <f t="shared" si="18"/>
        <v>67588</v>
      </c>
      <c r="P21" s="55">
        <f t="shared" si="6"/>
        <v>6759</v>
      </c>
      <c r="Q21" s="46"/>
      <c r="R21" s="56">
        <v>48771</v>
      </c>
      <c r="S21" s="54">
        <f t="shared" si="7"/>
        <v>50395</v>
      </c>
      <c r="T21" s="54">
        <f t="shared" si="8"/>
        <v>3855</v>
      </c>
      <c r="U21" s="54">
        <f t="shared" si="8"/>
        <v>8633</v>
      </c>
      <c r="V21" s="54">
        <f t="shared" si="9"/>
        <v>5869</v>
      </c>
      <c r="W21" s="55">
        <f t="shared" si="19"/>
        <v>68752</v>
      </c>
      <c r="X21" s="46"/>
      <c r="Y21" s="57">
        <v>61380</v>
      </c>
      <c r="Z21" s="54">
        <f t="shared" si="10"/>
        <v>66659</v>
      </c>
      <c r="AA21" s="54">
        <f t="shared" si="11"/>
        <v>5099</v>
      </c>
      <c r="AB21" s="54">
        <f t="shared" si="11"/>
        <v>11419</v>
      </c>
      <c r="AC21" s="54">
        <f t="shared" si="12"/>
        <v>5869</v>
      </c>
      <c r="AD21" s="54">
        <f t="shared" si="20"/>
        <v>89046</v>
      </c>
      <c r="AE21" s="55">
        <f t="shared" si="13"/>
        <v>7421</v>
      </c>
      <c r="AF21" s="46"/>
      <c r="AG21" s="58">
        <v>49947</v>
      </c>
      <c r="AH21" s="54">
        <f t="shared" si="14"/>
        <v>53523</v>
      </c>
      <c r="AI21" s="54">
        <f t="shared" si="15"/>
        <v>4095</v>
      </c>
      <c r="AJ21" s="54">
        <f t="shared" si="15"/>
        <v>9168</v>
      </c>
      <c r="AK21" s="54">
        <f t="shared" si="16"/>
        <v>5869</v>
      </c>
      <c r="AL21" s="54">
        <f t="shared" si="21"/>
        <v>72655</v>
      </c>
      <c r="AM21" s="55">
        <f t="shared" si="17"/>
        <v>7266</v>
      </c>
      <c r="AO21" s="50"/>
      <c r="AP21" s="51"/>
      <c r="AQ21" s="51"/>
      <c r="AS21" s="51"/>
    </row>
    <row r="22" spans="1:45" s="33" customFormat="1" ht="16.149999999999999" customHeight="1">
      <c r="A22" s="52" t="s">
        <v>32</v>
      </c>
      <c r="B22" s="42"/>
      <c r="C22" s="53">
        <v>48153</v>
      </c>
      <c r="D22" s="54">
        <f t="shared" si="0"/>
        <v>49756</v>
      </c>
      <c r="E22" s="54">
        <f t="shared" si="1"/>
        <v>3806</v>
      </c>
      <c r="F22" s="54">
        <f t="shared" si="1"/>
        <v>8523</v>
      </c>
      <c r="G22" s="54">
        <f t="shared" si="2"/>
        <v>5869</v>
      </c>
      <c r="H22" s="55">
        <f t="shared" si="22"/>
        <v>67954</v>
      </c>
      <c r="I22" s="46"/>
      <c r="J22" s="53">
        <v>48507</v>
      </c>
      <c r="K22" s="54">
        <f t="shared" si="3"/>
        <v>50122</v>
      </c>
      <c r="L22" s="54">
        <f t="shared" si="4"/>
        <v>3834</v>
      </c>
      <c r="M22" s="54">
        <f t="shared" si="4"/>
        <v>8586</v>
      </c>
      <c r="N22" s="54">
        <f t="shared" si="5"/>
        <v>5869</v>
      </c>
      <c r="O22" s="54">
        <f t="shared" si="18"/>
        <v>68411</v>
      </c>
      <c r="P22" s="55">
        <f t="shared" si="6"/>
        <v>6841</v>
      </c>
      <c r="Q22" s="46"/>
      <c r="R22" s="56">
        <v>52950</v>
      </c>
      <c r="S22" s="54">
        <f t="shared" si="7"/>
        <v>54713</v>
      </c>
      <c r="T22" s="54">
        <f t="shared" si="8"/>
        <v>4186</v>
      </c>
      <c r="U22" s="54">
        <f t="shared" si="8"/>
        <v>9372</v>
      </c>
      <c r="V22" s="54">
        <f t="shared" si="9"/>
        <v>5869</v>
      </c>
      <c r="W22" s="55">
        <f t="shared" si="19"/>
        <v>74140</v>
      </c>
      <c r="X22" s="46"/>
      <c r="Y22" s="57">
        <v>64762</v>
      </c>
      <c r="Z22" s="54">
        <f t="shared" si="10"/>
        <v>70332</v>
      </c>
      <c r="AA22" s="54">
        <f t="shared" si="11"/>
        <v>5380</v>
      </c>
      <c r="AB22" s="54">
        <f t="shared" si="11"/>
        <v>12048</v>
      </c>
      <c r="AC22" s="54">
        <f t="shared" si="12"/>
        <v>5869</v>
      </c>
      <c r="AD22" s="54">
        <f t="shared" si="20"/>
        <v>93629</v>
      </c>
      <c r="AE22" s="55">
        <f t="shared" si="13"/>
        <v>7802</v>
      </c>
      <c r="AF22" s="46"/>
      <c r="AG22" s="58">
        <v>50369</v>
      </c>
      <c r="AH22" s="54">
        <f t="shared" si="14"/>
        <v>53975</v>
      </c>
      <c r="AI22" s="54">
        <f t="shared" si="15"/>
        <v>4129</v>
      </c>
      <c r="AJ22" s="54">
        <f t="shared" si="15"/>
        <v>9246</v>
      </c>
      <c r="AK22" s="54">
        <f t="shared" si="16"/>
        <v>5869</v>
      </c>
      <c r="AL22" s="54">
        <f t="shared" si="21"/>
        <v>73219</v>
      </c>
      <c r="AM22" s="55">
        <f t="shared" si="17"/>
        <v>7322</v>
      </c>
      <c r="AO22" s="50"/>
      <c r="AP22" s="51"/>
      <c r="AQ22" s="51"/>
      <c r="AS22" s="51"/>
    </row>
    <row r="23" spans="1:45" s="33" customFormat="1" ht="16.149999999999999" customHeight="1">
      <c r="A23" s="52" t="s">
        <v>33</v>
      </c>
      <c r="B23" s="42"/>
      <c r="C23" s="53">
        <v>48783</v>
      </c>
      <c r="D23" s="54">
        <f t="shared" si="0"/>
        <v>50407</v>
      </c>
      <c r="E23" s="54">
        <f t="shared" ref="E23:F86" si="23">ROUND($D23*E$6,0)</f>
        <v>3856</v>
      </c>
      <c r="F23" s="54">
        <f t="shared" si="23"/>
        <v>8635</v>
      </c>
      <c r="G23" s="54">
        <f t="shared" si="2"/>
        <v>5869</v>
      </c>
      <c r="H23" s="55">
        <f t="shared" si="22"/>
        <v>68767</v>
      </c>
      <c r="I23" s="46"/>
      <c r="J23" s="53">
        <v>45530</v>
      </c>
      <c r="K23" s="54">
        <f t="shared" si="3"/>
        <v>47046</v>
      </c>
      <c r="L23" s="54">
        <f t="shared" ref="L23:M86" si="24">ROUND($K23*L$6,0)</f>
        <v>3599</v>
      </c>
      <c r="M23" s="54">
        <f t="shared" si="24"/>
        <v>8059</v>
      </c>
      <c r="N23" s="54">
        <f t="shared" si="5"/>
        <v>5869</v>
      </c>
      <c r="O23" s="54">
        <f t="shared" si="18"/>
        <v>64573</v>
      </c>
      <c r="P23" s="55">
        <f t="shared" si="6"/>
        <v>6457</v>
      </c>
      <c r="Q23" s="46"/>
      <c r="R23" s="56">
        <v>54330</v>
      </c>
      <c r="S23" s="54">
        <f t="shared" si="7"/>
        <v>56139</v>
      </c>
      <c r="T23" s="54">
        <f t="shared" ref="T23:U86" si="25">ROUND($S23*T$6,0)</f>
        <v>4295</v>
      </c>
      <c r="U23" s="54">
        <f t="shared" si="25"/>
        <v>9617</v>
      </c>
      <c r="V23" s="54">
        <f t="shared" si="9"/>
        <v>5869</v>
      </c>
      <c r="W23" s="55">
        <f t="shared" si="19"/>
        <v>75920</v>
      </c>
      <c r="X23" s="46"/>
      <c r="Y23" s="57">
        <v>59671</v>
      </c>
      <c r="Z23" s="54">
        <f t="shared" si="10"/>
        <v>64803</v>
      </c>
      <c r="AA23" s="54">
        <f t="shared" ref="AA23:AB86" si="26">ROUND($Z23*AA$6,0)</f>
        <v>4957</v>
      </c>
      <c r="AB23" s="54">
        <f t="shared" si="26"/>
        <v>11101</v>
      </c>
      <c r="AC23" s="54">
        <f t="shared" si="12"/>
        <v>5869</v>
      </c>
      <c r="AD23" s="54">
        <f t="shared" si="20"/>
        <v>86730</v>
      </c>
      <c r="AE23" s="55">
        <f t="shared" si="13"/>
        <v>7228</v>
      </c>
      <c r="AF23" s="46"/>
      <c r="AG23" s="58">
        <v>54437</v>
      </c>
      <c r="AH23" s="54">
        <f t="shared" si="14"/>
        <v>58335</v>
      </c>
      <c r="AI23" s="54">
        <f t="shared" si="15"/>
        <v>4463</v>
      </c>
      <c r="AJ23" s="54">
        <f t="shared" si="15"/>
        <v>9993</v>
      </c>
      <c r="AK23" s="54">
        <f t="shared" si="16"/>
        <v>5869</v>
      </c>
      <c r="AL23" s="54">
        <f t="shared" si="21"/>
        <v>78660</v>
      </c>
      <c r="AM23" s="55">
        <f t="shared" si="17"/>
        <v>7866</v>
      </c>
      <c r="AO23" s="50"/>
      <c r="AP23" s="51"/>
      <c r="AQ23" s="51"/>
      <c r="AS23" s="51"/>
    </row>
    <row r="24" spans="1:45" s="33" customFormat="1" ht="16.149999999999999" customHeight="1">
      <c r="A24" s="52" t="s">
        <v>34</v>
      </c>
      <c r="B24" s="42"/>
      <c r="C24" s="53">
        <v>48001</v>
      </c>
      <c r="D24" s="54">
        <f t="shared" si="0"/>
        <v>49599</v>
      </c>
      <c r="E24" s="54">
        <f t="shared" si="23"/>
        <v>3794</v>
      </c>
      <c r="F24" s="54">
        <f t="shared" si="23"/>
        <v>8496</v>
      </c>
      <c r="G24" s="54">
        <f t="shared" si="2"/>
        <v>5869</v>
      </c>
      <c r="H24" s="55">
        <f t="shared" si="22"/>
        <v>67758</v>
      </c>
      <c r="I24" s="46"/>
      <c r="J24" s="53">
        <v>46499</v>
      </c>
      <c r="K24" s="54">
        <f t="shared" si="3"/>
        <v>48047</v>
      </c>
      <c r="L24" s="54">
        <f t="shared" si="24"/>
        <v>3676</v>
      </c>
      <c r="M24" s="54">
        <f t="shared" si="24"/>
        <v>8230</v>
      </c>
      <c r="N24" s="54">
        <f t="shared" si="5"/>
        <v>5869</v>
      </c>
      <c r="O24" s="54">
        <f t="shared" si="18"/>
        <v>65822</v>
      </c>
      <c r="P24" s="55">
        <f t="shared" si="6"/>
        <v>6582</v>
      </c>
      <c r="Q24" s="46"/>
      <c r="R24" s="56">
        <v>54724</v>
      </c>
      <c r="S24" s="54">
        <f t="shared" si="7"/>
        <v>56546</v>
      </c>
      <c r="T24" s="54">
        <f t="shared" si="25"/>
        <v>4326</v>
      </c>
      <c r="U24" s="54">
        <f t="shared" si="25"/>
        <v>9686</v>
      </c>
      <c r="V24" s="54">
        <f t="shared" si="9"/>
        <v>5869</v>
      </c>
      <c r="W24" s="55">
        <f t="shared" si="19"/>
        <v>76427</v>
      </c>
      <c r="X24" s="46"/>
      <c r="Y24" s="57">
        <v>67346</v>
      </c>
      <c r="Z24" s="54">
        <f t="shared" si="10"/>
        <v>73138</v>
      </c>
      <c r="AA24" s="54">
        <f t="shared" si="26"/>
        <v>5595</v>
      </c>
      <c r="AB24" s="54">
        <f t="shared" si="26"/>
        <v>12529</v>
      </c>
      <c r="AC24" s="54">
        <f t="shared" si="12"/>
        <v>5869</v>
      </c>
      <c r="AD24" s="54">
        <f t="shared" si="20"/>
        <v>97131</v>
      </c>
      <c r="AE24" s="55">
        <f t="shared" si="13"/>
        <v>8094</v>
      </c>
      <c r="AF24" s="46"/>
      <c r="AG24" s="58">
        <v>55625</v>
      </c>
      <c r="AH24" s="54">
        <f t="shared" si="14"/>
        <v>59608</v>
      </c>
      <c r="AI24" s="54">
        <f t="shared" si="15"/>
        <v>4560</v>
      </c>
      <c r="AJ24" s="54">
        <f t="shared" si="15"/>
        <v>10211</v>
      </c>
      <c r="AK24" s="54">
        <f t="shared" si="16"/>
        <v>5869</v>
      </c>
      <c r="AL24" s="54">
        <f t="shared" si="21"/>
        <v>80248</v>
      </c>
      <c r="AM24" s="55">
        <f t="shared" si="17"/>
        <v>8025</v>
      </c>
      <c r="AO24" s="50"/>
      <c r="AP24" s="51"/>
      <c r="AQ24" s="51"/>
      <c r="AS24" s="51"/>
    </row>
    <row r="25" spans="1:45" s="33" customFormat="1" ht="16.149999999999999" customHeight="1">
      <c r="A25" s="52" t="s">
        <v>35</v>
      </c>
      <c r="B25" s="42"/>
      <c r="C25" s="53">
        <v>46473</v>
      </c>
      <c r="D25" s="54">
        <f t="shared" si="0"/>
        <v>48021</v>
      </c>
      <c r="E25" s="54">
        <f t="shared" si="23"/>
        <v>3674</v>
      </c>
      <c r="F25" s="54">
        <f t="shared" si="23"/>
        <v>8226</v>
      </c>
      <c r="G25" s="54">
        <f t="shared" si="2"/>
        <v>5869</v>
      </c>
      <c r="H25" s="55">
        <f t="shared" si="22"/>
        <v>65790</v>
      </c>
      <c r="I25" s="46"/>
      <c r="J25" s="53">
        <v>45694</v>
      </c>
      <c r="K25" s="54">
        <f t="shared" si="3"/>
        <v>47216</v>
      </c>
      <c r="L25" s="54">
        <f t="shared" si="24"/>
        <v>3612</v>
      </c>
      <c r="M25" s="54">
        <f t="shared" si="24"/>
        <v>8088</v>
      </c>
      <c r="N25" s="54">
        <f t="shared" si="5"/>
        <v>5869</v>
      </c>
      <c r="O25" s="54">
        <f t="shared" si="18"/>
        <v>64785</v>
      </c>
      <c r="P25" s="55">
        <f t="shared" si="6"/>
        <v>6479</v>
      </c>
      <c r="Q25" s="46"/>
      <c r="R25" s="56">
        <v>49116</v>
      </c>
      <c r="S25" s="54">
        <f t="shared" si="7"/>
        <v>50752</v>
      </c>
      <c r="T25" s="54">
        <f t="shared" si="25"/>
        <v>3883</v>
      </c>
      <c r="U25" s="54">
        <f t="shared" si="25"/>
        <v>8694</v>
      </c>
      <c r="V25" s="54">
        <f t="shared" si="9"/>
        <v>5869</v>
      </c>
      <c r="W25" s="55">
        <f t="shared" si="19"/>
        <v>69198</v>
      </c>
      <c r="X25" s="46"/>
      <c r="Y25" s="57">
        <v>66168</v>
      </c>
      <c r="Z25" s="54">
        <f t="shared" si="10"/>
        <v>71858</v>
      </c>
      <c r="AA25" s="54">
        <f t="shared" si="26"/>
        <v>5497</v>
      </c>
      <c r="AB25" s="54">
        <f t="shared" si="26"/>
        <v>12309</v>
      </c>
      <c r="AC25" s="54">
        <f t="shared" si="12"/>
        <v>5869</v>
      </c>
      <c r="AD25" s="54">
        <f t="shared" si="20"/>
        <v>95533</v>
      </c>
      <c r="AE25" s="55">
        <f t="shared" si="13"/>
        <v>7961</v>
      </c>
      <c r="AF25" s="46"/>
      <c r="AG25" s="58">
        <v>62460</v>
      </c>
      <c r="AH25" s="54">
        <f t="shared" si="14"/>
        <v>66932</v>
      </c>
      <c r="AI25" s="54">
        <f t="shared" si="15"/>
        <v>5120</v>
      </c>
      <c r="AJ25" s="54">
        <f t="shared" si="15"/>
        <v>11465</v>
      </c>
      <c r="AK25" s="54">
        <f t="shared" si="16"/>
        <v>5869</v>
      </c>
      <c r="AL25" s="54">
        <f t="shared" si="21"/>
        <v>89386</v>
      </c>
      <c r="AM25" s="55">
        <f t="shared" si="17"/>
        <v>8939</v>
      </c>
      <c r="AO25" s="50"/>
      <c r="AP25" s="51"/>
      <c r="AQ25" s="51"/>
      <c r="AS25" s="51"/>
    </row>
    <row r="26" spans="1:45" s="33" customFormat="1" ht="16.149999999999999" customHeight="1">
      <c r="A26" s="52" t="s">
        <v>36</v>
      </c>
      <c r="B26" s="42"/>
      <c r="C26" s="53">
        <v>47166</v>
      </c>
      <c r="D26" s="54">
        <f t="shared" si="0"/>
        <v>48737</v>
      </c>
      <c r="E26" s="54">
        <f t="shared" si="23"/>
        <v>3728</v>
      </c>
      <c r="F26" s="54">
        <f t="shared" si="23"/>
        <v>8349</v>
      </c>
      <c r="G26" s="54">
        <f t="shared" si="2"/>
        <v>5869</v>
      </c>
      <c r="H26" s="55">
        <f t="shared" si="22"/>
        <v>66683</v>
      </c>
      <c r="I26" s="46"/>
      <c r="J26" s="53">
        <v>48792</v>
      </c>
      <c r="K26" s="54">
        <f t="shared" si="3"/>
        <v>50417</v>
      </c>
      <c r="L26" s="54">
        <f t="shared" si="24"/>
        <v>3857</v>
      </c>
      <c r="M26" s="54">
        <f t="shared" si="24"/>
        <v>8636</v>
      </c>
      <c r="N26" s="54">
        <f t="shared" si="5"/>
        <v>5869</v>
      </c>
      <c r="O26" s="54">
        <f t="shared" si="18"/>
        <v>68779</v>
      </c>
      <c r="P26" s="55">
        <f t="shared" si="6"/>
        <v>6878</v>
      </c>
      <c r="Q26" s="46"/>
      <c r="R26" s="56">
        <v>51206</v>
      </c>
      <c r="S26" s="54">
        <f t="shared" si="7"/>
        <v>52911</v>
      </c>
      <c r="T26" s="54">
        <f t="shared" si="25"/>
        <v>4048</v>
      </c>
      <c r="U26" s="54">
        <f t="shared" si="25"/>
        <v>9064</v>
      </c>
      <c r="V26" s="54">
        <f t="shared" si="9"/>
        <v>5869</v>
      </c>
      <c r="W26" s="55">
        <f t="shared" si="19"/>
        <v>71892</v>
      </c>
      <c r="X26" s="46"/>
      <c r="Y26" s="57">
        <v>64217</v>
      </c>
      <c r="Z26" s="54">
        <f t="shared" si="10"/>
        <v>69740</v>
      </c>
      <c r="AA26" s="54">
        <f t="shared" si="26"/>
        <v>5335</v>
      </c>
      <c r="AB26" s="54">
        <f t="shared" si="26"/>
        <v>11946</v>
      </c>
      <c r="AC26" s="54">
        <f t="shared" si="12"/>
        <v>5869</v>
      </c>
      <c r="AD26" s="54">
        <f t="shared" si="20"/>
        <v>92890</v>
      </c>
      <c r="AE26" s="55">
        <f t="shared" si="13"/>
        <v>7741</v>
      </c>
      <c r="AF26" s="46"/>
      <c r="AG26" s="58">
        <v>51042</v>
      </c>
      <c r="AH26" s="54">
        <f t="shared" si="14"/>
        <v>54697</v>
      </c>
      <c r="AI26" s="54">
        <f t="shared" si="15"/>
        <v>4184</v>
      </c>
      <c r="AJ26" s="54">
        <f t="shared" si="15"/>
        <v>9370</v>
      </c>
      <c r="AK26" s="54">
        <f t="shared" si="16"/>
        <v>5869</v>
      </c>
      <c r="AL26" s="54">
        <f t="shared" si="21"/>
        <v>74120</v>
      </c>
      <c r="AM26" s="55">
        <f t="shared" si="17"/>
        <v>7412</v>
      </c>
      <c r="AO26" s="50"/>
      <c r="AP26" s="51"/>
      <c r="AQ26" s="51"/>
      <c r="AS26" s="51"/>
    </row>
    <row r="27" spans="1:45" s="33" customFormat="1" ht="16.149999999999999" customHeight="1">
      <c r="A27" s="52" t="s">
        <v>37</v>
      </c>
      <c r="B27" s="42"/>
      <c r="C27" s="53">
        <v>45405</v>
      </c>
      <c r="D27" s="54">
        <f t="shared" si="0"/>
        <v>46917</v>
      </c>
      <c r="E27" s="54">
        <f t="shared" si="23"/>
        <v>3589</v>
      </c>
      <c r="F27" s="54">
        <f t="shared" si="23"/>
        <v>8037</v>
      </c>
      <c r="G27" s="54">
        <f t="shared" si="2"/>
        <v>5869</v>
      </c>
      <c r="H27" s="55">
        <f t="shared" si="22"/>
        <v>64412</v>
      </c>
      <c r="I27" s="46"/>
      <c r="J27" s="53">
        <v>44352</v>
      </c>
      <c r="K27" s="54">
        <f t="shared" si="3"/>
        <v>45829</v>
      </c>
      <c r="L27" s="54">
        <f t="shared" si="24"/>
        <v>3506</v>
      </c>
      <c r="M27" s="54">
        <f t="shared" si="24"/>
        <v>7851</v>
      </c>
      <c r="N27" s="54">
        <f t="shared" si="5"/>
        <v>5869</v>
      </c>
      <c r="O27" s="54">
        <f t="shared" si="18"/>
        <v>63055</v>
      </c>
      <c r="P27" s="55">
        <f t="shared" si="6"/>
        <v>6306</v>
      </c>
      <c r="Q27" s="46"/>
      <c r="R27" s="56">
        <v>52264</v>
      </c>
      <c r="S27" s="54">
        <f t="shared" si="7"/>
        <v>54004</v>
      </c>
      <c r="T27" s="54">
        <f t="shared" si="25"/>
        <v>4131</v>
      </c>
      <c r="U27" s="54">
        <f t="shared" si="25"/>
        <v>9251</v>
      </c>
      <c r="V27" s="54">
        <f t="shared" si="9"/>
        <v>5869</v>
      </c>
      <c r="W27" s="55">
        <f t="shared" si="19"/>
        <v>73255</v>
      </c>
      <c r="X27" s="46"/>
      <c r="Y27" s="57">
        <v>61707</v>
      </c>
      <c r="Z27" s="54">
        <f t="shared" si="10"/>
        <v>67014</v>
      </c>
      <c r="AA27" s="54">
        <f t="shared" si="26"/>
        <v>5127</v>
      </c>
      <c r="AB27" s="54">
        <f t="shared" si="26"/>
        <v>11479</v>
      </c>
      <c r="AC27" s="54">
        <f t="shared" si="12"/>
        <v>5869</v>
      </c>
      <c r="AD27" s="54">
        <f t="shared" si="20"/>
        <v>89489</v>
      </c>
      <c r="AE27" s="55">
        <f t="shared" si="13"/>
        <v>7457</v>
      </c>
      <c r="AF27" s="46"/>
      <c r="AG27" s="58">
        <v>50769</v>
      </c>
      <c r="AH27" s="54">
        <f t="shared" si="14"/>
        <v>54404</v>
      </c>
      <c r="AI27" s="54">
        <f t="shared" ref="AI27:AJ90" si="27">ROUND($AH27*AI$6,0)</f>
        <v>4162</v>
      </c>
      <c r="AJ27" s="54">
        <f t="shared" si="27"/>
        <v>9319</v>
      </c>
      <c r="AK27" s="54">
        <f t="shared" si="16"/>
        <v>5869</v>
      </c>
      <c r="AL27" s="54">
        <f t="shared" si="21"/>
        <v>73754</v>
      </c>
      <c r="AM27" s="55">
        <f t="shared" si="17"/>
        <v>7375</v>
      </c>
      <c r="AO27" s="50"/>
      <c r="AP27" s="51"/>
      <c r="AQ27" s="51"/>
      <c r="AS27" s="51"/>
    </row>
    <row r="28" spans="1:45" s="33" customFormat="1" ht="16.149999999999999" customHeight="1">
      <c r="A28" s="52" t="s">
        <v>38</v>
      </c>
      <c r="B28" s="42"/>
      <c r="C28" s="53">
        <v>42684</v>
      </c>
      <c r="D28" s="54">
        <f t="shared" si="0"/>
        <v>44105</v>
      </c>
      <c r="E28" s="54">
        <f t="shared" si="23"/>
        <v>3374</v>
      </c>
      <c r="F28" s="54">
        <f t="shared" si="23"/>
        <v>7555</v>
      </c>
      <c r="G28" s="54">
        <f t="shared" si="2"/>
        <v>5869</v>
      </c>
      <c r="H28" s="55">
        <f t="shared" si="22"/>
        <v>60903</v>
      </c>
      <c r="I28" s="46"/>
      <c r="J28" s="53">
        <v>47775</v>
      </c>
      <c r="K28" s="54">
        <f t="shared" si="3"/>
        <v>49366</v>
      </c>
      <c r="L28" s="54">
        <f t="shared" si="24"/>
        <v>3776</v>
      </c>
      <c r="M28" s="54">
        <f t="shared" si="24"/>
        <v>8456</v>
      </c>
      <c r="N28" s="54">
        <f t="shared" si="5"/>
        <v>5869</v>
      </c>
      <c r="O28" s="54">
        <f t="shared" si="18"/>
        <v>67467</v>
      </c>
      <c r="P28" s="55">
        <f t="shared" si="6"/>
        <v>6747</v>
      </c>
      <c r="Q28" s="46"/>
      <c r="R28" s="56">
        <v>49276</v>
      </c>
      <c r="S28" s="54">
        <f t="shared" si="7"/>
        <v>50917</v>
      </c>
      <c r="T28" s="54">
        <f t="shared" si="25"/>
        <v>3895</v>
      </c>
      <c r="U28" s="54">
        <f t="shared" si="25"/>
        <v>8722</v>
      </c>
      <c r="V28" s="54">
        <f t="shared" si="9"/>
        <v>5869</v>
      </c>
      <c r="W28" s="55">
        <f t="shared" si="19"/>
        <v>69403</v>
      </c>
      <c r="X28" s="46"/>
      <c r="Y28" s="57">
        <v>60763</v>
      </c>
      <c r="Z28" s="54">
        <f t="shared" si="10"/>
        <v>65989</v>
      </c>
      <c r="AA28" s="54">
        <f t="shared" si="26"/>
        <v>5048</v>
      </c>
      <c r="AB28" s="54">
        <f t="shared" si="26"/>
        <v>11304</v>
      </c>
      <c r="AC28" s="54">
        <f t="shared" si="12"/>
        <v>5869</v>
      </c>
      <c r="AD28" s="54">
        <f t="shared" si="20"/>
        <v>88210</v>
      </c>
      <c r="AE28" s="55">
        <f t="shared" si="13"/>
        <v>7351</v>
      </c>
      <c r="AF28" s="46"/>
      <c r="AG28" s="58">
        <v>45536</v>
      </c>
      <c r="AH28" s="54">
        <f t="shared" si="14"/>
        <v>48796</v>
      </c>
      <c r="AI28" s="54">
        <f t="shared" si="27"/>
        <v>3733</v>
      </c>
      <c r="AJ28" s="54">
        <f t="shared" si="27"/>
        <v>8359</v>
      </c>
      <c r="AK28" s="54">
        <f t="shared" si="16"/>
        <v>5869</v>
      </c>
      <c r="AL28" s="54">
        <f t="shared" si="21"/>
        <v>66757</v>
      </c>
      <c r="AM28" s="55">
        <f t="shared" si="17"/>
        <v>6676</v>
      </c>
      <c r="AO28" s="50"/>
      <c r="AP28" s="51"/>
      <c r="AQ28" s="51"/>
      <c r="AS28" s="51"/>
    </row>
    <row r="29" spans="1:45" s="33" customFormat="1" ht="16.149999999999999" customHeight="1">
      <c r="A29" s="52" t="s">
        <v>39</v>
      </c>
      <c r="B29" s="42"/>
      <c r="C29" s="53">
        <v>45532</v>
      </c>
      <c r="D29" s="54">
        <f t="shared" si="0"/>
        <v>47048</v>
      </c>
      <c r="E29" s="54">
        <f t="shared" si="23"/>
        <v>3599</v>
      </c>
      <c r="F29" s="54">
        <f t="shared" si="23"/>
        <v>8059</v>
      </c>
      <c r="G29" s="54">
        <f t="shared" si="2"/>
        <v>5869</v>
      </c>
      <c r="H29" s="55">
        <f t="shared" si="22"/>
        <v>64575</v>
      </c>
      <c r="I29" s="46"/>
      <c r="J29" s="53">
        <v>47897</v>
      </c>
      <c r="K29" s="54">
        <f t="shared" si="3"/>
        <v>49492</v>
      </c>
      <c r="L29" s="54">
        <f t="shared" si="24"/>
        <v>3786</v>
      </c>
      <c r="M29" s="54">
        <f t="shared" si="24"/>
        <v>8478</v>
      </c>
      <c r="N29" s="54">
        <f t="shared" si="5"/>
        <v>5869</v>
      </c>
      <c r="O29" s="54">
        <f t="shared" si="18"/>
        <v>67625</v>
      </c>
      <c r="P29" s="55">
        <f t="shared" si="6"/>
        <v>6763</v>
      </c>
      <c r="Q29" s="46"/>
      <c r="R29" s="56">
        <v>50147</v>
      </c>
      <c r="S29" s="54">
        <f t="shared" si="7"/>
        <v>51817</v>
      </c>
      <c r="T29" s="54">
        <f t="shared" si="25"/>
        <v>3964</v>
      </c>
      <c r="U29" s="54">
        <f t="shared" si="25"/>
        <v>8876</v>
      </c>
      <c r="V29" s="54">
        <f t="shared" si="9"/>
        <v>5869</v>
      </c>
      <c r="W29" s="55">
        <f t="shared" si="19"/>
        <v>70526</v>
      </c>
      <c r="X29" s="46"/>
      <c r="Y29" s="57">
        <v>61191</v>
      </c>
      <c r="Z29" s="54">
        <f t="shared" si="10"/>
        <v>66453</v>
      </c>
      <c r="AA29" s="54">
        <f t="shared" si="26"/>
        <v>5084</v>
      </c>
      <c r="AB29" s="54">
        <f t="shared" si="26"/>
        <v>11383</v>
      </c>
      <c r="AC29" s="54">
        <f t="shared" si="12"/>
        <v>5869</v>
      </c>
      <c r="AD29" s="54">
        <f t="shared" si="20"/>
        <v>88789</v>
      </c>
      <c r="AE29" s="55">
        <f t="shared" si="13"/>
        <v>7399</v>
      </c>
      <c r="AF29" s="46"/>
      <c r="AG29" s="58">
        <v>51857</v>
      </c>
      <c r="AH29" s="54">
        <f t="shared" si="14"/>
        <v>55570</v>
      </c>
      <c r="AI29" s="54">
        <f t="shared" si="27"/>
        <v>4251</v>
      </c>
      <c r="AJ29" s="54">
        <f t="shared" si="27"/>
        <v>9519</v>
      </c>
      <c r="AK29" s="54">
        <f t="shared" si="16"/>
        <v>5869</v>
      </c>
      <c r="AL29" s="54">
        <f t="shared" si="21"/>
        <v>75209</v>
      </c>
      <c r="AM29" s="55">
        <f t="shared" si="17"/>
        <v>7521</v>
      </c>
      <c r="AO29" s="50"/>
      <c r="AP29" s="51"/>
      <c r="AQ29" s="51"/>
      <c r="AS29" s="51"/>
    </row>
    <row r="30" spans="1:45" s="33" customFormat="1" ht="16.149999999999999" customHeight="1">
      <c r="A30" s="52" t="s">
        <v>40</v>
      </c>
      <c r="B30" s="42"/>
      <c r="C30" s="53">
        <v>47584</v>
      </c>
      <c r="D30" s="54">
        <f t="shared" si="0"/>
        <v>49169</v>
      </c>
      <c r="E30" s="54">
        <f t="shared" si="23"/>
        <v>3761</v>
      </c>
      <c r="F30" s="54">
        <f t="shared" si="23"/>
        <v>8423</v>
      </c>
      <c r="G30" s="54">
        <f t="shared" si="2"/>
        <v>5869</v>
      </c>
      <c r="H30" s="55">
        <f t="shared" si="22"/>
        <v>67222</v>
      </c>
      <c r="I30" s="46"/>
      <c r="J30" s="53">
        <v>47775</v>
      </c>
      <c r="K30" s="54">
        <f t="shared" si="3"/>
        <v>49366</v>
      </c>
      <c r="L30" s="54">
        <f t="shared" si="24"/>
        <v>3776</v>
      </c>
      <c r="M30" s="54">
        <f t="shared" si="24"/>
        <v>8456</v>
      </c>
      <c r="N30" s="54">
        <f t="shared" si="5"/>
        <v>5869</v>
      </c>
      <c r="O30" s="54">
        <f t="shared" si="18"/>
        <v>67467</v>
      </c>
      <c r="P30" s="55">
        <f t="shared" si="6"/>
        <v>6747</v>
      </c>
      <c r="Q30" s="46"/>
      <c r="R30" s="56">
        <v>51020</v>
      </c>
      <c r="S30" s="54">
        <f t="shared" si="7"/>
        <v>52719</v>
      </c>
      <c r="T30" s="54">
        <f t="shared" si="25"/>
        <v>4033</v>
      </c>
      <c r="U30" s="54">
        <f t="shared" si="25"/>
        <v>9031</v>
      </c>
      <c r="V30" s="54">
        <f t="shared" si="9"/>
        <v>5869</v>
      </c>
      <c r="W30" s="55">
        <f t="shared" si="19"/>
        <v>71652</v>
      </c>
      <c r="X30" s="46"/>
      <c r="Y30" s="57">
        <v>62578</v>
      </c>
      <c r="Z30" s="54">
        <f t="shared" si="10"/>
        <v>67960</v>
      </c>
      <c r="AA30" s="54">
        <f t="shared" si="26"/>
        <v>5199</v>
      </c>
      <c r="AB30" s="54">
        <f t="shared" si="26"/>
        <v>11642</v>
      </c>
      <c r="AC30" s="54">
        <f t="shared" si="12"/>
        <v>5869</v>
      </c>
      <c r="AD30" s="54">
        <f t="shared" si="20"/>
        <v>90670</v>
      </c>
      <c r="AE30" s="55">
        <f t="shared" si="13"/>
        <v>7556</v>
      </c>
      <c r="AF30" s="46"/>
      <c r="AG30" s="58">
        <v>51118</v>
      </c>
      <c r="AH30" s="54">
        <f t="shared" si="14"/>
        <v>54778</v>
      </c>
      <c r="AI30" s="54">
        <f t="shared" si="27"/>
        <v>4191</v>
      </c>
      <c r="AJ30" s="54">
        <f t="shared" si="27"/>
        <v>9383</v>
      </c>
      <c r="AK30" s="54">
        <f t="shared" si="16"/>
        <v>5869</v>
      </c>
      <c r="AL30" s="54">
        <f t="shared" si="21"/>
        <v>74221</v>
      </c>
      <c r="AM30" s="55">
        <f t="shared" si="17"/>
        <v>7422</v>
      </c>
      <c r="AO30" s="50"/>
      <c r="AP30" s="51"/>
      <c r="AQ30" s="51"/>
      <c r="AS30" s="51"/>
    </row>
    <row r="31" spans="1:45" s="33" customFormat="1" ht="16.149999999999999" customHeight="1">
      <c r="A31" s="52" t="s">
        <v>41</v>
      </c>
      <c r="B31" s="42"/>
      <c r="C31" s="53">
        <v>46255</v>
      </c>
      <c r="D31" s="54">
        <f t="shared" si="0"/>
        <v>47795</v>
      </c>
      <c r="E31" s="54">
        <f t="shared" si="23"/>
        <v>3656</v>
      </c>
      <c r="F31" s="54">
        <f t="shared" si="23"/>
        <v>8187</v>
      </c>
      <c r="G31" s="54">
        <f t="shared" si="2"/>
        <v>5869</v>
      </c>
      <c r="H31" s="55">
        <f t="shared" si="22"/>
        <v>65507</v>
      </c>
      <c r="I31" s="46"/>
      <c r="J31" s="53">
        <v>42992</v>
      </c>
      <c r="K31" s="54">
        <f t="shared" si="3"/>
        <v>44424</v>
      </c>
      <c r="L31" s="54">
        <f t="shared" si="24"/>
        <v>3398</v>
      </c>
      <c r="M31" s="54">
        <f t="shared" si="24"/>
        <v>7610</v>
      </c>
      <c r="N31" s="54">
        <f t="shared" si="5"/>
        <v>5869</v>
      </c>
      <c r="O31" s="54">
        <f t="shared" si="18"/>
        <v>61301</v>
      </c>
      <c r="P31" s="55">
        <f t="shared" si="6"/>
        <v>6130</v>
      </c>
      <c r="Q31" s="46"/>
      <c r="R31" s="56">
        <v>54162</v>
      </c>
      <c r="S31" s="54">
        <f t="shared" si="7"/>
        <v>55966</v>
      </c>
      <c r="T31" s="54">
        <f t="shared" si="25"/>
        <v>4281</v>
      </c>
      <c r="U31" s="54">
        <f t="shared" si="25"/>
        <v>9587</v>
      </c>
      <c r="V31" s="54">
        <f t="shared" si="9"/>
        <v>5869</v>
      </c>
      <c r="W31" s="55">
        <f t="shared" si="19"/>
        <v>75703</v>
      </c>
      <c r="X31" s="46"/>
      <c r="Y31" s="57">
        <v>63480</v>
      </c>
      <c r="Z31" s="54">
        <f t="shared" si="10"/>
        <v>68939</v>
      </c>
      <c r="AA31" s="54">
        <f t="shared" si="26"/>
        <v>5274</v>
      </c>
      <c r="AB31" s="54">
        <f t="shared" si="26"/>
        <v>11809</v>
      </c>
      <c r="AC31" s="54">
        <f t="shared" si="12"/>
        <v>5869</v>
      </c>
      <c r="AD31" s="54">
        <f t="shared" si="20"/>
        <v>91891</v>
      </c>
      <c r="AE31" s="55">
        <f t="shared" si="13"/>
        <v>7658</v>
      </c>
      <c r="AF31" s="46"/>
      <c r="AG31" s="58">
        <v>59915</v>
      </c>
      <c r="AH31" s="54">
        <f t="shared" si="14"/>
        <v>64205</v>
      </c>
      <c r="AI31" s="54">
        <f t="shared" si="27"/>
        <v>4912</v>
      </c>
      <c r="AJ31" s="54">
        <f t="shared" si="27"/>
        <v>10998</v>
      </c>
      <c r="AK31" s="54">
        <f t="shared" si="16"/>
        <v>5869</v>
      </c>
      <c r="AL31" s="54">
        <f t="shared" si="21"/>
        <v>85984</v>
      </c>
      <c r="AM31" s="55">
        <f t="shared" si="17"/>
        <v>8598</v>
      </c>
      <c r="AO31" s="50"/>
      <c r="AP31" s="51"/>
      <c r="AQ31" s="51"/>
      <c r="AS31" s="51"/>
    </row>
    <row r="32" spans="1:45" s="33" customFormat="1" ht="16.149999999999999" customHeight="1">
      <c r="A32" s="52" t="s">
        <v>42</v>
      </c>
      <c r="B32" s="42"/>
      <c r="C32" s="53">
        <v>48894</v>
      </c>
      <c r="D32" s="54">
        <f t="shared" si="0"/>
        <v>50522</v>
      </c>
      <c r="E32" s="54">
        <f t="shared" si="23"/>
        <v>3865</v>
      </c>
      <c r="F32" s="54">
        <f t="shared" si="23"/>
        <v>8654</v>
      </c>
      <c r="G32" s="54">
        <f t="shared" si="2"/>
        <v>5869</v>
      </c>
      <c r="H32" s="55">
        <f t="shared" si="22"/>
        <v>68910</v>
      </c>
      <c r="I32" s="46"/>
      <c r="J32" s="53">
        <v>44422</v>
      </c>
      <c r="K32" s="54">
        <f t="shared" si="3"/>
        <v>45901</v>
      </c>
      <c r="L32" s="54">
        <f t="shared" si="24"/>
        <v>3511</v>
      </c>
      <c r="M32" s="54">
        <f t="shared" si="24"/>
        <v>7863</v>
      </c>
      <c r="N32" s="54">
        <f t="shared" si="5"/>
        <v>5869</v>
      </c>
      <c r="O32" s="54">
        <f t="shared" si="18"/>
        <v>63144</v>
      </c>
      <c r="P32" s="55">
        <f t="shared" si="6"/>
        <v>6314</v>
      </c>
      <c r="Q32" s="46"/>
      <c r="R32" s="56">
        <v>53106</v>
      </c>
      <c r="S32" s="54">
        <f t="shared" si="7"/>
        <v>54874</v>
      </c>
      <c r="T32" s="54">
        <f t="shared" si="25"/>
        <v>4198</v>
      </c>
      <c r="U32" s="54">
        <f t="shared" si="25"/>
        <v>9400</v>
      </c>
      <c r="V32" s="54">
        <f t="shared" si="9"/>
        <v>5869</v>
      </c>
      <c r="W32" s="55">
        <f t="shared" si="19"/>
        <v>74341</v>
      </c>
      <c r="X32" s="46"/>
      <c r="Y32" s="57">
        <v>69708</v>
      </c>
      <c r="Z32" s="54">
        <f t="shared" si="10"/>
        <v>75703</v>
      </c>
      <c r="AA32" s="54">
        <f t="shared" si="26"/>
        <v>5791</v>
      </c>
      <c r="AB32" s="54">
        <f t="shared" si="26"/>
        <v>12968</v>
      </c>
      <c r="AC32" s="54">
        <f t="shared" si="12"/>
        <v>5869</v>
      </c>
      <c r="AD32" s="54">
        <f t="shared" si="20"/>
        <v>100331</v>
      </c>
      <c r="AE32" s="55">
        <f t="shared" si="13"/>
        <v>8361</v>
      </c>
      <c r="AF32" s="46"/>
      <c r="AG32" s="58">
        <v>56349</v>
      </c>
      <c r="AH32" s="54">
        <f t="shared" si="14"/>
        <v>60384</v>
      </c>
      <c r="AI32" s="54">
        <f t="shared" si="27"/>
        <v>4619</v>
      </c>
      <c r="AJ32" s="54">
        <f t="shared" si="27"/>
        <v>10344</v>
      </c>
      <c r="AK32" s="54">
        <f t="shared" si="16"/>
        <v>5869</v>
      </c>
      <c r="AL32" s="54">
        <f t="shared" si="21"/>
        <v>81216</v>
      </c>
      <c r="AM32" s="55">
        <f t="shared" si="17"/>
        <v>8122</v>
      </c>
      <c r="AO32" s="50"/>
      <c r="AP32" s="51"/>
      <c r="AQ32" s="51"/>
      <c r="AS32" s="51"/>
    </row>
    <row r="33" spans="1:45" s="33" customFormat="1" ht="16.149999999999999" customHeight="1">
      <c r="A33" s="52" t="s">
        <v>43</v>
      </c>
      <c r="B33" s="42"/>
      <c r="C33" s="53">
        <v>46992</v>
      </c>
      <c r="D33" s="54">
        <f t="shared" si="0"/>
        <v>48557</v>
      </c>
      <c r="E33" s="54">
        <f t="shared" si="23"/>
        <v>3715</v>
      </c>
      <c r="F33" s="54">
        <f t="shared" si="23"/>
        <v>8318</v>
      </c>
      <c r="G33" s="54">
        <f t="shared" si="2"/>
        <v>5869</v>
      </c>
      <c r="H33" s="55">
        <f t="shared" si="22"/>
        <v>66459</v>
      </c>
      <c r="I33" s="46"/>
      <c r="J33" s="53">
        <v>48160</v>
      </c>
      <c r="K33" s="54">
        <f t="shared" si="3"/>
        <v>49764</v>
      </c>
      <c r="L33" s="54">
        <f t="shared" si="24"/>
        <v>3807</v>
      </c>
      <c r="M33" s="54">
        <f t="shared" si="24"/>
        <v>8525</v>
      </c>
      <c r="N33" s="54">
        <f t="shared" si="5"/>
        <v>5869</v>
      </c>
      <c r="O33" s="54">
        <f t="shared" si="18"/>
        <v>67965</v>
      </c>
      <c r="P33" s="55">
        <f t="shared" si="6"/>
        <v>6797</v>
      </c>
      <c r="Q33" s="46"/>
      <c r="R33" s="56">
        <v>55421</v>
      </c>
      <c r="S33" s="54">
        <f t="shared" si="7"/>
        <v>57267</v>
      </c>
      <c r="T33" s="54">
        <f t="shared" si="25"/>
        <v>4381</v>
      </c>
      <c r="U33" s="54">
        <f t="shared" si="25"/>
        <v>9810</v>
      </c>
      <c r="V33" s="54">
        <f t="shared" si="9"/>
        <v>5869</v>
      </c>
      <c r="W33" s="55">
        <f t="shared" si="19"/>
        <v>77327</v>
      </c>
      <c r="X33" s="46"/>
      <c r="Y33" s="57">
        <v>64675</v>
      </c>
      <c r="Z33" s="54">
        <f t="shared" si="10"/>
        <v>70237</v>
      </c>
      <c r="AA33" s="54">
        <f t="shared" si="26"/>
        <v>5373</v>
      </c>
      <c r="AB33" s="54">
        <f t="shared" si="26"/>
        <v>12032</v>
      </c>
      <c r="AC33" s="54">
        <f t="shared" si="12"/>
        <v>5869</v>
      </c>
      <c r="AD33" s="54">
        <f t="shared" si="20"/>
        <v>93511</v>
      </c>
      <c r="AE33" s="55">
        <f t="shared" si="13"/>
        <v>7793</v>
      </c>
      <c r="AF33" s="46"/>
      <c r="AG33" s="58">
        <v>53845</v>
      </c>
      <c r="AH33" s="54">
        <f t="shared" si="14"/>
        <v>57700</v>
      </c>
      <c r="AI33" s="54">
        <f t="shared" si="27"/>
        <v>4414</v>
      </c>
      <c r="AJ33" s="54">
        <f t="shared" si="27"/>
        <v>9884</v>
      </c>
      <c r="AK33" s="54">
        <f t="shared" si="16"/>
        <v>5869</v>
      </c>
      <c r="AL33" s="54">
        <f t="shared" si="21"/>
        <v>77867</v>
      </c>
      <c r="AM33" s="55">
        <f t="shared" si="17"/>
        <v>7787</v>
      </c>
      <c r="AO33" s="50"/>
      <c r="AP33" s="51"/>
      <c r="AQ33" s="51"/>
      <c r="AS33" s="51"/>
    </row>
    <row r="34" spans="1:45" s="33" customFormat="1" ht="16.149999999999999" customHeight="1">
      <c r="A34" s="52" t="s">
        <v>44</v>
      </c>
      <c r="B34" s="42"/>
      <c r="C34" s="53">
        <v>44950</v>
      </c>
      <c r="D34" s="54">
        <f t="shared" si="0"/>
        <v>46447</v>
      </c>
      <c r="E34" s="54">
        <f t="shared" si="23"/>
        <v>3553</v>
      </c>
      <c r="F34" s="54">
        <f t="shared" si="23"/>
        <v>7956</v>
      </c>
      <c r="G34" s="54">
        <f t="shared" si="2"/>
        <v>5869</v>
      </c>
      <c r="H34" s="55">
        <f t="shared" si="22"/>
        <v>63825</v>
      </c>
      <c r="I34" s="46"/>
      <c r="J34" s="53">
        <v>51540</v>
      </c>
      <c r="K34" s="54">
        <f t="shared" si="3"/>
        <v>53256</v>
      </c>
      <c r="L34" s="54">
        <f t="shared" si="24"/>
        <v>4074</v>
      </c>
      <c r="M34" s="54">
        <f t="shared" si="24"/>
        <v>9123</v>
      </c>
      <c r="N34" s="54">
        <f t="shared" si="5"/>
        <v>5869</v>
      </c>
      <c r="O34" s="54">
        <f t="shared" si="18"/>
        <v>72322</v>
      </c>
      <c r="P34" s="55">
        <f t="shared" si="6"/>
        <v>7232</v>
      </c>
      <c r="Q34" s="46"/>
      <c r="R34" s="56">
        <v>50321</v>
      </c>
      <c r="S34" s="54">
        <f t="shared" si="7"/>
        <v>51997</v>
      </c>
      <c r="T34" s="54">
        <f t="shared" si="25"/>
        <v>3978</v>
      </c>
      <c r="U34" s="54">
        <f t="shared" si="25"/>
        <v>8907</v>
      </c>
      <c r="V34" s="54">
        <f t="shared" si="9"/>
        <v>5869</v>
      </c>
      <c r="W34" s="55">
        <f t="shared" si="19"/>
        <v>70751</v>
      </c>
      <c r="X34" s="46"/>
      <c r="Y34" s="57">
        <v>62564</v>
      </c>
      <c r="Z34" s="54">
        <f t="shared" si="10"/>
        <v>67945</v>
      </c>
      <c r="AA34" s="54">
        <f t="shared" si="26"/>
        <v>5198</v>
      </c>
      <c r="AB34" s="54">
        <f t="shared" si="26"/>
        <v>11639</v>
      </c>
      <c r="AC34" s="54">
        <f t="shared" si="12"/>
        <v>5869</v>
      </c>
      <c r="AD34" s="54">
        <f t="shared" si="20"/>
        <v>90651</v>
      </c>
      <c r="AE34" s="55">
        <f t="shared" si="13"/>
        <v>7554</v>
      </c>
      <c r="AF34" s="46"/>
      <c r="AG34" s="58">
        <v>43144</v>
      </c>
      <c r="AH34" s="54">
        <f t="shared" si="14"/>
        <v>46233</v>
      </c>
      <c r="AI34" s="54">
        <f t="shared" si="27"/>
        <v>3537</v>
      </c>
      <c r="AJ34" s="54">
        <f t="shared" si="27"/>
        <v>7920</v>
      </c>
      <c r="AK34" s="54">
        <f t="shared" si="16"/>
        <v>5869</v>
      </c>
      <c r="AL34" s="54">
        <f t="shared" si="21"/>
        <v>63559</v>
      </c>
      <c r="AM34" s="55">
        <f t="shared" si="17"/>
        <v>6356</v>
      </c>
      <c r="AO34" s="50"/>
      <c r="AP34" s="51"/>
      <c r="AQ34" s="51"/>
      <c r="AS34" s="51"/>
    </row>
    <row r="35" spans="1:45" s="33" customFormat="1" ht="16.149999999999999" customHeight="1">
      <c r="A35" s="52" t="s">
        <v>45</v>
      </c>
      <c r="B35" s="42"/>
      <c r="C35" s="53">
        <v>47439</v>
      </c>
      <c r="D35" s="54">
        <f t="shared" si="0"/>
        <v>49019</v>
      </c>
      <c r="E35" s="54">
        <f t="shared" si="23"/>
        <v>3750</v>
      </c>
      <c r="F35" s="54">
        <f t="shared" si="23"/>
        <v>8397</v>
      </c>
      <c r="G35" s="54">
        <f t="shared" si="2"/>
        <v>5869</v>
      </c>
      <c r="H35" s="55">
        <f t="shared" si="22"/>
        <v>67035</v>
      </c>
      <c r="I35" s="46"/>
      <c r="J35" s="53">
        <v>46815</v>
      </c>
      <c r="K35" s="54">
        <f t="shared" si="3"/>
        <v>48374</v>
      </c>
      <c r="L35" s="54">
        <f t="shared" si="24"/>
        <v>3701</v>
      </c>
      <c r="M35" s="54">
        <f t="shared" si="24"/>
        <v>8286</v>
      </c>
      <c r="N35" s="54">
        <f t="shared" si="5"/>
        <v>5869</v>
      </c>
      <c r="O35" s="54">
        <f t="shared" si="18"/>
        <v>66230</v>
      </c>
      <c r="P35" s="55">
        <f t="shared" si="6"/>
        <v>6623</v>
      </c>
      <c r="Q35" s="46"/>
      <c r="R35" s="56">
        <v>55501</v>
      </c>
      <c r="S35" s="54">
        <f t="shared" si="7"/>
        <v>57349</v>
      </c>
      <c r="T35" s="54">
        <f t="shared" si="25"/>
        <v>4387</v>
      </c>
      <c r="U35" s="54">
        <f t="shared" si="25"/>
        <v>9824</v>
      </c>
      <c r="V35" s="54">
        <f t="shared" si="9"/>
        <v>5869</v>
      </c>
      <c r="W35" s="55">
        <f t="shared" si="19"/>
        <v>77429</v>
      </c>
      <c r="X35" s="46"/>
      <c r="Y35" s="57">
        <v>59898</v>
      </c>
      <c r="Z35" s="54">
        <f t="shared" si="10"/>
        <v>65049</v>
      </c>
      <c r="AA35" s="54">
        <f t="shared" si="26"/>
        <v>4976</v>
      </c>
      <c r="AB35" s="54">
        <f t="shared" si="26"/>
        <v>11143</v>
      </c>
      <c r="AC35" s="54">
        <f t="shared" si="12"/>
        <v>5869</v>
      </c>
      <c r="AD35" s="54">
        <f t="shared" si="20"/>
        <v>87037</v>
      </c>
      <c r="AE35" s="55">
        <f t="shared" si="13"/>
        <v>7253</v>
      </c>
      <c r="AF35" s="46"/>
      <c r="AG35" s="58">
        <v>53005</v>
      </c>
      <c r="AH35" s="54">
        <f t="shared" si="14"/>
        <v>56800</v>
      </c>
      <c r="AI35" s="54">
        <f t="shared" si="27"/>
        <v>4345</v>
      </c>
      <c r="AJ35" s="54">
        <f t="shared" si="27"/>
        <v>9730</v>
      </c>
      <c r="AK35" s="54">
        <f t="shared" si="16"/>
        <v>5869</v>
      </c>
      <c r="AL35" s="54">
        <f t="shared" si="21"/>
        <v>76744</v>
      </c>
      <c r="AM35" s="55">
        <f t="shared" si="17"/>
        <v>7674</v>
      </c>
      <c r="AO35" s="50"/>
      <c r="AP35" s="51"/>
      <c r="AQ35" s="51"/>
      <c r="AS35" s="51"/>
    </row>
    <row r="36" spans="1:45" s="33" customFormat="1" ht="16.149999999999999" customHeight="1">
      <c r="A36" s="52" t="s">
        <v>46</v>
      </c>
      <c r="B36" s="42"/>
      <c r="C36" s="53">
        <v>44164</v>
      </c>
      <c r="D36" s="54">
        <f t="shared" si="0"/>
        <v>45635</v>
      </c>
      <c r="E36" s="54">
        <f t="shared" si="23"/>
        <v>3491</v>
      </c>
      <c r="F36" s="54">
        <f t="shared" si="23"/>
        <v>7817</v>
      </c>
      <c r="G36" s="54">
        <f t="shared" si="2"/>
        <v>5869</v>
      </c>
      <c r="H36" s="55">
        <f t="shared" si="22"/>
        <v>62812</v>
      </c>
      <c r="I36" s="46"/>
      <c r="J36" s="53">
        <v>47178</v>
      </c>
      <c r="K36" s="54">
        <f t="shared" si="3"/>
        <v>48749</v>
      </c>
      <c r="L36" s="54">
        <f t="shared" si="24"/>
        <v>3729</v>
      </c>
      <c r="M36" s="54">
        <f t="shared" si="24"/>
        <v>8351</v>
      </c>
      <c r="N36" s="54">
        <f t="shared" si="5"/>
        <v>5869</v>
      </c>
      <c r="O36" s="54">
        <f t="shared" si="18"/>
        <v>66698</v>
      </c>
      <c r="P36" s="55">
        <f t="shared" si="6"/>
        <v>6670</v>
      </c>
      <c r="Q36" s="46"/>
      <c r="R36" s="56">
        <v>48700</v>
      </c>
      <c r="S36" s="54">
        <f t="shared" si="7"/>
        <v>50322</v>
      </c>
      <c r="T36" s="54">
        <f t="shared" si="25"/>
        <v>3850</v>
      </c>
      <c r="U36" s="54">
        <f t="shared" si="25"/>
        <v>8620</v>
      </c>
      <c r="V36" s="54">
        <f t="shared" si="9"/>
        <v>5869</v>
      </c>
      <c r="W36" s="55">
        <f t="shared" si="19"/>
        <v>68661</v>
      </c>
      <c r="X36" s="46"/>
      <c r="Y36" s="57">
        <v>63123</v>
      </c>
      <c r="Z36" s="54">
        <f t="shared" si="10"/>
        <v>68552</v>
      </c>
      <c r="AA36" s="54">
        <f t="shared" si="26"/>
        <v>5244</v>
      </c>
      <c r="AB36" s="54">
        <f t="shared" si="26"/>
        <v>11743</v>
      </c>
      <c r="AC36" s="54">
        <f t="shared" si="12"/>
        <v>5869</v>
      </c>
      <c r="AD36" s="54">
        <f t="shared" si="20"/>
        <v>91408</v>
      </c>
      <c r="AE36" s="55">
        <f t="shared" si="13"/>
        <v>7617</v>
      </c>
      <c r="AF36" s="46"/>
      <c r="AG36" s="58">
        <v>53427</v>
      </c>
      <c r="AH36" s="54">
        <f t="shared" si="14"/>
        <v>57252</v>
      </c>
      <c r="AI36" s="54">
        <f t="shared" si="27"/>
        <v>4380</v>
      </c>
      <c r="AJ36" s="54">
        <f t="shared" si="27"/>
        <v>9807</v>
      </c>
      <c r="AK36" s="54">
        <f t="shared" si="16"/>
        <v>5869</v>
      </c>
      <c r="AL36" s="54">
        <f t="shared" si="21"/>
        <v>77308</v>
      </c>
      <c r="AM36" s="55">
        <f t="shared" si="17"/>
        <v>7731</v>
      </c>
      <c r="AO36" s="50"/>
      <c r="AP36" s="51"/>
      <c r="AQ36" s="51"/>
      <c r="AS36" s="51"/>
    </row>
    <row r="37" spans="1:45" s="33" customFormat="1" ht="16.149999999999999" customHeight="1">
      <c r="A37" s="52" t="s">
        <v>47</v>
      </c>
      <c r="B37" s="42"/>
      <c r="C37" s="53">
        <v>44782</v>
      </c>
      <c r="D37" s="54">
        <f t="shared" si="0"/>
        <v>46273</v>
      </c>
      <c r="E37" s="54">
        <f t="shared" si="23"/>
        <v>3540</v>
      </c>
      <c r="F37" s="54">
        <f t="shared" si="23"/>
        <v>7927</v>
      </c>
      <c r="G37" s="54">
        <f t="shared" si="2"/>
        <v>5869</v>
      </c>
      <c r="H37" s="55">
        <f t="shared" si="22"/>
        <v>63609</v>
      </c>
      <c r="I37" s="46"/>
      <c r="J37" s="53">
        <v>45945</v>
      </c>
      <c r="K37" s="54">
        <f t="shared" si="3"/>
        <v>47475</v>
      </c>
      <c r="L37" s="54">
        <f t="shared" si="24"/>
        <v>3632</v>
      </c>
      <c r="M37" s="54">
        <f t="shared" si="24"/>
        <v>8132</v>
      </c>
      <c r="N37" s="54">
        <f t="shared" si="5"/>
        <v>5869</v>
      </c>
      <c r="O37" s="54">
        <f t="shared" si="18"/>
        <v>65108</v>
      </c>
      <c r="P37" s="55">
        <f t="shared" si="6"/>
        <v>6511</v>
      </c>
      <c r="Q37" s="46"/>
      <c r="R37" s="56">
        <v>50747</v>
      </c>
      <c r="S37" s="54">
        <f t="shared" si="7"/>
        <v>52437</v>
      </c>
      <c r="T37" s="54">
        <f t="shared" si="25"/>
        <v>4011</v>
      </c>
      <c r="U37" s="54">
        <f t="shared" si="25"/>
        <v>8982</v>
      </c>
      <c r="V37" s="54">
        <f t="shared" si="9"/>
        <v>5869</v>
      </c>
      <c r="W37" s="55">
        <f t="shared" si="19"/>
        <v>71299</v>
      </c>
      <c r="X37" s="46"/>
      <c r="Y37" s="57">
        <v>64505</v>
      </c>
      <c r="Z37" s="54">
        <f t="shared" si="10"/>
        <v>70052</v>
      </c>
      <c r="AA37" s="54">
        <f t="shared" si="26"/>
        <v>5359</v>
      </c>
      <c r="AB37" s="54">
        <f t="shared" si="26"/>
        <v>12000</v>
      </c>
      <c r="AC37" s="54">
        <f t="shared" si="12"/>
        <v>5869</v>
      </c>
      <c r="AD37" s="54">
        <f t="shared" si="20"/>
        <v>93280</v>
      </c>
      <c r="AE37" s="55">
        <f t="shared" si="13"/>
        <v>7773</v>
      </c>
      <c r="AF37" s="46"/>
      <c r="AG37" s="58">
        <v>52829</v>
      </c>
      <c r="AH37" s="54">
        <f t="shared" si="14"/>
        <v>56612</v>
      </c>
      <c r="AI37" s="54">
        <f t="shared" si="27"/>
        <v>4331</v>
      </c>
      <c r="AJ37" s="54">
        <f t="shared" si="27"/>
        <v>9698</v>
      </c>
      <c r="AK37" s="54">
        <f t="shared" si="16"/>
        <v>5869</v>
      </c>
      <c r="AL37" s="54">
        <f t="shared" si="21"/>
        <v>76510</v>
      </c>
      <c r="AM37" s="55">
        <f t="shared" si="17"/>
        <v>7651</v>
      </c>
      <c r="AO37" s="50"/>
      <c r="AP37" s="51"/>
      <c r="AQ37" s="51"/>
      <c r="AS37" s="51"/>
    </row>
    <row r="38" spans="1:45" s="33" customFormat="1" ht="16.149999999999999" customHeight="1">
      <c r="A38" s="52" t="s">
        <v>48</v>
      </c>
      <c r="B38" s="42"/>
      <c r="C38" s="53">
        <v>46427</v>
      </c>
      <c r="D38" s="54">
        <f t="shared" si="0"/>
        <v>47973</v>
      </c>
      <c r="E38" s="54">
        <f t="shared" si="23"/>
        <v>3670</v>
      </c>
      <c r="F38" s="54">
        <f t="shared" si="23"/>
        <v>8218</v>
      </c>
      <c r="G38" s="54">
        <f t="shared" si="2"/>
        <v>5869</v>
      </c>
      <c r="H38" s="55">
        <f t="shared" si="22"/>
        <v>65730</v>
      </c>
      <c r="I38" s="46"/>
      <c r="J38" s="53">
        <v>46981</v>
      </c>
      <c r="K38" s="54">
        <f t="shared" si="3"/>
        <v>48545</v>
      </c>
      <c r="L38" s="54">
        <f t="shared" si="24"/>
        <v>3714</v>
      </c>
      <c r="M38" s="54">
        <f t="shared" si="24"/>
        <v>8316</v>
      </c>
      <c r="N38" s="54">
        <f t="shared" si="5"/>
        <v>5869</v>
      </c>
      <c r="O38" s="54">
        <f t="shared" si="18"/>
        <v>66444</v>
      </c>
      <c r="P38" s="55">
        <f t="shared" si="6"/>
        <v>6644</v>
      </c>
      <c r="Q38" s="46"/>
      <c r="R38" s="56">
        <v>56486</v>
      </c>
      <c r="S38" s="54">
        <f t="shared" si="7"/>
        <v>58367</v>
      </c>
      <c r="T38" s="54">
        <f t="shared" si="25"/>
        <v>4465</v>
      </c>
      <c r="U38" s="54">
        <f t="shared" si="25"/>
        <v>9998</v>
      </c>
      <c r="V38" s="54">
        <f t="shared" si="9"/>
        <v>5869</v>
      </c>
      <c r="W38" s="55">
        <f t="shared" si="19"/>
        <v>78699</v>
      </c>
      <c r="X38" s="46"/>
      <c r="Y38" s="57">
        <v>63170</v>
      </c>
      <c r="Z38" s="54">
        <f t="shared" si="10"/>
        <v>68603</v>
      </c>
      <c r="AA38" s="54">
        <f t="shared" si="26"/>
        <v>5248</v>
      </c>
      <c r="AB38" s="54">
        <f t="shared" si="26"/>
        <v>11752</v>
      </c>
      <c r="AC38" s="54">
        <f t="shared" si="12"/>
        <v>5869</v>
      </c>
      <c r="AD38" s="54">
        <f t="shared" si="20"/>
        <v>91472</v>
      </c>
      <c r="AE38" s="55">
        <f t="shared" si="13"/>
        <v>7623</v>
      </c>
      <c r="AF38" s="46"/>
      <c r="AG38" s="58">
        <v>52093</v>
      </c>
      <c r="AH38" s="54">
        <f t="shared" si="14"/>
        <v>55823</v>
      </c>
      <c r="AI38" s="54">
        <f t="shared" si="27"/>
        <v>4270</v>
      </c>
      <c r="AJ38" s="54">
        <f t="shared" si="27"/>
        <v>9562</v>
      </c>
      <c r="AK38" s="54">
        <f t="shared" si="16"/>
        <v>5869</v>
      </c>
      <c r="AL38" s="54">
        <f t="shared" si="21"/>
        <v>75524</v>
      </c>
      <c r="AM38" s="55">
        <f t="shared" si="17"/>
        <v>7552</v>
      </c>
      <c r="AO38" s="50"/>
      <c r="AP38" s="51"/>
      <c r="AQ38" s="51"/>
      <c r="AS38" s="51"/>
    </row>
    <row r="39" spans="1:45" s="33" customFormat="1" ht="16.149999999999999" customHeight="1">
      <c r="A39" s="52" t="s">
        <v>49</v>
      </c>
      <c r="B39" s="42"/>
      <c r="C39" s="53">
        <v>51256</v>
      </c>
      <c r="D39" s="54">
        <f t="shared" si="0"/>
        <v>52963</v>
      </c>
      <c r="E39" s="54">
        <f t="shared" si="23"/>
        <v>4052</v>
      </c>
      <c r="F39" s="54">
        <f t="shared" si="23"/>
        <v>9073</v>
      </c>
      <c r="G39" s="54">
        <f t="shared" si="2"/>
        <v>5869</v>
      </c>
      <c r="H39" s="55">
        <f t="shared" si="22"/>
        <v>71957</v>
      </c>
      <c r="I39" s="46"/>
      <c r="J39" s="53">
        <v>49173</v>
      </c>
      <c r="K39" s="54">
        <f t="shared" si="3"/>
        <v>50810</v>
      </c>
      <c r="L39" s="54">
        <f t="shared" si="24"/>
        <v>3887</v>
      </c>
      <c r="M39" s="54">
        <f t="shared" si="24"/>
        <v>8704</v>
      </c>
      <c r="N39" s="54">
        <f t="shared" si="5"/>
        <v>5869</v>
      </c>
      <c r="O39" s="54">
        <f t="shared" si="18"/>
        <v>69270</v>
      </c>
      <c r="P39" s="55">
        <f t="shared" si="6"/>
        <v>6927</v>
      </c>
      <c r="Q39" s="46"/>
      <c r="R39" s="56">
        <v>56408</v>
      </c>
      <c r="S39" s="54">
        <f t="shared" si="7"/>
        <v>58286</v>
      </c>
      <c r="T39" s="54">
        <f t="shared" si="25"/>
        <v>4459</v>
      </c>
      <c r="U39" s="54">
        <f t="shared" si="25"/>
        <v>9984</v>
      </c>
      <c r="V39" s="54">
        <f t="shared" si="9"/>
        <v>5869</v>
      </c>
      <c r="W39" s="55">
        <f t="shared" si="19"/>
        <v>78598</v>
      </c>
      <c r="X39" s="46"/>
      <c r="Y39" s="57">
        <v>71526</v>
      </c>
      <c r="Z39" s="54">
        <f t="shared" si="10"/>
        <v>77677</v>
      </c>
      <c r="AA39" s="54">
        <f t="shared" si="26"/>
        <v>5942</v>
      </c>
      <c r="AB39" s="54">
        <f t="shared" si="26"/>
        <v>13306</v>
      </c>
      <c r="AC39" s="54">
        <f t="shared" si="12"/>
        <v>5869</v>
      </c>
      <c r="AD39" s="54">
        <f t="shared" si="20"/>
        <v>102794</v>
      </c>
      <c r="AE39" s="55">
        <f t="shared" si="13"/>
        <v>8566</v>
      </c>
      <c r="AF39" s="46"/>
      <c r="AG39" s="58">
        <v>57596</v>
      </c>
      <c r="AH39" s="54">
        <f t="shared" si="14"/>
        <v>61720</v>
      </c>
      <c r="AI39" s="54">
        <f t="shared" si="27"/>
        <v>4722</v>
      </c>
      <c r="AJ39" s="54">
        <f t="shared" si="27"/>
        <v>10573</v>
      </c>
      <c r="AK39" s="54">
        <f t="shared" si="16"/>
        <v>5869</v>
      </c>
      <c r="AL39" s="54">
        <f t="shared" si="21"/>
        <v>82884</v>
      </c>
      <c r="AM39" s="55">
        <f t="shared" si="17"/>
        <v>8288</v>
      </c>
      <c r="AO39" s="50"/>
      <c r="AP39" s="51"/>
      <c r="AQ39" s="51"/>
      <c r="AS39" s="51"/>
    </row>
    <row r="40" spans="1:45" s="33" customFormat="1" ht="16.149999999999999" customHeight="1">
      <c r="A40" s="52" t="s">
        <v>50</v>
      </c>
      <c r="B40" s="42"/>
      <c r="C40" s="53">
        <v>44648</v>
      </c>
      <c r="D40" s="54">
        <f t="shared" si="0"/>
        <v>46135</v>
      </c>
      <c r="E40" s="54">
        <f t="shared" si="23"/>
        <v>3529</v>
      </c>
      <c r="F40" s="54">
        <f t="shared" si="23"/>
        <v>7903</v>
      </c>
      <c r="G40" s="54">
        <f t="shared" si="2"/>
        <v>5869</v>
      </c>
      <c r="H40" s="55">
        <f t="shared" si="22"/>
        <v>63436</v>
      </c>
      <c r="I40" s="46"/>
      <c r="J40" s="53">
        <v>48059</v>
      </c>
      <c r="K40" s="54">
        <f t="shared" si="3"/>
        <v>49659</v>
      </c>
      <c r="L40" s="54">
        <f t="shared" si="24"/>
        <v>3799</v>
      </c>
      <c r="M40" s="54">
        <f t="shared" si="24"/>
        <v>8507</v>
      </c>
      <c r="N40" s="54">
        <f t="shared" si="5"/>
        <v>5869</v>
      </c>
      <c r="O40" s="54">
        <f t="shared" si="18"/>
        <v>67834</v>
      </c>
      <c r="P40" s="55">
        <f t="shared" si="6"/>
        <v>6783</v>
      </c>
      <c r="Q40" s="46"/>
      <c r="R40" s="56">
        <v>51599</v>
      </c>
      <c r="S40" s="54">
        <f t="shared" si="7"/>
        <v>53317</v>
      </c>
      <c r="T40" s="54">
        <f t="shared" si="25"/>
        <v>4079</v>
      </c>
      <c r="U40" s="54">
        <f t="shared" si="25"/>
        <v>9133</v>
      </c>
      <c r="V40" s="54">
        <f t="shared" si="9"/>
        <v>5869</v>
      </c>
      <c r="W40" s="55">
        <f t="shared" si="19"/>
        <v>72398</v>
      </c>
      <c r="X40" s="46"/>
      <c r="Y40" s="57">
        <v>62378</v>
      </c>
      <c r="Z40" s="54">
        <f t="shared" si="10"/>
        <v>67743</v>
      </c>
      <c r="AA40" s="54">
        <f t="shared" si="26"/>
        <v>5182</v>
      </c>
      <c r="AB40" s="54">
        <f t="shared" si="26"/>
        <v>11604</v>
      </c>
      <c r="AC40" s="54">
        <f t="shared" si="12"/>
        <v>5869</v>
      </c>
      <c r="AD40" s="54">
        <f t="shared" si="20"/>
        <v>90398</v>
      </c>
      <c r="AE40" s="55">
        <f t="shared" si="13"/>
        <v>7533</v>
      </c>
      <c r="AF40" s="46"/>
      <c r="AG40" s="58">
        <v>52849</v>
      </c>
      <c r="AH40" s="54">
        <f t="shared" si="14"/>
        <v>56633</v>
      </c>
      <c r="AI40" s="54">
        <f t="shared" si="27"/>
        <v>4332</v>
      </c>
      <c r="AJ40" s="54">
        <f t="shared" si="27"/>
        <v>9701</v>
      </c>
      <c r="AK40" s="54">
        <f t="shared" si="16"/>
        <v>5869</v>
      </c>
      <c r="AL40" s="54">
        <f t="shared" si="21"/>
        <v>76535</v>
      </c>
      <c r="AM40" s="55">
        <f t="shared" si="17"/>
        <v>7654</v>
      </c>
      <c r="AO40" s="50"/>
      <c r="AP40" s="51"/>
      <c r="AQ40" s="51"/>
      <c r="AS40" s="51"/>
    </row>
    <row r="41" spans="1:45" s="33" customFormat="1" ht="16.149999999999999" customHeight="1">
      <c r="A41" s="52" t="s">
        <v>51</v>
      </c>
      <c r="B41" s="42"/>
      <c r="C41" s="53">
        <v>44614</v>
      </c>
      <c r="D41" s="54">
        <f t="shared" si="0"/>
        <v>46100</v>
      </c>
      <c r="E41" s="54">
        <f t="shared" si="23"/>
        <v>3527</v>
      </c>
      <c r="F41" s="54">
        <f t="shared" si="23"/>
        <v>7897</v>
      </c>
      <c r="G41" s="54">
        <f t="shared" si="2"/>
        <v>5869</v>
      </c>
      <c r="H41" s="55">
        <f t="shared" si="22"/>
        <v>63393</v>
      </c>
      <c r="I41" s="46"/>
      <c r="J41" s="53">
        <v>48376</v>
      </c>
      <c r="K41" s="54">
        <f t="shared" si="3"/>
        <v>49987</v>
      </c>
      <c r="L41" s="54">
        <f t="shared" si="24"/>
        <v>3824</v>
      </c>
      <c r="M41" s="54">
        <f t="shared" si="24"/>
        <v>8563</v>
      </c>
      <c r="N41" s="54">
        <f t="shared" si="5"/>
        <v>5869</v>
      </c>
      <c r="O41" s="54">
        <f t="shared" si="18"/>
        <v>68243</v>
      </c>
      <c r="P41" s="55">
        <f t="shared" si="6"/>
        <v>6824</v>
      </c>
      <c r="Q41" s="46"/>
      <c r="R41" s="56">
        <v>51266</v>
      </c>
      <c r="S41" s="54">
        <f t="shared" si="7"/>
        <v>52973</v>
      </c>
      <c r="T41" s="54">
        <f t="shared" si="25"/>
        <v>4052</v>
      </c>
      <c r="U41" s="54">
        <f t="shared" si="25"/>
        <v>9074</v>
      </c>
      <c r="V41" s="54">
        <f t="shared" si="9"/>
        <v>5869</v>
      </c>
      <c r="W41" s="55">
        <f t="shared" si="19"/>
        <v>71968</v>
      </c>
      <c r="X41" s="46"/>
      <c r="Y41" s="57">
        <v>63600</v>
      </c>
      <c r="Z41" s="54">
        <f t="shared" si="10"/>
        <v>69070</v>
      </c>
      <c r="AA41" s="54">
        <f t="shared" si="26"/>
        <v>5284</v>
      </c>
      <c r="AB41" s="54">
        <f t="shared" si="26"/>
        <v>11832</v>
      </c>
      <c r="AC41" s="54">
        <f t="shared" si="12"/>
        <v>5869</v>
      </c>
      <c r="AD41" s="54">
        <f t="shared" si="20"/>
        <v>92055</v>
      </c>
      <c r="AE41" s="55">
        <f t="shared" si="13"/>
        <v>7671</v>
      </c>
      <c r="AF41" s="46"/>
      <c r="AG41" s="58">
        <v>52592</v>
      </c>
      <c r="AH41" s="54">
        <f t="shared" si="14"/>
        <v>56358</v>
      </c>
      <c r="AI41" s="54">
        <f t="shared" si="27"/>
        <v>4311</v>
      </c>
      <c r="AJ41" s="54">
        <f t="shared" si="27"/>
        <v>9654</v>
      </c>
      <c r="AK41" s="54">
        <f t="shared" si="16"/>
        <v>5869</v>
      </c>
      <c r="AL41" s="54">
        <f t="shared" si="21"/>
        <v>76192</v>
      </c>
      <c r="AM41" s="55">
        <f t="shared" si="17"/>
        <v>7619</v>
      </c>
      <c r="AO41" s="50"/>
      <c r="AP41" s="51"/>
      <c r="AQ41" s="51"/>
      <c r="AS41" s="51"/>
    </row>
    <row r="42" spans="1:45" s="33" customFormat="1" ht="16.149999999999999" customHeight="1">
      <c r="A42" s="52" t="s">
        <v>52</v>
      </c>
      <c r="B42" s="42"/>
      <c r="C42" s="53">
        <v>43619</v>
      </c>
      <c r="D42" s="54">
        <f t="shared" si="0"/>
        <v>45072</v>
      </c>
      <c r="E42" s="54">
        <f t="shared" si="23"/>
        <v>3448</v>
      </c>
      <c r="F42" s="54">
        <f t="shared" si="23"/>
        <v>7721</v>
      </c>
      <c r="G42" s="54">
        <f t="shared" si="2"/>
        <v>5869</v>
      </c>
      <c r="H42" s="55">
        <f t="shared" si="22"/>
        <v>62110</v>
      </c>
      <c r="I42" s="46"/>
      <c r="J42" s="53">
        <v>44057</v>
      </c>
      <c r="K42" s="54">
        <f t="shared" si="3"/>
        <v>45524</v>
      </c>
      <c r="L42" s="54">
        <f t="shared" si="24"/>
        <v>3483</v>
      </c>
      <c r="M42" s="54">
        <f t="shared" si="24"/>
        <v>7798</v>
      </c>
      <c r="N42" s="54">
        <f t="shared" si="5"/>
        <v>5869</v>
      </c>
      <c r="O42" s="54">
        <f t="shared" si="18"/>
        <v>62674</v>
      </c>
      <c r="P42" s="55">
        <f t="shared" si="6"/>
        <v>6267</v>
      </c>
      <c r="Q42" s="46"/>
      <c r="R42" s="56">
        <v>49758</v>
      </c>
      <c r="S42" s="54">
        <f t="shared" si="7"/>
        <v>51415</v>
      </c>
      <c r="T42" s="54">
        <f t="shared" si="25"/>
        <v>3933</v>
      </c>
      <c r="U42" s="54">
        <f t="shared" si="25"/>
        <v>8807</v>
      </c>
      <c r="V42" s="54">
        <f t="shared" si="9"/>
        <v>5869</v>
      </c>
      <c r="W42" s="55">
        <f t="shared" si="19"/>
        <v>70024</v>
      </c>
      <c r="X42" s="46"/>
      <c r="Y42" s="57">
        <v>59087</v>
      </c>
      <c r="Z42" s="54">
        <f t="shared" si="10"/>
        <v>64168</v>
      </c>
      <c r="AA42" s="54">
        <f t="shared" si="26"/>
        <v>4909</v>
      </c>
      <c r="AB42" s="54">
        <f t="shared" si="26"/>
        <v>10992</v>
      </c>
      <c r="AC42" s="54">
        <f t="shared" si="12"/>
        <v>5869</v>
      </c>
      <c r="AD42" s="54">
        <f t="shared" si="20"/>
        <v>85938</v>
      </c>
      <c r="AE42" s="55">
        <f t="shared" si="13"/>
        <v>7162</v>
      </c>
      <c r="AF42" s="46"/>
      <c r="AG42" s="58">
        <v>56090</v>
      </c>
      <c r="AH42" s="54">
        <f t="shared" si="14"/>
        <v>60106</v>
      </c>
      <c r="AI42" s="54">
        <f t="shared" si="27"/>
        <v>4598</v>
      </c>
      <c r="AJ42" s="54">
        <f t="shared" si="27"/>
        <v>10296</v>
      </c>
      <c r="AK42" s="54">
        <f t="shared" si="16"/>
        <v>5869</v>
      </c>
      <c r="AL42" s="54">
        <f t="shared" si="21"/>
        <v>80869</v>
      </c>
      <c r="AM42" s="55">
        <f t="shared" si="17"/>
        <v>8087</v>
      </c>
      <c r="AO42" s="50"/>
      <c r="AP42" s="51"/>
      <c r="AQ42" s="51"/>
      <c r="AS42" s="51"/>
    </row>
    <row r="43" spans="1:45" s="33" customFormat="1" ht="16.149999999999999" customHeight="1">
      <c r="A43" s="52" t="s">
        <v>53</v>
      </c>
      <c r="B43" s="42"/>
      <c r="C43" s="53">
        <v>46841</v>
      </c>
      <c r="D43" s="54">
        <f t="shared" si="0"/>
        <v>48401</v>
      </c>
      <c r="E43" s="54">
        <f t="shared" si="23"/>
        <v>3703</v>
      </c>
      <c r="F43" s="54">
        <f t="shared" si="23"/>
        <v>8291</v>
      </c>
      <c r="G43" s="54">
        <f t="shared" si="2"/>
        <v>5869</v>
      </c>
      <c r="H43" s="55">
        <f t="shared" si="22"/>
        <v>66264</v>
      </c>
      <c r="I43" s="46"/>
      <c r="J43" s="53">
        <v>45880</v>
      </c>
      <c r="K43" s="54">
        <f t="shared" si="3"/>
        <v>47408</v>
      </c>
      <c r="L43" s="54">
        <f t="shared" si="24"/>
        <v>3627</v>
      </c>
      <c r="M43" s="54">
        <f t="shared" si="24"/>
        <v>8121</v>
      </c>
      <c r="N43" s="54">
        <f t="shared" si="5"/>
        <v>5869</v>
      </c>
      <c r="O43" s="54">
        <f t="shared" si="18"/>
        <v>65025</v>
      </c>
      <c r="P43" s="55">
        <f t="shared" si="6"/>
        <v>6503</v>
      </c>
      <c r="Q43" s="46"/>
      <c r="R43" s="56">
        <v>54710</v>
      </c>
      <c r="S43" s="54">
        <f t="shared" si="7"/>
        <v>56532</v>
      </c>
      <c r="T43" s="54">
        <f t="shared" si="25"/>
        <v>4325</v>
      </c>
      <c r="U43" s="54">
        <f t="shared" si="25"/>
        <v>9684</v>
      </c>
      <c r="V43" s="54">
        <f t="shared" si="9"/>
        <v>5869</v>
      </c>
      <c r="W43" s="55">
        <f t="shared" si="19"/>
        <v>76410</v>
      </c>
      <c r="X43" s="46"/>
      <c r="Y43" s="57">
        <v>62569</v>
      </c>
      <c r="Z43" s="54">
        <f t="shared" si="10"/>
        <v>67950</v>
      </c>
      <c r="AA43" s="54">
        <f t="shared" si="26"/>
        <v>5198</v>
      </c>
      <c r="AB43" s="54">
        <f t="shared" si="26"/>
        <v>11640</v>
      </c>
      <c r="AC43" s="54">
        <f t="shared" si="12"/>
        <v>5869</v>
      </c>
      <c r="AD43" s="54">
        <f t="shared" si="20"/>
        <v>90657</v>
      </c>
      <c r="AE43" s="55">
        <f t="shared" si="13"/>
        <v>7555</v>
      </c>
      <c r="AF43" s="46"/>
      <c r="AG43" s="58">
        <v>53756</v>
      </c>
      <c r="AH43" s="54">
        <f t="shared" si="14"/>
        <v>57605</v>
      </c>
      <c r="AI43" s="54">
        <f t="shared" si="27"/>
        <v>4407</v>
      </c>
      <c r="AJ43" s="54">
        <f t="shared" si="27"/>
        <v>9868</v>
      </c>
      <c r="AK43" s="54">
        <f t="shared" si="16"/>
        <v>5869</v>
      </c>
      <c r="AL43" s="54">
        <f t="shared" si="21"/>
        <v>77749</v>
      </c>
      <c r="AM43" s="55">
        <f t="shared" si="17"/>
        <v>7775</v>
      </c>
      <c r="AO43" s="50"/>
      <c r="AP43" s="51"/>
      <c r="AQ43" s="51"/>
      <c r="AS43" s="51"/>
    </row>
    <row r="44" spans="1:45" s="33" customFormat="1" ht="16.149999999999999" customHeight="1">
      <c r="A44" s="52" t="s">
        <v>54</v>
      </c>
      <c r="B44" s="42"/>
      <c r="C44" s="53">
        <v>43323</v>
      </c>
      <c r="D44" s="54">
        <f t="shared" si="0"/>
        <v>44766</v>
      </c>
      <c r="E44" s="54">
        <f t="shared" si="23"/>
        <v>3425</v>
      </c>
      <c r="F44" s="54">
        <f t="shared" si="23"/>
        <v>7668</v>
      </c>
      <c r="G44" s="54">
        <f t="shared" si="2"/>
        <v>5869</v>
      </c>
      <c r="H44" s="55">
        <f t="shared" si="22"/>
        <v>61728</v>
      </c>
      <c r="I44" s="46"/>
      <c r="J44" s="53">
        <v>45660</v>
      </c>
      <c r="K44" s="54">
        <f t="shared" si="3"/>
        <v>47180</v>
      </c>
      <c r="L44" s="54">
        <f t="shared" si="24"/>
        <v>3609</v>
      </c>
      <c r="M44" s="54">
        <f t="shared" si="24"/>
        <v>8082</v>
      </c>
      <c r="N44" s="54">
        <f t="shared" si="5"/>
        <v>5869</v>
      </c>
      <c r="O44" s="54">
        <f t="shared" si="18"/>
        <v>64740</v>
      </c>
      <c r="P44" s="55">
        <f t="shared" si="6"/>
        <v>6474</v>
      </c>
      <c r="Q44" s="46"/>
      <c r="R44" s="56">
        <v>52858</v>
      </c>
      <c r="S44" s="54">
        <f t="shared" si="7"/>
        <v>54618</v>
      </c>
      <c r="T44" s="54">
        <f t="shared" si="25"/>
        <v>4178</v>
      </c>
      <c r="U44" s="54">
        <f t="shared" si="25"/>
        <v>9356</v>
      </c>
      <c r="V44" s="54">
        <f t="shared" si="9"/>
        <v>5869</v>
      </c>
      <c r="W44" s="55">
        <f t="shared" si="19"/>
        <v>74021</v>
      </c>
      <c r="X44" s="46"/>
      <c r="Y44" s="57">
        <v>68108</v>
      </c>
      <c r="Z44" s="54">
        <f t="shared" si="10"/>
        <v>73965</v>
      </c>
      <c r="AA44" s="54">
        <f t="shared" si="26"/>
        <v>5658</v>
      </c>
      <c r="AB44" s="54">
        <f t="shared" si="26"/>
        <v>12670</v>
      </c>
      <c r="AC44" s="54">
        <f t="shared" si="12"/>
        <v>5869</v>
      </c>
      <c r="AD44" s="54">
        <f t="shared" si="20"/>
        <v>98162</v>
      </c>
      <c r="AE44" s="55">
        <f t="shared" si="13"/>
        <v>8180</v>
      </c>
      <c r="AF44" s="46"/>
      <c r="AG44" s="58">
        <v>48374</v>
      </c>
      <c r="AH44" s="54">
        <f t="shared" si="14"/>
        <v>51838</v>
      </c>
      <c r="AI44" s="54">
        <f t="shared" si="27"/>
        <v>3966</v>
      </c>
      <c r="AJ44" s="54">
        <f t="shared" si="27"/>
        <v>8880</v>
      </c>
      <c r="AK44" s="54">
        <f t="shared" si="16"/>
        <v>5869</v>
      </c>
      <c r="AL44" s="54">
        <f t="shared" si="21"/>
        <v>70553</v>
      </c>
      <c r="AM44" s="55">
        <f t="shared" si="17"/>
        <v>7055</v>
      </c>
      <c r="AO44" s="50"/>
      <c r="AP44" s="51"/>
      <c r="AQ44" s="51"/>
      <c r="AS44" s="51"/>
    </row>
    <row r="45" spans="1:45" s="33" customFormat="1" ht="16.149999999999999" customHeight="1">
      <c r="A45" s="52" t="s">
        <v>55</v>
      </c>
      <c r="B45" s="42"/>
      <c r="C45" s="53">
        <v>46413</v>
      </c>
      <c r="D45" s="54">
        <f t="shared" si="0"/>
        <v>47959</v>
      </c>
      <c r="E45" s="54">
        <f t="shared" si="23"/>
        <v>3669</v>
      </c>
      <c r="F45" s="54">
        <f t="shared" si="23"/>
        <v>8215</v>
      </c>
      <c r="G45" s="54">
        <f t="shared" si="2"/>
        <v>5869</v>
      </c>
      <c r="H45" s="55">
        <f t="shared" si="22"/>
        <v>65712</v>
      </c>
      <c r="I45" s="46"/>
      <c r="J45" s="53">
        <v>44869</v>
      </c>
      <c r="K45" s="54">
        <f t="shared" si="3"/>
        <v>46363</v>
      </c>
      <c r="L45" s="54">
        <f t="shared" si="24"/>
        <v>3547</v>
      </c>
      <c r="M45" s="54">
        <f t="shared" si="24"/>
        <v>7942</v>
      </c>
      <c r="N45" s="54">
        <f t="shared" si="5"/>
        <v>5869</v>
      </c>
      <c r="O45" s="54">
        <f t="shared" si="18"/>
        <v>63721</v>
      </c>
      <c r="P45" s="55">
        <f t="shared" si="6"/>
        <v>6372</v>
      </c>
      <c r="Q45" s="46"/>
      <c r="R45" s="56">
        <v>49980</v>
      </c>
      <c r="S45" s="54">
        <f t="shared" si="7"/>
        <v>51644</v>
      </c>
      <c r="T45" s="54">
        <f t="shared" si="25"/>
        <v>3951</v>
      </c>
      <c r="U45" s="54">
        <f t="shared" si="25"/>
        <v>8847</v>
      </c>
      <c r="V45" s="54">
        <f t="shared" si="9"/>
        <v>5869</v>
      </c>
      <c r="W45" s="55">
        <f t="shared" si="19"/>
        <v>70311</v>
      </c>
      <c r="X45" s="46"/>
      <c r="Y45" s="57">
        <v>63533</v>
      </c>
      <c r="Z45" s="54">
        <f t="shared" si="10"/>
        <v>68997</v>
      </c>
      <c r="AA45" s="54">
        <f t="shared" si="26"/>
        <v>5278</v>
      </c>
      <c r="AB45" s="54">
        <f t="shared" si="26"/>
        <v>11819</v>
      </c>
      <c r="AC45" s="54">
        <f t="shared" si="12"/>
        <v>5869</v>
      </c>
      <c r="AD45" s="54">
        <f t="shared" si="20"/>
        <v>91963</v>
      </c>
      <c r="AE45" s="55">
        <f t="shared" si="13"/>
        <v>7664</v>
      </c>
      <c r="AF45" s="46"/>
      <c r="AG45" s="58">
        <v>53266</v>
      </c>
      <c r="AH45" s="54">
        <f t="shared" si="14"/>
        <v>57080</v>
      </c>
      <c r="AI45" s="54">
        <f t="shared" si="27"/>
        <v>4367</v>
      </c>
      <c r="AJ45" s="54">
        <f t="shared" si="27"/>
        <v>9778</v>
      </c>
      <c r="AK45" s="54">
        <f t="shared" si="16"/>
        <v>5869</v>
      </c>
      <c r="AL45" s="54">
        <f t="shared" si="21"/>
        <v>77094</v>
      </c>
      <c r="AM45" s="55">
        <f t="shared" si="17"/>
        <v>7709</v>
      </c>
      <c r="AO45" s="50"/>
      <c r="AP45" s="51"/>
      <c r="AQ45" s="51"/>
      <c r="AS45" s="51"/>
    </row>
    <row r="46" spans="1:45" s="33" customFormat="1" ht="16.149999999999999" customHeight="1">
      <c r="A46" s="52" t="s">
        <v>56</v>
      </c>
      <c r="B46" s="42"/>
      <c r="C46" s="53">
        <v>43911</v>
      </c>
      <c r="D46" s="54">
        <f t="shared" si="0"/>
        <v>45373</v>
      </c>
      <c r="E46" s="54">
        <f t="shared" si="23"/>
        <v>3471</v>
      </c>
      <c r="F46" s="54">
        <f t="shared" si="23"/>
        <v>7772</v>
      </c>
      <c r="G46" s="54">
        <f t="shared" si="2"/>
        <v>5869</v>
      </c>
      <c r="H46" s="55">
        <f t="shared" si="22"/>
        <v>62485</v>
      </c>
      <c r="I46" s="46"/>
      <c r="J46" s="53">
        <v>47416</v>
      </c>
      <c r="K46" s="54">
        <f t="shared" si="3"/>
        <v>48995</v>
      </c>
      <c r="L46" s="54">
        <f t="shared" si="24"/>
        <v>3748</v>
      </c>
      <c r="M46" s="54">
        <f t="shared" si="24"/>
        <v>8393</v>
      </c>
      <c r="N46" s="54">
        <f t="shared" si="5"/>
        <v>5869</v>
      </c>
      <c r="O46" s="54">
        <f t="shared" si="18"/>
        <v>67005</v>
      </c>
      <c r="P46" s="55">
        <f t="shared" si="6"/>
        <v>6701</v>
      </c>
      <c r="Q46" s="46"/>
      <c r="R46" s="56">
        <v>49720</v>
      </c>
      <c r="S46" s="54">
        <f t="shared" si="7"/>
        <v>51376</v>
      </c>
      <c r="T46" s="54">
        <f t="shared" si="25"/>
        <v>3930</v>
      </c>
      <c r="U46" s="54">
        <f t="shared" si="25"/>
        <v>8801</v>
      </c>
      <c r="V46" s="54">
        <f t="shared" si="9"/>
        <v>5869</v>
      </c>
      <c r="W46" s="55">
        <f t="shared" si="19"/>
        <v>69976</v>
      </c>
      <c r="X46" s="46"/>
      <c r="Y46" s="57">
        <v>61205</v>
      </c>
      <c r="Z46" s="54">
        <f t="shared" si="10"/>
        <v>66469</v>
      </c>
      <c r="AA46" s="54">
        <f t="shared" si="26"/>
        <v>5085</v>
      </c>
      <c r="AB46" s="54">
        <f t="shared" si="26"/>
        <v>11386</v>
      </c>
      <c r="AC46" s="54">
        <f t="shared" si="12"/>
        <v>5869</v>
      </c>
      <c r="AD46" s="54">
        <f t="shared" si="20"/>
        <v>88809</v>
      </c>
      <c r="AE46" s="55">
        <f t="shared" si="13"/>
        <v>7401</v>
      </c>
      <c r="AF46" s="46"/>
      <c r="AG46" s="58">
        <v>49395</v>
      </c>
      <c r="AH46" s="54">
        <f t="shared" si="14"/>
        <v>52932</v>
      </c>
      <c r="AI46" s="54">
        <f t="shared" si="27"/>
        <v>4049</v>
      </c>
      <c r="AJ46" s="54">
        <f t="shared" si="27"/>
        <v>9067</v>
      </c>
      <c r="AK46" s="54">
        <f t="shared" si="16"/>
        <v>5869</v>
      </c>
      <c r="AL46" s="54">
        <f t="shared" si="21"/>
        <v>71917</v>
      </c>
      <c r="AM46" s="55">
        <f t="shared" si="17"/>
        <v>7192</v>
      </c>
      <c r="AO46" s="50"/>
      <c r="AP46" s="51"/>
      <c r="AQ46" s="51"/>
      <c r="AS46" s="51"/>
    </row>
    <row r="47" spans="1:45" s="33" customFormat="1" ht="16.149999999999999" customHeight="1">
      <c r="A47" s="52" t="s">
        <v>57</v>
      </c>
      <c r="B47" s="42"/>
      <c r="C47" s="53">
        <v>46955</v>
      </c>
      <c r="D47" s="54">
        <f t="shared" si="0"/>
        <v>48519</v>
      </c>
      <c r="E47" s="54">
        <f t="shared" si="23"/>
        <v>3712</v>
      </c>
      <c r="F47" s="54">
        <f t="shared" si="23"/>
        <v>8311</v>
      </c>
      <c r="G47" s="54">
        <f t="shared" si="2"/>
        <v>5869</v>
      </c>
      <c r="H47" s="55">
        <f t="shared" si="22"/>
        <v>66411</v>
      </c>
      <c r="I47" s="46"/>
      <c r="J47" s="53">
        <v>47629</v>
      </c>
      <c r="K47" s="54">
        <f t="shared" si="3"/>
        <v>49215</v>
      </c>
      <c r="L47" s="54">
        <f t="shared" si="24"/>
        <v>3765</v>
      </c>
      <c r="M47" s="54">
        <f t="shared" si="24"/>
        <v>8431</v>
      </c>
      <c r="N47" s="54">
        <f t="shared" si="5"/>
        <v>5869</v>
      </c>
      <c r="O47" s="54">
        <f t="shared" si="18"/>
        <v>67280</v>
      </c>
      <c r="P47" s="55">
        <f t="shared" si="6"/>
        <v>6728</v>
      </c>
      <c r="Q47" s="46"/>
      <c r="R47" s="56">
        <v>53346</v>
      </c>
      <c r="S47" s="54">
        <f t="shared" si="7"/>
        <v>55122</v>
      </c>
      <c r="T47" s="54">
        <f t="shared" si="25"/>
        <v>4217</v>
      </c>
      <c r="U47" s="54">
        <f t="shared" si="25"/>
        <v>9442</v>
      </c>
      <c r="V47" s="54">
        <f t="shared" si="9"/>
        <v>5869</v>
      </c>
      <c r="W47" s="55">
        <f t="shared" si="19"/>
        <v>74650</v>
      </c>
      <c r="X47" s="46"/>
      <c r="Y47" s="57">
        <v>66602</v>
      </c>
      <c r="Z47" s="54">
        <f t="shared" si="10"/>
        <v>72330</v>
      </c>
      <c r="AA47" s="54">
        <f t="shared" si="26"/>
        <v>5533</v>
      </c>
      <c r="AB47" s="54">
        <f t="shared" si="26"/>
        <v>12390</v>
      </c>
      <c r="AC47" s="54">
        <f t="shared" si="12"/>
        <v>5869</v>
      </c>
      <c r="AD47" s="54">
        <f t="shared" si="20"/>
        <v>96122</v>
      </c>
      <c r="AE47" s="55">
        <f t="shared" si="13"/>
        <v>8010</v>
      </c>
      <c r="AF47" s="46"/>
      <c r="AG47" s="58">
        <v>53893</v>
      </c>
      <c r="AH47" s="54">
        <f t="shared" si="14"/>
        <v>57752</v>
      </c>
      <c r="AI47" s="54">
        <f t="shared" si="27"/>
        <v>4418</v>
      </c>
      <c r="AJ47" s="54">
        <f t="shared" si="27"/>
        <v>9893</v>
      </c>
      <c r="AK47" s="54">
        <f t="shared" si="16"/>
        <v>5869</v>
      </c>
      <c r="AL47" s="54">
        <f t="shared" si="21"/>
        <v>77932</v>
      </c>
      <c r="AM47" s="55">
        <f t="shared" si="17"/>
        <v>7793</v>
      </c>
      <c r="AO47" s="50"/>
      <c r="AP47" s="51"/>
      <c r="AQ47" s="51"/>
      <c r="AS47" s="51"/>
    </row>
    <row r="48" spans="1:45" s="33" customFormat="1" ht="16.149999999999999" customHeight="1">
      <c r="A48" s="52" t="s">
        <v>58</v>
      </c>
      <c r="B48" s="42"/>
      <c r="C48" s="53">
        <v>44160</v>
      </c>
      <c r="D48" s="54">
        <f t="shared" si="0"/>
        <v>45631</v>
      </c>
      <c r="E48" s="54">
        <f t="shared" si="23"/>
        <v>3491</v>
      </c>
      <c r="F48" s="54">
        <f t="shared" si="23"/>
        <v>7817</v>
      </c>
      <c r="G48" s="54">
        <f t="shared" si="2"/>
        <v>5869</v>
      </c>
      <c r="H48" s="55">
        <f t="shared" si="22"/>
        <v>62808</v>
      </c>
      <c r="I48" s="46"/>
      <c r="J48" s="53">
        <v>48886</v>
      </c>
      <c r="K48" s="54">
        <f t="shared" si="3"/>
        <v>50514</v>
      </c>
      <c r="L48" s="54">
        <f t="shared" si="24"/>
        <v>3864</v>
      </c>
      <c r="M48" s="54">
        <f t="shared" si="24"/>
        <v>8653</v>
      </c>
      <c r="N48" s="54">
        <f t="shared" si="5"/>
        <v>5869</v>
      </c>
      <c r="O48" s="54">
        <f t="shared" si="18"/>
        <v>68900</v>
      </c>
      <c r="P48" s="55">
        <f t="shared" si="6"/>
        <v>6890</v>
      </c>
      <c r="Q48" s="46"/>
      <c r="R48" s="56">
        <v>48624</v>
      </c>
      <c r="S48" s="54">
        <f t="shared" si="7"/>
        <v>50243</v>
      </c>
      <c r="T48" s="54">
        <f t="shared" si="25"/>
        <v>3844</v>
      </c>
      <c r="U48" s="54">
        <f t="shared" si="25"/>
        <v>8607</v>
      </c>
      <c r="V48" s="54">
        <f t="shared" si="9"/>
        <v>5869</v>
      </c>
      <c r="W48" s="55">
        <f t="shared" si="19"/>
        <v>68563</v>
      </c>
      <c r="X48" s="46"/>
      <c r="Y48" s="57">
        <v>60614</v>
      </c>
      <c r="Z48" s="54">
        <f t="shared" si="10"/>
        <v>65827</v>
      </c>
      <c r="AA48" s="54">
        <f t="shared" si="26"/>
        <v>5036</v>
      </c>
      <c r="AB48" s="54">
        <f t="shared" si="26"/>
        <v>11276</v>
      </c>
      <c r="AC48" s="54">
        <f t="shared" si="12"/>
        <v>5869</v>
      </c>
      <c r="AD48" s="54">
        <f t="shared" si="20"/>
        <v>88008</v>
      </c>
      <c r="AE48" s="55">
        <f t="shared" si="13"/>
        <v>7334</v>
      </c>
      <c r="AF48" s="46"/>
      <c r="AG48" s="58">
        <v>55800</v>
      </c>
      <c r="AH48" s="54">
        <f t="shared" si="14"/>
        <v>59795</v>
      </c>
      <c r="AI48" s="54">
        <f t="shared" si="27"/>
        <v>4574</v>
      </c>
      <c r="AJ48" s="54">
        <f t="shared" si="27"/>
        <v>10243</v>
      </c>
      <c r="AK48" s="54">
        <f t="shared" si="16"/>
        <v>5869</v>
      </c>
      <c r="AL48" s="54">
        <f t="shared" si="21"/>
        <v>80481</v>
      </c>
      <c r="AM48" s="55">
        <f t="shared" si="17"/>
        <v>8048</v>
      </c>
      <c r="AO48" s="50"/>
      <c r="AP48" s="51"/>
      <c r="AQ48" s="51"/>
      <c r="AS48" s="51"/>
    </row>
    <row r="49" spans="1:47" s="33" customFormat="1" ht="16.149999999999999" customHeight="1">
      <c r="A49" s="52" t="s">
        <v>59</v>
      </c>
      <c r="B49" s="42"/>
      <c r="C49" s="53">
        <v>44253</v>
      </c>
      <c r="D49" s="54">
        <f t="shared" si="0"/>
        <v>45727</v>
      </c>
      <c r="E49" s="54">
        <f t="shared" si="23"/>
        <v>3498</v>
      </c>
      <c r="F49" s="54">
        <f t="shared" si="23"/>
        <v>7833</v>
      </c>
      <c r="G49" s="54">
        <f t="shared" si="2"/>
        <v>5869</v>
      </c>
      <c r="H49" s="55">
        <f t="shared" si="22"/>
        <v>62927</v>
      </c>
      <c r="I49" s="46"/>
      <c r="J49" s="53">
        <v>48800</v>
      </c>
      <c r="K49" s="54">
        <f t="shared" si="3"/>
        <v>50425</v>
      </c>
      <c r="L49" s="54">
        <f t="shared" si="24"/>
        <v>3858</v>
      </c>
      <c r="M49" s="54">
        <f t="shared" si="24"/>
        <v>8638</v>
      </c>
      <c r="N49" s="54">
        <f t="shared" si="5"/>
        <v>5869</v>
      </c>
      <c r="O49" s="54">
        <f t="shared" si="18"/>
        <v>68790</v>
      </c>
      <c r="P49" s="55">
        <f t="shared" si="6"/>
        <v>6879</v>
      </c>
      <c r="Q49" s="46"/>
      <c r="R49" s="56">
        <v>49428</v>
      </c>
      <c r="S49" s="54">
        <f t="shared" si="7"/>
        <v>51074</v>
      </c>
      <c r="T49" s="54">
        <f t="shared" si="25"/>
        <v>3907</v>
      </c>
      <c r="U49" s="54">
        <f t="shared" si="25"/>
        <v>8749</v>
      </c>
      <c r="V49" s="54">
        <f t="shared" si="9"/>
        <v>5869</v>
      </c>
      <c r="W49" s="55">
        <f t="shared" si="19"/>
        <v>69599</v>
      </c>
      <c r="X49" s="46"/>
      <c r="Y49" s="57">
        <v>62936</v>
      </c>
      <c r="Z49" s="54">
        <f t="shared" si="10"/>
        <v>68348</v>
      </c>
      <c r="AA49" s="54">
        <f t="shared" si="26"/>
        <v>5229</v>
      </c>
      <c r="AB49" s="54">
        <f t="shared" si="26"/>
        <v>11708</v>
      </c>
      <c r="AC49" s="54">
        <f t="shared" si="12"/>
        <v>5869</v>
      </c>
      <c r="AD49" s="54">
        <f t="shared" si="20"/>
        <v>91154</v>
      </c>
      <c r="AE49" s="55">
        <f t="shared" si="13"/>
        <v>7596</v>
      </c>
      <c r="AF49" s="46"/>
      <c r="AG49" s="58">
        <v>52897</v>
      </c>
      <c r="AH49" s="54">
        <f t="shared" si="14"/>
        <v>56684</v>
      </c>
      <c r="AI49" s="54">
        <f t="shared" si="27"/>
        <v>4336</v>
      </c>
      <c r="AJ49" s="54">
        <f t="shared" si="27"/>
        <v>9710</v>
      </c>
      <c r="AK49" s="54">
        <f t="shared" si="16"/>
        <v>5869</v>
      </c>
      <c r="AL49" s="54">
        <f t="shared" si="21"/>
        <v>76599</v>
      </c>
      <c r="AM49" s="55">
        <f t="shared" si="17"/>
        <v>7660</v>
      </c>
      <c r="AO49" s="50"/>
      <c r="AP49" s="51"/>
      <c r="AQ49" s="51"/>
      <c r="AS49" s="51"/>
    </row>
    <row r="50" spans="1:47" s="33" customFormat="1" ht="16.149999999999999" customHeight="1">
      <c r="A50" s="52" t="s">
        <v>60</v>
      </c>
      <c r="B50" s="42"/>
      <c r="C50" s="53">
        <v>46891</v>
      </c>
      <c r="D50" s="54">
        <f t="shared" si="0"/>
        <v>48452</v>
      </c>
      <c r="E50" s="54">
        <f t="shared" si="23"/>
        <v>3707</v>
      </c>
      <c r="F50" s="54">
        <f t="shared" si="23"/>
        <v>8300</v>
      </c>
      <c r="G50" s="54">
        <f t="shared" si="2"/>
        <v>5869</v>
      </c>
      <c r="H50" s="55">
        <f t="shared" si="22"/>
        <v>66328</v>
      </c>
      <c r="I50" s="46"/>
      <c r="J50" s="53">
        <v>46139</v>
      </c>
      <c r="K50" s="54">
        <f t="shared" si="3"/>
        <v>47675</v>
      </c>
      <c r="L50" s="54">
        <f t="shared" si="24"/>
        <v>3647</v>
      </c>
      <c r="M50" s="54">
        <f t="shared" si="24"/>
        <v>8167</v>
      </c>
      <c r="N50" s="54">
        <f t="shared" si="5"/>
        <v>5869</v>
      </c>
      <c r="O50" s="54">
        <f t="shared" si="18"/>
        <v>65358</v>
      </c>
      <c r="P50" s="55">
        <f t="shared" si="6"/>
        <v>6536</v>
      </c>
      <c r="Q50" s="46"/>
      <c r="R50" s="56">
        <v>53041</v>
      </c>
      <c r="S50" s="54">
        <f t="shared" si="7"/>
        <v>54807</v>
      </c>
      <c r="T50" s="54">
        <f t="shared" si="25"/>
        <v>4193</v>
      </c>
      <c r="U50" s="54">
        <f t="shared" si="25"/>
        <v>9388</v>
      </c>
      <c r="V50" s="54">
        <f t="shared" si="9"/>
        <v>5869</v>
      </c>
      <c r="W50" s="55">
        <f t="shared" si="19"/>
        <v>74257</v>
      </c>
      <c r="X50" s="46"/>
      <c r="Y50" s="57">
        <v>59071</v>
      </c>
      <c r="Z50" s="54">
        <f t="shared" si="10"/>
        <v>64151</v>
      </c>
      <c r="AA50" s="54">
        <f t="shared" si="26"/>
        <v>4908</v>
      </c>
      <c r="AB50" s="54">
        <f t="shared" si="26"/>
        <v>10989</v>
      </c>
      <c r="AC50" s="54">
        <f t="shared" si="12"/>
        <v>5869</v>
      </c>
      <c r="AD50" s="54">
        <f t="shared" si="20"/>
        <v>85917</v>
      </c>
      <c r="AE50" s="55">
        <f t="shared" si="13"/>
        <v>7160</v>
      </c>
      <c r="AF50" s="46"/>
      <c r="AG50" s="58">
        <v>44202</v>
      </c>
      <c r="AH50" s="54">
        <f t="shared" si="14"/>
        <v>47367</v>
      </c>
      <c r="AI50" s="54">
        <f t="shared" si="27"/>
        <v>3624</v>
      </c>
      <c r="AJ50" s="54">
        <f t="shared" si="27"/>
        <v>8114</v>
      </c>
      <c r="AK50" s="54">
        <f t="shared" si="16"/>
        <v>5869</v>
      </c>
      <c r="AL50" s="54">
        <f t="shared" si="21"/>
        <v>64974</v>
      </c>
      <c r="AM50" s="55">
        <f t="shared" si="17"/>
        <v>6497</v>
      </c>
      <c r="AO50" s="50"/>
      <c r="AP50" s="51"/>
      <c r="AQ50" s="51"/>
      <c r="AS50" s="51"/>
    </row>
    <row r="51" spans="1:47" s="33" customFormat="1" ht="16.149999999999999" customHeight="1">
      <c r="A51" s="52" t="s">
        <v>61</v>
      </c>
      <c r="B51" s="42"/>
      <c r="C51" s="53">
        <v>46572</v>
      </c>
      <c r="D51" s="54">
        <f t="shared" si="0"/>
        <v>48123</v>
      </c>
      <c r="E51" s="54">
        <f t="shared" si="23"/>
        <v>3681</v>
      </c>
      <c r="F51" s="54">
        <f t="shared" si="23"/>
        <v>8243</v>
      </c>
      <c r="G51" s="54">
        <f t="shared" si="2"/>
        <v>5869</v>
      </c>
      <c r="H51" s="55">
        <f t="shared" si="22"/>
        <v>65916</v>
      </c>
      <c r="I51" s="46"/>
      <c r="J51" s="53">
        <v>48856</v>
      </c>
      <c r="K51" s="54">
        <f t="shared" si="3"/>
        <v>50483</v>
      </c>
      <c r="L51" s="54">
        <f t="shared" si="24"/>
        <v>3862</v>
      </c>
      <c r="M51" s="54">
        <f t="shared" si="24"/>
        <v>8648</v>
      </c>
      <c r="N51" s="54">
        <f t="shared" si="5"/>
        <v>5869</v>
      </c>
      <c r="O51" s="54">
        <f t="shared" si="18"/>
        <v>68862</v>
      </c>
      <c r="P51" s="55">
        <f t="shared" si="6"/>
        <v>6886</v>
      </c>
      <c r="Q51" s="46"/>
      <c r="R51" s="56">
        <v>48957</v>
      </c>
      <c r="S51" s="54">
        <f t="shared" si="7"/>
        <v>50587</v>
      </c>
      <c r="T51" s="54">
        <f t="shared" si="25"/>
        <v>3870</v>
      </c>
      <c r="U51" s="54">
        <f t="shared" si="25"/>
        <v>8666</v>
      </c>
      <c r="V51" s="54">
        <f t="shared" si="9"/>
        <v>5869</v>
      </c>
      <c r="W51" s="55">
        <f t="shared" si="19"/>
        <v>68992</v>
      </c>
      <c r="X51" s="46"/>
      <c r="Y51" s="57">
        <v>58596</v>
      </c>
      <c r="Z51" s="54">
        <f t="shared" si="10"/>
        <v>63635</v>
      </c>
      <c r="AA51" s="54">
        <f t="shared" si="26"/>
        <v>4868</v>
      </c>
      <c r="AB51" s="54">
        <f t="shared" si="26"/>
        <v>10901</v>
      </c>
      <c r="AC51" s="54">
        <f t="shared" si="12"/>
        <v>5869</v>
      </c>
      <c r="AD51" s="54">
        <f t="shared" si="20"/>
        <v>85273</v>
      </c>
      <c r="AE51" s="55">
        <f t="shared" si="13"/>
        <v>7106</v>
      </c>
      <c r="AF51" s="46"/>
      <c r="AG51" s="58">
        <v>43040</v>
      </c>
      <c r="AH51" s="54">
        <f t="shared" si="14"/>
        <v>46122</v>
      </c>
      <c r="AI51" s="54">
        <f t="shared" si="27"/>
        <v>3528</v>
      </c>
      <c r="AJ51" s="54">
        <f t="shared" si="27"/>
        <v>7901</v>
      </c>
      <c r="AK51" s="54">
        <f t="shared" si="16"/>
        <v>5869</v>
      </c>
      <c r="AL51" s="54">
        <f t="shared" si="21"/>
        <v>63420</v>
      </c>
      <c r="AM51" s="55">
        <f t="shared" si="17"/>
        <v>6342</v>
      </c>
      <c r="AO51" s="50"/>
      <c r="AP51" s="51"/>
      <c r="AQ51" s="51"/>
      <c r="AS51" s="51"/>
    </row>
    <row r="52" spans="1:47" s="33" customFormat="1" ht="16.149999999999999" customHeight="1">
      <c r="A52" s="52" t="s">
        <v>62</v>
      </c>
      <c r="B52" s="42"/>
      <c r="C52" s="53">
        <v>44672</v>
      </c>
      <c r="D52" s="54">
        <f t="shared" si="0"/>
        <v>46160</v>
      </c>
      <c r="E52" s="54">
        <f t="shared" si="23"/>
        <v>3531</v>
      </c>
      <c r="F52" s="54">
        <f t="shared" si="23"/>
        <v>7907</v>
      </c>
      <c r="G52" s="54">
        <f t="shared" si="2"/>
        <v>5869</v>
      </c>
      <c r="H52" s="55">
        <f t="shared" si="22"/>
        <v>63467</v>
      </c>
      <c r="I52" s="46"/>
      <c r="J52" s="53">
        <v>44127</v>
      </c>
      <c r="K52" s="54">
        <f t="shared" si="3"/>
        <v>45596</v>
      </c>
      <c r="L52" s="54">
        <f t="shared" si="24"/>
        <v>3488</v>
      </c>
      <c r="M52" s="54">
        <f t="shared" si="24"/>
        <v>7811</v>
      </c>
      <c r="N52" s="54">
        <f t="shared" si="5"/>
        <v>5869</v>
      </c>
      <c r="O52" s="54">
        <f t="shared" si="18"/>
        <v>62764</v>
      </c>
      <c r="P52" s="55">
        <f t="shared" si="6"/>
        <v>6276</v>
      </c>
      <c r="Q52" s="46"/>
      <c r="R52" s="56">
        <v>49672</v>
      </c>
      <c r="S52" s="54">
        <f t="shared" si="7"/>
        <v>51326</v>
      </c>
      <c r="T52" s="54">
        <f t="shared" si="25"/>
        <v>3926</v>
      </c>
      <c r="U52" s="54">
        <f t="shared" si="25"/>
        <v>8792</v>
      </c>
      <c r="V52" s="54">
        <f t="shared" si="9"/>
        <v>5869</v>
      </c>
      <c r="W52" s="55">
        <f t="shared" si="19"/>
        <v>69913</v>
      </c>
      <c r="X52" s="46"/>
      <c r="Y52" s="57">
        <v>62537</v>
      </c>
      <c r="Z52" s="54">
        <f t="shared" si="10"/>
        <v>67915</v>
      </c>
      <c r="AA52" s="54">
        <f t="shared" si="26"/>
        <v>5195</v>
      </c>
      <c r="AB52" s="54">
        <f t="shared" si="26"/>
        <v>11634</v>
      </c>
      <c r="AC52" s="54">
        <f t="shared" si="12"/>
        <v>5869</v>
      </c>
      <c r="AD52" s="54">
        <f t="shared" si="20"/>
        <v>90613</v>
      </c>
      <c r="AE52" s="55">
        <f t="shared" si="13"/>
        <v>7551</v>
      </c>
      <c r="AF52" s="46"/>
      <c r="AG52" s="58">
        <v>53036</v>
      </c>
      <c r="AH52" s="54">
        <f t="shared" si="14"/>
        <v>56833</v>
      </c>
      <c r="AI52" s="54">
        <f t="shared" si="27"/>
        <v>4348</v>
      </c>
      <c r="AJ52" s="54">
        <f t="shared" si="27"/>
        <v>9735</v>
      </c>
      <c r="AK52" s="54">
        <f t="shared" si="16"/>
        <v>5869</v>
      </c>
      <c r="AL52" s="54">
        <f t="shared" si="21"/>
        <v>76785</v>
      </c>
      <c r="AM52" s="55">
        <f t="shared" si="17"/>
        <v>7679</v>
      </c>
      <c r="AO52" s="50"/>
      <c r="AP52" s="51"/>
      <c r="AQ52" s="51"/>
      <c r="AS52" s="51"/>
    </row>
    <row r="53" spans="1:47" s="33" customFormat="1" ht="16.149999999999999" customHeight="1">
      <c r="A53" s="52" t="s">
        <v>63</v>
      </c>
      <c r="B53" s="42"/>
      <c r="C53" s="53">
        <v>44368</v>
      </c>
      <c r="D53" s="54">
        <f t="shared" si="0"/>
        <v>45845</v>
      </c>
      <c r="E53" s="54">
        <f t="shared" si="23"/>
        <v>3507</v>
      </c>
      <c r="F53" s="54">
        <f t="shared" si="23"/>
        <v>7853</v>
      </c>
      <c r="G53" s="54">
        <f t="shared" si="2"/>
        <v>5869</v>
      </c>
      <c r="H53" s="55">
        <f t="shared" si="22"/>
        <v>63074</v>
      </c>
      <c r="I53" s="46"/>
      <c r="J53" s="53">
        <v>47161</v>
      </c>
      <c r="K53" s="54">
        <f t="shared" si="3"/>
        <v>48731</v>
      </c>
      <c r="L53" s="54">
        <f t="shared" si="24"/>
        <v>3728</v>
      </c>
      <c r="M53" s="54">
        <f t="shared" si="24"/>
        <v>8348</v>
      </c>
      <c r="N53" s="54">
        <f t="shared" si="5"/>
        <v>5869</v>
      </c>
      <c r="O53" s="54">
        <f t="shared" si="18"/>
        <v>66676</v>
      </c>
      <c r="P53" s="55">
        <f t="shared" si="6"/>
        <v>6668</v>
      </c>
      <c r="Q53" s="46"/>
      <c r="R53" s="56">
        <v>55001</v>
      </c>
      <c r="S53" s="54">
        <f t="shared" si="7"/>
        <v>56833</v>
      </c>
      <c r="T53" s="54">
        <f t="shared" si="25"/>
        <v>4348</v>
      </c>
      <c r="U53" s="54">
        <f t="shared" si="25"/>
        <v>9735</v>
      </c>
      <c r="V53" s="54">
        <f t="shared" si="9"/>
        <v>5869</v>
      </c>
      <c r="W53" s="55">
        <f t="shared" si="19"/>
        <v>76785</v>
      </c>
      <c r="X53" s="46"/>
      <c r="Y53" s="57">
        <v>60874</v>
      </c>
      <c r="Z53" s="54">
        <f t="shared" si="10"/>
        <v>66109</v>
      </c>
      <c r="AA53" s="54">
        <f t="shared" si="26"/>
        <v>5057</v>
      </c>
      <c r="AB53" s="54">
        <f t="shared" si="26"/>
        <v>11324</v>
      </c>
      <c r="AC53" s="54">
        <f t="shared" si="12"/>
        <v>5869</v>
      </c>
      <c r="AD53" s="54">
        <f t="shared" si="20"/>
        <v>88359</v>
      </c>
      <c r="AE53" s="55">
        <f t="shared" si="13"/>
        <v>7363</v>
      </c>
      <c r="AF53" s="46"/>
      <c r="AG53" s="58">
        <v>47896</v>
      </c>
      <c r="AH53" s="54">
        <f t="shared" si="14"/>
        <v>51325</v>
      </c>
      <c r="AI53" s="54">
        <f t="shared" si="27"/>
        <v>3926</v>
      </c>
      <c r="AJ53" s="54">
        <f t="shared" si="27"/>
        <v>8792</v>
      </c>
      <c r="AK53" s="54">
        <f t="shared" si="16"/>
        <v>5869</v>
      </c>
      <c r="AL53" s="54">
        <f t="shared" si="21"/>
        <v>69912</v>
      </c>
      <c r="AM53" s="55">
        <f t="shared" si="17"/>
        <v>6991</v>
      </c>
      <c r="AO53" s="50"/>
      <c r="AP53" s="51"/>
      <c r="AQ53" s="51"/>
      <c r="AS53" s="51"/>
    </row>
    <row r="54" spans="1:47" s="33" customFormat="1" ht="16.149999999999999" customHeight="1">
      <c r="A54" s="52" t="s">
        <v>64</v>
      </c>
      <c r="B54" s="42"/>
      <c r="C54" s="53">
        <v>45700</v>
      </c>
      <c r="D54" s="54">
        <f t="shared" si="0"/>
        <v>47222</v>
      </c>
      <c r="E54" s="54">
        <f t="shared" si="23"/>
        <v>3612</v>
      </c>
      <c r="F54" s="54">
        <f t="shared" si="23"/>
        <v>8089</v>
      </c>
      <c r="G54" s="54">
        <f t="shared" si="2"/>
        <v>5869</v>
      </c>
      <c r="H54" s="55">
        <f t="shared" si="22"/>
        <v>64792</v>
      </c>
      <c r="I54" s="46"/>
      <c r="J54" s="53">
        <v>47416</v>
      </c>
      <c r="K54" s="54">
        <f t="shared" si="3"/>
        <v>48995</v>
      </c>
      <c r="L54" s="54">
        <f t="shared" si="24"/>
        <v>3748</v>
      </c>
      <c r="M54" s="54">
        <f t="shared" si="24"/>
        <v>8393</v>
      </c>
      <c r="N54" s="54">
        <f t="shared" si="5"/>
        <v>5869</v>
      </c>
      <c r="O54" s="54">
        <f t="shared" si="18"/>
        <v>67005</v>
      </c>
      <c r="P54" s="55">
        <f t="shared" si="6"/>
        <v>6701</v>
      </c>
      <c r="Q54" s="46"/>
      <c r="R54" s="56">
        <v>50025</v>
      </c>
      <c r="S54" s="54">
        <f t="shared" si="7"/>
        <v>51691</v>
      </c>
      <c r="T54" s="54">
        <f t="shared" si="25"/>
        <v>3954</v>
      </c>
      <c r="U54" s="54">
        <f t="shared" si="25"/>
        <v>8855</v>
      </c>
      <c r="V54" s="54">
        <f t="shared" si="9"/>
        <v>5869</v>
      </c>
      <c r="W54" s="55">
        <f t="shared" si="19"/>
        <v>70369</v>
      </c>
      <c r="X54" s="46"/>
      <c r="Y54" s="57">
        <v>64358</v>
      </c>
      <c r="Z54" s="54">
        <f t="shared" si="10"/>
        <v>69893</v>
      </c>
      <c r="AA54" s="54">
        <f t="shared" si="26"/>
        <v>5347</v>
      </c>
      <c r="AB54" s="54">
        <f t="shared" si="26"/>
        <v>11973</v>
      </c>
      <c r="AC54" s="54">
        <f t="shared" si="12"/>
        <v>5869</v>
      </c>
      <c r="AD54" s="54">
        <f t="shared" si="20"/>
        <v>93082</v>
      </c>
      <c r="AE54" s="55">
        <f t="shared" si="13"/>
        <v>7757</v>
      </c>
      <c r="AF54" s="46"/>
      <c r="AG54" s="58">
        <v>49297</v>
      </c>
      <c r="AH54" s="54">
        <f t="shared" si="14"/>
        <v>52827</v>
      </c>
      <c r="AI54" s="54">
        <f t="shared" si="27"/>
        <v>4041</v>
      </c>
      <c r="AJ54" s="54">
        <f t="shared" si="27"/>
        <v>9049</v>
      </c>
      <c r="AK54" s="54">
        <f t="shared" si="16"/>
        <v>5869</v>
      </c>
      <c r="AL54" s="54">
        <f t="shared" si="21"/>
        <v>71786</v>
      </c>
      <c r="AM54" s="55">
        <f t="shared" si="17"/>
        <v>7179</v>
      </c>
      <c r="AO54" s="50"/>
      <c r="AP54" s="51"/>
      <c r="AQ54" s="51"/>
      <c r="AS54" s="51"/>
    </row>
    <row r="55" spans="1:47" s="33" customFormat="1" ht="16.149999999999999" customHeight="1">
      <c r="A55" s="52" t="s">
        <v>65</v>
      </c>
      <c r="B55" s="42"/>
      <c r="C55" s="53">
        <v>43603</v>
      </c>
      <c r="D55" s="54">
        <f t="shared" si="0"/>
        <v>45055</v>
      </c>
      <c r="E55" s="54">
        <f t="shared" si="23"/>
        <v>3447</v>
      </c>
      <c r="F55" s="54">
        <f t="shared" si="23"/>
        <v>7718</v>
      </c>
      <c r="G55" s="54">
        <f t="shared" si="2"/>
        <v>5869</v>
      </c>
      <c r="H55" s="55">
        <f t="shared" si="22"/>
        <v>62089</v>
      </c>
      <c r="I55" s="46"/>
      <c r="J55" s="53">
        <v>47853</v>
      </c>
      <c r="K55" s="54">
        <f t="shared" si="3"/>
        <v>49447</v>
      </c>
      <c r="L55" s="54">
        <f t="shared" si="24"/>
        <v>3783</v>
      </c>
      <c r="M55" s="54">
        <f t="shared" si="24"/>
        <v>8470</v>
      </c>
      <c r="N55" s="54">
        <f t="shared" si="5"/>
        <v>5869</v>
      </c>
      <c r="O55" s="54">
        <f t="shared" si="18"/>
        <v>67569</v>
      </c>
      <c r="P55" s="55">
        <f t="shared" si="6"/>
        <v>6757</v>
      </c>
      <c r="Q55" s="46"/>
      <c r="R55" s="56">
        <v>50494</v>
      </c>
      <c r="S55" s="54">
        <f t="shared" si="7"/>
        <v>52175</v>
      </c>
      <c r="T55" s="54">
        <f t="shared" si="25"/>
        <v>3991</v>
      </c>
      <c r="U55" s="54">
        <f t="shared" si="25"/>
        <v>8938</v>
      </c>
      <c r="V55" s="54">
        <f t="shared" si="9"/>
        <v>5869</v>
      </c>
      <c r="W55" s="55">
        <f t="shared" si="19"/>
        <v>70973</v>
      </c>
      <c r="X55" s="46"/>
      <c r="Y55" s="57">
        <v>59775</v>
      </c>
      <c r="Z55" s="54">
        <f t="shared" si="10"/>
        <v>64916</v>
      </c>
      <c r="AA55" s="54">
        <f t="shared" si="26"/>
        <v>4966</v>
      </c>
      <c r="AB55" s="54">
        <f t="shared" si="26"/>
        <v>11120</v>
      </c>
      <c r="AC55" s="54">
        <f t="shared" si="12"/>
        <v>5869</v>
      </c>
      <c r="AD55" s="54">
        <f t="shared" si="20"/>
        <v>86871</v>
      </c>
      <c r="AE55" s="55">
        <f t="shared" si="13"/>
        <v>7239</v>
      </c>
      <c r="AF55" s="46"/>
      <c r="AG55" s="58">
        <v>49790</v>
      </c>
      <c r="AH55" s="54">
        <f t="shared" si="14"/>
        <v>53355</v>
      </c>
      <c r="AI55" s="54">
        <f t="shared" si="27"/>
        <v>4082</v>
      </c>
      <c r="AJ55" s="54">
        <f t="shared" si="27"/>
        <v>9140</v>
      </c>
      <c r="AK55" s="54">
        <f t="shared" si="16"/>
        <v>5869</v>
      </c>
      <c r="AL55" s="54">
        <f t="shared" si="21"/>
        <v>72446</v>
      </c>
      <c r="AM55" s="55">
        <f t="shared" si="17"/>
        <v>7245</v>
      </c>
      <c r="AO55" s="50"/>
      <c r="AP55" s="51"/>
      <c r="AQ55" s="51"/>
      <c r="AS55" s="51"/>
    </row>
    <row r="56" spans="1:47" s="33" customFormat="1" ht="16.149999999999999" customHeight="1">
      <c r="A56" s="52" t="s">
        <v>66</v>
      </c>
      <c r="B56" s="42"/>
      <c r="C56" s="53">
        <v>47451</v>
      </c>
      <c r="D56" s="54">
        <f t="shared" si="0"/>
        <v>49031</v>
      </c>
      <c r="E56" s="54">
        <f t="shared" si="23"/>
        <v>3751</v>
      </c>
      <c r="F56" s="54">
        <f t="shared" si="23"/>
        <v>8399</v>
      </c>
      <c r="G56" s="54">
        <f t="shared" si="2"/>
        <v>5869</v>
      </c>
      <c r="H56" s="55">
        <f t="shared" si="22"/>
        <v>67050</v>
      </c>
      <c r="I56" s="46"/>
      <c r="J56" s="53">
        <v>46410</v>
      </c>
      <c r="K56" s="54">
        <f t="shared" si="3"/>
        <v>47955</v>
      </c>
      <c r="L56" s="54">
        <f t="shared" si="24"/>
        <v>3669</v>
      </c>
      <c r="M56" s="54">
        <f t="shared" si="24"/>
        <v>8215</v>
      </c>
      <c r="N56" s="54">
        <f t="shared" si="5"/>
        <v>5869</v>
      </c>
      <c r="O56" s="54">
        <f t="shared" si="18"/>
        <v>65708</v>
      </c>
      <c r="P56" s="55">
        <f t="shared" si="6"/>
        <v>6571</v>
      </c>
      <c r="Q56" s="46"/>
      <c r="R56" s="56">
        <v>50507</v>
      </c>
      <c r="S56" s="54">
        <f t="shared" si="7"/>
        <v>52189</v>
      </c>
      <c r="T56" s="54">
        <f t="shared" si="25"/>
        <v>3992</v>
      </c>
      <c r="U56" s="54">
        <f t="shared" si="25"/>
        <v>8940</v>
      </c>
      <c r="V56" s="54">
        <f t="shared" si="9"/>
        <v>5869</v>
      </c>
      <c r="W56" s="55">
        <f t="shared" si="19"/>
        <v>70990</v>
      </c>
      <c r="X56" s="46"/>
      <c r="Y56" s="57">
        <v>66849</v>
      </c>
      <c r="Z56" s="54">
        <f t="shared" si="10"/>
        <v>72598</v>
      </c>
      <c r="AA56" s="54">
        <f t="shared" si="26"/>
        <v>5554</v>
      </c>
      <c r="AB56" s="54">
        <f t="shared" si="26"/>
        <v>12436</v>
      </c>
      <c r="AC56" s="54">
        <f t="shared" si="12"/>
        <v>5869</v>
      </c>
      <c r="AD56" s="54">
        <f t="shared" si="20"/>
        <v>96457</v>
      </c>
      <c r="AE56" s="55">
        <f t="shared" si="13"/>
        <v>8038</v>
      </c>
      <c r="AF56" s="46"/>
      <c r="AG56" s="58">
        <v>50376</v>
      </c>
      <c r="AH56" s="54">
        <f t="shared" si="14"/>
        <v>53983</v>
      </c>
      <c r="AI56" s="54">
        <f t="shared" si="27"/>
        <v>4130</v>
      </c>
      <c r="AJ56" s="54">
        <f t="shared" si="27"/>
        <v>9247</v>
      </c>
      <c r="AK56" s="54">
        <f t="shared" si="16"/>
        <v>5869</v>
      </c>
      <c r="AL56" s="54">
        <f t="shared" si="21"/>
        <v>73229</v>
      </c>
      <c r="AM56" s="55">
        <f t="shared" si="17"/>
        <v>7323</v>
      </c>
      <c r="AO56" s="50"/>
      <c r="AP56" s="51"/>
      <c r="AQ56" s="51"/>
      <c r="AS56" s="51"/>
    </row>
    <row r="57" spans="1:47" s="33" customFormat="1" ht="16.149999999999999" customHeight="1">
      <c r="A57" s="52" t="s">
        <v>67</v>
      </c>
      <c r="B57" s="42"/>
      <c r="C57" s="53">
        <v>43839</v>
      </c>
      <c r="D57" s="54">
        <f t="shared" si="0"/>
        <v>45299</v>
      </c>
      <c r="E57" s="54">
        <f t="shared" si="23"/>
        <v>3465</v>
      </c>
      <c r="F57" s="54">
        <f t="shared" si="23"/>
        <v>7760</v>
      </c>
      <c r="G57" s="54">
        <f t="shared" si="2"/>
        <v>5869</v>
      </c>
      <c r="H57" s="55">
        <f t="shared" si="22"/>
        <v>62393</v>
      </c>
      <c r="I57" s="46"/>
      <c r="J57" s="53">
        <v>49978</v>
      </c>
      <c r="K57" s="54">
        <f t="shared" si="3"/>
        <v>51642</v>
      </c>
      <c r="L57" s="54">
        <f t="shared" si="24"/>
        <v>3951</v>
      </c>
      <c r="M57" s="54">
        <f t="shared" si="24"/>
        <v>8846</v>
      </c>
      <c r="N57" s="54">
        <f t="shared" si="5"/>
        <v>5869</v>
      </c>
      <c r="O57" s="54">
        <f t="shared" si="18"/>
        <v>70308</v>
      </c>
      <c r="P57" s="55">
        <f t="shared" si="6"/>
        <v>7031</v>
      </c>
      <c r="Q57" s="46"/>
      <c r="R57" s="56">
        <v>49612</v>
      </c>
      <c r="S57" s="54">
        <f t="shared" si="7"/>
        <v>51264</v>
      </c>
      <c r="T57" s="54">
        <f t="shared" si="25"/>
        <v>3922</v>
      </c>
      <c r="U57" s="54">
        <f t="shared" si="25"/>
        <v>8782</v>
      </c>
      <c r="V57" s="54">
        <f t="shared" si="9"/>
        <v>5869</v>
      </c>
      <c r="W57" s="55">
        <f t="shared" si="19"/>
        <v>69837</v>
      </c>
      <c r="X57" s="46"/>
      <c r="Y57" s="57">
        <v>58215</v>
      </c>
      <c r="Z57" s="54">
        <f t="shared" si="10"/>
        <v>63221</v>
      </c>
      <c r="AA57" s="54">
        <f t="shared" si="26"/>
        <v>4836</v>
      </c>
      <c r="AB57" s="54">
        <f t="shared" si="26"/>
        <v>10830</v>
      </c>
      <c r="AC57" s="54">
        <f t="shared" si="12"/>
        <v>5869</v>
      </c>
      <c r="AD57" s="54">
        <f t="shared" si="20"/>
        <v>84756</v>
      </c>
      <c r="AE57" s="55">
        <f t="shared" si="13"/>
        <v>7063</v>
      </c>
      <c r="AF57" s="46"/>
      <c r="AG57" s="58">
        <v>52800</v>
      </c>
      <c r="AH57" s="54">
        <f t="shared" si="14"/>
        <v>56580</v>
      </c>
      <c r="AI57" s="54">
        <f t="shared" si="27"/>
        <v>4328</v>
      </c>
      <c r="AJ57" s="54">
        <f t="shared" si="27"/>
        <v>9692</v>
      </c>
      <c r="AK57" s="54">
        <f t="shared" si="16"/>
        <v>5869</v>
      </c>
      <c r="AL57" s="54">
        <f t="shared" si="21"/>
        <v>76469</v>
      </c>
      <c r="AM57" s="55">
        <f t="shared" si="17"/>
        <v>7647</v>
      </c>
      <c r="AO57" s="50"/>
      <c r="AP57" s="51"/>
      <c r="AQ57" s="51"/>
      <c r="AS57" s="51"/>
    </row>
    <row r="58" spans="1:47" s="33" customFormat="1" ht="16.149999999999999" customHeight="1">
      <c r="A58" s="52" t="s">
        <v>68</v>
      </c>
      <c r="B58" s="42"/>
      <c r="C58" s="53">
        <v>43137</v>
      </c>
      <c r="D58" s="54">
        <f t="shared" si="0"/>
        <v>44573</v>
      </c>
      <c r="E58" s="54">
        <f t="shared" si="23"/>
        <v>3410</v>
      </c>
      <c r="F58" s="54">
        <f t="shared" si="23"/>
        <v>7635</v>
      </c>
      <c r="G58" s="54">
        <f t="shared" si="2"/>
        <v>5869</v>
      </c>
      <c r="H58" s="55">
        <f t="shared" si="22"/>
        <v>61487</v>
      </c>
      <c r="I58" s="46"/>
      <c r="J58" s="53">
        <v>45257</v>
      </c>
      <c r="K58" s="54">
        <f t="shared" si="3"/>
        <v>46764</v>
      </c>
      <c r="L58" s="54">
        <f t="shared" si="24"/>
        <v>3577</v>
      </c>
      <c r="M58" s="54">
        <f t="shared" si="24"/>
        <v>8011</v>
      </c>
      <c r="N58" s="54">
        <f t="shared" si="5"/>
        <v>5869</v>
      </c>
      <c r="O58" s="54">
        <f t="shared" si="18"/>
        <v>64221</v>
      </c>
      <c r="P58" s="55">
        <f t="shared" si="6"/>
        <v>6422</v>
      </c>
      <c r="Q58" s="46"/>
      <c r="R58" s="56">
        <v>49727</v>
      </c>
      <c r="S58" s="54">
        <f t="shared" si="7"/>
        <v>51383</v>
      </c>
      <c r="T58" s="54">
        <f t="shared" si="25"/>
        <v>3931</v>
      </c>
      <c r="U58" s="54">
        <f t="shared" si="25"/>
        <v>8802</v>
      </c>
      <c r="V58" s="54">
        <f t="shared" si="9"/>
        <v>5869</v>
      </c>
      <c r="W58" s="55">
        <f t="shared" si="19"/>
        <v>69985</v>
      </c>
      <c r="X58" s="46"/>
      <c r="Y58" s="57">
        <v>67231</v>
      </c>
      <c r="Z58" s="54">
        <f t="shared" si="10"/>
        <v>73013</v>
      </c>
      <c r="AA58" s="54">
        <f t="shared" si="26"/>
        <v>5585</v>
      </c>
      <c r="AB58" s="54">
        <f t="shared" si="26"/>
        <v>12507</v>
      </c>
      <c r="AC58" s="54">
        <f t="shared" si="12"/>
        <v>5869</v>
      </c>
      <c r="AD58" s="54">
        <f t="shared" si="20"/>
        <v>96974</v>
      </c>
      <c r="AE58" s="55">
        <f t="shared" si="13"/>
        <v>8081</v>
      </c>
      <c r="AF58" s="46"/>
      <c r="AG58" s="58">
        <v>50735</v>
      </c>
      <c r="AH58" s="54">
        <f t="shared" si="14"/>
        <v>54368</v>
      </c>
      <c r="AI58" s="54">
        <f t="shared" si="27"/>
        <v>4159</v>
      </c>
      <c r="AJ58" s="54">
        <f t="shared" si="27"/>
        <v>9313</v>
      </c>
      <c r="AK58" s="54">
        <f t="shared" si="16"/>
        <v>5869</v>
      </c>
      <c r="AL58" s="54">
        <f t="shared" si="21"/>
        <v>73709</v>
      </c>
      <c r="AM58" s="55">
        <f t="shared" si="17"/>
        <v>7371</v>
      </c>
      <c r="AO58" s="50"/>
      <c r="AP58" s="51"/>
      <c r="AQ58" s="51"/>
      <c r="AS58" s="51"/>
    </row>
    <row r="59" spans="1:47" s="33" customFormat="1" ht="16.149999999999999" customHeight="1">
      <c r="A59" s="52" t="s">
        <v>69</v>
      </c>
      <c r="B59" s="42"/>
      <c r="C59" s="53">
        <v>46121</v>
      </c>
      <c r="D59" s="54">
        <f t="shared" si="0"/>
        <v>47657</v>
      </c>
      <c r="E59" s="54">
        <f t="shared" si="23"/>
        <v>3646</v>
      </c>
      <c r="F59" s="54">
        <f t="shared" si="23"/>
        <v>8164</v>
      </c>
      <c r="G59" s="54">
        <f t="shared" si="2"/>
        <v>5869</v>
      </c>
      <c r="H59" s="55">
        <f t="shared" si="22"/>
        <v>65336</v>
      </c>
      <c r="I59" s="46"/>
      <c r="J59" s="53">
        <v>45698</v>
      </c>
      <c r="K59" s="54">
        <f t="shared" si="3"/>
        <v>47220</v>
      </c>
      <c r="L59" s="54">
        <f t="shared" si="24"/>
        <v>3612</v>
      </c>
      <c r="M59" s="54">
        <f t="shared" si="24"/>
        <v>8089</v>
      </c>
      <c r="N59" s="54">
        <f t="shared" si="5"/>
        <v>5869</v>
      </c>
      <c r="O59" s="54">
        <f t="shared" si="18"/>
        <v>64790</v>
      </c>
      <c r="P59" s="55">
        <f t="shared" si="6"/>
        <v>6479</v>
      </c>
      <c r="Q59" s="46"/>
      <c r="R59" s="56">
        <v>53483</v>
      </c>
      <c r="S59" s="54">
        <f t="shared" si="7"/>
        <v>55264</v>
      </c>
      <c r="T59" s="54">
        <f t="shared" si="25"/>
        <v>4228</v>
      </c>
      <c r="U59" s="54">
        <f t="shared" si="25"/>
        <v>9467</v>
      </c>
      <c r="V59" s="54">
        <f t="shared" si="9"/>
        <v>5869</v>
      </c>
      <c r="W59" s="55">
        <f t="shared" si="19"/>
        <v>74828</v>
      </c>
      <c r="X59" s="46"/>
      <c r="Y59" s="57">
        <v>64954</v>
      </c>
      <c r="Z59" s="54">
        <f t="shared" si="10"/>
        <v>70540</v>
      </c>
      <c r="AA59" s="54">
        <f t="shared" si="26"/>
        <v>5396</v>
      </c>
      <c r="AB59" s="54">
        <f t="shared" si="26"/>
        <v>12084</v>
      </c>
      <c r="AC59" s="54">
        <f t="shared" si="12"/>
        <v>5869</v>
      </c>
      <c r="AD59" s="54">
        <f t="shared" si="20"/>
        <v>93889</v>
      </c>
      <c r="AE59" s="55">
        <f t="shared" si="13"/>
        <v>7824</v>
      </c>
      <c r="AF59" s="46"/>
      <c r="AG59" s="58">
        <v>52914</v>
      </c>
      <c r="AH59" s="54">
        <f t="shared" si="14"/>
        <v>56703</v>
      </c>
      <c r="AI59" s="54">
        <f t="shared" si="27"/>
        <v>4338</v>
      </c>
      <c r="AJ59" s="54">
        <f t="shared" si="27"/>
        <v>9713</v>
      </c>
      <c r="AK59" s="54">
        <f t="shared" si="16"/>
        <v>5869</v>
      </c>
      <c r="AL59" s="54">
        <f t="shared" si="21"/>
        <v>76623</v>
      </c>
      <c r="AM59" s="55">
        <f t="shared" si="17"/>
        <v>7662</v>
      </c>
      <c r="AO59" s="50"/>
      <c r="AP59" s="51"/>
      <c r="AQ59" s="51"/>
      <c r="AS59" s="51"/>
    </row>
    <row r="60" spans="1:47" s="33" customFormat="1" ht="16.149999999999999" customHeight="1">
      <c r="A60" s="52" t="s">
        <v>70</v>
      </c>
      <c r="B60" s="42"/>
      <c r="C60" s="53">
        <v>47251</v>
      </c>
      <c r="D60" s="54">
        <f t="shared" si="0"/>
        <v>48824</v>
      </c>
      <c r="E60" s="54">
        <f t="shared" si="23"/>
        <v>3735</v>
      </c>
      <c r="F60" s="54">
        <f t="shared" si="23"/>
        <v>8364</v>
      </c>
      <c r="G60" s="54">
        <f t="shared" si="2"/>
        <v>5869</v>
      </c>
      <c r="H60" s="55">
        <f t="shared" si="22"/>
        <v>66792</v>
      </c>
      <c r="I60" s="46"/>
      <c r="J60" s="53">
        <v>46885</v>
      </c>
      <c r="K60" s="54">
        <f t="shared" si="3"/>
        <v>48446</v>
      </c>
      <c r="L60" s="54">
        <f t="shared" si="24"/>
        <v>3706</v>
      </c>
      <c r="M60" s="54">
        <f t="shared" si="24"/>
        <v>8299</v>
      </c>
      <c r="N60" s="54">
        <f t="shared" si="5"/>
        <v>5869</v>
      </c>
      <c r="O60" s="54">
        <f t="shared" si="18"/>
        <v>66320</v>
      </c>
      <c r="P60" s="55">
        <f t="shared" si="6"/>
        <v>6632</v>
      </c>
      <c r="Q60" s="46"/>
      <c r="R60" s="56">
        <v>50584</v>
      </c>
      <c r="S60" s="54">
        <f t="shared" si="7"/>
        <v>52268</v>
      </c>
      <c r="T60" s="54">
        <f t="shared" si="25"/>
        <v>3999</v>
      </c>
      <c r="U60" s="54">
        <f t="shared" si="25"/>
        <v>8954</v>
      </c>
      <c r="V60" s="54">
        <f t="shared" si="9"/>
        <v>5869</v>
      </c>
      <c r="W60" s="55">
        <f t="shared" si="19"/>
        <v>71090</v>
      </c>
      <c r="X60" s="46"/>
      <c r="Y60" s="57">
        <v>67045</v>
      </c>
      <c r="Z60" s="54">
        <f t="shared" si="10"/>
        <v>72811</v>
      </c>
      <c r="AA60" s="54">
        <f t="shared" si="26"/>
        <v>5570</v>
      </c>
      <c r="AB60" s="54">
        <f t="shared" si="26"/>
        <v>12473</v>
      </c>
      <c r="AC60" s="54">
        <f t="shared" si="12"/>
        <v>5869</v>
      </c>
      <c r="AD60" s="54">
        <f t="shared" si="20"/>
        <v>96723</v>
      </c>
      <c r="AE60" s="55">
        <f t="shared" si="13"/>
        <v>8060</v>
      </c>
      <c r="AF60" s="46"/>
      <c r="AG60" s="58">
        <v>45746</v>
      </c>
      <c r="AH60" s="54">
        <f t="shared" si="14"/>
        <v>49021</v>
      </c>
      <c r="AI60" s="54">
        <f t="shared" si="27"/>
        <v>3750</v>
      </c>
      <c r="AJ60" s="54">
        <f t="shared" si="27"/>
        <v>8397</v>
      </c>
      <c r="AK60" s="54">
        <f t="shared" si="16"/>
        <v>5869</v>
      </c>
      <c r="AL60" s="54">
        <f t="shared" si="21"/>
        <v>67037</v>
      </c>
      <c r="AM60" s="55">
        <f t="shared" si="17"/>
        <v>6704</v>
      </c>
      <c r="AO60" s="50"/>
      <c r="AP60" s="51"/>
      <c r="AQ60" s="51"/>
      <c r="AS60" s="51"/>
    </row>
    <row r="61" spans="1:47" s="33" customFormat="1" ht="16.149999999999999" customHeight="1">
      <c r="A61" s="52" t="s">
        <v>71</v>
      </c>
      <c r="B61" s="42"/>
      <c r="C61" s="53">
        <v>47075</v>
      </c>
      <c r="D61" s="54">
        <f t="shared" si="0"/>
        <v>48643</v>
      </c>
      <c r="E61" s="54">
        <f t="shared" si="23"/>
        <v>3721</v>
      </c>
      <c r="F61" s="54">
        <f t="shared" si="23"/>
        <v>8333</v>
      </c>
      <c r="G61" s="54">
        <f t="shared" si="2"/>
        <v>5869</v>
      </c>
      <c r="H61" s="55">
        <f t="shared" si="22"/>
        <v>66566</v>
      </c>
      <c r="I61" s="46"/>
      <c r="J61" s="53">
        <v>44233</v>
      </c>
      <c r="K61" s="54">
        <f t="shared" si="3"/>
        <v>45706</v>
      </c>
      <c r="L61" s="54">
        <f t="shared" si="24"/>
        <v>3497</v>
      </c>
      <c r="M61" s="54">
        <f t="shared" si="24"/>
        <v>7829</v>
      </c>
      <c r="N61" s="54">
        <f t="shared" si="5"/>
        <v>5869</v>
      </c>
      <c r="O61" s="54">
        <f t="shared" si="18"/>
        <v>62901</v>
      </c>
      <c r="P61" s="55">
        <f t="shared" si="6"/>
        <v>6290</v>
      </c>
      <c r="Q61" s="46"/>
      <c r="R61" s="56">
        <v>55275</v>
      </c>
      <c r="S61" s="54">
        <f t="shared" si="7"/>
        <v>57116</v>
      </c>
      <c r="T61" s="54">
        <f t="shared" si="25"/>
        <v>4369</v>
      </c>
      <c r="U61" s="54">
        <f t="shared" si="25"/>
        <v>9784</v>
      </c>
      <c r="V61" s="54">
        <f t="shared" si="9"/>
        <v>5869</v>
      </c>
      <c r="W61" s="55">
        <f t="shared" si="19"/>
        <v>77138</v>
      </c>
      <c r="X61" s="46"/>
      <c r="Y61" s="57">
        <v>63720</v>
      </c>
      <c r="Z61" s="54">
        <f t="shared" si="10"/>
        <v>69200</v>
      </c>
      <c r="AA61" s="54">
        <f t="shared" si="26"/>
        <v>5294</v>
      </c>
      <c r="AB61" s="54">
        <f t="shared" si="26"/>
        <v>11854</v>
      </c>
      <c r="AC61" s="54">
        <f t="shared" si="12"/>
        <v>5869</v>
      </c>
      <c r="AD61" s="54">
        <f t="shared" si="20"/>
        <v>92217</v>
      </c>
      <c r="AE61" s="55">
        <f t="shared" si="13"/>
        <v>7685</v>
      </c>
      <c r="AF61" s="46"/>
      <c r="AG61" s="58">
        <v>58210</v>
      </c>
      <c r="AH61" s="54">
        <f t="shared" si="14"/>
        <v>62378</v>
      </c>
      <c r="AI61" s="54">
        <f t="shared" si="27"/>
        <v>4772</v>
      </c>
      <c r="AJ61" s="54">
        <f t="shared" si="27"/>
        <v>10685</v>
      </c>
      <c r="AK61" s="54">
        <f t="shared" si="16"/>
        <v>5869</v>
      </c>
      <c r="AL61" s="54">
        <f t="shared" si="21"/>
        <v>83704</v>
      </c>
      <c r="AM61" s="55">
        <f t="shared" si="17"/>
        <v>8370</v>
      </c>
      <c r="AO61" s="50"/>
      <c r="AP61" s="51"/>
      <c r="AQ61" s="51"/>
      <c r="AS61" s="51"/>
    </row>
    <row r="62" spans="1:47" s="33" customFormat="1" ht="16.149999999999999" customHeight="1">
      <c r="A62" s="52" t="s">
        <v>72</v>
      </c>
      <c r="B62" s="42"/>
      <c r="C62" s="53">
        <v>41828</v>
      </c>
      <c r="D62" s="54">
        <f t="shared" si="0"/>
        <v>43221</v>
      </c>
      <c r="E62" s="54">
        <f t="shared" si="23"/>
        <v>3306</v>
      </c>
      <c r="F62" s="54">
        <f t="shared" si="23"/>
        <v>7404</v>
      </c>
      <c r="G62" s="54">
        <f t="shared" si="2"/>
        <v>5869</v>
      </c>
      <c r="H62" s="55">
        <f t="shared" si="22"/>
        <v>59800</v>
      </c>
      <c r="I62" s="46"/>
      <c r="J62" s="53">
        <v>48770</v>
      </c>
      <c r="K62" s="54">
        <f t="shared" si="3"/>
        <v>50394</v>
      </c>
      <c r="L62" s="54">
        <f t="shared" si="24"/>
        <v>3855</v>
      </c>
      <c r="M62" s="54">
        <f t="shared" si="24"/>
        <v>8632</v>
      </c>
      <c r="N62" s="54">
        <f t="shared" si="5"/>
        <v>5869</v>
      </c>
      <c r="O62" s="54">
        <f t="shared" si="18"/>
        <v>68750</v>
      </c>
      <c r="P62" s="55">
        <f t="shared" si="6"/>
        <v>6875</v>
      </c>
      <c r="Q62" s="46"/>
      <c r="R62" s="56">
        <v>48250</v>
      </c>
      <c r="S62" s="54">
        <f t="shared" si="7"/>
        <v>49857</v>
      </c>
      <c r="T62" s="54">
        <f t="shared" si="25"/>
        <v>3814</v>
      </c>
      <c r="U62" s="54">
        <f t="shared" si="25"/>
        <v>8541</v>
      </c>
      <c r="V62" s="54">
        <f t="shared" si="9"/>
        <v>5869</v>
      </c>
      <c r="W62" s="55">
        <f t="shared" si="19"/>
        <v>68081</v>
      </c>
      <c r="X62" s="46"/>
      <c r="Y62" s="57">
        <v>64903</v>
      </c>
      <c r="Z62" s="54">
        <f t="shared" si="10"/>
        <v>70485</v>
      </c>
      <c r="AA62" s="54">
        <f t="shared" si="26"/>
        <v>5392</v>
      </c>
      <c r="AB62" s="54">
        <f t="shared" si="26"/>
        <v>12074</v>
      </c>
      <c r="AC62" s="54">
        <f t="shared" si="12"/>
        <v>5869</v>
      </c>
      <c r="AD62" s="54">
        <f t="shared" si="20"/>
        <v>93820</v>
      </c>
      <c r="AE62" s="55">
        <f t="shared" si="13"/>
        <v>7818</v>
      </c>
      <c r="AF62" s="46"/>
      <c r="AG62" s="58">
        <v>51551</v>
      </c>
      <c r="AH62" s="54">
        <f t="shared" si="14"/>
        <v>55242</v>
      </c>
      <c r="AI62" s="54">
        <f t="shared" si="27"/>
        <v>4226</v>
      </c>
      <c r="AJ62" s="54">
        <f t="shared" si="27"/>
        <v>9463</v>
      </c>
      <c r="AK62" s="54">
        <f t="shared" si="16"/>
        <v>5869</v>
      </c>
      <c r="AL62" s="54">
        <f t="shared" si="21"/>
        <v>74800</v>
      </c>
      <c r="AM62" s="55">
        <f t="shared" si="17"/>
        <v>7480</v>
      </c>
      <c r="AO62" s="50"/>
      <c r="AP62" s="51"/>
      <c r="AQ62" s="51"/>
      <c r="AS62" s="51"/>
    </row>
    <row r="63" spans="1:47" s="33" customFormat="1" ht="16.149999999999999" customHeight="1">
      <c r="A63" s="52" t="s">
        <v>73</v>
      </c>
      <c r="B63" s="42"/>
      <c r="C63" s="53">
        <v>47564</v>
      </c>
      <c r="D63" s="54">
        <f t="shared" si="0"/>
        <v>49148</v>
      </c>
      <c r="E63" s="54">
        <f t="shared" si="23"/>
        <v>3760</v>
      </c>
      <c r="F63" s="54">
        <f t="shared" si="23"/>
        <v>8419</v>
      </c>
      <c r="G63" s="54">
        <f t="shared" si="2"/>
        <v>5869</v>
      </c>
      <c r="H63" s="55">
        <f t="shared" si="22"/>
        <v>67196</v>
      </c>
      <c r="I63" s="46"/>
      <c r="J63" s="53">
        <v>47054</v>
      </c>
      <c r="K63" s="54">
        <f t="shared" si="3"/>
        <v>48621</v>
      </c>
      <c r="L63" s="54">
        <f t="shared" si="24"/>
        <v>3720</v>
      </c>
      <c r="M63" s="54">
        <f t="shared" si="24"/>
        <v>8329</v>
      </c>
      <c r="N63" s="54">
        <f t="shared" si="5"/>
        <v>5869</v>
      </c>
      <c r="O63" s="54">
        <f t="shared" si="18"/>
        <v>66539</v>
      </c>
      <c r="P63" s="55">
        <f t="shared" si="6"/>
        <v>6654</v>
      </c>
      <c r="Q63" s="46"/>
      <c r="R63" s="56">
        <v>45010</v>
      </c>
      <c r="S63" s="54">
        <f t="shared" si="7"/>
        <v>46509</v>
      </c>
      <c r="T63" s="54">
        <f t="shared" si="25"/>
        <v>3558</v>
      </c>
      <c r="U63" s="54">
        <f t="shared" si="25"/>
        <v>7967</v>
      </c>
      <c r="V63" s="54">
        <f t="shared" si="9"/>
        <v>5869</v>
      </c>
      <c r="W63" s="55">
        <f t="shared" si="19"/>
        <v>63903</v>
      </c>
      <c r="X63" s="46"/>
      <c r="Y63" s="57">
        <v>69884</v>
      </c>
      <c r="Z63" s="54">
        <f t="shared" si="10"/>
        <v>75894</v>
      </c>
      <c r="AA63" s="54">
        <f t="shared" si="26"/>
        <v>5806</v>
      </c>
      <c r="AB63" s="54">
        <f t="shared" si="26"/>
        <v>13001</v>
      </c>
      <c r="AC63" s="54">
        <f t="shared" si="12"/>
        <v>5869</v>
      </c>
      <c r="AD63" s="54">
        <f t="shared" si="20"/>
        <v>100570</v>
      </c>
      <c r="AE63" s="55">
        <f t="shared" si="13"/>
        <v>8381</v>
      </c>
      <c r="AF63" s="46"/>
      <c r="AG63" s="59">
        <v>53009</v>
      </c>
      <c r="AH63" s="54">
        <f t="shared" si="14"/>
        <v>56804</v>
      </c>
      <c r="AI63" s="54">
        <f t="shared" si="27"/>
        <v>4346</v>
      </c>
      <c r="AJ63" s="54">
        <f t="shared" si="27"/>
        <v>9731</v>
      </c>
      <c r="AK63" s="54">
        <f t="shared" si="16"/>
        <v>5869</v>
      </c>
      <c r="AL63" s="54">
        <f t="shared" si="21"/>
        <v>76750</v>
      </c>
      <c r="AM63" s="55">
        <f t="shared" si="17"/>
        <v>7675</v>
      </c>
      <c r="AO63" s="50">
        <v>53009</v>
      </c>
      <c r="AP63" s="51">
        <v>53009</v>
      </c>
      <c r="AQ63" s="51">
        <v>4055</v>
      </c>
      <c r="AR63" s="33">
        <v>9080</v>
      </c>
      <c r="AS63" s="51">
        <v>5869</v>
      </c>
      <c r="AT63" s="33">
        <v>72013</v>
      </c>
      <c r="AU63" s="33">
        <v>7201</v>
      </c>
    </row>
    <row r="64" spans="1:47" s="33" customFormat="1" ht="16.149999999999999" customHeight="1">
      <c r="A64" s="52" t="s">
        <v>74</v>
      </c>
      <c r="B64" s="42"/>
      <c r="C64" s="53">
        <v>45530</v>
      </c>
      <c r="D64" s="54">
        <f t="shared" si="0"/>
        <v>47046</v>
      </c>
      <c r="E64" s="54">
        <f t="shared" si="23"/>
        <v>3599</v>
      </c>
      <c r="F64" s="54">
        <f t="shared" si="23"/>
        <v>8059</v>
      </c>
      <c r="G64" s="54">
        <f t="shared" si="2"/>
        <v>5869</v>
      </c>
      <c r="H64" s="55">
        <f t="shared" si="22"/>
        <v>64573</v>
      </c>
      <c r="I64" s="46"/>
      <c r="J64" s="53">
        <v>47007</v>
      </c>
      <c r="K64" s="54">
        <f t="shared" si="3"/>
        <v>48572</v>
      </c>
      <c r="L64" s="54">
        <f t="shared" si="24"/>
        <v>3716</v>
      </c>
      <c r="M64" s="54">
        <f t="shared" si="24"/>
        <v>8320</v>
      </c>
      <c r="N64" s="54">
        <f t="shared" si="5"/>
        <v>5869</v>
      </c>
      <c r="O64" s="54">
        <f t="shared" si="18"/>
        <v>66477</v>
      </c>
      <c r="P64" s="55">
        <f t="shared" si="6"/>
        <v>6648</v>
      </c>
      <c r="Q64" s="46"/>
      <c r="R64" s="56">
        <v>51486</v>
      </c>
      <c r="S64" s="54">
        <f t="shared" si="7"/>
        <v>53200</v>
      </c>
      <c r="T64" s="54">
        <f t="shared" si="25"/>
        <v>4070</v>
      </c>
      <c r="U64" s="54">
        <f t="shared" si="25"/>
        <v>9113</v>
      </c>
      <c r="V64" s="54">
        <f t="shared" si="9"/>
        <v>5869</v>
      </c>
      <c r="W64" s="55">
        <f t="shared" si="19"/>
        <v>72252</v>
      </c>
      <c r="X64" s="46"/>
      <c r="Y64" s="57">
        <v>62630</v>
      </c>
      <c r="Z64" s="54">
        <f t="shared" si="10"/>
        <v>68016</v>
      </c>
      <c r="AA64" s="54">
        <f t="shared" si="26"/>
        <v>5203</v>
      </c>
      <c r="AB64" s="54">
        <f t="shared" si="26"/>
        <v>11651</v>
      </c>
      <c r="AC64" s="54">
        <f t="shared" si="12"/>
        <v>5869</v>
      </c>
      <c r="AD64" s="54">
        <f t="shared" si="20"/>
        <v>90739</v>
      </c>
      <c r="AE64" s="55">
        <f t="shared" si="13"/>
        <v>7562</v>
      </c>
      <c r="AF64" s="46"/>
      <c r="AG64" s="60">
        <v>53311</v>
      </c>
      <c r="AH64" s="61">
        <f t="shared" si="14"/>
        <v>57128</v>
      </c>
      <c r="AI64" s="54">
        <f t="shared" si="27"/>
        <v>4370</v>
      </c>
      <c r="AJ64" s="54">
        <f t="shared" si="27"/>
        <v>9786</v>
      </c>
      <c r="AK64" s="54">
        <f t="shared" si="16"/>
        <v>5869</v>
      </c>
      <c r="AL64" s="54">
        <f t="shared" si="21"/>
        <v>77153</v>
      </c>
      <c r="AM64" s="55">
        <f t="shared" si="17"/>
        <v>7715</v>
      </c>
      <c r="AO64" s="50"/>
      <c r="AP64" s="51"/>
      <c r="AQ64" s="51"/>
      <c r="AS64" s="51"/>
    </row>
    <row r="65" spans="1:45" s="33" customFormat="1" ht="16.149999999999999" customHeight="1">
      <c r="A65" s="52" t="s">
        <v>75</v>
      </c>
      <c r="B65" s="42"/>
      <c r="C65" s="53">
        <v>44492</v>
      </c>
      <c r="D65" s="54">
        <f t="shared" si="0"/>
        <v>45974</v>
      </c>
      <c r="E65" s="54">
        <f t="shared" si="23"/>
        <v>3517</v>
      </c>
      <c r="F65" s="54">
        <f t="shared" si="23"/>
        <v>7875</v>
      </c>
      <c r="G65" s="54">
        <f t="shared" si="2"/>
        <v>5869</v>
      </c>
      <c r="H65" s="55">
        <f t="shared" si="22"/>
        <v>63235</v>
      </c>
      <c r="I65" s="46"/>
      <c r="J65" s="53">
        <v>48336</v>
      </c>
      <c r="K65" s="54">
        <f t="shared" si="3"/>
        <v>49946</v>
      </c>
      <c r="L65" s="54">
        <f t="shared" si="24"/>
        <v>3821</v>
      </c>
      <c r="M65" s="54">
        <f t="shared" si="24"/>
        <v>8556</v>
      </c>
      <c r="N65" s="54">
        <f t="shared" si="5"/>
        <v>5869</v>
      </c>
      <c r="O65" s="54">
        <f t="shared" si="18"/>
        <v>68192</v>
      </c>
      <c r="P65" s="55">
        <f t="shared" si="6"/>
        <v>6819</v>
      </c>
      <c r="Q65" s="46"/>
      <c r="R65" s="56">
        <v>50650</v>
      </c>
      <c r="S65" s="54">
        <f t="shared" si="7"/>
        <v>52337</v>
      </c>
      <c r="T65" s="54">
        <f t="shared" si="25"/>
        <v>4004</v>
      </c>
      <c r="U65" s="54">
        <f t="shared" si="25"/>
        <v>8965</v>
      </c>
      <c r="V65" s="54">
        <f t="shared" si="9"/>
        <v>5869</v>
      </c>
      <c r="W65" s="55">
        <f t="shared" si="19"/>
        <v>71175</v>
      </c>
      <c r="X65" s="46"/>
      <c r="Y65" s="57">
        <v>62743</v>
      </c>
      <c r="Z65" s="54">
        <f t="shared" si="10"/>
        <v>68139</v>
      </c>
      <c r="AA65" s="54">
        <f t="shared" si="26"/>
        <v>5213</v>
      </c>
      <c r="AB65" s="54">
        <f t="shared" si="26"/>
        <v>11672</v>
      </c>
      <c r="AC65" s="54">
        <f t="shared" si="12"/>
        <v>5869</v>
      </c>
      <c r="AD65" s="54">
        <f t="shared" si="20"/>
        <v>90893</v>
      </c>
      <c r="AE65" s="55">
        <f t="shared" si="13"/>
        <v>7574</v>
      </c>
      <c r="AF65" s="46"/>
      <c r="AG65" s="60">
        <v>50318</v>
      </c>
      <c r="AH65" s="61">
        <f t="shared" si="14"/>
        <v>53921</v>
      </c>
      <c r="AI65" s="54">
        <f t="shared" si="27"/>
        <v>4125</v>
      </c>
      <c r="AJ65" s="54">
        <f t="shared" si="27"/>
        <v>9237</v>
      </c>
      <c r="AK65" s="54">
        <f t="shared" si="16"/>
        <v>5869</v>
      </c>
      <c r="AL65" s="54">
        <f t="shared" si="21"/>
        <v>73152</v>
      </c>
      <c r="AM65" s="55">
        <f t="shared" si="17"/>
        <v>7315</v>
      </c>
      <c r="AO65" s="50"/>
      <c r="AP65" s="51"/>
      <c r="AQ65" s="51"/>
      <c r="AS65" s="51"/>
    </row>
    <row r="66" spans="1:45" s="33" customFormat="1" ht="16.149999999999999" customHeight="1">
      <c r="A66" s="52" t="s">
        <v>76</v>
      </c>
      <c r="B66" s="42"/>
      <c r="C66" s="53">
        <v>44422</v>
      </c>
      <c r="D66" s="54">
        <f t="shared" si="0"/>
        <v>45901</v>
      </c>
      <c r="E66" s="54">
        <f t="shared" si="23"/>
        <v>3511</v>
      </c>
      <c r="F66" s="54">
        <f t="shared" si="23"/>
        <v>7863</v>
      </c>
      <c r="G66" s="54">
        <f t="shared" si="2"/>
        <v>5869</v>
      </c>
      <c r="H66" s="55">
        <f t="shared" si="22"/>
        <v>63144</v>
      </c>
      <c r="I66" s="46"/>
      <c r="J66" s="53">
        <v>47501</v>
      </c>
      <c r="K66" s="54">
        <f t="shared" si="3"/>
        <v>49083</v>
      </c>
      <c r="L66" s="54">
        <f t="shared" si="24"/>
        <v>3755</v>
      </c>
      <c r="M66" s="54">
        <f t="shared" si="24"/>
        <v>8408</v>
      </c>
      <c r="N66" s="54">
        <f t="shared" si="5"/>
        <v>5869</v>
      </c>
      <c r="O66" s="54">
        <f t="shared" si="18"/>
        <v>67115</v>
      </c>
      <c r="P66" s="55">
        <f t="shared" si="6"/>
        <v>6712</v>
      </c>
      <c r="Q66" s="46"/>
      <c r="R66" s="56">
        <v>51026</v>
      </c>
      <c r="S66" s="54">
        <f t="shared" si="7"/>
        <v>52725</v>
      </c>
      <c r="T66" s="54">
        <f t="shared" si="25"/>
        <v>4033</v>
      </c>
      <c r="U66" s="54">
        <f t="shared" si="25"/>
        <v>9032</v>
      </c>
      <c r="V66" s="54">
        <f t="shared" si="9"/>
        <v>5869</v>
      </c>
      <c r="W66" s="55">
        <f t="shared" si="19"/>
        <v>71659</v>
      </c>
      <c r="X66" s="46"/>
      <c r="Y66" s="57">
        <v>65500</v>
      </c>
      <c r="Z66" s="54">
        <f t="shared" si="10"/>
        <v>71133</v>
      </c>
      <c r="AA66" s="54">
        <f t="shared" si="26"/>
        <v>5442</v>
      </c>
      <c r="AB66" s="54">
        <f t="shared" si="26"/>
        <v>12185</v>
      </c>
      <c r="AC66" s="54">
        <f t="shared" si="12"/>
        <v>5869</v>
      </c>
      <c r="AD66" s="54">
        <f t="shared" si="20"/>
        <v>94629</v>
      </c>
      <c r="AE66" s="55">
        <f t="shared" si="13"/>
        <v>7886</v>
      </c>
      <c r="AF66" s="46"/>
      <c r="AG66" s="60">
        <v>52459</v>
      </c>
      <c r="AH66" s="61">
        <f t="shared" si="14"/>
        <v>56215</v>
      </c>
      <c r="AI66" s="54">
        <f t="shared" si="27"/>
        <v>4300</v>
      </c>
      <c r="AJ66" s="54">
        <f t="shared" si="27"/>
        <v>9630</v>
      </c>
      <c r="AK66" s="54">
        <f t="shared" si="16"/>
        <v>5869</v>
      </c>
      <c r="AL66" s="54">
        <f t="shared" si="21"/>
        <v>76014</v>
      </c>
      <c r="AM66" s="55">
        <f t="shared" si="17"/>
        <v>7601</v>
      </c>
      <c r="AO66" s="50"/>
      <c r="AP66" s="51"/>
      <c r="AQ66" s="51"/>
      <c r="AS66" s="51"/>
    </row>
    <row r="67" spans="1:45" s="33" customFormat="1" ht="16.149999999999999" customHeight="1">
      <c r="A67" s="52" t="s">
        <v>77</v>
      </c>
      <c r="B67" s="42"/>
      <c r="C67" s="53">
        <v>44780</v>
      </c>
      <c r="D67" s="54">
        <f t="shared" si="0"/>
        <v>46271</v>
      </c>
      <c r="E67" s="54">
        <f t="shared" si="23"/>
        <v>3540</v>
      </c>
      <c r="F67" s="54">
        <f t="shared" si="23"/>
        <v>7926</v>
      </c>
      <c r="G67" s="54">
        <f t="shared" si="2"/>
        <v>5869</v>
      </c>
      <c r="H67" s="55">
        <f t="shared" si="22"/>
        <v>63606</v>
      </c>
      <c r="I67" s="46"/>
      <c r="J67" s="53">
        <v>44948</v>
      </c>
      <c r="K67" s="54">
        <f t="shared" si="3"/>
        <v>46445</v>
      </c>
      <c r="L67" s="54">
        <f t="shared" si="24"/>
        <v>3553</v>
      </c>
      <c r="M67" s="54">
        <f t="shared" si="24"/>
        <v>7956</v>
      </c>
      <c r="N67" s="54">
        <f t="shared" si="5"/>
        <v>5869</v>
      </c>
      <c r="O67" s="54">
        <f t="shared" si="18"/>
        <v>63823</v>
      </c>
      <c r="P67" s="55">
        <f t="shared" si="6"/>
        <v>6382</v>
      </c>
      <c r="Q67" s="46"/>
      <c r="R67" s="56">
        <v>48527</v>
      </c>
      <c r="S67" s="54">
        <f t="shared" si="7"/>
        <v>50143</v>
      </c>
      <c r="T67" s="54">
        <f t="shared" si="25"/>
        <v>3836</v>
      </c>
      <c r="U67" s="54">
        <f t="shared" si="25"/>
        <v>8589</v>
      </c>
      <c r="V67" s="54">
        <f t="shared" si="9"/>
        <v>5869</v>
      </c>
      <c r="W67" s="55">
        <f t="shared" si="19"/>
        <v>68437</v>
      </c>
      <c r="X67" s="46"/>
      <c r="Y67" s="57">
        <v>63315</v>
      </c>
      <c r="Z67" s="54">
        <f t="shared" si="10"/>
        <v>68760</v>
      </c>
      <c r="AA67" s="54">
        <f t="shared" si="26"/>
        <v>5260</v>
      </c>
      <c r="AB67" s="54">
        <f t="shared" si="26"/>
        <v>11779</v>
      </c>
      <c r="AC67" s="54">
        <f t="shared" si="12"/>
        <v>5869</v>
      </c>
      <c r="AD67" s="54">
        <f t="shared" si="20"/>
        <v>91668</v>
      </c>
      <c r="AE67" s="55">
        <f t="shared" si="13"/>
        <v>7639</v>
      </c>
      <c r="AF67" s="46"/>
      <c r="AG67" s="60">
        <v>53300</v>
      </c>
      <c r="AH67" s="61">
        <f t="shared" si="14"/>
        <v>57116</v>
      </c>
      <c r="AI67" s="54">
        <f t="shared" si="27"/>
        <v>4369</v>
      </c>
      <c r="AJ67" s="54">
        <f t="shared" si="27"/>
        <v>9784</v>
      </c>
      <c r="AK67" s="54">
        <f t="shared" si="16"/>
        <v>5869</v>
      </c>
      <c r="AL67" s="54">
        <f t="shared" si="21"/>
        <v>77138</v>
      </c>
      <c r="AM67" s="55">
        <f t="shared" si="17"/>
        <v>7714</v>
      </c>
      <c r="AO67" s="50"/>
      <c r="AP67" s="51"/>
      <c r="AQ67" s="51"/>
      <c r="AS67" s="51"/>
    </row>
    <row r="68" spans="1:45" s="33" customFormat="1" ht="16.149999999999999" customHeight="1">
      <c r="A68" s="52" t="s">
        <v>78</v>
      </c>
      <c r="B68" s="42"/>
      <c r="C68" s="53">
        <v>48451</v>
      </c>
      <c r="D68" s="54">
        <f t="shared" si="0"/>
        <v>50064</v>
      </c>
      <c r="E68" s="54">
        <f t="shared" si="23"/>
        <v>3830</v>
      </c>
      <c r="F68" s="54">
        <f t="shared" si="23"/>
        <v>8576</v>
      </c>
      <c r="G68" s="54">
        <f t="shared" si="2"/>
        <v>5869</v>
      </c>
      <c r="H68" s="55">
        <f t="shared" si="22"/>
        <v>68339</v>
      </c>
      <c r="I68" s="46"/>
      <c r="J68" s="53">
        <v>44539</v>
      </c>
      <c r="K68" s="54">
        <f t="shared" si="3"/>
        <v>46022</v>
      </c>
      <c r="L68" s="54">
        <f t="shared" si="24"/>
        <v>3521</v>
      </c>
      <c r="M68" s="54">
        <f t="shared" si="24"/>
        <v>7884</v>
      </c>
      <c r="N68" s="54">
        <f t="shared" si="5"/>
        <v>5869</v>
      </c>
      <c r="O68" s="54">
        <f t="shared" si="18"/>
        <v>63296</v>
      </c>
      <c r="P68" s="55">
        <f t="shared" si="6"/>
        <v>6330</v>
      </c>
      <c r="Q68" s="46"/>
      <c r="R68" s="56">
        <v>58361</v>
      </c>
      <c r="S68" s="54">
        <f t="shared" si="7"/>
        <v>60304</v>
      </c>
      <c r="T68" s="54">
        <f t="shared" si="25"/>
        <v>4613</v>
      </c>
      <c r="U68" s="54">
        <f t="shared" si="25"/>
        <v>10330</v>
      </c>
      <c r="V68" s="54">
        <f t="shared" si="9"/>
        <v>5869</v>
      </c>
      <c r="W68" s="55">
        <f t="shared" si="19"/>
        <v>81116</v>
      </c>
      <c r="X68" s="46"/>
      <c r="Y68" s="57">
        <v>58639</v>
      </c>
      <c r="Z68" s="54">
        <f t="shared" si="10"/>
        <v>63682</v>
      </c>
      <c r="AA68" s="54">
        <f t="shared" si="26"/>
        <v>4872</v>
      </c>
      <c r="AB68" s="54">
        <f t="shared" si="26"/>
        <v>10909</v>
      </c>
      <c r="AC68" s="54">
        <f t="shared" si="12"/>
        <v>5869</v>
      </c>
      <c r="AD68" s="54">
        <f t="shared" si="20"/>
        <v>85332</v>
      </c>
      <c r="AE68" s="55">
        <f t="shared" si="13"/>
        <v>7111</v>
      </c>
      <c r="AF68" s="46"/>
      <c r="AG68" s="60">
        <v>48948</v>
      </c>
      <c r="AH68" s="61">
        <f t="shared" si="14"/>
        <v>52453</v>
      </c>
      <c r="AI68" s="54">
        <f t="shared" si="27"/>
        <v>4013</v>
      </c>
      <c r="AJ68" s="54">
        <f t="shared" si="27"/>
        <v>8985</v>
      </c>
      <c r="AK68" s="54">
        <f t="shared" si="16"/>
        <v>5869</v>
      </c>
      <c r="AL68" s="54">
        <f t="shared" si="21"/>
        <v>71320</v>
      </c>
      <c r="AM68" s="55">
        <f t="shared" si="17"/>
        <v>7132</v>
      </c>
      <c r="AO68" s="50"/>
      <c r="AP68" s="51"/>
      <c r="AQ68" s="51"/>
      <c r="AS68" s="51"/>
    </row>
    <row r="69" spans="1:45" s="33" customFormat="1" ht="16.149999999999999" customHeight="1">
      <c r="A69" s="52" t="s">
        <v>79</v>
      </c>
      <c r="B69" s="42"/>
      <c r="C69" s="53">
        <v>42955</v>
      </c>
      <c r="D69" s="54">
        <f t="shared" si="0"/>
        <v>44385</v>
      </c>
      <c r="E69" s="54">
        <f t="shared" si="23"/>
        <v>3395</v>
      </c>
      <c r="F69" s="54">
        <f t="shared" si="23"/>
        <v>7603</v>
      </c>
      <c r="G69" s="54">
        <f t="shared" si="2"/>
        <v>5869</v>
      </c>
      <c r="H69" s="55">
        <f t="shared" si="22"/>
        <v>61252</v>
      </c>
      <c r="I69" s="46"/>
      <c r="J69" s="53">
        <v>46257</v>
      </c>
      <c r="K69" s="54">
        <f t="shared" si="3"/>
        <v>47797</v>
      </c>
      <c r="L69" s="54">
        <f t="shared" si="24"/>
        <v>3656</v>
      </c>
      <c r="M69" s="54">
        <f t="shared" si="24"/>
        <v>8188</v>
      </c>
      <c r="N69" s="54">
        <f t="shared" si="5"/>
        <v>5869</v>
      </c>
      <c r="O69" s="54">
        <f t="shared" si="18"/>
        <v>65510</v>
      </c>
      <c r="P69" s="55">
        <f t="shared" si="6"/>
        <v>6551</v>
      </c>
      <c r="Q69" s="46"/>
      <c r="R69" s="56">
        <v>49535</v>
      </c>
      <c r="S69" s="54">
        <f t="shared" si="7"/>
        <v>51185</v>
      </c>
      <c r="T69" s="54">
        <f t="shared" si="25"/>
        <v>3916</v>
      </c>
      <c r="U69" s="54">
        <f t="shared" si="25"/>
        <v>8768</v>
      </c>
      <c r="V69" s="54">
        <f t="shared" si="9"/>
        <v>5869</v>
      </c>
      <c r="W69" s="55">
        <f t="shared" si="19"/>
        <v>69738</v>
      </c>
      <c r="X69" s="46"/>
      <c r="Y69" s="57">
        <v>61801</v>
      </c>
      <c r="Z69" s="54">
        <f t="shared" si="10"/>
        <v>67116</v>
      </c>
      <c r="AA69" s="54">
        <f t="shared" si="26"/>
        <v>5134</v>
      </c>
      <c r="AB69" s="54">
        <f t="shared" si="26"/>
        <v>11497</v>
      </c>
      <c r="AC69" s="54">
        <f t="shared" si="12"/>
        <v>5869</v>
      </c>
      <c r="AD69" s="54">
        <f t="shared" si="20"/>
        <v>89616</v>
      </c>
      <c r="AE69" s="55">
        <f t="shared" si="13"/>
        <v>7468</v>
      </c>
      <c r="AF69" s="46"/>
      <c r="AG69" s="60">
        <v>48360</v>
      </c>
      <c r="AH69" s="61">
        <f t="shared" si="14"/>
        <v>51823</v>
      </c>
      <c r="AI69" s="54">
        <f t="shared" si="27"/>
        <v>3964</v>
      </c>
      <c r="AJ69" s="54">
        <f t="shared" si="27"/>
        <v>8877</v>
      </c>
      <c r="AK69" s="54">
        <f t="shared" si="16"/>
        <v>5869</v>
      </c>
      <c r="AL69" s="54">
        <f t="shared" si="21"/>
        <v>70533</v>
      </c>
      <c r="AM69" s="55">
        <f t="shared" si="17"/>
        <v>7053</v>
      </c>
      <c r="AO69" s="50"/>
      <c r="AP69" s="51"/>
      <c r="AQ69" s="51"/>
      <c r="AS69" s="51"/>
    </row>
    <row r="70" spans="1:45" s="33" customFormat="1" ht="16.149999999999999" customHeight="1">
      <c r="A70" s="52" t="s">
        <v>80</v>
      </c>
      <c r="B70" s="42"/>
      <c r="C70" s="53">
        <v>44961</v>
      </c>
      <c r="D70" s="54">
        <f t="shared" si="0"/>
        <v>46458</v>
      </c>
      <c r="E70" s="54">
        <f t="shared" si="23"/>
        <v>3554</v>
      </c>
      <c r="F70" s="54">
        <f t="shared" si="23"/>
        <v>7958</v>
      </c>
      <c r="G70" s="54">
        <f t="shared" si="2"/>
        <v>5869</v>
      </c>
      <c r="H70" s="55">
        <f t="shared" si="22"/>
        <v>63839</v>
      </c>
      <c r="I70" s="46"/>
      <c r="J70" s="53">
        <v>48790</v>
      </c>
      <c r="K70" s="54">
        <f t="shared" si="3"/>
        <v>50415</v>
      </c>
      <c r="L70" s="54">
        <f t="shared" si="24"/>
        <v>3857</v>
      </c>
      <c r="M70" s="54">
        <f t="shared" si="24"/>
        <v>8636</v>
      </c>
      <c r="N70" s="54">
        <f t="shared" si="5"/>
        <v>5869</v>
      </c>
      <c r="O70" s="54">
        <f t="shared" si="18"/>
        <v>68777</v>
      </c>
      <c r="P70" s="55">
        <f t="shared" si="6"/>
        <v>6878</v>
      </c>
      <c r="Q70" s="46"/>
      <c r="R70" s="56">
        <v>50780</v>
      </c>
      <c r="S70" s="54">
        <f t="shared" si="7"/>
        <v>52471</v>
      </c>
      <c r="T70" s="54">
        <f t="shared" si="25"/>
        <v>4014</v>
      </c>
      <c r="U70" s="54">
        <f t="shared" si="25"/>
        <v>8988</v>
      </c>
      <c r="V70" s="54">
        <f t="shared" si="9"/>
        <v>5869</v>
      </c>
      <c r="W70" s="55">
        <f t="shared" si="19"/>
        <v>71342</v>
      </c>
      <c r="X70" s="46"/>
      <c r="Y70" s="57">
        <v>62786</v>
      </c>
      <c r="Z70" s="54">
        <f t="shared" si="10"/>
        <v>68186</v>
      </c>
      <c r="AA70" s="54">
        <f t="shared" si="26"/>
        <v>5216</v>
      </c>
      <c r="AB70" s="54">
        <f t="shared" si="26"/>
        <v>11680</v>
      </c>
      <c r="AC70" s="54">
        <f t="shared" si="12"/>
        <v>5869</v>
      </c>
      <c r="AD70" s="54">
        <f t="shared" si="20"/>
        <v>90951</v>
      </c>
      <c r="AE70" s="55">
        <f t="shared" si="13"/>
        <v>7579</v>
      </c>
      <c r="AF70" s="46"/>
      <c r="AG70" s="60">
        <v>54523</v>
      </c>
      <c r="AH70" s="61">
        <f t="shared" si="14"/>
        <v>58427</v>
      </c>
      <c r="AI70" s="54">
        <f t="shared" si="27"/>
        <v>4470</v>
      </c>
      <c r="AJ70" s="54">
        <f t="shared" si="27"/>
        <v>10009</v>
      </c>
      <c r="AK70" s="54">
        <f t="shared" si="16"/>
        <v>5869</v>
      </c>
      <c r="AL70" s="54">
        <f t="shared" si="21"/>
        <v>78775</v>
      </c>
      <c r="AM70" s="55">
        <f t="shared" si="17"/>
        <v>7878</v>
      </c>
      <c r="AO70" s="50"/>
      <c r="AP70" s="51"/>
      <c r="AQ70" s="51"/>
      <c r="AS70" s="51"/>
    </row>
    <row r="71" spans="1:45" s="33" customFormat="1" ht="16.149999999999999" customHeight="1">
      <c r="A71" s="52" t="s">
        <v>81</v>
      </c>
      <c r="B71" s="42"/>
      <c r="C71" s="53">
        <v>46003</v>
      </c>
      <c r="D71" s="54">
        <f t="shared" ref="D71:D121" si="28">ROUND(C71*(1+D$6),0)</f>
        <v>47535</v>
      </c>
      <c r="E71" s="54">
        <f t="shared" si="23"/>
        <v>3636</v>
      </c>
      <c r="F71" s="54">
        <f t="shared" si="23"/>
        <v>8143</v>
      </c>
      <c r="G71" s="54">
        <f t="shared" ref="G71:G121" si="29">G$6</f>
        <v>5869</v>
      </c>
      <c r="H71" s="55">
        <f t="shared" si="22"/>
        <v>65183</v>
      </c>
      <c r="I71" s="46"/>
      <c r="J71" s="53">
        <v>46124</v>
      </c>
      <c r="K71" s="54">
        <f t="shared" ref="K71:K121" si="30">ROUND(J71*(1+K$6),0)</f>
        <v>47660</v>
      </c>
      <c r="L71" s="54">
        <f t="shared" si="24"/>
        <v>3646</v>
      </c>
      <c r="M71" s="54">
        <f t="shared" si="24"/>
        <v>8164</v>
      </c>
      <c r="N71" s="54">
        <f t="shared" ref="N71:N121" si="31">N$6</f>
        <v>5869</v>
      </c>
      <c r="O71" s="54">
        <f t="shared" si="18"/>
        <v>65339</v>
      </c>
      <c r="P71" s="55">
        <f t="shared" ref="P71:P121" si="32">ROUND(O71/10,0)</f>
        <v>6534</v>
      </c>
      <c r="Q71" s="46"/>
      <c r="R71" s="56">
        <v>48150</v>
      </c>
      <c r="S71" s="54">
        <f t="shared" ref="S71:S121" si="33">ROUND(R71*(1+S$6),0)</f>
        <v>49753</v>
      </c>
      <c r="T71" s="54">
        <f t="shared" si="25"/>
        <v>3806</v>
      </c>
      <c r="U71" s="54">
        <f t="shared" si="25"/>
        <v>8523</v>
      </c>
      <c r="V71" s="54">
        <f t="shared" ref="V71:V121" si="34">V$6</f>
        <v>5869</v>
      </c>
      <c r="W71" s="55">
        <f t="shared" si="19"/>
        <v>67951</v>
      </c>
      <c r="X71" s="46"/>
      <c r="Y71" s="57">
        <v>63676</v>
      </c>
      <c r="Z71" s="54">
        <f t="shared" ref="Z71:Z121" si="35">ROUND(Y71*(1+Z$6),0)</f>
        <v>69152</v>
      </c>
      <c r="AA71" s="54">
        <f t="shared" si="26"/>
        <v>5290</v>
      </c>
      <c r="AB71" s="54">
        <f t="shared" si="26"/>
        <v>11846</v>
      </c>
      <c r="AC71" s="54">
        <f t="shared" ref="AC71:AC121" si="36">AC$6</f>
        <v>5869</v>
      </c>
      <c r="AD71" s="54">
        <f t="shared" si="20"/>
        <v>92157</v>
      </c>
      <c r="AE71" s="55">
        <f t="shared" ref="AE71:AE121" si="37">ROUND(AD71/12,0)</f>
        <v>7680</v>
      </c>
      <c r="AF71" s="46"/>
      <c r="AG71" s="60">
        <v>54373</v>
      </c>
      <c r="AH71" s="61">
        <f t="shared" ref="AH71:AH121" si="38">ROUND(AG71*(1+AH$6),0)</f>
        <v>58266</v>
      </c>
      <c r="AI71" s="54">
        <f t="shared" si="27"/>
        <v>4457</v>
      </c>
      <c r="AJ71" s="54">
        <f t="shared" si="27"/>
        <v>9981</v>
      </c>
      <c r="AK71" s="54">
        <f t="shared" ref="AK71:AK121" si="39">AK$6</f>
        <v>5869</v>
      </c>
      <c r="AL71" s="54">
        <f t="shared" si="21"/>
        <v>78573</v>
      </c>
      <c r="AM71" s="55">
        <f t="shared" ref="AM71:AM121" si="40">ROUND(AL71/10,0)</f>
        <v>7857</v>
      </c>
      <c r="AO71" s="50"/>
      <c r="AP71" s="51"/>
      <c r="AQ71" s="51"/>
      <c r="AS71" s="51"/>
    </row>
    <row r="72" spans="1:45" s="33" customFormat="1" ht="16.149999999999999" customHeight="1">
      <c r="A72" s="52" t="s">
        <v>82</v>
      </c>
      <c r="B72" s="42"/>
      <c r="C72" s="53">
        <v>46458</v>
      </c>
      <c r="D72" s="54">
        <f t="shared" si="28"/>
        <v>48005</v>
      </c>
      <c r="E72" s="54">
        <f t="shared" si="23"/>
        <v>3672</v>
      </c>
      <c r="F72" s="54">
        <f t="shared" si="23"/>
        <v>8223</v>
      </c>
      <c r="G72" s="54">
        <f t="shared" si="29"/>
        <v>5869</v>
      </c>
      <c r="H72" s="55">
        <f t="shared" si="22"/>
        <v>65769</v>
      </c>
      <c r="I72" s="46"/>
      <c r="J72" s="53">
        <v>46245</v>
      </c>
      <c r="K72" s="54">
        <f t="shared" si="30"/>
        <v>47785</v>
      </c>
      <c r="L72" s="54">
        <f t="shared" si="24"/>
        <v>3656</v>
      </c>
      <c r="M72" s="54">
        <f t="shared" si="24"/>
        <v>8186</v>
      </c>
      <c r="N72" s="54">
        <f t="shared" si="31"/>
        <v>5869</v>
      </c>
      <c r="O72" s="54">
        <f t="shared" ref="O72:O121" si="41">SUM(K72:N72)</f>
        <v>65496</v>
      </c>
      <c r="P72" s="55">
        <f t="shared" si="32"/>
        <v>6550</v>
      </c>
      <c r="Q72" s="46"/>
      <c r="R72" s="56">
        <v>55205</v>
      </c>
      <c r="S72" s="54">
        <f t="shared" si="33"/>
        <v>57043</v>
      </c>
      <c r="T72" s="54">
        <f t="shared" si="25"/>
        <v>4364</v>
      </c>
      <c r="U72" s="54">
        <f t="shared" si="25"/>
        <v>9771</v>
      </c>
      <c r="V72" s="54">
        <f t="shared" si="34"/>
        <v>5869</v>
      </c>
      <c r="W72" s="55">
        <f t="shared" ref="W72:W121" si="42">SUM(S72:V72)</f>
        <v>77047</v>
      </c>
      <c r="X72" s="46"/>
      <c r="Y72" s="57">
        <v>67022</v>
      </c>
      <c r="Z72" s="54">
        <f t="shared" si="35"/>
        <v>72786</v>
      </c>
      <c r="AA72" s="54">
        <f t="shared" si="26"/>
        <v>5568</v>
      </c>
      <c r="AB72" s="54">
        <f t="shared" si="26"/>
        <v>12468</v>
      </c>
      <c r="AC72" s="54">
        <f t="shared" si="36"/>
        <v>5869</v>
      </c>
      <c r="AD72" s="54">
        <f t="shared" ref="AD72:AD121" si="43">SUM(Z72:AC72)</f>
        <v>96691</v>
      </c>
      <c r="AE72" s="55">
        <f t="shared" si="37"/>
        <v>8058</v>
      </c>
      <c r="AF72" s="46"/>
      <c r="AG72" s="60">
        <v>52065</v>
      </c>
      <c r="AH72" s="61">
        <f t="shared" si="38"/>
        <v>55793</v>
      </c>
      <c r="AI72" s="54">
        <f t="shared" si="27"/>
        <v>4268</v>
      </c>
      <c r="AJ72" s="54">
        <f t="shared" si="27"/>
        <v>9557</v>
      </c>
      <c r="AK72" s="54">
        <f t="shared" si="39"/>
        <v>5869</v>
      </c>
      <c r="AL72" s="54">
        <f t="shared" ref="AL72:AL121" si="44">SUM(AH72:AK72)</f>
        <v>75487</v>
      </c>
      <c r="AM72" s="55">
        <f t="shared" si="40"/>
        <v>7549</v>
      </c>
      <c r="AO72" s="50"/>
      <c r="AP72" s="51"/>
      <c r="AQ72" s="51"/>
      <c r="AS72" s="51"/>
    </row>
    <row r="73" spans="1:45" s="33" customFormat="1" ht="16.149999999999999" customHeight="1">
      <c r="A73" s="52" t="s">
        <v>83</v>
      </c>
      <c r="B73" s="42"/>
      <c r="C73" s="53">
        <v>47430</v>
      </c>
      <c r="D73" s="54">
        <f t="shared" si="28"/>
        <v>49009</v>
      </c>
      <c r="E73" s="54">
        <f t="shared" si="23"/>
        <v>3749</v>
      </c>
      <c r="F73" s="54">
        <f t="shared" si="23"/>
        <v>8395</v>
      </c>
      <c r="G73" s="54">
        <f t="shared" si="29"/>
        <v>5869</v>
      </c>
      <c r="H73" s="55">
        <f t="shared" ref="H73:H121" si="45">SUM(D73:G73)</f>
        <v>67022</v>
      </c>
      <c r="I73" s="46"/>
      <c r="J73" s="53">
        <v>50724</v>
      </c>
      <c r="K73" s="54">
        <f t="shared" si="30"/>
        <v>52413</v>
      </c>
      <c r="L73" s="54">
        <f t="shared" si="24"/>
        <v>4010</v>
      </c>
      <c r="M73" s="54">
        <f t="shared" si="24"/>
        <v>8978</v>
      </c>
      <c r="N73" s="54">
        <f t="shared" si="31"/>
        <v>5869</v>
      </c>
      <c r="O73" s="54">
        <f t="shared" si="41"/>
        <v>71270</v>
      </c>
      <c r="P73" s="55">
        <f t="shared" si="32"/>
        <v>7127</v>
      </c>
      <c r="Q73" s="46"/>
      <c r="R73" s="56">
        <v>47418</v>
      </c>
      <c r="S73" s="54">
        <f t="shared" si="33"/>
        <v>48997</v>
      </c>
      <c r="T73" s="54">
        <f t="shared" si="25"/>
        <v>3748</v>
      </c>
      <c r="U73" s="54">
        <f t="shared" si="25"/>
        <v>8393</v>
      </c>
      <c r="V73" s="54">
        <f t="shared" si="34"/>
        <v>5869</v>
      </c>
      <c r="W73" s="55">
        <f t="shared" si="42"/>
        <v>67007</v>
      </c>
      <c r="X73" s="46"/>
      <c r="Y73" s="57">
        <v>63234</v>
      </c>
      <c r="Z73" s="54">
        <f t="shared" si="35"/>
        <v>68672</v>
      </c>
      <c r="AA73" s="54">
        <f t="shared" si="26"/>
        <v>5253</v>
      </c>
      <c r="AB73" s="54">
        <f t="shared" si="26"/>
        <v>11764</v>
      </c>
      <c r="AC73" s="54">
        <f t="shared" si="36"/>
        <v>5869</v>
      </c>
      <c r="AD73" s="54">
        <f t="shared" si="43"/>
        <v>91558</v>
      </c>
      <c r="AE73" s="55">
        <f t="shared" si="37"/>
        <v>7630</v>
      </c>
      <c r="AF73" s="46"/>
      <c r="AG73" s="60">
        <v>45787</v>
      </c>
      <c r="AH73" s="61">
        <f t="shared" si="38"/>
        <v>49065</v>
      </c>
      <c r="AI73" s="54">
        <f t="shared" si="27"/>
        <v>3753</v>
      </c>
      <c r="AJ73" s="54">
        <f t="shared" si="27"/>
        <v>8405</v>
      </c>
      <c r="AK73" s="54">
        <f t="shared" si="39"/>
        <v>5869</v>
      </c>
      <c r="AL73" s="54">
        <f t="shared" si="44"/>
        <v>67092</v>
      </c>
      <c r="AM73" s="55">
        <f t="shared" si="40"/>
        <v>6709</v>
      </c>
      <c r="AO73" s="50"/>
      <c r="AP73" s="51"/>
      <c r="AQ73" s="51"/>
      <c r="AS73" s="51"/>
    </row>
    <row r="74" spans="1:45" s="33" customFormat="1" ht="16.149999999999999" customHeight="1">
      <c r="A74" s="52" t="s">
        <v>84</v>
      </c>
      <c r="B74" s="42"/>
      <c r="C74" s="53">
        <v>46755</v>
      </c>
      <c r="D74" s="54">
        <f t="shared" si="28"/>
        <v>48312</v>
      </c>
      <c r="E74" s="54">
        <f t="shared" si="23"/>
        <v>3696</v>
      </c>
      <c r="F74" s="54">
        <f t="shared" si="23"/>
        <v>8276</v>
      </c>
      <c r="G74" s="54">
        <f t="shared" si="29"/>
        <v>5869</v>
      </c>
      <c r="H74" s="55">
        <f t="shared" si="45"/>
        <v>66153</v>
      </c>
      <c r="I74" s="46"/>
      <c r="J74" s="53">
        <v>47499</v>
      </c>
      <c r="K74" s="54">
        <f t="shared" si="30"/>
        <v>49081</v>
      </c>
      <c r="L74" s="54">
        <f t="shared" si="24"/>
        <v>3755</v>
      </c>
      <c r="M74" s="54">
        <f t="shared" si="24"/>
        <v>8408</v>
      </c>
      <c r="N74" s="54">
        <f t="shared" si="31"/>
        <v>5869</v>
      </c>
      <c r="O74" s="54">
        <f t="shared" si="41"/>
        <v>67113</v>
      </c>
      <c r="P74" s="55">
        <f t="shared" si="32"/>
        <v>6711</v>
      </c>
      <c r="Q74" s="46"/>
      <c r="R74" s="56">
        <v>51466</v>
      </c>
      <c r="S74" s="54">
        <f t="shared" si="33"/>
        <v>53180</v>
      </c>
      <c r="T74" s="54">
        <f t="shared" si="25"/>
        <v>4068</v>
      </c>
      <c r="U74" s="54">
        <f t="shared" si="25"/>
        <v>9110</v>
      </c>
      <c r="V74" s="54">
        <f t="shared" si="34"/>
        <v>5869</v>
      </c>
      <c r="W74" s="55">
        <f t="shared" si="42"/>
        <v>72227</v>
      </c>
      <c r="X74" s="46"/>
      <c r="Y74" s="57">
        <v>65149</v>
      </c>
      <c r="Z74" s="54">
        <f t="shared" si="35"/>
        <v>70752</v>
      </c>
      <c r="AA74" s="54">
        <f t="shared" si="26"/>
        <v>5413</v>
      </c>
      <c r="AB74" s="54">
        <f t="shared" si="26"/>
        <v>12120</v>
      </c>
      <c r="AC74" s="54">
        <f t="shared" si="36"/>
        <v>5869</v>
      </c>
      <c r="AD74" s="54">
        <f t="shared" si="43"/>
        <v>94154</v>
      </c>
      <c r="AE74" s="55">
        <f t="shared" si="37"/>
        <v>7846</v>
      </c>
      <c r="AF74" s="46"/>
      <c r="AG74" s="60">
        <v>53965</v>
      </c>
      <c r="AH74" s="61">
        <f t="shared" si="38"/>
        <v>57829</v>
      </c>
      <c r="AI74" s="54">
        <f t="shared" si="27"/>
        <v>4424</v>
      </c>
      <c r="AJ74" s="54">
        <f t="shared" si="27"/>
        <v>9906</v>
      </c>
      <c r="AK74" s="54">
        <f t="shared" si="39"/>
        <v>5869</v>
      </c>
      <c r="AL74" s="54">
        <f t="shared" si="44"/>
        <v>78028</v>
      </c>
      <c r="AM74" s="55">
        <f t="shared" si="40"/>
        <v>7803</v>
      </c>
      <c r="AO74" s="50"/>
      <c r="AP74" s="51"/>
      <c r="AQ74" s="51"/>
      <c r="AS74" s="51"/>
    </row>
    <row r="75" spans="1:45" s="33" customFormat="1" ht="16.149999999999999" customHeight="1">
      <c r="A75" s="52" t="s">
        <v>85</v>
      </c>
      <c r="B75" s="42"/>
      <c r="C75" s="53">
        <v>46324</v>
      </c>
      <c r="D75" s="54">
        <f t="shared" si="28"/>
        <v>47867</v>
      </c>
      <c r="E75" s="54">
        <f t="shared" si="23"/>
        <v>3662</v>
      </c>
      <c r="F75" s="54">
        <f t="shared" si="23"/>
        <v>8200</v>
      </c>
      <c r="G75" s="54">
        <f t="shared" si="29"/>
        <v>5869</v>
      </c>
      <c r="H75" s="55">
        <f t="shared" si="45"/>
        <v>65598</v>
      </c>
      <c r="I75" s="46"/>
      <c r="J75" s="53">
        <v>47799</v>
      </c>
      <c r="K75" s="54">
        <f t="shared" si="30"/>
        <v>49391</v>
      </c>
      <c r="L75" s="54">
        <f t="shared" si="24"/>
        <v>3778</v>
      </c>
      <c r="M75" s="54">
        <f t="shared" si="24"/>
        <v>8461</v>
      </c>
      <c r="N75" s="54">
        <f t="shared" si="31"/>
        <v>5869</v>
      </c>
      <c r="O75" s="54">
        <f t="shared" si="41"/>
        <v>67499</v>
      </c>
      <c r="P75" s="55">
        <f t="shared" si="32"/>
        <v>6750</v>
      </c>
      <c r="Q75" s="46"/>
      <c r="R75" s="56">
        <v>49753</v>
      </c>
      <c r="S75" s="54">
        <f t="shared" si="33"/>
        <v>51410</v>
      </c>
      <c r="T75" s="54">
        <f t="shared" si="25"/>
        <v>3933</v>
      </c>
      <c r="U75" s="54">
        <f t="shared" si="25"/>
        <v>8807</v>
      </c>
      <c r="V75" s="54">
        <f t="shared" si="34"/>
        <v>5869</v>
      </c>
      <c r="W75" s="55">
        <f t="shared" si="42"/>
        <v>70019</v>
      </c>
      <c r="X75" s="46"/>
      <c r="Y75" s="57">
        <v>66894</v>
      </c>
      <c r="Z75" s="54">
        <f t="shared" si="35"/>
        <v>72647</v>
      </c>
      <c r="AA75" s="54">
        <f t="shared" si="26"/>
        <v>5557</v>
      </c>
      <c r="AB75" s="54">
        <f t="shared" si="26"/>
        <v>12444</v>
      </c>
      <c r="AC75" s="54">
        <f t="shared" si="36"/>
        <v>5869</v>
      </c>
      <c r="AD75" s="54">
        <f t="shared" si="43"/>
        <v>96517</v>
      </c>
      <c r="AE75" s="55">
        <f t="shared" si="37"/>
        <v>8043</v>
      </c>
      <c r="AF75" s="46"/>
      <c r="AG75" s="60">
        <v>49310</v>
      </c>
      <c r="AH75" s="61">
        <f t="shared" si="38"/>
        <v>52841</v>
      </c>
      <c r="AI75" s="54">
        <f t="shared" si="27"/>
        <v>4042</v>
      </c>
      <c r="AJ75" s="54">
        <f t="shared" si="27"/>
        <v>9052</v>
      </c>
      <c r="AK75" s="54">
        <f t="shared" si="39"/>
        <v>5869</v>
      </c>
      <c r="AL75" s="54">
        <f t="shared" si="44"/>
        <v>71804</v>
      </c>
      <c r="AM75" s="55">
        <f t="shared" si="40"/>
        <v>7180</v>
      </c>
      <c r="AO75" s="50"/>
      <c r="AP75" s="51"/>
      <c r="AQ75" s="51"/>
      <c r="AS75" s="51"/>
    </row>
    <row r="76" spans="1:45" s="33" customFormat="1" ht="16.149999999999999" customHeight="1">
      <c r="A76" s="52" t="s">
        <v>86</v>
      </c>
      <c r="B76" s="42"/>
      <c r="C76" s="53">
        <v>44005</v>
      </c>
      <c r="D76" s="54">
        <f t="shared" si="28"/>
        <v>45470</v>
      </c>
      <c r="E76" s="54">
        <f t="shared" si="23"/>
        <v>3478</v>
      </c>
      <c r="F76" s="54">
        <f t="shared" si="23"/>
        <v>7789</v>
      </c>
      <c r="G76" s="54">
        <f t="shared" si="29"/>
        <v>5869</v>
      </c>
      <c r="H76" s="55">
        <f t="shared" si="45"/>
        <v>62606</v>
      </c>
      <c r="I76" s="46"/>
      <c r="J76" s="53">
        <v>46502</v>
      </c>
      <c r="K76" s="54">
        <f t="shared" si="30"/>
        <v>48051</v>
      </c>
      <c r="L76" s="54">
        <f t="shared" si="24"/>
        <v>3676</v>
      </c>
      <c r="M76" s="54">
        <f t="shared" si="24"/>
        <v>8231</v>
      </c>
      <c r="N76" s="54">
        <f t="shared" si="31"/>
        <v>5869</v>
      </c>
      <c r="O76" s="54">
        <f t="shared" si="41"/>
        <v>65827</v>
      </c>
      <c r="P76" s="55">
        <f t="shared" si="32"/>
        <v>6583</v>
      </c>
      <c r="Q76" s="46"/>
      <c r="R76" s="56">
        <v>50315</v>
      </c>
      <c r="S76" s="54">
        <f t="shared" si="33"/>
        <v>51990</v>
      </c>
      <c r="T76" s="54">
        <f t="shared" si="25"/>
        <v>3977</v>
      </c>
      <c r="U76" s="54">
        <f t="shared" si="25"/>
        <v>8906</v>
      </c>
      <c r="V76" s="54">
        <f t="shared" si="34"/>
        <v>5869</v>
      </c>
      <c r="W76" s="55">
        <f t="shared" si="42"/>
        <v>70742</v>
      </c>
      <c r="X76" s="46"/>
      <c r="Y76" s="57">
        <v>64104</v>
      </c>
      <c r="Z76" s="54">
        <f t="shared" si="35"/>
        <v>69617</v>
      </c>
      <c r="AA76" s="54">
        <f t="shared" si="26"/>
        <v>5326</v>
      </c>
      <c r="AB76" s="54">
        <f t="shared" si="26"/>
        <v>11925</v>
      </c>
      <c r="AC76" s="54">
        <f t="shared" si="36"/>
        <v>5869</v>
      </c>
      <c r="AD76" s="54">
        <f t="shared" si="43"/>
        <v>92737</v>
      </c>
      <c r="AE76" s="55">
        <f t="shared" si="37"/>
        <v>7728</v>
      </c>
      <c r="AF76" s="46"/>
      <c r="AG76" s="60">
        <v>50125</v>
      </c>
      <c r="AH76" s="61">
        <f t="shared" si="38"/>
        <v>53714</v>
      </c>
      <c r="AI76" s="54">
        <f t="shared" si="27"/>
        <v>4109</v>
      </c>
      <c r="AJ76" s="54">
        <f t="shared" si="27"/>
        <v>9201</v>
      </c>
      <c r="AK76" s="54">
        <f t="shared" si="39"/>
        <v>5869</v>
      </c>
      <c r="AL76" s="54">
        <f t="shared" si="44"/>
        <v>72893</v>
      </c>
      <c r="AM76" s="55">
        <f t="shared" si="40"/>
        <v>7289</v>
      </c>
      <c r="AO76" s="50"/>
      <c r="AP76" s="51"/>
      <c r="AQ76" s="51"/>
      <c r="AS76" s="51"/>
    </row>
    <row r="77" spans="1:45" s="33" customFormat="1" ht="16.149999999999999" customHeight="1">
      <c r="A77" s="52" t="s">
        <v>87</v>
      </c>
      <c r="B77" s="42"/>
      <c r="C77" s="53">
        <v>49868</v>
      </c>
      <c r="D77" s="54">
        <f t="shared" si="28"/>
        <v>51529</v>
      </c>
      <c r="E77" s="54">
        <f t="shared" si="23"/>
        <v>3942</v>
      </c>
      <c r="F77" s="54">
        <f t="shared" si="23"/>
        <v>8827</v>
      </c>
      <c r="G77" s="54">
        <f t="shared" si="29"/>
        <v>5869</v>
      </c>
      <c r="H77" s="55">
        <f t="shared" si="45"/>
        <v>70167</v>
      </c>
      <c r="I77" s="46"/>
      <c r="J77" s="53">
        <v>50008</v>
      </c>
      <c r="K77" s="54">
        <f t="shared" si="30"/>
        <v>51673</v>
      </c>
      <c r="L77" s="54">
        <f t="shared" si="24"/>
        <v>3953</v>
      </c>
      <c r="M77" s="54">
        <f t="shared" si="24"/>
        <v>8852</v>
      </c>
      <c r="N77" s="54">
        <f t="shared" si="31"/>
        <v>5869</v>
      </c>
      <c r="O77" s="54">
        <f t="shared" si="41"/>
        <v>70347</v>
      </c>
      <c r="P77" s="55">
        <f t="shared" si="32"/>
        <v>7035</v>
      </c>
      <c r="Q77" s="46"/>
      <c r="R77" s="56">
        <v>54926</v>
      </c>
      <c r="S77" s="54">
        <f t="shared" si="33"/>
        <v>56755</v>
      </c>
      <c r="T77" s="54">
        <f t="shared" si="25"/>
        <v>4342</v>
      </c>
      <c r="U77" s="54">
        <f t="shared" si="25"/>
        <v>9722</v>
      </c>
      <c r="V77" s="54">
        <f t="shared" si="34"/>
        <v>5869</v>
      </c>
      <c r="W77" s="55">
        <f t="shared" si="42"/>
        <v>76688</v>
      </c>
      <c r="X77" s="46"/>
      <c r="Y77" s="57">
        <v>62927</v>
      </c>
      <c r="Z77" s="54">
        <f t="shared" si="35"/>
        <v>68339</v>
      </c>
      <c r="AA77" s="54">
        <f t="shared" si="26"/>
        <v>5228</v>
      </c>
      <c r="AB77" s="54">
        <f t="shared" si="26"/>
        <v>11706</v>
      </c>
      <c r="AC77" s="54">
        <f t="shared" si="36"/>
        <v>5869</v>
      </c>
      <c r="AD77" s="54">
        <f t="shared" si="43"/>
        <v>91142</v>
      </c>
      <c r="AE77" s="55">
        <f t="shared" si="37"/>
        <v>7595</v>
      </c>
      <c r="AF77" s="46"/>
      <c r="AG77" s="60">
        <v>55630</v>
      </c>
      <c r="AH77" s="61">
        <f t="shared" si="38"/>
        <v>59613</v>
      </c>
      <c r="AI77" s="54">
        <f t="shared" si="27"/>
        <v>4560</v>
      </c>
      <c r="AJ77" s="54">
        <f t="shared" si="27"/>
        <v>10212</v>
      </c>
      <c r="AK77" s="54">
        <f t="shared" si="39"/>
        <v>5869</v>
      </c>
      <c r="AL77" s="54">
        <f t="shared" si="44"/>
        <v>80254</v>
      </c>
      <c r="AM77" s="55">
        <f t="shared" si="40"/>
        <v>8025</v>
      </c>
      <c r="AO77" s="50"/>
      <c r="AP77" s="51"/>
      <c r="AQ77" s="51"/>
      <c r="AS77" s="51"/>
    </row>
    <row r="78" spans="1:45" s="33" customFormat="1" ht="16.149999999999999" customHeight="1">
      <c r="A78" s="52" t="s">
        <v>88</v>
      </c>
      <c r="B78" s="42"/>
      <c r="C78" s="53">
        <v>46243</v>
      </c>
      <c r="D78" s="54">
        <f t="shared" si="28"/>
        <v>47783</v>
      </c>
      <c r="E78" s="54">
        <f t="shared" si="23"/>
        <v>3655</v>
      </c>
      <c r="F78" s="54">
        <f t="shared" si="23"/>
        <v>8185</v>
      </c>
      <c r="G78" s="54">
        <f t="shared" si="29"/>
        <v>5869</v>
      </c>
      <c r="H78" s="55">
        <f t="shared" si="45"/>
        <v>65492</v>
      </c>
      <c r="I78" s="46"/>
      <c r="J78" s="53">
        <v>48178</v>
      </c>
      <c r="K78" s="54">
        <f t="shared" si="30"/>
        <v>49782</v>
      </c>
      <c r="L78" s="54">
        <f t="shared" si="24"/>
        <v>3808</v>
      </c>
      <c r="M78" s="54">
        <f t="shared" si="24"/>
        <v>8528</v>
      </c>
      <c r="N78" s="54">
        <f t="shared" si="31"/>
        <v>5869</v>
      </c>
      <c r="O78" s="54">
        <f t="shared" si="41"/>
        <v>67987</v>
      </c>
      <c r="P78" s="55">
        <f t="shared" si="32"/>
        <v>6799</v>
      </c>
      <c r="Q78" s="46"/>
      <c r="R78" s="56">
        <v>50236</v>
      </c>
      <c r="S78" s="54">
        <f t="shared" si="33"/>
        <v>51909</v>
      </c>
      <c r="T78" s="54">
        <f t="shared" si="25"/>
        <v>3971</v>
      </c>
      <c r="U78" s="54">
        <f t="shared" si="25"/>
        <v>8892</v>
      </c>
      <c r="V78" s="54">
        <f t="shared" si="34"/>
        <v>5869</v>
      </c>
      <c r="W78" s="55">
        <f t="shared" si="42"/>
        <v>70641</v>
      </c>
      <c r="X78" s="46"/>
      <c r="Y78" s="57">
        <v>61178</v>
      </c>
      <c r="Z78" s="54">
        <f t="shared" si="35"/>
        <v>66439</v>
      </c>
      <c r="AA78" s="54">
        <f t="shared" si="26"/>
        <v>5083</v>
      </c>
      <c r="AB78" s="54">
        <f t="shared" si="26"/>
        <v>11381</v>
      </c>
      <c r="AC78" s="54">
        <f t="shared" si="36"/>
        <v>5869</v>
      </c>
      <c r="AD78" s="54">
        <f t="shared" si="43"/>
        <v>88772</v>
      </c>
      <c r="AE78" s="55">
        <f t="shared" si="37"/>
        <v>7398</v>
      </c>
      <c r="AF78" s="46"/>
      <c r="AG78" s="60">
        <v>53017</v>
      </c>
      <c r="AH78" s="61">
        <f t="shared" si="38"/>
        <v>56813</v>
      </c>
      <c r="AI78" s="54">
        <f t="shared" si="27"/>
        <v>4346</v>
      </c>
      <c r="AJ78" s="54">
        <f t="shared" si="27"/>
        <v>9732</v>
      </c>
      <c r="AK78" s="54">
        <f t="shared" si="39"/>
        <v>5869</v>
      </c>
      <c r="AL78" s="54">
        <f t="shared" si="44"/>
        <v>76760</v>
      </c>
      <c r="AM78" s="55">
        <f t="shared" si="40"/>
        <v>7676</v>
      </c>
      <c r="AO78" s="50"/>
      <c r="AP78" s="51"/>
      <c r="AQ78" s="51"/>
      <c r="AS78" s="51"/>
    </row>
    <row r="79" spans="1:45" s="33" customFormat="1" ht="16.149999999999999" customHeight="1">
      <c r="A79" s="52" t="s">
        <v>89</v>
      </c>
      <c r="B79" s="42"/>
      <c r="C79" s="53">
        <v>46537</v>
      </c>
      <c r="D79" s="54">
        <f t="shared" si="28"/>
        <v>48087</v>
      </c>
      <c r="E79" s="54">
        <f t="shared" si="23"/>
        <v>3679</v>
      </c>
      <c r="F79" s="54">
        <f t="shared" si="23"/>
        <v>8237</v>
      </c>
      <c r="G79" s="54">
        <f t="shared" si="29"/>
        <v>5869</v>
      </c>
      <c r="H79" s="55">
        <f t="shared" si="45"/>
        <v>65872</v>
      </c>
      <c r="I79" s="46"/>
      <c r="J79" s="53">
        <v>45709</v>
      </c>
      <c r="K79" s="54">
        <f t="shared" si="30"/>
        <v>47231</v>
      </c>
      <c r="L79" s="54">
        <f t="shared" si="24"/>
        <v>3613</v>
      </c>
      <c r="M79" s="54">
        <f t="shared" si="24"/>
        <v>8091</v>
      </c>
      <c r="N79" s="54">
        <f t="shared" si="31"/>
        <v>5869</v>
      </c>
      <c r="O79" s="54">
        <f t="shared" si="41"/>
        <v>64804</v>
      </c>
      <c r="P79" s="55">
        <f t="shared" si="32"/>
        <v>6480</v>
      </c>
      <c r="Q79" s="46"/>
      <c r="R79" s="56">
        <v>52895</v>
      </c>
      <c r="S79" s="54">
        <f t="shared" si="33"/>
        <v>54656</v>
      </c>
      <c r="T79" s="54">
        <f t="shared" si="25"/>
        <v>4181</v>
      </c>
      <c r="U79" s="54">
        <f t="shared" si="25"/>
        <v>9363</v>
      </c>
      <c r="V79" s="54">
        <f t="shared" si="34"/>
        <v>5869</v>
      </c>
      <c r="W79" s="55">
        <f t="shared" si="42"/>
        <v>74069</v>
      </c>
      <c r="X79" s="46"/>
      <c r="Y79" s="57">
        <v>61567</v>
      </c>
      <c r="Z79" s="54">
        <f t="shared" si="35"/>
        <v>66862</v>
      </c>
      <c r="AA79" s="54">
        <f t="shared" si="26"/>
        <v>5115</v>
      </c>
      <c r="AB79" s="54">
        <f t="shared" si="26"/>
        <v>11453</v>
      </c>
      <c r="AC79" s="54">
        <f t="shared" si="36"/>
        <v>5869</v>
      </c>
      <c r="AD79" s="54">
        <f t="shared" si="43"/>
        <v>89299</v>
      </c>
      <c r="AE79" s="55">
        <f t="shared" si="37"/>
        <v>7442</v>
      </c>
      <c r="AF79" s="46"/>
      <c r="AG79" s="60">
        <v>55618</v>
      </c>
      <c r="AH79" s="61">
        <f t="shared" si="38"/>
        <v>59600</v>
      </c>
      <c r="AI79" s="54">
        <f t="shared" si="27"/>
        <v>4559</v>
      </c>
      <c r="AJ79" s="54">
        <f t="shared" si="27"/>
        <v>10209</v>
      </c>
      <c r="AK79" s="54">
        <f t="shared" si="39"/>
        <v>5869</v>
      </c>
      <c r="AL79" s="54">
        <f t="shared" si="44"/>
        <v>80237</v>
      </c>
      <c r="AM79" s="55">
        <f t="shared" si="40"/>
        <v>8024</v>
      </c>
      <c r="AO79" s="50"/>
      <c r="AP79" s="51"/>
      <c r="AQ79" s="51"/>
      <c r="AS79" s="51"/>
    </row>
    <row r="80" spans="1:45" s="33" customFormat="1" ht="16.149999999999999" customHeight="1">
      <c r="A80" s="52" t="s">
        <v>90</v>
      </c>
      <c r="B80" s="42"/>
      <c r="C80" s="53">
        <v>44707</v>
      </c>
      <c r="D80" s="54">
        <f t="shared" si="28"/>
        <v>46196</v>
      </c>
      <c r="E80" s="54">
        <f t="shared" si="23"/>
        <v>3534</v>
      </c>
      <c r="F80" s="54">
        <f t="shared" si="23"/>
        <v>7913</v>
      </c>
      <c r="G80" s="54">
        <f t="shared" si="29"/>
        <v>5869</v>
      </c>
      <c r="H80" s="55">
        <f t="shared" si="45"/>
        <v>63512</v>
      </c>
      <c r="I80" s="46"/>
      <c r="J80" s="53">
        <v>46632</v>
      </c>
      <c r="K80" s="54">
        <f t="shared" si="30"/>
        <v>48185</v>
      </c>
      <c r="L80" s="54">
        <f t="shared" si="24"/>
        <v>3686</v>
      </c>
      <c r="M80" s="54">
        <f t="shared" si="24"/>
        <v>8254</v>
      </c>
      <c r="N80" s="54">
        <f t="shared" si="31"/>
        <v>5869</v>
      </c>
      <c r="O80" s="54">
        <f t="shared" si="41"/>
        <v>65994</v>
      </c>
      <c r="P80" s="55">
        <f t="shared" si="32"/>
        <v>6599</v>
      </c>
      <c r="Q80" s="46"/>
      <c r="R80" s="56">
        <v>49978</v>
      </c>
      <c r="S80" s="54">
        <f t="shared" si="33"/>
        <v>51642</v>
      </c>
      <c r="T80" s="54">
        <f t="shared" si="25"/>
        <v>3951</v>
      </c>
      <c r="U80" s="54">
        <f t="shared" si="25"/>
        <v>8846</v>
      </c>
      <c r="V80" s="54">
        <f t="shared" si="34"/>
        <v>5869</v>
      </c>
      <c r="W80" s="55">
        <f t="shared" si="42"/>
        <v>70308</v>
      </c>
      <c r="X80" s="46"/>
      <c r="Y80" s="57">
        <v>66279</v>
      </c>
      <c r="Z80" s="54">
        <f t="shared" si="35"/>
        <v>71979</v>
      </c>
      <c r="AA80" s="54">
        <f t="shared" si="26"/>
        <v>5506</v>
      </c>
      <c r="AB80" s="54">
        <f t="shared" si="26"/>
        <v>12330</v>
      </c>
      <c r="AC80" s="54">
        <f t="shared" si="36"/>
        <v>5869</v>
      </c>
      <c r="AD80" s="54">
        <f t="shared" si="43"/>
        <v>95684</v>
      </c>
      <c r="AE80" s="55">
        <f t="shared" si="37"/>
        <v>7974</v>
      </c>
      <c r="AF80" s="46"/>
      <c r="AG80" s="60">
        <v>52517</v>
      </c>
      <c r="AH80" s="61">
        <f t="shared" si="38"/>
        <v>56277</v>
      </c>
      <c r="AI80" s="54">
        <f t="shared" si="27"/>
        <v>4305</v>
      </c>
      <c r="AJ80" s="54">
        <f t="shared" si="27"/>
        <v>9640</v>
      </c>
      <c r="AK80" s="54">
        <f t="shared" si="39"/>
        <v>5869</v>
      </c>
      <c r="AL80" s="54">
        <f t="shared" si="44"/>
        <v>76091</v>
      </c>
      <c r="AM80" s="55">
        <f t="shared" si="40"/>
        <v>7609</v>
      </c>
      <c r="AO80" s="50"/>
      <c r="AP80" s="51"/>
      <c r="AQ80" s="51"/>
      <c r="AS80" s="51"/>
    </row>
    <row r="81" spans="1:45" s="33" customFormat="1" ht="16.149999999999999" customHeight="1">
      <c r="A81" s="52" t="s">
        <v>91</v>
      </c>
      <c r="B81" s="42"/>
      <c r="C81" s="53">
        <v>46549</v>
      </c>
      <c r="D81" s="54">
        <f t="shared" si="28"/>
        <v>48099</v>
      </c>
      <c r="E81" s="54">
        <f t="shared" si="23"/>
        <v>3680</v>
      </c>
      <c r="F81" s="54">
        <f t="shared" si="23"/>
        <v>8239</v>
      </c>
      <c r="G81" s="54">
        <f t="shared" si="29"/>
        <v>5869</v>
      </c>
      <c r="H81" s="55">
        <f t="shared" si="45"/>
        <v>65887</v>
      </c>
      <c r="I81" s="46"/>
      <c r="J81" s="53">
        <v>46586</v>
      </c>
      <c r="K81" s="54">
        <f t="shared" si="30"/>
        <v>48137</v>
      </c>
      <c r="L81" s="54">
        <f t="shared" si="24"/>
        <v>3682</v>
      </c>
      <c r="M81" s="54">
        <f t="shared" si="24"/>
        <v>8246</v>
      </c>
      <c r="N81" s="54">
        <f t="shared" si="31"/>
        <v>5869</v>
      </c>
      <c r="O81" s="54">
        <f t="shared" si="41"/>
        <v>65934</v>
      </c>
      <c r="P81" s="55">
        <f t="shared" si="32"/>
        <v>6593</v>
      </c>
      <c r="Q81" s="46"/>
      <c r="R81" s="56">
        <v>54618</v>
      </c>
      <c r="S81" s="54">
        <f t="shared" si="33"/>
        <v>56437</v>
      </c>
      <c r="T81" s="54">
        <f t="shared" si="25"/>
        <v>4317</v>
      </c>
      <c r="U81" s="54">
        <f t="shared" si="25"/>
        <v>9668</v>
      </c>
      <c r="V81" s="54">
        <f t="shared" si="34"/>
        <v>5869</v>
      </c>
      <c r="W81" s="55">
        <f t="shared" si="42"/>
        <v>76291</v>
      </c>
      <c r="X81" s="46"/>
      <c r="Y81" s="57">
        <v>66343</v>
      </c>
      <c r="Z81" s="54">
        <f t="shared" si="35"/>
        <v>72048</v>
      </c>
      <c r="AA81" s="54">
        <f t="shared" si="26"/>
        <v>5512</v>
      </c>
      <c r="AB81" s="54">
        <f t="shared" si="26"/>
        <v>12342</v>
      </c>
      <c r="AC81" s="54">
        <f t="shared" si="36"/>
        <v>5869</v>
      </c>
      <c r="AD81" s="54">
        <f t="shared" si="43"/>
        <v>95771</v>
      </c>
      <c r="AE81" s="55">
        <f t="shared" si="37"/>
        <v>7981</v>
      </c>
      <c r="AF81" s="46"/>
      <c r="AG81" s="60">
        <v>50805</v>
      </c>
      <c r="AH81" s="61">
        <f t="shared" si="38"/>
        <v>54443</v>
      </c>
      <c r="AI81" s="54">
        <f t="shared" si="27"/>
        <v>4165</v>
      </c>
      <c r="AJ81" s="54">
        <f t="shared" si="27"/>
        <v>9326</v>
      </c>
      <c r="AK81" s="54">
        <f t="shared" si="39"/>
        <v>5869</v>
      </c>
      <c r="AL81" s="54">
        <f t="shared" si="44"/>
        <v>73803</v>
      </c>
      <c r="AM81" s="55">
        <f t="shared" si="40"/>
        <v>7380</v>
      </c>
      <c r="AO81" s="50"/>
      <c r="AP81" s="51"/>
      <c r="AQ81" s="51"/>
      <c r="AS81" s="51"/>
    </row>
    <row r="82" spans="1:45" s="33" customFormat="1" ht="16.149999999999999" customHeight="1">
      <c r="A82" s="52" t="s">
        <v>92</v>
      </c>
      <c r="B82" s="42"/>
      <c r="C82" s="53">
        <v>43629</v>
      </c>
      <c r="D82" s="54">
        <f t="shared" si="28"/>
        <v>45082</v>
      </c>
      <c r="E82" s="54">
        <f t="shared" si="23"/>
        <v>3449</v>
      </c>
      <c r="F82" s="54">
        <f t="shared" si="23"/>
        <v>7723</v>
      </c>
      <c r="G82" s="54">
        <f t="shared" si="29"/>
        <v>5869</v>
      </c>
      <c r="H82" s="55">
        <f t="shared" si="45"/>
        <v>62123</v>
      </c>
      <c r="I82" s="46"/>
      <c r="J82" s="53">
        <v>45762</v>
      </c>
      <c r="K82" s="54">
        <f t="shared" si="30"/>
        <v>47286</v>
      </c>
      <c r="L82" s="54">
        <f t="shared" si="24"/>
        <v>3617</v>
      </c>
      <c r="M82" s="54">
        <f t="shared" si="24"/>
        <v>8100</v>
      </c>
      <c r="N82" s="54">
        <f t="shared" si="31"/>
        <v>5869</v>
      </c>
      <c r="O82" s="54">
        <f t="shared" si="41"/>
        <v>64872</v>
      </c>
      <c r="P82" s="55">
        <f t="shared" si="32"/>
        <v>6487</v>
      </c>
      <c r="Q82" s="46"/>
      <c r="R82" s="56">
        <v>51488</v>
      </c>
      <c r="S82" s="54">
        <f t="shared" si="33"/>
        <v>53203</v>
      </c>
      <c r="T82" s="54">
        <f t="shared" si="25"/>
        <v>4070</v>
      </c>
      <c r="U82" s="54">
        <f t="shared" si="25"/>
        <v>9114</v>
      </c>
      <c r="V82" s="54">
        <f t="shared" si="34"/>
        <v>5869</v>
      </c>
      <c r="W82" s="55">
        <f t="shared" si="42"/>
        <v>72256</v>
      </c>
      <c r="X82" s="46"/>
      <c r="Y82" s="57">
        <v>60527</v>
      </c>
      <c r="Z82" s="54">
        <f t="shared" si="35"/>
        <v>65732</v>
      </c>
      <c r="AA82" s="54">
        <f t="shared" si="26"/>
        <v>5028</v>
      </c>
      <c r="AB82" s="54">
        <f t="shared" si="26"/>
        <v>11260</v>
      </c>
      <c r="AC82" s="54">
        <f t="shared" si="36"/>
        <v>5869</v>
      </c>
      <c r="AD82" s="54">
        <f t="shared" si="43"/>
        <v>87889</v>
      </c>
      <c r="AE82" s="55">
        <f t="shared" si="37"/>
        <v>7324</v>
      </c>
      <c r="AF82" s="46"/>
      <c r="AG82" s="60">
        <v>59980</v>
      </c>
      <c r="AH82" s="61">
        <f t="shared" si="38"/>
        <v>64275</v>
      </c>
      <c r="AI82" s="54">
        <f t="shared" si="27"/>
        <v>4917</v>
      </c>
      <c r="AJ82" s="54">
        <f t="shared" si="27"/>
        <v>11010</v>
      </c>
      <c r="AK82" s="54">
        <f t="shared" si="39"/>
        <v>5869</v>
      </c>
      <c r="AL82" s="54">
        <f t="shared" si="44"/>
        <v>86071</v>
      </c>
      <c r="AM82" s="55">
        <f t="shared" si="40"/>
        <v>8607</v>
      </c>
      <c r="AO82" s="50"/>
      <c r="AP82" s="51"/>
      <c r="AQ82" s="51"/>
      <c r="AS82" s="51"/>
    </row>
    <row r="83" spans="1:45" s="33" customFormat="1" ht="16.149999999999999" customHeight="1">
      <c r="A83" s="52" t="s">
        <v>93</v>
      </c>
      <c r="B83" s="42"/>
      <c r="C83" s="53">
        <v>42853</v>
      </c>
      <c r="D83" s="54">
        <f t="shared" si="28"/>
        <v>44280</v>
      </c>
      <c r="E83" s="54">
        <f t="shared" si="23"/>
        <v>3387</v>
      </c>
      <c r="F83" s="54">
        <f t="shared" si="23"/>
        <v>7585</v>
      </c>
      <c r="G83" s="54">
        <f t="shared" si="29"/>
        <v>5869</v>
      </c>
      <c r="H83" s="55">
        <f t="shared" si="45"/>
        <v>61121</v>
      </c>
      <c r="I83" s="46"/>
      <c r="J83" s="53">
        <v>44748</v>
      </c>
      <c r="K83" s="54">
        <f t="shared" si="30"/>
        <v>46238</v>
      </c>
      <c r="L83" s="54">
        <f t="shared" si="24"/>
        <v>3537</v>
      </c>
      <c r="M83" s="54">
        <f t="shared" si="24"/>
        <v>7921</v>
      </c>
      <c r="N83" s="54">
        <f t="shared" si="31"/>
        <v>5869</v>
      </c>
      <c r="O83" s="54">
        <f t="shared" si="41"/>
        <v>63565</v>
      </c>
      <c r="P83" s="55">
        <f t="shared" si="32"/>
        <v>6357</v>
      </c>
      <c r="Q83" s="46"/>
      <c r="R83" s="56">
        <v>49259</v>
      </c>
      <c r="S83" s="54">
        <f t="shared" si="33"/>
        <v>50899</v>
      </c>
      <c r="T83" s="54">
        <f t="shared" si="25"/>
        <v>3894</v>
      </c>
      <c r="U83" s="54">
        <f t="shared" si="25"/>
        <v>8719</v>
      </c>
      <c r="V83" s="54">
        <f t="shared" si="34"/>
        <v>5869</v>
      </c>
      <c r="W83" s="55">
        <f t="shared" si="42"/>
        <v>69381</v>
      </c>
      <c r="X83" s="46"/>
      <c r="Y83" s="57">
        <v>65821</v>
      </c>
      <c r="Z83" s="54">
        <f t="shared" si="35"/>
        <v>71482</v>
      </c>
      <c r="AA83" s="54">
        <f t="shared" si="26"/>
        <v>5468</v>
      </c>
      <c r="AB83" s="54">
        <f t="shared" si="26"/>
        <v>12245</v>
      </c>
      <c r="AC83" s="54">
        <f t="shared" si="36"/>
        <v>5869</v>
      </c>
      <c r="AD83" s="54">
        <f t="shared" si="43"/>
        <v>95064</v>
      </c>
      <c r="AE83" s="55">
        <f t="shared" si="37"/>
        <v>7922</v>
      </c>
      <c r="AF83" s="46"/>
      <c r="AG83" s="60">
        <v>49993</v>
      </c>
      <c r="AH83" s="61">
        <f t="shared" si="38"/>
        <v>53572</v>
      </c>
      <c r="AI83" s="54">
        <f t="shared" si="27"/>
        <v>4098</v>
      </c>
      <c r="AJ83" s="54">
        <f t="shared" si="27"/>
        <v>9177</v>
      </c>
      <c r="AK83" s="54">
        <f t="shared" si="39"/>
        <v>5869</v>
      </c>
      <c r="AL83" s="54">
        <f t="shared" si="44"/>
        <v>72716</v>
      </c>
      <c r="AM83" s="55">
        <f t="shared" si="40"/>
        <v>7272</v>
      </c>
      <c r="AO83" s="50"/>
      <c r="AP83" s="51"/>
      <c r="AQ83" s="51"/>
      <c r="AS83" s="51"/>
    </row>
    <row r="84" spans="1:45" s="33" customFormat="1" ht="16.149999999999999" customHeight="1">
      <c r="A84" s="52" t="s">
        <v>94</v>
      </c>
      <c r="B84" s="42"/>
      <c r="C84" s="53">
        <v>48111</v>
      </c>
      <c r="D84" s="54">
        <f t="shared" si="28"/>
        <v>49713</v>
      </c>
      <c r="E84" s="54">
        <f t="shared" si="23"/>
        <v>3803</v>
      </c>
      <c r="F84" s="54">
        <f t="shared" si="23"/>
        <v>8516</v>
      </c>
      <c r="G84" s="54">
        <f t="shared" si="29"/>
        <v>5869</v>
      </c>
      <c r="H84" s="55">
        <f t="shared" si="45"/>
        <v>67901</v>
      </c>
      <c r="I84" s="46"/>
      <c r="J84" s="53">
        <v>49056</v>
      </c>
      <c r="K84" s="54">
        <f t="shared" si="30"/>
        <v>50690</v>
      </c>
      <c r="L84" s="54">
        <f t="shared" si="24"/>
        <v>3878</v>
      </c>
      <c r="M84" s="54">
        <f t="shared" si="24"/>
        <v>8683</v>
      </c>
      <c r="N84" s="54">
        <f t="shared" si="31"/>
        <v>5869</v>
      </c>
      <c r="O84" s="54">
        <f t="shared" si="41"/>
        <v>69120</v>
      </c>
      <c r="P84" s="55">
        <f t="shared" si="32"/>
        <v>6912</v>
      </c>
      <c r="Q84" s="46"/>
      <c r="R84" s="56">
        <v>51590</v>
      </c>
      <c r="S84" s="54">
        <f t="shared" si="33"/>
        <v>53308</v>
      </c>
      <c r="T84" s="54">
        <f t="shared" si="25"/>
        <v>4078</v>
      </c>
      <c r="U84" s="54">
        <f t="shared" si="25"/>
        <v>9132</v>
      </c>
      <c r="V84" s="54">
        <f t="shared" si="34"/>
        <v>5869</v>
      </c>
      <c r="W84" s="55">
        <f t="shared" si="42"/>
        <v>72387</v>
      </c>
      <c r="X84" s="46"/>
      <c r="Y84" s="57">
        <v>62839</v>
      </c>
      <c r="Z84" s="54">
        <f t="shared" si="35"/>
        <v>68243</v>
      </c>
      <c r="AA84" s="54">
        <f t="shared" si="26"/>
        <v>5221</v>
      </c>
      <c r="AB84" s="54">
        <f t="shared" si="26"/>
        <v>11690</v>
      </c>
      <c r="AC84" s="54">
        <f t="shared" si="36"/>
        <v>5869</v>
      </c>
      <c r="AD84" s="54">
        <f t="shared" si="43"/>
        <v>91023</v>
      </c>
      <c r="AE84" s="55">
        <f t="shared" si="37"/>
        <v>7585</v>
      </c>
      <c r="AF84" s="46"/>
      <c r="AG84" s="60">
        <v>53622</v>
      </c>
      <c r="AH84" s="61">
        <f t="shared" si="38"/>
        <v>57461</v>
      </c>
      <c r="AI84" s="54">
        <f t="shared" si="27"/>
        <v>4396</v>
      </c>
      <c r="AJ84" s="54">
        <f t="shared" si="27"/>
        <v>9843</v>
      </c>
      <c r="AK84" s="54">
        <f t="shared" si="39"/>
        <v>5869</v>
      </c>
      <c r="AL84" s="54">
        <f t="shared" si="44"/>
        <v>77569</v>
      </c>
      <c r="AM84" s="55">
        <f t="shared" si="40"/>
        <v>7757</v>
      </c>
      <c r="AO84" s="50"/>
      <c r="AP84" s="51"/>
      <c r="AQ84" s="51"/>
      <c r="AS84" s="51"/>
    </row>
    <row r="85" spans="1:45" s="33" customFormat="1" ht="16.149999999999999" customHeight="1">
      <c r="A85" s="52" t="s">
        <v>95</v>
      </c>
      <c r="B85" s="42"/>
      <c r="C85" s="53">
        <v>46567</v>
      </c>
      <c r="D85" s="54">
        <f t="shared" si="28"/>
        <v>48118</v>
      </c>
      <c r="E85" s="54">
        <f t="shared" si="23"/>
        <v>3681</v>
      </c>
      <c r="F85" s="54">
        <f t="shared" si="23"/>
        <v>8243</v>
      </c>
      <c r="G85" s="54">
        <f t="shared" si="29"/>
        <v>5869</v>
      </c>
      <c r="H85" s="55">
        <f t="shared" si="45"/>
        <v>65911</v>
      </c>
      <c r="I85" s="46"/>
      <c r="J85" s="53">
        <v>46997</v>
      </c>
      <c r="K85" s="54">
        <f t="shared" si="30"/>
        <v>48562</v>
      </c>
      <c r="L85" s="54">
        <f t="shared" si="24"/>
        <v>3715</v>
      </c>
      <c r="M85" s="54">
        <f t="shared" si="24"/>
        <v>8319</v>
      </c>
      <c r="N85" s="54">
        <f t="shared" si="31"/>
        <v>5869</v>
      </c>
      <c r="O85" s="54">
        <f t="shared" si="41"/>
        <v>66465</v>
      </c>
      <c r="P85" s="55">
        <f t="shared" si="32"/>
        <v>6647</v>
      </c>
      <c r="Q85" s="46"/>
      <c r="R85" s="56">
        <v>51612</v>
      </c>
      <c r="S85" s="54">
        <f t="shared" si="33"/>
        <v>53331</v>
      </c>
      <c r="T85" s="54">
        <f t="shared" si="25"/>
        <v>4080</v>
      </c>
      <c r="U85" s="54">
        <f t="shared" si="25"/>
        <v>9136</v>
      </c>
      <c r="V85" s="54">
        <f t="shared" si="34"/>
        <v>5869</v>
      </c>
      <c r="W85" s="55">
        <f t="shared" si="42"/>
        <v>72416</v>
      </c>
      <c r="X85" s="46"/>
      <c r="Y85" s="57">
        <v>63020</v>
      </c>
      <c r="Z85" s="54">
        <f t="shared" si="35"/>
        <v>68440</v>
      </c>
      <c r="AA85" s="54">
        <f t="shared" si="26"/>
        <v>5236</v>
      </c>
      <c r="AB85" s="54">
        <f t="shared" si="26"/>
        <v>11724</v>
      </c>
      <c r="AC85" s="54">
        <f t="shared" si="36"/>
        <v>5869</v>
      </c>
      <c r="AD85" s="54">
        <f t="shared" si="43"/>
        <v>91269</v>
      </c>
      <c r="AE85" s="55">
        <f t="shared" si="37"/>
        <v>7606</v>
      </c>
      <c r="AF85" s="46"/>
      <c r="AG85" s="60">
        <v>50703</v>
      </c>
      <c r="AH85" s="61">
        <f t="shared" si="38"/>
        <v>54333</v>
      </c>
      <c r="AI85" s="54">
        <f t="shared" si="27"/>
        <v>4156</v>
      </c>
      <c r="AJ85" s="54">
        <f t="shared" si="27"/>
        <v>9307</v>
      </c>
      <c r="AK85" s="54">
        <f t="shared" si="39"/>
        <v>5869</v>
      </c>
      <c r="AL85" s="54">
        <f t="shared" si="44"/>
        <v>73665</v>
      </c>
      <c r="AM85" s="55">
        <f t="shared" si="40"/>
        <v>7367</v>
      </c>
      <c r="AO85" s="50"/>
      <c r="AP85" s="51"/>
      <c r="AQ85" s="51"/>
      <c r="AS85" s="51"/>
    </row>
    <row r="86" spans="1:45" s="33" customFormat="1" ht="16.149999999999999" customHeight="1">
      <c r="A86" s="52" t="s">
        <v>96</v>
      </c>
      <c r="B86" s="42"/>
      <c r="C86" s="53">
        <v>45702</v>
      </c>
      <c r="D86" s="54">
        <f t="shared" si="28"/>
        <v>47224</v>
      </c>
      <c r="E86" s="54">
        <f t="shared" si="23"/>
        <v>3613</v>
      </c>
      <c r="F86" s="54">
        <f t="shared" si="23"/>
        <v>8089</v>
      </c>
      <c r="G86" s="54">
        <f t="shared" si="29"/>
        <v>5869</v>
      </c>
      <c r="H86" s="55">
        <f t="shared" si="45"/>
        <v>64795</v>
      </c>
      <c r="I86" s="46"/>
      <c r="J86" s="53">
        <v>47614</v>
      </c>
      <c r="K86" s="54">
        <f t="shared" si="30"/>
        <v>49200</v>
      </c>
      <c r="L86" s="54">
        <f t="shared" si="24"/>
        <v>3764</v>
      </c>
      <c r="M86" s="54">
        <f t="shared" si="24"/>
        <v>8428</v>
      </c>
      <c r="N86" s="54">
        <f t="shared" si="31"/>
        <v>5869</v>
      </c>
      <c r="O86" s="54">
        <f t="shared" si="41"/>
        <v>67261</v>
      </c>
      <c r="P86" s="55">
        <f t="shared" si="32"/>
        <v>6726</v>
      </c>
      <c r="Q86" s="46"/>
      <c r="R86" s="56">
        <v>55287</v>
      </c>
      <c r="S86" s="54">
        <f t="shared" si="33"/>
        <v>57128</v>
      </c>
      <c r="T86" s="54">
        <f t="shared" si="25"/>
        <v>4370</v>
      </c>
      <c r="U86" s="54">
        <f t="shared" si="25"/>
        <v>9786</v>
      </c>
      <c r="V86" s="54">
        <f t="shared" si="34"/>
        <v>5869</v>
      </c>
      <c r="W86" s="55">
        <f t="shared" si="42"/>
        <v>77153</v>
      </c>
      <c r="X86" s="46"/>
      <c r="Y86" s="57">
        <v>60298</v>
      </c>
      <c r="Z86" s="54">
        <f t="shared" si="35"/>
        <v>65484</v>
      </c>
      <c r="AA86" s="54">
        <f t="shared" si="26"/>
        <v>5010</v>
      </c>
      <c r="AB86" s="54">
        <f t="shared" si="26"/>
        <v>11217</v>
      </c>
      <c r="AC86" s="54">
        <f t="shared" si="36"/>
        <v>5869</v>
      </c>
      <c r="AD86" s="54">
        <f t="shared" si="43"/>
        <v>87580</v>
      </c>
      <c r="AE86" s="55">
        <f t="shared" si="37"/>
        <v>7298</v>
      </c>
      <c r="AF86" s="46"/>
      <c r="AG86" s="60">
        <v>52782</v>
      </c>
      <c r="AH86" s="61">
        <f t="shared" si="38"/>
        <v>56561</v>
      </c>
      <c r="AI86" s="54">
        <f t="shared" si="27"/>
        <v>4327</v>
      </c>
      <c r="AJ86" s="54">
        <f t="shared" si="27"/>
        <v>9689</v>
      </c>
      <c r="AK86" s="54">
        <f t="shared" si="39"/>
        <v>5869</v>
      </c>
      <c r="AL86" s="54">
        <f t="shared" si="44"/>
        <v>76446</v>
      </c>
      <c r="AM86" s="55">
        <f t="shared" si="40"/>
        <v>7645</v>
      </c>
      <c r="AO86" s="50"/>
      <c r="AP86" s="51"/>
      <c r="AQ86" s="51"/>
      <c r="AS86" s="51"/>
    </row>
    <row r="87" spans="1:45" s="33" customFormat="1" ht="16.149999999999999" customHeight="1">
      <c r="A87" s="52" t="s">
        <v>97</v>
      </c>
      <c r="B87" s="42"/>
      <c r="C87" s="53">
        <v>45380</v>
      </c>
      <c r="D87" s="54">
        <f t="shared" si="28"/>
        <v>46891</v>
      </c>
      <c r="E87" s="54">
        <f t="shared" ref="E87:F121" si="46">ROUND($D87*E$6,0)</f>
        <v>3587</v>
      </c>
      <c r="F87" s="54">
        <f t="shared" si="46"/>
        <v>8032</v>
      </c>
      <c r="G87" s="54">
        <f t="shared" si="29"/>
        <v>5869</v>
      </c>
      <c r="H87" s="55">
        <f t="shared" si="45"/>
        <v>64379</v>
      </c>
      <c r="I87" s="46"/>
      <c r="J87" s="53">
        <v>47248</v>
      </c>
      <c r="K87" s="54">
        <f t="shared" si="30"/>
        <v>48821</v>
      </c>
      <c r="L87" s="54">
        <f t="shared" ref="L87:M121" si="47">ROUND($K87*L$6,0)</f>
        <v>3735</v>
      </c>
      <c r="M87" s="54">
        <f t="shared" si="47"/>
        <v>8363</v>
      </c>
      <c r="N87" s="54">
        <f t="shared" si="31"/>
        <v>5869</v>
      </c>
      <c r="O87" s="54">
        <f t="shared" si="41"/>
        <v>66788</v>
      </c>
      <c r="P87" s="55">
        <f t="shared" si="32"/>
        <v>6679</v>
      </c>
      <c r="Q87" s="46"/>
      <c r="R87" s="56">
        <v>53186</v>
      </c>
      <c r="S87" s="54">
        <f t="shared" si="33"/>
        <v>54957</v>
      </c>
      <c r="T87" s="54">
        <f t="shared" ref="T87:U121" si="48">ROUND($S87*T$6,0)</f>
        <v>4204</v>
      </c>
      <c r="U87" s="54">
        <f t="shared" si="48"/>
        <v>9414</v>
      </c>
      <c r="V87" s="54">
        <f t="shared" si="34"/>
        <v>5869</v>
      </c>
      <c r="W87" s="55">
        <f t="shared" si="42"/>
        <v>74444</v>
      </c>
      <c r="X87" s="46"/>
      <c r="Y87" s="57">
        <v>62644</v>
      </c>
      <c r="Z87" s="54">
        <f t="shared" si="35"/>
        <v>68031</v>
      </c>
      <c r="AA87" s="54">
        <f t="shared" ref="AA87:AB121" si="49">ROUND($Z87*AA$6,0)</f>
        <v>5204</v>
      </c>
      <c r="AB87" s="54">
        <f t="shared" si="49"/>
        <v>11654</v>
      </c>
      <c r="AC87" s="54">
        <f t="shared" si="36"/>
        <v>5869</v>
      </c>
      <c r="AD87" s="54">
        <f t="shared" si="43"/>
        <v>90758</v>
      </c>
      <c r="AE87" s="55">
        <f t="shared" si="37"/>
        <v>7563</v>
      </c>
      <c r="AF87" s="46"/>
      <c r="AG87" s="60">
        <v>56107</v>
      </c>
      <c r="AH87" s="61">
        <f t="shared" si="38"/>
        <v>60124</v>
      </c>
      <c r="AI87" s="54">
        <f t="shared" si="27"/>
        <v>4599</v>
      </c>
      <c r="AJ87" s="54">
        <f t="shared" si="27"/>
        <v>10299</v>
      </c>
      <c r="AK87" s="54">
        <f t="shared" si="39"/>
        <v>5869</v>
      </c>
      <c r="AL87" s="54">
        <f t="shared" si="44"/>
        <v>80891</v>
      </c>
      <c r="AM87" s="55">
        <f t="shared" si="40"/>
        <v>8089</v>
      </c>
      <c r="AO87" s="50"/>
      <c r="AP87" s="51"/>
      <c r="AQ87" s="51"/>
      <c r="AS87" s="51"/>
    </row>
    <row r="88" spans="1:45" s="33" customFormat="1" ht="16.149999999999999" customHeight="1">
      <c r="A88" s="52" t="s">
        <v>98</v>
      </c>
      <c r="B88" s="42"/>
      <c r="C88" s="53">
        <v>44077</v>
      </c>
      <c r="D88" s="54">
        <f t="shared" si="28"/>
        <v>45545</v>
      </c>
      <c r="E88" s="54">
        <f t="shared" si="46"/>
        <v>3484</v>
      </c>
      <c r="F88" s="54">
        <f t="shared" si="46"/>
        <v>7802</v>
      </c>
      <c r="G88" s="54">
        <f t="shared" si="29"/>
        <v>5869</v>
      </c>
      <c r="H88" s="55">
        <f t="shared" si="45"/>
        <v>62700</v>
      </c>
      <c r="I88" s="46"/>
      <c r="J88" s="53">
        <v>46799</v>
      </c>
      <c r="K88" s="54">
        <f t="shared" si="30"/>
        <v>48357</v>
      </c>
      <c r="L88" s="54">
        <f t="shared" si="47"/>
        <v>3699</v>
      </c>
      <c r="M88" s="54">
        <f t="shared" si="47"/>
        <v>8284</v>
      </c>
      <c r="N88" s="54">
        <f t="shared" si="31"/>
        <v>5869</v>
      </c>
      <c r="O88" s="54">
        <f t="shared" si="41"/>
        <v>66209</v>
      </c>
      <c r="P88" s="55">
        <f t="shared" si="32"/>
        <v>6621</v>
      </c>
      <c r="Q88" s="46"/>
      <c r="R88" s="56">
        <v>48503</v>
      </c>
      <c r="S88" s="54">
        <f t="shared" si="33"/>
        <v>50118</v>
      </c>
      <c r="T88" s="54">
        <f t="shared" si="48"/>
        <v>3834</v>
      </c>
      <c r="U88" s="54">
        <f t="shared" si="48"/>
        <v>8585</v>
      </c>
      <c r="V88" s="54">
        <f t="shared" si="34"/>
        <v>5869</v>
      </c>
      <c r="W88" s="55">
        <f t="shared" si="42"/>
        <v>68406</v>
      </c>
      <c r="X88" s="46"/>
      <c r="Y88" s="57">
        <v>65793</v>
      </c>
      <c r="Z88" s="54">
        <f t="shared" si="35"/>
        <v>71451</v>
      </c>
      <c r="AA88" s="54">
        <f t="shared" si="49"/>
        <v>5466</v>
      </c>
      <c r="AB88" s="54">
        <f t="shared" si="49"/>
        <v>12240</v>
      </c>
      <c r="AC88" s="54">
        <f t="shared" si="36"/>
        <v>5869</v>
      </c>
      <c r="AD88" s="54">
        <f t="shared" si="43"/>
        <v>95026</v>
      </c>
      <c r="AE88" s="55">
        <f t="shared" si="37"/>
        <v>7919</v>
      </c>
      <c r="AF88" s="46"/>
      <c r="AG88" s="60">
        <v>50842</v>
      </c>
      <c r="AH88" s="61">
        <f t="shared" si="38"/>
        <v>54482</v>
      </c>
      <c r="AI88" s="54">
        <f t="shared" si="27"/>
        <v>4168</v>
      </c>
      <c r="AJ88" s="54">
        <f t="shared" si="27"/>
        <v>9333</v>
      </c>
      <c r="AK88" s="54">
        <f t="shared" si="39"/>
        <v>5869</v>
      </c>
      <c r="AL88" s="54">
        <f t="shared" si="44"/>
        <v>73852</v>
      </c>
      <c r="AM88" s="55">
        <f t="shared" si="40"/>
        <v>7385</v>
      </c>
      <c r="AO88" s="50"/>
      <c r="AP88" s="51"/>
      <c r="AQ88" s="51"/>
      <c r="AS88" s="51"/>
    </row>
    <row r="89" spans="1:45" s="33" customFormat="1" ht="16.149999999999999" customHeight="1">
      <c r="A89" s="52" t="s">
        <v>99</v>
      </c>
      <c r="B89" s="42"/>
      <c r="C89" s="53">
        <v>44814</v>
      </c>
      <c r="D89" s="54">
        <f t="shared" si="28"/>
        <v>46306</v>
      </c>
      <c r="E89" s="54">
        <f t="shared" si="46"/>
        <v>3542</v>
      </c>
      <c r="F89" s="54">
        <f t="shared" si="46"/>
        <v>7932</v>
      </c>
      <c r="G89" s="54">
        <f t="shared" si="29"/>
        <v>5869</v>
      </c>
      <c r="H89" s="55">
        <f t="shared" si="45"/>
        <v>63649</v>
      </c>
      <c r="I89" s="46"/>
      <c r="J89" s="53">
        <v>49324</v>
      </c>
      <c r="K89" s="54">
        <f t="shared" si="30"/>
        <v>50966</v>
      </c>
      <c r="L89" s="54">
        <f t="shared" si="47"/>
        <v>3899</v>
      </c>
      <c r="M89" s="54">
        <f t="shared" si="47"/>
        <v>8730</v>
      </c>
      <c r="N89" s="54">
        <f t="shared" si="31"/>
        <v>5869</v>
      </c>
      <c r="O89" s="54">
        <f t="shared" si="41"/>
        <v>69464</v>
      </c>
      <c r="P89" s="55">
        <f t="shared" si="32"/>
        <v>6946</v>
      </c>
      <c r="Q89" s="46"/>
      <c r="R89" s="56">
        <v>57469</v>
      </c>
      <c r="S89" s="54">
        <f t="shared" si="33"/>
        <v>59383</v>
      </c>
      <c r="T89" s="54">
        <f t="shared" si="48"/>
        <v>4543</v>
      </c>
      <c r="U89" s="54">
        <f t="shared" si="48"/>
        <v>10172</v>
      </c>
      <c r="V89" s="54">
        <f t="shared" si="34"/>
        <v>5869</v>
      </c>
      <c r="W89" s="55">
        <f t="shared" si="42"/>
        <v>79967</v>
      </c>
      <c r="X89" s="46"/>
      <c r="Y89" s="57">
        <v>58802</v>
      </c>
      <c r="Z89" s="54">
        <f t="shared" si="35"/>
        <v>63859</v>
      </c>
      <c r="AA89" s="54">
        <f t="shared" si="49"/>
        <v>4885</v>
      </c>
      <c r="AB89" s="54">
        <f t="shared" si="49"/>
        <v>10939</v>
      </c>
      <c r="AC89" s="54">
        <f t="shared" si="36"/>
        <v>5869</v>
      </c>
      <c r="AD89" s="54">
        <f t="shared" si="43"/>
        <v>85552</v>
      </c>
      <c r="AE89" s="55">
        <f t="shared" si="37"/>
        <v>7129</v>
      </c>
      <c r="AF89" s="46"/>
      <c r="AG89" s="60">
        <v>48485</v>
      </c>
      <c r="AH89" s="61">
        <f t="shared" si="38"/>
        <v>51957</v>
      </c>
      <c r="AI89" s="54">
        <f t="shared" si="27"/>
        <v>3975</v>
      </c>
      <c r="AJ89" s="54">
        <f t="shared" si="27"/>
        <v>8900</v>
      </c>
      <c r="AK89" s="54">
        <f t="shared" si="39"/>
        <v>5869</v>
      </c>
      <c r="AL89" s="54">
        <f t="shared" si="44"/>
        <v>70701</v>
      </c>
      <c r="AM89" s="55">
        <f t="shared" si="40"/>
        <v>7070</v>
      </c>
      <c r="AO89" s="50"/>
      <c r="AP89" s="51"/>
      <c r="AQ89" s="51"/>
      <c r="AS89" s="51"/>
    </row>
    <row r="90" spans="1:45" s="33" customFormat="1" ht="16.149999999999999" customHeight="1">
      <c r="A90" s="52" t="s">
        <v>100</v>
      </c>
      <c r="B90" s="42"/>
      <c r="C90" s="53">
        <v>44286</v>
      </c>
      <c r="D90" s="54">
        <f t="shared" si="28"/>
        <v>45761</v>
      </c>
      <c r="E90" s="54">
        <f t="shared" si="46"/>
        <v>3501</v>
      </c>
      <c r="F90" s="54">
        <f t="shared" si="46"/>
        <v>7839</v>
      </c>
      <c r="G90" s="54">
        <f t="shared" si="29"/>
        <v>5869</v>
      </c>
      <c r="H90" s="55">
        <f t="shared" si="45"/>
        <v>62970</v>
      </c>
      <c r="I90" s="46"/>
      <c r="J90" s="53">
        <v>47145</v>
      </c>
      <c r="K90" s="54">
        <f t="shared" si="30"/>
        <v>48715</v>
      </c>
      <c r="L90" s="54">
        <f t="shared" si="47"/>
        <v>3727</v>
      </c>
      <c r="M90" s="54">
        <f t="shared" si="47"/>
        <v>8345</v>
      </c>
      <c r="N90" s="54">
        <f t="shared" si="31"/>
        <v>5869</v>
      </c>
      <c r="O90" s="54">
        <f t="shared" si="41"/>
        <v>66656</v>
      </c>
      <c r="P90" s="55">
        <f t="shared" si="32"/>
        <v>6666</v>
      </c>
      <c r="Q90" s="46"/>
      <c r="R90" s="56">
        <v>46993</v>
      </c>
      <c r="S90" s="54">
        <f t="shared" si="33"/>
        <v>48558</v>
      </c>
      <c r="T90" s="54">
        <f t="shared" si="48"/>
        <v>3715</v>
      </c>
      <c r="U90" s="54">
        <f t="shared" si="48"/>
        <v>8318</v>
      </c>
      <c r="V90" s="54">
        <f t="shared" si="34"/>
        <v>5869</v>
      </c>
      <c r="W90" s="55">
        <f t="shared" si="42"/>
        <v>66460</v>
      </c>
      <c r="X90" s="46"/>
      <c r="Y90" s="57">
        <v>60475</v>
      </c>
      <c r="Z90" s="54">
        <f t="shared" si="35"/>
        <v>65676</v>
      </c>
      <c r="AA90" s="54">
        <f t="shared" si="49"/>
        <v>5024</v>
      </c>
      <c r="AB90" s="54">
        <f t="shared" si="49"/>
        <v>11250</v>
      </c>
      <c r="AC90" s="54">
        <f t="shared" si="36"/>
        <v>5869</v>
      </c>
      <c r="AD90" s="54">
        <f t="shared" si="43"/>
        <v>87819</v>
      </c>
      <c r="AE90" s="55">
        <f t="shared" si="37"/>
        <v>7318</v>
      </c>
      <c r="AF90" s="46"/>
      <c r="AG90" s="60">
        <v>52466</v>
      </c>
      <c r="AH90" s="61">
        <f t="shared" si="38"/>
        <v>56223</v>
      </c>
      <c r="AI90" s="54">
        <f t="shared" si="27"/>
        <v>4301</v>
      </c>
      <c r="AJ90" s="54">
        <f t="shared" si="27"/>
        <v>9631</v>
      </c>
      <c r="AK90" s="54">
        <f t="shared" si="39"/>
        <v>5869</v>
      </c>
      <c r="AL90" s="54">
        <f t="shared" si="44"/>
        <v>76024</v>
      </c>
      <c r="AM90" s="55">
        <f t="shared" si="40"/>
        <v>7602</v>
      </c>
      <c r="AO90" s="50"/>
      <c r="AP90" s="51"/>
      <c r="AQ90" s="51"/>
      <c r="AS90" s="51"/>
    </row>
    <row r="91" spans="1:45" s="33" customFormat="1" ht="16.149999999999999" customHeight="1">
      <c r="A91" s="52" t="s">
        <v>101</v>
      </c>
      <c r="B91" s="42"/>
      <c r="C91" s="53">
        <v>45469</v>
      </c>
      <c r="D91" s="54">
        <f t="shared" si="28"/>
        <v>46983</v>
      </c>
      <c r="E91" s="54">
        <f t="shared" si="46"/>
        <v>3594</v>
      </c>
      <c r="F91" s="54">
        <f t="shared" si="46"/>
        <v>8048</v>
      </c>
      <c r="G91" s="54">
        <f t="shared" si="29"/>
        <v>5869</v>
      </c>
      <c r="H91" s="55">
        <f t="shared" si="45"/>
        <v>64494</v>
      </c>
      <c r="I91" s="46"/>
      <c r="J91" s="53">
        <v>47128</v>
      </c>
      <c r="K91" s="54">
        <f t="shared" si="30"/>
        <v>48697</v>
      </c>
      <c r="L91" s="54">
        <f t="shared" si="47"/>
        <v>3725</v>
      </c>
      <c r="M91" s="54">
        <f t="shared" si="47"/>
        <v>8342</v>
      </c>
      <c r="N91" s="54">
        <f t="shared" si="31"/>
        <v>5869</v>
      </c>
      <c r="O91" s="54">
        <f t="shared" si="41"/>
        <v>66633</v>
      </c>
      <c r="P91" s="55">
        <f t="shared" si="32"/>
        <v>6663</v>
      </c>
      <c r="Q91" s="46"/>
      <c r="R91" s="56">
        <v>50151</v>
      </c>
      <c r="S91" s="54">
        <f t="shared" si="33"/>
        <v>51821</v>
      </c>
      <c r="T91" s="54">
        <f t="shared" si="48"/>
        <v>3964</v>
      </c>
      <c r="U91" s="54">
        <f t="shared" si="48"/>
        <v>8877</v>
      </c>
      <c r="V91" s="54">
        <f t="shared" si="34"/>
        <v>5869</v>
      </c>
      <c r="W91" s="55">
        <f t="shared" si="42"/>
        <v>70531</v>
      </c>
      <c r="X91" s="46"/>
      <c r="Y91" s="57">
        <v>62340</v>
      </c>
      <c r="Z91" s="54">
        <f t="shared" si="35"/>
        <v>67701</v>
      </c>
      <c r="AA91" s="54">
        <f t="shared" si="49"/>
        <v>5179</v>
      </c>
      <c r="AB91" s="54">
        <f t="shared" si="49"/>
        <v>11597</v>
      </c>
      <c r="AC91" s="54">
        <f t="shared" si="36"/>
        <v>5869</v>
      </c>
      <c r="AD91" s="54">
        <f t="shared" si="43"/>
        <v>90346</v>
      </c>
      <c r="AE91" s="55">
        <f t="shared" si="37"/>
        <v>7529</v>
      </c>
      <c r="AF91" s="46"/>
      <c r="AG91" s="60">
        <v>52963</v>
      </c>
      <c r="AH91" s="61">
        <f t="shared" si="38"/>
        <v>56755</v>
      </c>
      <c r="AI91" s="54">
        <f t="shared" ref="AI91:AJ121" si="50">ROUND($AH91*AI$6,0)</f>
        <v>4342</v>
      </c>
      <c r="AJ91" s="54">
        <f t="shared" si="50"/>
        <v>9722</v>
      </c>
      <c r="AK91" s="54">
        <f t="shared" si="39"/>
        <v>5869</v>
      </c>
      <c r="AL91" s="54">
        <f t="shared" si="44"/>
        <v>76688</v>
      </c>
      <c r="AM91" s="55">
        <f t="shared" si="40"/>
        <v>7669</v>
      </c>
      <c r="AO91" s="50"/>
      <c r="AP91" s="51"/>
      <c r="AQ91" s="51"/>
      <c r="AS91" s="51"/>
    </row>
    <row r="92" spans="1:45" s="33" customFormat="1" ht="16.149999999999999" customHeight="1">
      <c r="A92" s="52" t="s">
        <v>102</v>
      </c>
      <c r="B92" s="42"/>
      <c r="C92" s="53">
        <v>49447</v>
      </c>
      <c r="D92" s="54">
        <f t="shared" si="28"/>
        <v>51094</v>
      </c>
      <c r="E92" s="54">
        <f t="shared" si="46"/>
        <v>3909</v>
      </c>
      <c r="F92" s="54">
        <f t="shared" si="46"/>
        <v>8752</v>
      </c>
      <c r="G92" s="54">
        <f t="shared" si="29"/>
        <v>5869</v>
      </c>
      <c r="H92" s="55">
        <f t="shared" si="45"/>
        <v>69624</v>
      </c>
      <c r="I92" s="46"/>
      <c r="J92" s="53">
        <v>47264</v>
      </c>
      <c r="K92" s="54">
        <f t="shared" si="30"/>
        <v>48838</v>
      </c>
      <c r="L92" s="54">
        <f t="shared" si="47"/>
        <v>3736</v>
      </c>
      <c r="M92" s="54">
        <f t="shared" si="47"/>
        <v>8366</v>
      </c>
      <c r="N92" s="54">
        <f t="shared" si="31"/>
        <v>5869</v>
      </c>
      <c r="O92" s="54">
        <f t="shared" si="41"/>
        <v>66809</v>
      </c>
      <c r="P92" s="55">
        <f t="shared" si="32"/>
        <v>6681</v>
      </c>
      <c r="Q92" s="46"/>
      <c r="R92" s="56">
        <v>51403</v>
      </c>
      <c r="S92" s="54">
        <f t="shared" si="33"/>
        <v>53115</v>
      </c>
      <c r="T92" s="54">
        <f t="shared" si="48"/>
        <v>4063</v>
      </c>
      <c r="U92" s="54">
        <f t="shared" si="48"/>
        <v>9099</v>
      </c>
      <c r="V92" s="54">
        <f t="shared" si="34"/>
        <v>5869</v>
      </c>
      <c r="W92" s="55">
        <f t="shared" si="42"/>
        <v>72146</v>
      </c>
      <c r="X92" s="46"/>
      <c r="Y92" s="57">
        <v>67829</v>
      </c>
      <c r="Z92" s="54">
        <f t="shared" si="35"/>
        <v>73662</v>
      </c>
      <c r="AA92" s="54">
        <f t="shared" si="49"/>
        <v>5635</v>
      </c>
      <c r="AB92" s="54">
        <f t="shared" si="49"/>
        <v>12618</v>
      </c>
      <c r="AC92" s="54">
        <f t="shared" si="36"/>
        <v>5869</v>
      </c>
      <c r="AD92" s="54">
        <f t="shared" si="43"/>
        <v>97784</v>
      </c>
      <c r="AE92" s="55">
        <f t="shared" si="37"/>
        <v>8149</v>
      </c>
      <c r="AF92" s="46"/>
      <c r="AG92" s="60">
        <v>51213</v>
      </c>
      <c r="AH92" s="61">
        <f t="shared" si="38"/>
        <v>54880</v>
      </c>
      <c r="AI92" s="54">
        <f t="shared" si="50"/>
        <v>4198</v>
      </c>
      <c r="AJ92" s="54">
        <f t="shared" si="50"/>
        <v>9401</v>
      </c>
      <c r="AK92" s="54">
        <f t="shared" si="39"/>
        <v>5869</v>
      </c>
      <c r="AL92" s="54">
        <f t="shared" si="44"/>
        <v>74348</v>
      </c>
      <c r="AM92" s="55">
        <f t="shared" si="40"/>
        <v>7435</v>
      </c>
      <c r="AO92" s="50"/>
      <c r="AP92" s="51"/>
      <c r="AQ92" s="51"/>
      <c r="AS92" s="51"/>
    </row>
    <row r="93" spans="1:45" s="33" customFormat="1" ht="16.149999999999999" customHeight="1">
      <c r="A93" s="52" t="s">
        <v>103</v>
      </c>
      <c r="B93" s="42"/>
      <c r="C93" s="53">
        <v>44861</v>
      </c>
      <c r="D93" s="54">
        <f t="shared" si="28"/>
        <v>46355</v>
      </c>
      <c r="E93" s="54">
        <f t="shared" si="46"/>
        <v>3546</v>
      </c>
      <c r="F93" s="54">
        <f t="shared" si="46"/>
        <v>7941</v>
      </c>
      <c r="G93" s="54">
        <f t="shared" si="29"/>
        <v>5869</v>
      </c>
      <c r="H93" s="55">
        <f t="shared" si="45"/>
        <v>63711</v>
      </c>
      <c r="I93" s="46"/>
      <c r="J93" s="53">
        <v>45378</v>
      </c>
      <c r="K93" s="54">
        <f t="shared" si="30"/>
        <v>46889</v>
      </c>
      <c r="L93" s="54">
        <f t="shared" si="47"/>
        <v>3587</v>
      </c>
      <c r="M93" s="54">
        <f t="shared" si="47"/>
        <v>8032</v>
      </c>
      <c r="N93" s="54">
        <f t="shared" si="31"/>
        <v>5869</v>
      </c>
      <c r="O93" s="54">
        <f t="shared" si="41"/>
        <v>64377</v>
      </c>
      <c r="P93" s="55">
        <f t="shared" si="32"/>
        <v>6438</v>
      </c>
      <c r="Q93" s="46"/>
      <c r="R93" s="56">
        <v>52541</v>
      </c>
      <c r="S93" s="54">
        <f t="shared" si="33"/>
        <v>54291</v>
      </c>
      <c r="T93" s="54">
        <f t="shared" si="48"/>
        <v>4153</v>
      </c>
      <c r="U93" s="54">
        <f t="shared" si="48"/>
        <v>9300</v>
      </c>
      <c r="V93" s="54">
        <f t="shared" si="34"/>
        <v>5869</v>
      </c>
      <c r="W93" s="55">
        <f t="shared" si="42"/>
        <v>73613</v>
      </c>
      <c r="X93" s="46"/>
      <c r="Y93" s="57">
        <v>61759</v>
      </c>
      <c r="Z93" s="54">
        <f t="shared" si="35"/>
        <v>67070</v>
      </c>
      <c r="AA93" s="54">
        <f t="shared" si="49"/>
        <v>5131</v>
      </c>
      <c r="AB93" s="54">
        <f t="shared" si="49"/>
        <v>11489</v>
      </c>
      <c r="AC93" s="54">
        <f t="shared" si="36"/>
        <v>5869</v>
      </c>
      <c r="AD93" s="54">
        <f t="shared" si="43"/>
        <v>89559</v>
      </c>
      <c r="AE93" s="55">
        <f t="shared" si="37"/>
        <v>7463</v>
      </c>
      <c r="AF93" s="46"/>
      <c r="AG93" s="60">
        <v>52952</v>
      </c>
      <c r="AH93" s="61">
        <f t="shared" si="38"/>
        <v>56743</v>
      </c>
      <c r="AI93" s="54">
        <f t="shared" si="50"/>
        <v>4341</v>
      </c>
      <c r="AJ93" s="54">
        <f t="shared" si="50"/>
        <v>9720</v>
      </c>
      <c r="AK93" s="54">
        <f t="shared" si="39"/>
        <v>5869</v>
      </c>
      <c r="AL93" s="54">
        <f t="shared" si="44"/>
        <v>76673</v>
      </c>
      <c r="AM93" s="55">
        <f t="shared" si="40"/>
        <v>7667</v>
      </c>
      <c r="AO93" s="50"/>
      <c r="AP93" s="51"/>
      <c r="AQ93" s="51"/>
      <c r="AS93" s="51"/>
    </row>
    <row r="94" spans="1:45" s="33" customFormat="1" ht="16.149999999999999" customHeight="1">
      <c r="A94" s="52" t="s">
        <v>104</v>
      </c>
      <c r="B94" s="42"/>
      <c r="C94" s="53">
        <v>43757</v>
      </c>
      <c r="D94" s="54">
        <f t="shared" si="28"/>
        <v>45214</v>
      </c>
      <c r="E94" s="54">
        <f t="shared" si="46"/>
        <v>3459</v>
      </c>
      <c r="F94" s="54">
        <f t="shared" si="46"/>
        <v>7745</v>
      </c>
      <c r="G94" s="54">
        <f t="shared" si="29"/>
        <v>5869</v>
      </c>
      <c r="H94" s="55">
        <f t="shared" si="45"/>
        <v>62287</v>
      </c>
      <c r="I94" s="46"/>
      <c r="J94" s="53">
        <v>47552</v>
      </c>
      <c r="K94" s="54">
        <f t="shared" si="30"/>
        <v>49135</v>
      </c>
      <c r="L94" s="54">
        <f t="shared" si="47"/>
        <v>3759</v>
      </c>
      <c r="M94" s="54">
        <f t="shared" si="47"/>
        <v>8417</v>
      </c>
      <c r="N94" s="54">
        <f t="shared" si="31"/>
        <v>5869</v>
      </c>
      <c r="O94" s="54">
        <f t="shared" si="41"/>
        <v>67180</v>
      </c>
      <c r="P94" s="55">
        <f t="shared" si="32"/>
        <v>6718</v>
      </c>
      <c r="Q94" s="46"/>
      <c r="R94" s="56">
        <v>51201</v>
      </c>
      <c r="S94" s="54">
        <f t="shared" si="33"/>
        <v>52906</v>
      </c>
      <c r="T94" s="54">
        <f t="shared" si="48"/>
        <v>4047</v>
      </c>
      <c r="U94" s="54">
        <f t="shared" si="48"/>
        <v>9063</v>
      </c>
      <c r="V94" s="54">
        <f t="shared" si="34"/>
        <v>5869</v>
      </c>
      <c r="W94" s="55">
        <f t="shared" si="42"/>
        <v>71885</v>
      </c>
      <c r="X94" s="46"/>
      <c r="Y94" s="57">
        <v>61388</v>
      </c>
      <c r="Z94" s="54">
        <f t="shared" si="35"/>
        <v>66667</v>
      </c>
      <c r="AA94" s="54">
        <f t="shared" si="49"/>
        <v>5100</v>
      </c>
      <c r="AB94" s="54">
        <f t="shared" si="49"/>
        <v>11420</v>
      </c>
      <c r="AC94" s="54">
        <f t="shared" si="36"/>
        <v>5869</v>
      </c>
      <c r="AD94" s="54">
        <f t="shared" si="43"/>
        <v>89056</v>
      </c>
      <c r="AE94" s="55">
        <f t="shared" si="37"/>
        <v>7421</v>
      </c>
      <c r="AF94" s="46"/>
      <c r="AG94" s="60">
        <v>49502</v>
      </c>
      <c r="AH94" s="61">
        <f t="shared" si="38"/>
        <v>53046</v>
      </c>
      <c r="AI94" s="54">
        <f t="shared" si="50"/>
        <v>4058</v>
      </c>
      <c r="AJ94" s="54">
        <f t="shared" si="50"/>
        <v>9087</v>
      </c>
      <c r="AK94" s="54">
        <f t="shared" si="39"/>
        <v>5869</v>
      </c>
      <c r="AL94" s="54">
        <f t="shared" si="44"/>
        <v>72060</v>
      </c>
      <c r="AM94" s="55">
        <f t="shared" si="40"/>
        <v>7206</v>
      </c>
      <c r="AO94" s="50"/>
      <c r="AP94" s="51"/>
      <c r="AQ94" s="51"/>
      <c r="AS94" s="51"/>
    </row>
    <row r="95" spans="1:45" s="33" customFormat="1" ht="16.149999999999999" customHeight="1">
      <c r="A95" s="52" t="s">
        <v>105</v>
      </c>
      <c r="B95" s="42"/>
      <c r="C95" s="53">
        <v>43612</v>
      </c>
      <c r="D95" s="54">
        <f t="shared" si="28"/>
        <v>45064</v>
      </c>
      <c r="E95" s="54">
        <f t="shared" si="46"/>
        <v>3447</v>
      </c>
      <c r="F95" s="54">
        <f t="shared" si="46"/>
        <v>7719</v>
      </c>
      <c r="G95" s="54">
        <f t="shared" si="29"/>
        <v>5869</v>
      </c>
      <c r="H95" s="55">
        <f t="shared" si="45"/>
        <v>62099</v>
      </c>
      <c r="I95" s="46"/>
      <c r="J95" s="53">
        <v>46234</v>
      </c>
      <c r="K95" s="54">
        <f t="shared" si="30"/>
        <v>47774</v>
      </c>
      <c r="L95" s="54">
        <f t="shared" si="47"/>
        <v>3655</v>
      </c>
      <c r="M95" s="54">
        <f t="shared" si="47"/>
        <v>8184</v>
      </c>
      <c r="N95" s="54">
        <f t="shared" si="31"/>
        <v>5869</v>
      </c>
      <c r="O95" s="54">
        <f t="shared" si="41"/>
        <v>65482</v>
      </c>
      <c r="P95" s="55">
        <f t="shared" si="32"/>
        <v>6548</v>
      </c>
      <c r="Q95" s="46"/>
      <c r="R95" s="56">
        <v>51046</v>
      </c>
      <c r="S95" s="54">
        <f t="shared" si="33"/>
        <v>52746</v>
      </c>
      <c r="T95" s="54">
        <f t="shared" si="48"/>
        <v>4035</v>
      </c>
      <c r="U95" s="54">
        <f t="shared" si="48"/>
        <v>9035</v>
      </c>
      <c r="V95" s="54">
        <f t="shared" si="34"/>
        <v>5869</v>
      </c>
      <c r="W95" s="55">
        <f t="shared" si="42"/>
        <v>71685</v>
      </c>
      <c r="X95" s="46"/>
      <c r="Y95" s="57">
        <v>65046</v>
      </c>
      <c r="Z95" s="54">
        <f t="shared" si="35"/>
        <v>70640</v>
      </c>
      <c r="AA95" s="54">
        <f t="shared" si="49"/>
        <v>5404</v>
      </c>
      <c r="AB95" s="54">
        <f t="shared" si="49"/>
        <v>12101</v>
      </c>
      <c r="AC95" s="54">
        <f t="shared" si="36"/>
        <v>5869</v>
      </c>
      <c r="AD95" s="54">
        <f t="shared" si="43"/>
        <v>94014</v>
      </c>
      <c r="AE95" s="55">
        <f t="shared" si="37"/>
        <v>7835</v>
      </c>
      <c r="AF95" s="46"/>
      <c r="AG95" s="60">
        <v>55439</v>
      </c>
      <c r="AH95" s="61">
        <f t="shared" si="38"/>
        <v>59408</v>
      </c>
      <c r="AI95" s="54">
        <f t="shared" si="50"/>
        <v>4545</v>
      </c>
      <c r="AJ95" s="54">
        <f t="shared" si="50"/>
        <v>10177</v>
      </c>
      <c r="AK95" s="54">
        <f t="shared" si="39"/>
        <v>5869</v>
      </c>
      <c r="AL95" s="54">
        <f t="shared" si="44"/>
        <v>79999</v>
      </c>
      <c r="AM95" s="55">
        <f t="shared" si="40"/>
        <v>8000</v>
      </c>
      <c r="AO95" s="50"/>
      <c r="AP95" s="51"/>
      <c r="AQ95" s="51"/>
      <c r="AS95" s="51"/>
    </row>
    <row r="96" spans="1:45" s="33" customFormat="1" ht="16.149999999999999" customHeight="1">
      <c r="A96" s="52" t="s">
        <v>106</v>
      </c>
      <c r="B96" s="42"/>
      <c r="C96" s="53">
        <v>43523</v>
      </c>
      <c r="D96" s="54">
        <f t="shared" si="28"/>
        <v>44972</v>
      </c>
      <c r="E96" s="54">
        <f t="shared" si="46"/>
        <v>3440</v>
      </c>
      <c r="F96" s="54">
        <f t="shared" si="46"/>
        <v>7704</v>
      </c>
      <c r="G96" s="54">
        <f t="shared" si="29"/>
        <v>5869</v>
      </c>
      <c r="H96" s="55">
        <f t="shared" si="45"/>
        <v>61985</v>
      </c>
      <c r="I96" s="46"/>
      <c r="J96" s="53">
        <v>47160</v>
      </c>
      <c r="K96" s="54">
        <f t="shared" si="30"/>
        <v>48730</v>
      </c>
      <c r="L96" s="54">
        <f t="shared" si="47"/>
        <v>3728</v>
      </c>
      <c r="M96" s="54">
        <f t="shared" si="47"/>
        <v>8347</v>
      </c>
      <c r="N96" s="54">
        <f t="shared" si="31"/>
        <v>5869</v>
      </c>
      <c r="O96" s="54">
        <f t="shared" si="41"/>
        <v>66674</v>
      </c>
      <c r="P96" s="55">
        <f t="shared" si="32"/>
        <v>6667</v>
      </c>
      <c r="Q96" s="46"/>
      <c r="R96" s="56">
        <v>49571</v>
      </c>
      <c r="S96" s="54">
        <f t="shared" si="33"/>
        <v>51222</v>
      </c>
      <c r="T96" s="54">
        <f t="shared" si="48"/>
        <v>3918</v>
      </c>
      <c r="U96" s="54">
        <f t="shared" si="48"/>
        <v>8774</v>
      </c>
      <c r="V96" s="54">
        <f t="shared" si="34"/>
        <v>5869</v>
      </c>
      <c r="W96" s="55">
        <f t="shared" si="42"/>
        <v>69783</v>
      </c>
      <c r="X96" s="46"/>
      <c r="Y96" s="57">
        <v>65721</v>
      </c>
      <c r="Z96" s="54">
        <f t="shared" si="35"/>
        <v>71373</v>
      </c>
      <c r="AA96" s="54">
        <f t="shared" si="49"/>
        <v>5460</v>
      </c>
      <c r="AB96" s="54">
        <f t="shared" si="49"/>
        <v>12226</v>
      </c>
      <c r="AC96" s="54">
        <f t="shared" si="36"/>
        <v>5869</v>
      </c>
      <c r="AD96" s="54">
        <f t="shared" si="43"/>
        <v>94928</v>
      </c>
      <c r="AE96" s="55">
        <f t="shared" si="37"/>
        <v>7911</v>
      </c>
      <c r="AF96" s="46"/>
      <c r="AG96" s="60">
        <v>52112</v>
      </c>
      <c r="AH96" s="61">
        <f t="shared" si="38"/>
        <v>55843</v>
      </c>
      <c r="AI96" s="54">
        <f t="shared" si="50"/>
        <v>4272</v>
      </c>
      <c r="AJ96" s="54">
        <f t="shared" si="50"/>
        <v>9566</v>
      </c>
      <c r="AK96" s="54">
        <f t="shared" si="39"/>
        <v>5869</v>
      </c>
      <c r="AL96" s="54">
        <f t="shared" si="44"/>
        <v>75550</v>
      </c>
      <c r="AM96" s="55">
        <f t="shared" si="40"/>
        <v>7555</v>
      </c>
      <c r="AO96" s="50"/>
      <c r="AP96" s="51"/>
      <c r="AQ96" s="51"/>
      <c r="AS96" s="51"/>
    </row>
    <row r="97" spans="1:45" s="33" customFormat="1" ht="16.149999999999999" customHeight="1">
      <c r="A97" s="52" t="s">
        <v>107</v>
      </c>
      <c r="B97" s="42"/>
      <c r="C97" s="53">
        <v>46718</v>
      </c>
      <c r="D97" s="54">
        <f t="shared" si="28"/>
        <v>48274</v>
      </c>
      <c r="E97" s="54">
        <f t="shared" si="46"/>
        <v>3693</v>
      </c>
      <c r="F97" s="54">
        <f t="shared" si="46"/>
        <v>8269</v>
      </c>
      <c r="G97" s="54">
        <f t="shared" si="29"/>
        <v>5869</v>
      </c>
      <c r="H97" s="55">
        <f t="shared" si="45"/>
        <v>66105</v>
      </c>
      <c r="I97" s="46"/>
      <c r="J97" s="53">
        <v>49102</v>
      </c>
      <c r="K97" s="54">
        <f t="shared" si="30"/>
        <v>50737</v>
      </c>
      <c r="L97" s="54">
        <f t="shared" si="47"/>
        <v>3881</v>
      </c>
      <c r="M97" s="54">
        <f t="shared" si="47"/>
        <v>8691</v>
      </c>
      <c r="N97" s="54">
        <f t="shared" si="31"/>
        <v>5869</v>
      </c>
      <c r="O97" s="54">
        <f t="shared" si="41"/>
        <v>69178</v>
      </c>
      <c r="P97" s="55">
        <f t="shared" si="32"/>
        <v>6918</v>
      </c>
      <c r="Q97" s="46"/>
      <c r="R97" s="56">
        <v>51200</v>
      </c>
      <c r="S97" s="54">
        <f t="shared" si="33"/>
        <v>52905</v>
      </c>
      <c r="T97" s="54">
        <f t="shared" si="48"/>
        <v>4047</v>
      </c>
      <c r="U97" s="54">
        <f t="shared" si="48"/>
        <v>9063</v>
      </c>
      <c r="V97" s="54">
        <f t="shared" si="34"/>
        <v>5869</v>
      </c>
      <c r="W97" s="55">
        <f t="shared" si="42"/>
        <v>71884</v>
      </c>
      <c r="X97" s="46"/>
      <c r="Y97" s="57">
        <v>63990</v>
      </c>
      <c r="Z97" s="54">
        <f t="shared" si="35"/>
        <v>69493</v>
      </c>
      <c r="AA97" s="54">
        <f t="shared" si="49"/>
        <v>5316</v>
      </c>
      <c r="AB97" s="54">
        <f t="shared" si="49"/>
        <v>11904</v>
      </c>
      <c r="AC97" s="54">
        <f t="shared" si="36"/>
        <v>5869</v>
      </c>
      <c r="AD97" s="54">
        <f t="shared" si="43"/>
        <v>92582</v>
      </c>
      <c r="AE97" s="55">
        <f t="shared" si="37"/>
        <v>7715</v>
      </c>
      <c r="AF97" s="46"/>
      <c r="AG97" s="60">
        <v>50107</v>
      </c>
      <c r="AH97" s="61">
        <f t="shared" si="38"/>
        <v>53695</v>
      </c>
      <c r="AI97" s="54">
        <f t="shared" si="50"/>
        <v>4108</v>
      </c>
      <c r="AJ97" s="54">
        <f t="shared" si="50"/>
        <v>9198</v>
      </c>
      <c r="AK97" s="54">
        <f t="shared" si="39"/>
        <v>5869</v>
      </c>
      <c r="AL97" s="54">
        <f t="shared" si="44"/>
        <v>72870</v>
      </c>
      <c r="AM97" s="55">
        <f t="shared" si="40"/>
        <v>7287</v>
      </c>
      <c r="AO97" s="50"/>
      <c r="AP97" s="51"/>
      <c r="AQ97" s="51"/>
      <c r="AS97" s="51"/>
    </row>
    <row r="98" spans="1:45" s="33" customFormat="1" ht="16.149999999999999" customHeight="1">
      <c r="A98" s="52" t="s">
        <v>108</v>
      </c>
      <c r="B98" s="42"/>
      <c r="C98" s="53">
        <v>45523</v>
      </c>
      <c r="D98" s="54">
        <f t="shared" si="28"/>
        <v>47039</v>
      </c>
      <c r="E98" s="54">
        <f t="shared" si="46"/>
        <v>3598</v>
      </c>
      <c r="F98" s="54">
        <f t="shared" si="46"/>
        <v>8058</v>
      </c>
      <c r="G98" s="54">
        <f t="shared" si="29"/>
        <v>5869</v>
      </c>
      <c r="H98" s="55">
        <f t="shared" si="45"/>
        <v>64564</v>
      </c>
      <c r="I98" s="46"/>
      <c r="J98" s="53">
        <v>46274</v>
      </c>
      <c r="K98" s="54">
        <f t="shared" si="30"/>
        <v>47815</v>
      </c>
      <c r="L98" s="54">
        <f t="shared" si="47"/>
        <v>3658</v>
      </c>
      <c r="M98" s="54">
        <f t="shared" si="47"/>
        <v>8191</v>
      </c>
      <c r="N98" s="54">
        <f t="shared" si="31"/>
        <v>5869</v>
      </c>
      <c r="O98" s="54">
        <f t="shared" si="41"/>
        <v>65533</v>
      </c>
      <c r="P98" s="55">
        <f t="shared" si="32"/>
        <v>6553</v>
      </c>
      <c r="Q98" s="46"/>
      <c r="R98" s="56">
        <v>50297</v>
      </c>
      <c r="S98" s="54">
        <f t="shared" si="33"/>
        <v>51972</v>
      </c>
      <c r="T98" s="54">
        <f t="shared" si="48"/>
        <v>3976</v>
      </c>
      <c r="U98" s="54">
        <f t="shared" si="48"/>
        <v>8903</v>
      </c>
      <c r="V98" s="54">
        <f t="shared" si="34"/>
        <v>5869</v>
      </c>
      <c r="W98" s="55">
        <f t="shared" si="42"/>
        <v>70720</v>
      </c>
      <c r="X98" s="46"/>
      <c r="Y98" s="57">
        <v>63006</v>
      </c>
      <c r="Z98" s="54">
        <f t="shared" si="35"/>
        <v>68425</v>
      </c>
      <c r="AA98" s="54">
        <f t="shared" si="49"/>
        <v>5235</v>
      </c>
      <c r="AB98" s="54">
        <f t="shared" si="49"/>
        <v>11721</v>
      </c>
      <c r="AC98" s="54">
        <f t="shared" si="36"/>
        <v>5869</v>
      </c>
      <c r="AD98" s="54">
        <f t="shared" si="43"/>
        <v>91250</v>
      </c>
      <c r="AE98" s="55">
        <f t="shared" si="37"/>
        <v>7604</v>
      </c>
      <c r="AF98" s="46"/>
      <c r="AG98" s="60">
        <v>52738</v>
      </c>
      <c r="AH98" s="61">
        <f t="shared" si="38"/>
        <v>56514</v>
      </c>
      <c r="AI98" s="54">
        <f t="shared" si="50"/>
        <v>4323</v>
      </c>
      <c r="AJ98" s="54">
        <f t="shared" si="50"/>
        <v>9681</v>
      </c>
      <c r="AK98" s="54">
        <f t="shared" si="39"/>
        <v>5869</v>
      </c>
      <c r="AL98" s="54">
        <f t="shared" si="44"/>
        <v>76387</v>
      </c>
      <c r="AM98" s="55">
        <f t="shared" si="40"/>
        <v>7639</v>
      </c>
      <c r="AO98" s="50"/>
      <c r="AP98" s="51"/>
      <c r="AQ98" s="51"/>
      <c r="AS98" s="51"/>
    </row>
    <row r="99" spans="1:45" s="33" customFormat="1" ht="16.149999999999999" customHeight="1">
      <c r="A99" s="52" t="s">
        <v>109</v>
      </c>
      <c r="B99" s="42"/>
      <c r="C99" s="53">
        <v>46315</v>
      </c>
      <c r="D99" s="54">
        <f t="shared" si="28"/>
        <v>47857</v>
      </c>
      <c r="E99" s="54">
        <f t="shared" si="46"/>
        <v>3661</v>
      </c>
      <c r="F99" s="54">
        <f t="shared" si="46"/>
        <v>8198</v>
      </c>
      <c r="G99" s="54">
        <f t="shared" si="29"/>
        <v>5869</v>
      </c>
      <c r="H99" s="55">
        <f t="shared" si="45"/>
        <v>65585</v>
      </c>
      <c r="I99" s="46"/>
      <c r="J99" s="53">
        <v>47667</v>
      </c>
      <c r="K99" s="54">
        <f t="shared" si="30"/>
        <v>49254</v>
      </c>
      <c r="L99" s="54">
        <f t="shared" si="47"/>
        <v>3768</v>
      </c>
      <c r="M99" s="54">
        <f t="shared" si="47"/>
        <v>8437</v>
      </c>
      <c r="N99" s="54">
        <f t="shared" si="31"/>
        <v>5869</v>
      </c>
      <c r="O99" s="54">
        <f t="shared" si="41"/>
        <v>67328</v>
      </c>
      <c r="P99" s="55">
        <f t="shared" si="32"/>
        <v>6733</v>
      </c>
      <c r="Q99" s="46"/>
      <c r="R99" s="56">
        <v>53737</v>
      </c>
      <c r="S99" s="54">
        <f t="shared" si="33"/>
        <v>55526</v>
      </c>
      <c r="T99" s="54">
        <f t="shared" si="48"/>
        <v>4248</v>
      </c>
      <c r="U99" s="54">
        <f t="shared" si="48"/>
        <v>9512</v>
      </c>
      <c r="V99" s="54">
        <f t="shared" si="34"/>
        <v>5869</v>
      </c>
      <c r="W99" s="55">
        <f t="shared" si="42"/>
        <v>75155</v>
      </c>
      <c r="X99" s="46"/>
      <c r="Y99" s="57">
        <v>65064</v>
      </c>
      <c r="Z99" s="54">
        <f t="shared" si="35"/>
        <v>70660</v>
      </c>
      <c r="AA99" s="54">
        <f t="shared" si="49"/>
        <v>5405</v>
      </c>
      <c r="AB99" s="54">
        <f t="shared" si="49"/>
        <v>12104</v>
      </c>
      <c r="AC99" s="54">
        <f t="shared" si="36"/>
        <v>5869</v>
      </c>
      <c r="AD99" s="54">
        <f t="shared" si="43"/>
        <v>94038</v>
      </c>
      <c r="AE99" s="55">
        <f t="shared" si="37"/>
        <v>7837</v>
      </c>
      <c r="AF99" s="46"/>
      <c r="AG99" s="60">
        <v>55208</v>
      </c>
      <c r="AH99" s="61">
        <f t="shared" si="38"/>
        <v>59161</v>
      </c>
      <c r="AI99" s="54">
        <f t="shared" si="50"/>
        <v>4526</v>
      </c>
      <c r="AJ99" s="54">
        <f t="shared" si="50"/>
        <v>10134</v>
      </c>
      <c r="AK99" s="54">
        <f t="shared" si="39"/>
        <v>5869</v>
      </c>
      <c r="AL99" s="54">
        <f t="shared" si="44"/>
        <v>79690</v>
      </c>
      <c r="AM99" s="55">
        <f t="shared" si="40"/>
        <v>7969</v>
      </c>
      <c r="AO99" s="50"/>
      <c r="AP99" s="51"/>
      <c r="AQ99" s="51"/>
      <c r="AS99" s="51"/>
    </row>
    <row r="100" spans="1:45" s="33" customFormat="1" ht="16.149999999999999" customHeight="1">
      <c r="A100" s="52" t="s">
        <v>110</v>
      </c>
      <c r="B100" s="42"/>
      <c r="C100" s="53">
        <v>45427</v>
      </c>
      <c r="D100" s="54">
        <f t="shared" si="28"/>
        <v>46940</v>
      </c>
      <c r="E100" s="54">
        <f t="shared" si="46"/>
        <v>3591</v>
      </c>
      <c r="F100" s="54">
        <f t="shared" si="46"/>
        <v>8041</v>
      </c>
      <c r="G100" s="54">
        <f t="shared" si="29"/>
        <v>5869</v>
      </c>
      <c r="H100" s="55">
        <f t="shared" si="45"/>
        <v>64441</v>
      </c>
      <c r="I100" s="46"/>
      <c r="J100" s="53">
        <v>45353</v>
      </c>
      <c r="K100" s="54">
        <f t="shared" si="30"/>
        <v>46863</v>
      </c>
      <c r="L100" s="54">
        <f t="shared" si="47"/>
        <v>3585</v>
      </c>
      <c r="M100" s="54">
        <f t="shared" si="47"/>
        <v>8028</v>
      </c>
      <c r="N100" s="54">
        <f t="shared" si="31"/>
        <v>5869</v>
      </c>
      <c r="O100" s="54">
        <f t="shared" si="41"/>
        <v>64345</v>
      </c>
      <c r="P100" s="55">
        <f t="shared" si="32"/>
        <v>6435</v>
      </c>
      <c r="Q100" s="46"/>
      <c r="R100" s="56">
        <v>51855</v>
      </c>
      <c r="S100" s="54">
        <f t="shared" si="33"/>
        <v>53582</v>
      </c>
      <c r="T100" s="54">
        <f t="shared" si="48"/>
        <v>4099</v>
      </c>
      <c r="U100" s="54">
        <f t="shared" si="48"/>
        <v>9179</v>
      </c>
      <c r="V100" s="54">
        <f t="shared" si="34"/>
        <v>5869</v>
      </c>
      <c r="W100" s="55">
        <f t="shared" si="42"/>
        <v>72729</v>
      </c>
      <c r="X100" s="46"/>
      <c r="Y100" s="57">
        <v>64640</v>
      </c>
      <c r="Z100" s="54">
        <f t="shared" si="35"/>
        <v>70199</v>
      </c>
      <c r="AA100" s="54">
        <f t="shared" si="49"/>
        <v>5370</v>
      </c>
      <c r="AB100" s="54">
        <f t="shared" si="49"/>
        <v>12025</v>
      </c>
      <c r="AC100" s="54">
        <f t="shared" si="36"/>
        <v>5869</v>
      </c>
      <c r="AD100" s="54">
        <f t="shared" si="43"/>
        <v>93463</v>
      </c>
      <c r="AE100" s="55">
        <f t="shared" si="37"/>
        <v>7789</v>
      </c>
      <c r="AF100" s="46"/>
      <c r="AG100" s="60">
        <v>44909</v>
      </c>
      <c r="AH100" s="61">
        <f t="shared" si="38"/>
        <v>48124</v>
      </c>
      <c r="AI100" s="54">
        <f t="shared" si="50"/>
        <v>3681</v>
      </c>
      <c r="AJ100" s="54">
        <f t="shared" si="50"/>
        <v>8244</v>
      </c>
      <c r="AK100" s="54">
        <f t="shared" si="39"/>
        <v>5869</v>
      </c>
      <c r="AL100" s="54">
        <f t="shared" si="44"/>
        <v>65918</v>
      </c>
      <c r="AM100" s="55">
        <f t="shared" si="40"/>
        <v>6592</v>
      </c>
      <c r="AO100" s="50"/>
      <c r="AP100" s="51"/>
      <c r="AQ100" s="51"/>
      <c r="AS100" s="51"/>
    </row>
    <row r="101" spans="1:45" s="33" customFormat="1" ht="16.149999999999999" customHeight="1">
      <c r="A101" s="52" t="s">
        <v>111</v>
      </c>
      <c r="B101" s="42"/>
      <c r="C101" s="53">
        <v>44540</v>
      </c>
      <c r="D101" s="54">
        <f t="shared" si="28"/>
        <v>46023</v>
      </c>
      <c r="E101" s="54">
        <f t="shared" si="46"/>
        <v>3521</v>
      </c>
      <c r="F101" s="54">
        <f t="shared" si="46"/>
        <v>7884</v>
      </c>
      <c r="G101" s="54">
        <f t="shared" si="29"/>
        <v>5869</v>
      </c>
      <c r="H101" s="55">
        <f t="shared" si="45"/>
        <v>63297</v>
      </c>
      <c r="I101" s="46"/>
      <c r="J101" s="53">
        <v>46526</v>
      </c>
      <c r="K101" s="54">
        <f t="shared" si="30"/>
        <v>48075</v>
      </c>
      <c r="L101" s="54">
        <f t="shared" si="47"/>
        <v>3678</v>
      </c>
      <c r="M101" s="54">
        <f t="shared" si="47"/>
        <v>8235</v>
      </c>
      <c r="N101" s="54">
        <f t="shared" si="31"/>
        <v>5869</v>
      </c>
      <c r="O101" s="54">
        <f t="shared" si="41"/>
        <v>65857</v>
      </c>
      <c r="P101" s="55">
        <f t="shared" si="32"/>
        <v>6586</v>
      </c>
      <c r="Q101" s="46"/>
      <c r="R101" s="56">
        <v>48848</v>
      </c>
      <c r="S101" s="54">
        <f t="shared" si="33"/>
        <v>50475</v>
      </c>
      <c r="T101" s="54">
        <f t="shared" si="48"/>
        <v>3861</v>
      </c>
      <c r="U101" s="54">
        <f t="shared" si="48"/>
        <v>8646</v>
      </c>
      <c r="V101" s="54">
        <f t="shared" si="34"/>
        <v>5869</v>
      </c>
      <c r="W101" s="55">
        <f t="shared" si="42"/>
        <v>68851</v>
      </c>
      <c r="X101" s="46"/>
      <c r="Y101" s="57">
        <v>63279</v>
      </c>
      <c r="Z101" s="54">
        <f t="shared" si="35"/>
        <v>68721</v>
      </c>
      <c r="AA101" s="54">
        <f t="shared" si="49"/>
        <v>5257</v>
      </c>
      <c r="AB101" s="54">
        <f t="shared" si="49"/>
        <v>11772</v>
      </c>
      <c r="AC101" s="54">
        <f t="shared" si="36"/>
        <v>5869</v>
      </c>
      <c r="AD101" s="54">
        <f t="shared" si="43"/>
        <v>91619</v>
      </c>
      <c r="AE101" s="55">
        <f t="shared" si="37"/>
        <v>7635</v>
      </c>
      <c r="AF101" s="46"/>
      <c r="AG101" s="60">
        <v>45677</v>
      </c>
      <c r="AH101" s="61">
        <f t="shared" si="38"/>
        <v>48947</v>
      </c>
      <c r="AI101" s="54">
        <f t="shared" si="50"/>
        <v>3744</v>
      </c>
      <c r="AJ101" s="54">
        <f t="shared" si="50"/>
        <v>8385</v>
      </c>
      <c r="AK101" s="54">
        <f t="shared" si="39"/>
        <v>5869</v>
      </c>
      <c r="AL101" s="54">
        <f t="shared" si="44"/>
        <v>66945</v>
      </c>
      <c r="AM101" s="55">
        <f t="shared" si="40"/>
        <v>6695</v>
      </c>
      <c r="AO101" s="50"/>
      <c r="AP101" s="51"/>
      <c r="AQ101" s="51"/>
      <c r="AS101" s="51"/>
    </row>
    <row r="102" spans="1:45" s="33" customFormat="1" ht="16.149999999999999" customHeight="1">
      <c r="A102" s="52" t="s">
        <v>112</v>
      </c>
      <c r="B102" s="42"/>
      <c r="C102" s="53">
        <v>46240</v>
      </c>
      <c r="D102" s="54">
        <f t="shared" si="28"/>
        <v>47780</v>
      </c>
      <c r="E102" s="54">
        <f t="shared" si="46"/>
        <v>3655</v>
      </c>
      <c r="F102" s="54">
        <f t="shared" si="46"/>
        <v>8185</v>
      </c>
      <c r="G102" s="54">
        <f t="shared" si="29"/>
        <v>5869</v>
      </c>
      <c r="H102" s="55">
        <f t="shared" si="45"/>
        <v>65489</v>
      </c>
      <c r="I102" s="46"/>
      <c r="J102" s="53">
        <v>48944</v>
      </c>
      <c r="K102" s="54">
        <f t="shared" si="30"/>
        <v>50574</v>
      </c>
      <c r="L102" s="54">
        <f t="shared" si="47"/>
        <v>3869</v>
      </c>
      <c r="M102" s="54">
        <f t="shared" si="47"/>
        <v>8663</v>
      </c>
      <c r="N102" s="54">
        <f t="shared" si="31"/>
        <v>5869</v>
      </c>
      <c r="O102" s="54">
        <f t="shared" si="41"/>
        <v>68975</v>
      </c>
      <c r="P102" s="55">
        <f t="shared" si="32"/>
        <v>6898</v>
      </c>
      <c r="Q102" s="46"/>
      <c r="R102" s="56">
        <v>51375</v>
      </c>
      <c r="S102" s="54">
        <f t="shared" si="33"/>
        <v>53086</v>
      </c>
      <c r="T102" s="54">
        <f t="shared" si="48"/>
        <v>4061</v>
      </c>
      <c r="U102" s="54">
        <f t="shared" si="48"/>
        <v>9094</v>
      </c>
      <c r="V102" s="54">
        <f t="shared" si="34"/>
        <v>5869</v>
      </c>
      <c r="W102" s="55">
        <f t="shared" si="42"/>
        <v>72110</v>
      </c>
      <c r="X102" s="46"/>
      <c r="Y102" s="57">
        <v>59933</v>
      </c>
      <c r="Z102" s="54">
        <f t="shared" si="35"/>
        <v>65087</v>
      </c>
      <c r="AA102" s="54">
        <f t="shared" si="49"/>
        <v>4979</v>
      </c>
      <c r="AB102" s="54">
        <f t="shared" si="49"/>
        <v>11149</v>
      </c>
      <c r="AC102" s="54">
        <f t="shared" si="36"/>
        <v>5869</v>
      </c>
      <c r="AD102" s="54">
        <f t="shared" si="43"/>
        <v>87084</v>
      </c>
      <c r="AE102" s="55">
        <f t="shared" si="37"/>
        <v>7257</v>
      </c>
      <c r="AF102" s="46"/>
      <c r="AG102" s="60">
        <v>49495</v>
      </c>
      <c r="AH102" s="61">
        <f t="shared" si="38"/>
        <v>53039</v>
      </c>
      <c r="AI102" s="54">
        <f t="shared" si="50"/>
        <v>4057</v>
      </c>
      <c r="AJ102" s="54">
        <f t="shared" si="50"/>
        <v>9086</v>
      </c>
      <c r="AK102" s="54">
        <f t="shared" si="39"/>
        <v>5869</v>
      </c>
      <c r="AL102" s="54">
        <f t="shared" si="44"/>
        <v>72051</v>
      </c>
      <c r="AM102" s="55">
        <f t="shared" si="40"/>
        <v>7205</v>
      </c>
      <c r="AO102" s="50"/>
      <c r="AP102" s="51"/>
      <c r="AQ102" s="51"/>
      <c r="AS102" s="51"/>
    </row>
    <row r="103" spans="1:45" s="33" customFormat="1" ht="16.149999999999999" customHeight="1">
      <c r="A103" s="52" t="s">
        <v>113</v>
      </c>
      <c r="B103" s="42"/>
      <c r="C103" s="53">
        <v>46375</v>
      </c>
      <c r="D103" s="54">
        <f t="shared" si="28"/>
        <v>47919</v>
      </c>
      <c r="E103" s="54">
        <f t="shared" si="46"/>
        <v>3666</v>
      </c>
      <c r="F103" s="54">
        <f t="shared" si="46"/>
        <v>8209</v>
      </c>
      <c r="G103" s="54">
        <f t="shared" si="29"/>
        <v>5869</v>
      </c>
      <c r="H103" s="55">
        <f t="shared" si="45"/>
        <v>65663</v>
      </c>
      <c r="I103" s="46"/>
      <c r="J103" s="53">
        <v>46365</v>
      </c>
      <c r="K103" s="54">
        <f t="shared" si="30"/>
        <v>47909</v>
      </c>
      <c r="L103" s="54">
        <f t="shared" si="47"/>
        <v>3665</v>
      </c>
      <c r="M103" s="54">
        <f t="shared" si="47"/>
        <v>8207</v>
      </c>
      <c r="N103" s="54">
        <f t="shared" si="31"/>
        <v>5869</v>
      </c>
      <c r="O103" s="54">
        <f t="shared" si="41"/>
        <v>65650</v>
      </c>
      <c r="P103" s="55">
        <f t="shared" si="32"/>
        <v>6565</v>
      </c>
      <c r="Q103" s="46"/>
      <c r="R103" s="56">
        <v>52823</v>
      </c>
      <c r="S103" s="54">
        <f t="shared" si="33"/>
        <v>54582</v>
      </c>
      <c r="T103" s="54">
        <f t="shared" si="48"/>
        <v>4176</v>
      </c>
      <c r="U103" s="54">
        <f t="shared" si="48"/>
        <v>9350</v>
      </c>
      <c r="V103" s="54">
        <f t="shared" si="34"/>
        <v>5869</v>
      </c>
      <c r="W103" s="55">
        <f t="shared" si="42"/>
        <v>73977</v>
      </c>
      <c r="X103" s="46"/>
      <c r="Y103" s="57">
        <v>62451</v>
      </c>
      <c r="Z103" s="54">
        <f t="shared" si="35"/>
        <v>67822</v>
      </c>
      <c r="AA103" s="54">
        <f t="shared" si="49"/>
        <v>5188</v>
      </c>
      <c r="AB103" s="54">
        <f t="shared" si="49"/>
        <v>11618</v>
      </c>
      <c r="AC103" s="54">
        <f t="shared" si="36"/>
        <v>5869</v>
      </c>
      <c r="AD103" s="54">
        <f t="shared" si="43"/>
        <v>90497</v>
      </c>
      <c r="AE103" s="55">
        <f t="shared" si="37"/>
        <v>7541</v>
      </c>
      <c r="AF103" s="46"/>
      <c r="AG103" s="60">
        <v>53187</v>
      </c>
      <c r="AH103" s="61">
        <f t="shared" si="38"/>
        <v>56995</v>
      </c>
      <c r="AI103" s="54">
        <f t="shared" si="50"/>
        <v>4360</v>
      </c>
      <c r="AJ103" s="54">
        <f t="shared" si="50"/>
        <v>9763</v>
      </c>
      <c r="AK103" s="54">
        <f t="shared" si="39"/>
        <v>5869</v>
      </c>
      <c r="AL103" s="54">
        <f t="shared" si="44"/>
        <v>76987</v>
      </c>
      <c r="AM103" s="55">
        <f t="shared" si="40"/>
        <v>7699</v>
      </c>
      <c r="AO103" s="50"/>
      <c r="AP103" s="51"/>
      <c r="AQ103" s="51"/>
      <c r="AS103" s="51"/>
    </row>
    <row r="104" spans="1:45" s="33" customFormat="1" ht="16.149999999999999" customHeight="1">
      <c r="A104" s="52" t="s">
        <v>114</v>
      </c>
      <c r="B104" s="42"/>
      <c r="C104" s="53">
        <v>45948</v>
      </c>
      <c r="D104" s="54">
        <f t="shared" si="28"/>
        <v>47478</v>
      </c>
      <c r="E104" s="54">
        <f t="shared" si="46"/>
        <v>3632</v>
      </c>
      <c r="F104" s="54">
        <f t="shared" si="46"/>
        <v>8133</v>
      </c>
      <c r="G104" s="54">
        <f t="shared" si="29"/>
        <v>5869</v>
      </c>
      <c r="H104" s="55">
        <f t="shared" si="45"/>
        <v>65112</v>
      </c>
      <c r="I104" s="46"/>
      <c r="J104" s="53">
        <v>49122</v>
      </c>
      <c r="K104" s="54">
        <f t="shared" si="30"/>
        <v>50758</v>
      </c>
      <c r="L104" s="54">
        <f t="shared" si="47"/>
        <v>3883</v>
      </c>
      <c r="M104" s="54">
        <f t="shared" si="47"/>
        <v>8695</v>
      </c>
      <c r="N104" s="54">
        <f t="shared" si="31"/>
        <v>5869</v>
      </c>
      <c r="O104" s="54">
        <f t="shared" si="41"/>
        <v>69205</v>
      </c>
      <c r="P104" s="55">
        <f t="shared" si="32"/>
        <v>6921</v>
      </c>
      <c r="Q104" s="46"/>
      <c r="R104" s="56">
        <v>52448</v>
      </c>
      <c r="S104" s="54">
        <f t="shared" si="33"/>
        <v>54195</v>
      </c>
      <c r="T104" s="54">
        <f t="shared" si="48"/>
        <v>4146</v>
      </c>
      <c r="U104" s="54">
        <f t="shared" si="48"/>
        <v>9284</v>
      </c>
      <c r="V104" s="54">
        <f t="shared" si="34"/>
        <v>5869</v>
      </c>
      <c r="W104" s="55">
        <f t="shared" si="42"/>
        <v>73494</v>
      </c>
      <c r="X104" s="46"/>
      <c r="Y104" s="57">
        <v>63746</v>
      </c>
      <c r="Z104" s="54">
        <f t="shared" si="35"/>
        <v>69228</v>
      </c>
      <c r="AA104" s="54">
        <f t="shared" si="49"/>
        <v>5296</v>
      </c>
      <c r="AB104" s="54">
        <f t="shared" si="49"/>
        <v>11859</v>
      </c>
      <c r="AC104" s="54">
        <f t="shared" si="36"/>
        <v>5869</v>
      </c>
      <c r="AD104" s="54">
        <f t="shared" si="43"/>
        <v>92252</v>
      </c>
      <c r="AE104" s="55">
        <f t="shared" si="37"/>
        <v>7688</v>
      </c>
      <c r="AF104" s="46"/>
      <c r="AG104" s="60">
        <v>50662</v>
      </c>
      <c r="AH104" s="61">
        <f t="shared" si="38"/>
        <v>54289</v>
      </c>
      <c r="AI104" s="54">
        <f t="shared" si="50"/>
        <v>4153</v>
      </c>
      <c r="AJ104" s="54">
        <f t="shared" si="50"/>
        <v>9300</v>
      </c>
      <c r="AK104" s="54">
        <f t="shared" si="39"/>
        <v>5869</v>
      </c>
      <c r="AL104" s="54">
        <f t="shared" si="44"/>
        <v>73611</v>
      </c>
      <c r="AM104" s="55">
        <f t="shared" si="40"/>
        <v>7361</v>
      </c>
      <c r="AO104" s="50"/>
      <c r="AP104" s="51"/>
      <c r="AQ104" s="51"/>
      <c r="AS104" s="51"/>
    </row>
    <row r="105" spans="1:45" s="33" customFormat="1" ht="16.149999999999999" customHeight="1">
      <c r="A105" s="52" t="s">
        <v>115</v>
      </c>
      <c r="B105" s="42"/>
      <c r="C105" s="53">
        <v>46496</v>
      </c>
      <c r="D105" s="54">
        <f t="shared" si="28"/>
        <v>48044</v>
      </c>
      <c r="E105" s="54">
        <f t="shared" si="46"/>
        <v>3675</v>
      </c>
      <c r="F105" s="54">
        <f t="shared" si="46"/>
        <v>8230</v>
      </c>
      <c r="G105" s="54">
        <f t="shared" si="29"/>
        <v>5869</v>
      </c>
      <c r="H105" s="55">
        <f t="shared" si="45"/>
        <v>65818</v>
      </c>
      <c r="I105" s="46"/>
      <c r="J105" s="53">
        <v>48319</v>
      </c>
      <c r="K105" s="54">
        <f t="shared" si="30"/>
        <v>49928</v>
      </c>
      <c r="L105" s="54">
        <f t="shared" si="47"/>
        <v>3819</v>
      </c>
      <c r="M105" s="54">
        <f t="shared" si="47"/>
        <v>8553</v>
      </c>
      <c r="N105" s="54">
        <f t="shared" si="31"/>
        <v>5869</v>
      </c>
      <c r="O105" s="54">
        <f t="shared" si="41"/>
        <v>68169</v>
      </c>
      <c r="P105" s="55">
        <f t="shared" si="32"/>
        <v>6817</v>
      </c>
      <c r="Q105" s="46"/>
      <c r="R105" s="56">
        <v>52530</v>
      </c>
      <c r="S105" s="54">
        <f t="shared" si="33"/>
        <v>54279</v>
      </c>
      <c r="T105" s="54">
        <f t="shared" si="48"/>
        <v>4152</v>
      </c>
      <c r="U105" s="54">
        <f t="shared" si="48"/>
        <v>9298</v>
      </c>
      <c r="V105" s="54">
        <f t="shared" si="34"/>
        <v>5869</v>
      </c>
      <c r="W105" s="55">
        <f t="shared" si="42"/>
        <v>73598</v>
      </c>
      <c r="X105" s="46"/>
      <c r="Y105" s="57">
        <v>61814</v>
      </c>
      <c r="Z105" s="54">
        <f t="shared" si="35"/>
        <v>67130</v>
      </c>
      <c r="AA105" s="54">
        <f t="shared" si="49"/>
        <v>5135</v>
      </c>
      <c r="AB105" s="54">
        <f t="shared" si="49"/>
        <v>11499</v>
      </c>
      <c r="AC105" s="54">
        <f t="shared" si="36"/>
        <v>5869</v>
      </c>
      <c r="AD105" s="54">
        <f t="shared" si="43"/>
        <v>89633</v>
      </c>
      <c r="AE105" s="55">
        <f t="shared" si="37"/>
        <v>7469</v>
      </c>
      <c r="AF105" s="46"/>
      <c r="AG105" s="60">
        <v>52803</v>
      </c>
      <c r="AH105" s="61">
        <f t="shared" si="38"/>
        <v>56584</v>
      </c>
      <c r="AI105" s="54">
        <f t="shared" si="50"/>
        <v>4329</v>
      </c>
      <c r="AJ105" s="54">
        <f t="shared" si="50"/>
        <v>9693</v>
      </c>
      <c r="AK105" s="54">
        <f t="shared" si="39"/>
        <v>5869</v>
      </c>
      <c r="AL105" s="54">
        <f t="shared" si="44"/>
        <v>76475</v>
      </c>
      <c r="AM105" s="55">
        <f t="shared" si="40"/>
        <v>7648</v>
      </c>
      <c r="AO105" s="50"/>
      <c r="AP105" s="51"/>
      <c r="AQ105" s="51"/>
      <c r="AS105" s="51"/>
    </row>
    <row r="106" spans="1:45" s="33" customFormat="1" ht="16.149999999999999" customHeight="1">
      <c r="A106" s="52" t="s">
        <v>116</v>
      </c>
      <c r="B106" s="42"/>
      <c r="C106" s="53">
        <v>48486</v>
      </c>
      <c r="D106" s="54">
        <f t="shared" si="28"/>
        <v>50101</v>
      </c>
      <c r="E106" s="54">
        <f t="shared" si="46"/>
        <v>3833</v>
      </c>
      <c r="F106" s="54">
        <f t="shared" si="46"/>
        <v>8582</v>
      </c>
      <c r="G106" s="54">
        <f t="shared" si="29"/>
        <v>5869</v>
      </c>
      <c r="H106" s="55">
        <f t="shared" si="45"/>
        <v>68385</v>
      </c>
      <c r="I106" s="46"/>
      <c r="J106" s="53">
        <v>46845</v>
      </c>
      <c r="K106" s="54">
        <f t="shared" si="30"/>
        <v>48405</v>
      </c>
      <c r="L106" s="54">
        <f t="shared" si="47"/>
        <v>3703</v>
      </c>
      <c r="M106" s="54">
        <f t="shared" si="47"/>
        <v>8292</v>
      </c>
      <c r="N106" s="54">
        <f t="shared" si="31"/>
        <v>5869</v>
      </c>
      <c r="O106" s="54">
        <f t="shared" si="41"/>
        <v>66269</v>
      </c>
      <c r="P106" s="55">
        <f t="shared" si="32"/>
        <v>6627</v>
      </c>
      <c r="Q106" s="46"/>
      <c r="R106" s="56">
        <v>50837</v>
      </c>
      <c r="S106" s="54">
        <f t="shared" si="33"/>
        <v>52530</v>
      </c>
      <c r="T106" s="54">
        <f t="shared" si="48"/>
        <v>4019</v>
      </c>
      <c r="U106" s="54">
        <f t="shared" si="48"/>
        <v>8998</v>
      </c>
      <c r="V106" s="54">
        <f t="shared" si="34"/>
        <v>5869</v>
      </c>
      <c r="W106" s="55">
        <f t="shared" si="42"/>
        <v>71416</v>
      </c>
      <c r="X106" s="46"/>
      <c r="Y106" s="57">
        <v>63060</v>
      </c>
      <c r="Z106" s="54">
        <f t="shared" si="35"/>
        <v>68483</v>
      </c>
      <c r="AA106" s="54">
        <f t="shared" si="49"/>
        <v>5239</v>
      </c>
      <c r="AB106" s="54">
        <f t="shared" si="49"/>
        <v>11731</v>
      </c>
      <c r="AC106" s="54">
        <f t="shared" si="36"/>
        <v>5869</v>
      </c>
      <c r="AD106" s="54">
        <f t="shared" si="43"/>
        <v>91322</v>
      </c>
      <c r="AE106" s="55">
        <f t="shared" si="37"/>
        <v>7610</v>
      </c>
      <c r="AF106" s="46"/>
      <c r="AG106" s="60">
        <v>45728</v>
      </c>
      <c r="AH106" s="61">
        <f t="shared" si="38"/>
        <v>49002</v>
      </c>
      <c r="AI106" s="54">
        <f t="shared" si="50"/>
        <v>3749</v>
      </c>
      <c r="AJ106" s="54">
        <f t="shared" si="50"/>
        <v>8394</v>
      </c>
      <c r="AK106" s="54">
        <f t="shared" si="39"/>
        <v>5869</v>
      </c>
      <c r="AL106" s="54">
        <f t="shared" si="44"/>
        <v>67014</v>
      </c>
      <c r="AM106" s="55">
        <f t="shared" si="40"/>
        <v>6701</v>
      </c>
      <c r="AO106" s="50"/>
      <c r="AP106" s="51"/>
      <c r="AQ106" s="51"/>
      <c r="AS106" s="51"/>
    </row>
    <row r="107" spans="1:45" s="33" customFormat="1" ht="16.149999999999999" customHeight="1">
      <c r="A107" s="52" t="s">
        <v>117</v>
      </c>
      <c r="B107" s="42"/>
      <c r="C107" s="53">
        <v>45903</v>
      </c>
      <c r="D107" s="54">
        <f t="shared" si="28"/>
        <v>47432</v>
      </c>
      <c r="E107" s="54">
        <f t="shared" si="46"/>
        <v>3629</v>
      </c>
      <c r="F107" s="54">
        <f t="shared" si="46"/>
        <v>8125</v>
      </c>
      <c r="G107" s="54">
        <f t="shared" si="29"/>
        <v>5869</v>
      </c>
      <c r="H107" s="55">
        <f t="shared" si="45"/>
        <v>65055</v>
      </c>
      <c r="I107" s="46"/>
      <c r="J107" s="53">
        <v>47928</v>
      </c>
      <c r="K107" s="54">
        <f t="shared" si="30"/>
        <v>49524</v>
      </c>
      <c r="L107" s="54">
        <f t="shared" si="47"/>
        <v>3789</v>
      </c>
      <c r="M107" s="54">
        <f t="shared" si="47"/>
        <v>8483</v>
      </c>
      <c r="N107" s="54">
        <f t="shared" si="31"/>
        <v>5869</v>
      </c>
      <c r="O107" s="54">
        <f t="shared" si="41"/>
        <v>67665</v>
      </c>
      <c r="P107" s="55">
        <f t="shared" si="32"/>
        <v>6767</v>
      </c>
      <c r="Q107" s="46"/>
      <c r="R107" s="56">
        <v>49328</v>
      </c>
      <c r="S107" s="54">
        <f t="shared" si="33"/>
        <v>50971</v>
      </c>
      <c r="T107" s="54">
        <f t="shared" si="48"/>
        <v>3899</v>
      </c>
      <c r="U107" s="54">
        <f t="shared" si="48"/>
        <v>8731</v>
      </c>
      <c r="V107" s="54">
        <f t="shared" si="34"/>
        <v>5869</v>
      </c>
      <c r="W107" s="55">
        <f t="shared" si="42"/>
        <v>69470</v>
      </c>
      <c r="X107" s="46"/>
      <c r="Y107" s="57">
        <v>64464</v>
      </c>
      <c r="Z107" s="54">
        <f t="shared" si="35"/>
        <v>70008</v>
      </c>
      <c r="AA107" s="54">
        <f t="shared" si="49"/>
        <v>5356</v>
      </c>
      <c r="AB107" s="54">
        <f t="shared" si="49"/>
        <v>11992</v>
      </c>
      <c r="AC107" s="54">
        <f t="shared" si="36"/>
        <v>5869</v>
      </c>
      <c r="AD107" s="54">
        <f t="shared" si="43"/>
        <v>93225</v>
      </c>
      <c r="AE107" s="55">
        <f t="shared" si="37"/>
        <v>7769</v>
      </c>
      <c r="AF107" s="46"/>
      <c r="AG107" s="60">
        <v>49978</v>
      </c>
      <c r="AH107" s="61">
        <f t="shared" si="38"/>
        <v>53556</v>
      </c>
      <c r="AI107" s="54">
        <f t="shared" si="50"/>
        <v>4097</v>
      </c>
      <c r="AJ107" s="54">
        <f t="shared" si="50"/>
        <v>9174</v>
      </c>
      <c r="AK107" s="54">
        <f t="shared" si="39"/>
        <v>5869</v>
      </c>
      <c r="AL107" s="54">
        <f t="shared" si="44"/>
        <v>72696</v>
      </c>
      <c r="AM107" s="55">
        <f t="shared" si="40"/>
        <v>7270</v>
      </c>
      <c r="AO107" s="50"/>
      <c r="AP107" s="51"/>
      <c r="AQ107" s="51"/>
      <c r="AS107" s="51"/>
    </row>
    <row r="108" spans="1:45" s="33" customFormat="1" ht="16.149999999999999" customHeight="1">
      <c r="A108" s="52" t="s">
        <v>118</v>
      </c>
      <c r="B108" s="42"/>
      <c r="C108" s="53">
        <v>45608</v>
      </c>
      <c r="D108" s="54">
        <f t="shared" si="28"/>
        <v>47127</v>
      </c>
      <c r="E108" s="54">
        <f t="shared" si="46"/>
        <v>3605</v>
      </c>
      <c r="F108" s="54">
        <f t="shared" si="46"/>
        <v>8073</v>
      </c>
      <c r="G108" s="54">
        <f t="shared" si="29"/>
        <v>5869</v>
      </c>
      <c r="H108" s="55">
        <f t="shared" si="45"/>
        <v>64674</v>
      </c>
      <c r="I108" s="46"/>
      <c r="J108" s="53">
        <v>43613</v>
      </c>
      <c r="K108" s="54">
        <f t="shared" si="30"/>
        <v>45065</v>
      </c>
      <c r="L108" s="54">
        <f t="shared" si="47"/>
        <v>3447</v>
      </c>
      <c r="M108" s="54">
        <f t="shared" si="47"/>
        <v>7720</v>
      </c>
      <c r="N108" s="54">
        <f t="shared" si="31"/>
        <v>5869</v>
      </c>
      <c r="O108" s="54">
        <f t="shared" si="41"/>
        <v>62101</v>
      </c>
      <c r="P108" s="55">
        <f t="shared" si="32"/>
        <v>6210</v>
      </c>
      <c r="Q108" s="46"/>
      <c r="R108" s="56">
        <v>52678</v>
      </c>
      <c r="S108" s="54">
        <f t="shared" si="33"/>
        <v>54432</v>
      </c>
      <c r="T108" s="54">
        <f t="shared" si="48"/>
        <v>4164</v>
      </c>
      <c r="U108" s="54">
        <f t="shared" si="48"/>
        <v>9324</v>
      </c>
      <c r="V108" s="54">
        <f t="shared" si="34"/>
        <v>5869</v>
      </c>
      <c r="W108" s="55">
        <f t="shared" si="42"/>
        <v>73789</v>
      </c>
      <c r="X108" s="46"/>
      <c r="Y108" s="57">
        <v>62121</v>
      </c>
      <c r="Z108" s="54">
        <f t="shared" si="35"/>
        <v>67463</v>
      </c>
      <c r="AA108" s="54">
        <f t="shared" si="49"/>
        <v>5161</v>
      </c>
      <c r="AB108" s="54">
        <f t="shared" si="49"/>
        <v>11556</v>
      </c>
      <c r="AC108" s="54">
        <f t="shared" si="36"/>
        <v>5869</v>
      </c>
      <c r="AD108" s="54">
        <f t="shared" si="43"/>
        <v>90049</v>
      </c>
      <c r="AE108" s="55">
        <f t="shared" si="37"/>
        <v>7504</v>
      </c>
      <c r="AF108" s="46"/>
      <c r="AG108" s="60">
        <v>52698</v>
      </c>
      <c r="AH108" s="61">
        <f t="shared" si="38"/>
        <v>56471</v>
      </c>
      <c r="AI108" s="54">
        <f t="shared" si="50"/>
        <v>4320</v>
      </c>
      <c r="AJ108" s="54">
        <f t="shared" si="50"/>
        <v>9673</v>
      </c>
      <c r="AK108" s="54">
        <f t="shared" si="39"/>
        <v>5869</v>
      </c>
      <c r="AL108" s="54">
        <f t="shared" si="44"/>
        <v>76333</v>
      </c>
      <c r="AM108" s="55">
        <f t="shared" si="40"/>
        <v>7633</v>
      </c>
      <c r="AO108" s="50"/>
      <c r="AP108" s="51"/>
      <c r="AQ108" s="51"/>
      <c r="AS108" s="51"/>
    </row>
    <row r="109" spans="1:45" s="33" customFormat="1" ht="16.149999999999999" customHeight="1">
      <c r="A109" s="52" t="s">
        <v>119</v>
      </c>
      <c r="B109" s="42"/>
      <c r="C109" s="53">
        <v>46870</v>
      </c>
      <c r="D109" s="54">
        <f t="shared" si="28"/>
        <v>48431</v>
      </c>
      <c r="E109" s="54">
        <f t="shared" si="46"/>
        <v>3705</v>
      </c>
      <c r="F109" s="54">
        <f t="shared" si="46"/>
        <v>8296</v>
      </c>
      <c r="G109" s="54">
        <f t="shared" si="29"/>
        <v>5869</v>
      </c>
      <c r="H109" s="55">
        <f t="shared" si="45"/>
        <v>66301</v>
      </c>
      <c r="I109" s="46"/>
      <c r="J109" s="53">
        <v>47270</v>
      </c>
      <c r="K109" s="54">
        <f t="shared" si="30"/>
        <v>48844</v>
      </c>
      <c r="L109" s="54">
        <f t="shared" si="47"/>
        <v>3737</v>
      </c>
      <c r="M109" s="54">
        <f t="shared" si="47"/>
        <v>8367</v>
      </c>
      <c r="N109" s="54">
        <f t="shared" si="31"/>
        <v>5869</v>
      </c>
      <c r="O109" s="54">
        <f t="shared" si="41"/>
        <v>66817</v>
      </c>
      <c r="P109" s="55">
        <f t="shared" si="32"/>
        <v>6682</v>
      </c>
      <c r="Q109" s="46"/>
      <c r="R109" s="56">
        <v>49783</v>
      </c>
      <c r="S109" s="54">
        <f t="shared" si="33"/>
        <v>51441</v>
      </c>
      <c r="T109" s="54">
        <f t="shared" si="48"/>
        <v>3935</v>
      </c>
      <c r="U109" s="54">
        <f t="shared" si="48"/>
        <v>8812</v>
      </c>
      <c r="V109" s="54">
        <f t="shared" si="34"/>
        <v>5869</v>
      </c>
      <c r="W109" s="55">
        <f t="shared" si="42"/>
        <v>70057</v>
      </c>
      <c r="X109" s="46"/>
      <c r="Y109" s="57">
        <v>71911</v>
      </c>
      <c r="Z109" s="54">
        <f t="shared" si="35"/>
        <v>78095</v>
      </c>
      <c r="AA109" s="54">
        <f t="shared" si="49"/>
        <v>5974</v>
      </c>
      <c r="AB109" s="54">
        <f t="shared" si="49"/>
        <v>13378</v>
      </c>
      <c r="AC109" s="54">
        <f t="shared" si="36"/>
        <v>5869</v>
      </c>
      <c r="AD109" s="54">
        <f t="shared" si="43"/>
        <v>103316</v>
      </c>
      <c r="AE109" s="55">
        <f t="shared" si="37"/>
        <v>8610</v>
      </c>
      <c r="AF109" s="46"/>
      <c r="AG109" s="60">
        <v>54395</v>
      </c>
      <c r="AH109" s="61">
        <f t="shared" si="38"/>
        <v>58290</v>
      </c>
      <c r="AI109" s="54">
        <f t="shared" si="50"/>
        <v>4459</v>
      </c>
      <c r="AJ109" s="54">
        <f t="shared" si="50"/>
        <v>9985</v>
      </c>
      <c r="AK109" s="54">
        <f t="shared" si="39"/>
        <v>5869</v>
      </c>
      <c r="AL109" s="54">
        <f t="shared" si="44"/>
        <v>78603</v>
      </c>
      <c r="AM109" s="55">
        <f t="shared" si="40"/>
        <v>7860</v>
      </c>
      <c r="AO109" s="50"/>
      <c r="AP109" s="51"/>
      <c r="AQ109" s="51"/>
      <c r="AS109" s="51"/>
    </row>
    <row r="110" spans="1:45" s="33" customFormat="1" ht="16.149999999999999" customHeight="1">
      <c r="A110" s="52" t="s">
        <v>120</v>
      </c>
      <c r="B110" s="42"/>
      <c r="C110" s="53">
        <v>46923</v>
      </c>
      <c r="D110" s="54">
        <f t="shared" si="28"/>
        <v>48486</v>
      </c>
      <c r="E110" s="54">
        <f t="shared" si="46"/>
        <v>3709</v>
      </c>
      <c r="F110" s="54">
        <f t="shared" si="46"/>
        <v>8306</v>
      </c>
      <c r="G110" s="54">
        <f t="shared" si="29"/>
        <v>5869</v>
      </c>
      <c r="H110" s="55">
        <f t="shared" si="45"/>
        <v>66370</v>
      </c>
      <c r="I110" s="46"/>
      <c r="J110" s="53">
        <v>41795</v>
      </c>
      <c r="K110" s="54">
        <f t="shared" si="30"/>
        <v>43187</v>
      </c>
      <c r="L110" s="54">
        <f t="shared" si="47"/>
        <v>3304</v>
      </c>
      <c r="M110" s="54">
        <f t="shared" si="47"/>
        <v>7398</v>
      </c>
      <c r="N110" s="54">
        <f t="shared" si="31"/>
        <v>5869</v>
      </c>
      <c r="O110" s="54">
        <f t="shared" si="41"/>
        <v>59758</v>
      </c>
      <c r="P110" s="55">
        <f t="shared" si="32"/>
        <v>5976</v>
      </c>
      <c r="Q110" s="46"/>
      <c r="R110" s="56">
        <v>43342</v>
      </c>
      <c r="S110" s="54">
        <f t="shared" si="33"/>
        <v>44785</v>
      </c>
      <c r="T110" s="54">
        <f t="shared" si="48"/>
        <v>3426</v>
      </c>
      <c r="U110" s="54">
        <f t="shared" si="48"/>
        <v>7672</v>
      </c>
      <c r="V110" s="54">
        <f t="shared" si="34"/>
        <v>5869</v>
      </c>
      <c r="W110" s="55">
        <f t="shared" si="42"/>
        <v>61752</v>
      </c>
      <c r="X110" s="46"/>
      <c r="Y110" s="57">
        <v>57698</v>
      </c>
      <c r="Z110" s="54">
        <f t="shared" si="35"/>
        <v>62660</v>
      </c>
      <c r="AA110" s="54">
        <f t="shared" si="49"/>
        <v>4793</v>
      </c>
      <c r="AB110" s="54">
        <f t="shared" si="49"/>
        <v>10734</v>
      </c>
      <c r="AC110" s="54">
        <f t="shared" si="36"/>
        <v>5869</v>
      </c>
      <c r="AD110" s="54">
        <f t="shared" si="43"/>
        <v>84056</v>
      </c>
      <c r="AE110" s="55">
        <f t="shared" si="37"/>
        <v>7005</v>
      </c>
      <c r="AF110" s="46"/>
      <c r="AG110" s="60">
        <v>45010</v>
      </c>
      <c r="AH110" s="61">
        <f t="shared" si="38"/>
        <v>48233</v>
      </c>
      <c r="AI110" s="54">
        <f t="shared" si="50"/>
        <v>3690</v>
      </c>
      <c r="AJ110" s="54">
        <f t="shared" si="50"/>
        <v>8262</v>
      </c>
      <c r="AK110" s="54">
        <f t="shared" si="39"/>
        <v>5869</v>
      </c>
      <c r="AL110" s="54">
        <f t="shared" si="44"/>
        <v>66054</v>
      </c>
      <c r="AM110" s="55">
        <f t="shared" si="40"/>
        <v>6605</v>
      </c>
      <c r="AO110" s="50"/>
      <c r="AP110" s="51"/>
      <c r="AQ110" s="51"/>
      <c r="AS110" s="51"/>
    </row>
    <row r="111" spans="1:45" s="33" customFormat="1" ht="16.149999999999999" customHeight="1">
      <c r="A111" s="52" t="s">
        <v>121</v>
      </c>
      <c r="B111" s="42"/>
      <c r="C111" s="53">
        <v>45558</v>
      </c>
      <c r="D111" s="54">
        <f t="shared" si="28"/>
        <v>47075</v>
      </c>
      <c r="E111" s="54">
        <f t="shared" si="46"/>
        <v>3601</v>
      </c>
      <c r="F111" s="54">
        <f t="shared" si="46"/>
        <v>8064</v>
      </c>
      <c r="G111" s="54">
        <f t="shared" si="29"/>
        <v>5869</v>
      </c>
      <c r="H111" s="55">
        <f t="shared" si="45"/>
        <v>64609</v>
      </c>
      <c r="I111" s="46"/>
      <c r="J111" s="53">
        <v>47453</v>
      </c>
      <c r="K111" s="54">
        <f t="shared" si="30"/>
        <v>49033</v>
      </c>
      <c r="L111" s="54">
        <f t="shared" si="47"/>
        <v>3751</v>
      </c>
      <c r="M111" s="54">
        <f t="shared" si="47"/>
        <v>8399</v>
      </c>
      <c r="N111" s="54">
        <f t="shared" si="31"/>
        <v>5869</v>
      </c>
      <c r="O111" s="54">
        <f t="shared" si="41"/>
        <v>67052</v>
      </c>
      <c r="P111" s="55">
        <f t="shared" si="32"/>
        <v>6705</v>
      </c>
      <c r="Q111" s="46"/>
      <c r="R111" s="56">
        <v>50595</v>
      </c>
      <c r="S111" s="54">
        <f t="shared" si="33"/>
        <v>52280</v>
      </c>
      <c r="T111" s="54">
        <f t="shared" si="48"/>
        <v>3999</v>
      </c>
      <c r="U111" s="54">
        <f t="shared" si="48"/>
        <v>8956</v>
      </c>
      <c r="V111" s="54">
        <f t="shared" si="34"/>
        <v>5869</v>
      </c>
      <c r="W111" s="55">
        <f t="shared" si="42"/>
        <v>71104</v>
      </c>
      <c r="X111" s="46"/>
      <c r="Y111" s="57">
        <v>64898</v>
      </c>
      <c r="Z111" s="54">
        <f t="shared" si="35"/>
        <v>70479</v>
      </c>
      <c r="AA111" s="54">
        <f t="shared" si="49"/>
        <v>5392</v>
      </c>
      <c r="AB111" s="54">
        <f t="shared" si="49"/>
        <v>12073</v>
      </c>
      <c r="AC111" s="54">
        <f t="shared" si="36"/>
        <v>5869</v>
      </c>
      <c r="AD111" s="54">
        <f t="shared" si="43"/>
        <v>93813</v>
      </c>
      <c r="AE111" s="55">
        <f t="shared" si="37"/>
        <v>7818</v>
      </c>
      <c r="AF111" s="46"/>
      <c r="AG111" s="60">
        <v>54189</v>
      </c>
      <c r="AH111" s="61">
        <f t="shared" si="38"/>
        <v>58069</v>
      </c>
      <c r="AI111" s="54">
        <f t="shared" si="50"/>
        <v>4442</v>
      </c>
      <c r="AJ111" s="54">
        <f t="shared" si="50"/>
        <v>9947</v>
      </c>
      <c r="AK111" s="54">
        <f t="shared" si="39"/>
        <v>5869</v>
      </c>
      <c r="AL111" s="54">
        <f t="shared" si="44"/>
        <v>78327</v>
      </c>
      <c r="AM111" s="55">
        <f t="shared" si="40"/>
        <v>7833</v>
      </c>
      <c r="AO111" s="50"/>
      <c r="AP111" s="51"/>
      <c r="AQ111" s="51"/>
      <c r="AS111" s="51"/>
    </row>
    <row r="112" spans="1:45" s="33" customFormat="1" ht="16.149999999999999" customHeight="1">
      <c r="A112" s="52" t="s">
        <v>122</v>
      </c>
      <c r="B112" s="42"/>
      <c r="C112" s="53">
        <v>47654</v>
      </c>
      <c r="D112" s="54">
        <f t="shared" si="28"/>
        <v>49241</v>
      </c>
      <c r="E112" s="54">
        <f t="shared" si="46"/>
        <v>3767</v>
      </c>
      <c r="F112" s="54">
        <f t="shared" si="46"/>
        <v>8435</v>
      </c>
      <c r="G112" s="54">
        <f t="shared" si="29"/>
        <v>5869</v>
      </c>
      <c r="H112" s="55">
        <f t="shared" si="45"/>
        <v>67312</v>
      </c>
      <c r="I112" s="46"/>
      <c r="J112" s="53">
        <v>46627</v>
      </c>
      <c r="K112" s="54">
        <f t="shared" si="30"/>
        <v>48180</v>
      </c>
      <c r="L112" s="54">
        <f t="shared" si="47"/>
        <v>3686</v>
      </c>
      <c r="M112" s="54">
        <f t="shared" si="47"/>
        <v>8253</v>
      </c>
      <c r="N112" s="54">
        <f t="shared" si="31"/>
        <v>5869</v>
      </c>
      <c r="O112" s="54">
        <f t="shared" si="41"/>
        <v>65988</v>
      </c>
      <c r="P112" s="55">
        <f t="shared" si="32"/>
        <v>6599</v>
      </c>
      <c r="Q112" s="46"/>
      <c r="R112" s="56">
        <v>52080</v>
      </c>
      <c r="S112" s="54">
        <f t="shared" si="33"/>
        <v>53814</v>
      </c>
      <c r="T112" s="54">
        <f t="shared" si="48"/>
        <v>4117</v>
      </c>
      <c r="U112" s="54">
        <f t="shared" si="48"/>
        <v>9218</v>
      </c>
      <c r="V112" s="54">
        <f t="shared" si="34"/>
        <v>5869</v>
      </c>
      <c r="W112" s="55">
        <f t="shared" si="42"/>
        <v>73018</v>
      </c>
      <c r="X112" s="46"/>
      <c r="Y112" s="57">
        <v>62107</v>
      </c>
      <c r="Z112" s="54">
        <f t="shared" si="35"/>
        <v>67448</v>
      </c>
      <c r="AA112" s="54">
        <f t="shared" si="49"/>
        <v>5160</v>
      </c>
      <c r="AB112" s="54">
        <f t="shared" si="49"/>
        <v>11554</v>
      </c>
      <c r="AC112" s="54">
        <f t="shared" si="36"/>
        <v>5869</v>
      </c>
      <c r="AD112" s="54">
        <f t="shared" si="43"/>
        <v>90031</v>
      </c>
      <c r="AE112" s="55">
        <f t="shared" si="37"/>
        <v>7503</v>
      </c>
      <c r="AF112" s="46"/>
      <c r="AG112" s="60">
        <v>51784</v>
      </c>
      <c r="AH112" s="61">
        <f t="shared" si="38"/>
        <v>55492</v>
      </c>
      <c r="AI112" s="54">
        <f t="shared" si="50"/>
        <v>4245</v>
      </c>
      <c r="AJ112" s="54">
        <f t="shared" si="50"/>
        <v>9506</v>
      </c>
      <c r="AK112" s="54">
        <f t="shared" si="39"/>
        <v>5869</v>
      </c>
      <c r="AL112" s="54">
        <f t="shared" si="44"/>
        <v>75112</v>
      </c>
      <c r="AM112" s="55">
        <f t="shared" si="40"/>
        <v>7511</v>
      </c>
      <c r="AO112" s="50"/>
      <c r="AP112" s="51"/>
      <c r="AQ112" s="51"/>
      <c r="AS112" s="51"/>
    </row>
    <row r="113" spans="1:45" s="33" customFormat="1" ht="16.149999999999999" customHeight="1">
      <c r="A113" s="52" t="s">
        <v>123</v>
      </c>
      <c r="B113" s="42"/>
      <c r="C113" s="53">
        <v>46369</v>
      </c>
      <c r="D113" s="54">
        <f t="shared" si="28"/>
        <v>47913</v>
      </c>
      <c r="E113" s="54">
        <f t="shared" si="46"/>
        <v>3665</v>
      </c>
      <c r="F113" s="54">
        <f t="shared" si="46"/>
        <v>8207</v>
      </c>
      <c r="G113" s="54">
        <f t="shared" si="29"/>
        <v>5869</v>
      </c>
      <c r="H113" s="55">
        <f t="shared" si="45"/>
        <v>65654</v>
      </c>
      <c r="I113" s="46"/>
      <c r="J113" s="53">
        <v>46772</v>
      </c>
      <c r="K113" s="54">
        <f t="shared" si="30"/>
        <v>48330</v>
      </c>
      <c r="L113" s="54">
        <f t="shared" si="47"/>
        <v>3697</v>
      </c>
      <c r="M113" s="54">
        <f t="shared" si="47"/>
        <v>8279</v>
      </c>
      <c r="N113" s="54">
        <f t="shared" si="31"/>
        <v>5869</v>
      </c>
      <c r="O113" s="54">
        <f t="shared" si="41"/>
        <v>66175</v>
      </c>
      <c r="P113" s="55">
        <f t="shared" si="32"/>
        <v>6618</v>
      </c>
      <c r="Q113" s="46"/>
      <c r="R113" s="56">
        <v>53357</v>
      </c>
      <c r="S113" s="54">
        <f t="shared" si="33"/>
        <v>55134</v>
      </c>
      <c r="T113" s="54">
        <f t="shared" si="48"/>
        <v>4218</v>
      </c>
      <c r="U113" s="54">
        <f t="shared" si="48"/>
        <v>9444</v>
      </c>
      <c r="V113" s="54">
        <f t="shared" si="34"/>
        <v>5869</v>
      </c>
      <c r="W113" s="55">
        <f t="shared" si="42"/>
        <v>74665</v>
      </c>
      <c r="X113" s="46"/>
      <c r="Y113" s="57">
        <v>66671</v>
      </c>
      <c r="Z113" s="54">
        <f t="shared" si="35"/>
        <v>72405</v>
      </c>
      <c r="AA113" s="54">
        <f t="shared" si="49"/>
        <v>5539</v>
      </c>
      <c r="AB113" s="54">
        <f t="shared" si="49"/>
        <v>12403</v>
      </c>
      <c r="AC113" s="54">
        <f t="shared" si="36"/>
        <v>5869</v>
      </c>
      <c r="AD113" s="54">
        <f t="shared" si="43"/>
        <v>96216</v>
      </c>
      <c r="AE113" s="55">
        <f t="shared" si="37"/>
        <v>8018</v>
      </c>
      <c r="AF113" s="46"/>
      <c r="AG113" s="60">
        <v>53716</v>
      </c>
      <c r="AH113" s="61">
        <f t="shared" si="38"/>
        <v>57562</v>
      </c>
      <c r="AI113" s="54">
        <f t="shared" si="50"/>
        <v>4403</v>
      </c>
      <c r="AJ113" s="54">
        <f t="shared" si="50"/>
        <v>9860</v>
      </c>
      <c r="AK113" s="54">
        <f t="shared" si="39"/>
        <v>5869</v>
      </c>
      <c r="AL113" s="54">
        <f t="shared" si="44"/>
        <v>77694</v>
      </c>
      <c r="AM113" s="55">
        <f t="shared" si="40"/>
        <v>7769</v>
      </c>
      <c r="AO113" s="50"/>
      <c r="AP113" s="51"/>
      <c r="AQ113" s="51"/>
      <c r="AS113" s="51"/>
    </row>
    <row r="114" spans="1:45" s="33" customFormat="1" ht="16.149999999999999" customHeight="1">
      <c r="A114" s="52" t="s">
        <v>124</v>
      </c>
      <c r="B114" s="42"/>
      <c r="C114" s="53">
        <v>43716</v>
      </c>
      <c r="D114" s="54">
        <f t="shared" si="28"/>
        <v>45172</v>
      </c>
      <c r="E114" s="54">
        <f t="shared" si="46"/>
        <v>3456</v>
      </c>
      <c r="F114" s="54">
        <f t="shared" si="46"/>
        <v>7738</v>
      </c>
      <c r="G114" s="54">
        <f t="shared" si="29"/>
        <v>5869</v>
      </c>
      <c r="H114" s="55">
        <f t="shared" si="45"/>
        <v>62235</v>
      </c>
      <c r="I114" s="46"/>
      <c r="J114" s="53">
        <v>46655</v>
      </c>
      <c r="K114" s="54">
        <f t="shared" si="30"/>
        <v>48209</v>
      </c>
      <c r="L114" s="54">
        <f t="shared" si="47"/>
        <v>3688</v>
      </c>
      <c r="M114" s="54">
        <f t="shared" si="47"/>
        <v>8258</v>
      </c>
      <c r="N114" s="54">
        <f t="shared" si="31"/>
        <v>5869</v>
      </c>
      <c r="O114" s="54">
        <f t="shared" si="41"/>
        <v>66024</v>
      </c>
      <c r="P114" s="55">
        <f t="shared" si="32"/>
        <v>6602</v>
      </c>
      <c r="Q114" s="46"/>
      <c r="R114" s="56">
        <v>42774</v>
      </c>
      <c r="S114" s="54">
        <f t="shared" si="33"/>
        <v>44198</v>
      </c>
      <c r="T114" s="54">
        <f t="shared" si="48"/>
        <v>3381</v>
      </c>
      <c r="U114" s="54">
        <f t="shared" si="48"/>
        <v>7571</v>
      </c>
      <c r="V114" s="54">
        <f t="shared" si="34"/>
        <v>5869</v>
      </c>
      <c r="W114" s="55">
        <f t="shared" si="42"/>
        <v>61019</v>
      </c>
      <c r="X114" s="46"/>
      <c r="Y114" s="57">
        <v>63525</v>
      </c>
      <c r="Z114" s="54">
        <f t="shared" si="35"/>
        <v>68988</v>
      </c>
      <c r="AA114" s="54">
        <f t="shared" si="49"/>
        <v>5278</v>
      </c>
      <c r="AB114" s="54">
        <f t="shared" si="49"/>
        <v>11818</v>
      </c>
      <c r="AC114" s="54">
        <f t="shared" si="36"/>
        <v>5869</v>
      </c>
      <c r="AD114" s="54">
        <f t="shared" si="43"/>
        <v>91953</v>
      </c>
      <c r="AE114" s="55">
        <f t="shared" si="37"/>
        <v>7663</v>
      </c>
      <c r="AF114" s="46"/>
      <c r="AG114" s="60">
        <v>42907</v>
      </c>
      <c r="AH114" s="61">
        <f t="shared" si="38"/>
        <v>45979</v>
      </c>
      <c r="AI114" s="54">
        <f t="shared" si="50"/>
        <v>3517</v>
      </c>
      <c r="AJ114" s="54">
        <f t="shared" si="50"/>
        <v>7876</v>
      </c>
      <c r="AK114" s="54">
        <f t="shared" si="39"/>
        <v>5869</v>
      </c>
      <c r="AL114" s="54">
        <f t="shared" si="44"/>
        <v>63241</v>
      </c>
      <c r="AM114" s="55">
        <f t="shared" si="40"/>
        <v>6324</v>
      </c>
      <c r="AO114" s="50"/>
      <c r="AP114" s="51"/>
      <c r="AQ114" s="51"/>
      <c r="AS114" s="51"/>
    </row>
    <row r="115" spans="1:45" s="33" customFormat="1" ht="16.149999999999999" customHeight="1">
      <c r="A115" s="52" t="s">
        <v>125</v>
      </c>
      <c r="B115" s="42"/>
      <c r="C115" s="53">
        <v>43785</v>
      </c>
      <c r="D115" s="54">
        <f t="shared" si="28"/>
        <v>45243</v>
      </c>
      <c r="E115" s="54">
        <f t="shared" si="46"/>
        <v>3461</v>
      </c>
      <c r="F115" s="54">
        <f t="shared" si="46"/>
        <v>7750</v>
      </c>
      <c r="G115" s="54">
        <f t="shared" si="29"/>
        <v>5869</v>
      </c>
      <c r="H115" s="55">
        <f t="shared" si="45"/>
        <v>62323</v>
      </c>
      <c r="I115" s="46"/>
      <c r="J115" s="53">
        <v>44237</v>
      </c>
      <c r="K115" s="54">
        <f t="shared" si="30"/>
        <v>45710</v>
      </c>
      <c r="L115" s="54">
        <f t="shared" si="47"/>
        <v>3497</v>
      </c>
      <c r="M115" s="54">
        <f t="shared" si="47"/>
        <v>7830</v>
      </c>
      <c r="N115" s="54">
        <f t="shared" si="31"/>
        <v>5869</v>
      </c>
      <c r="O115" s="54">
        <f t="shared" si="41"/>
        <v>62906</v>
      </c>
      <c r="P115" s="55">
        <f t="shared" si="32"/>
        <v>6291</v>
      </c>
      <c r="Q115" s="46"/>
      <c r="R115" s="56">
        <v>47117</v>
      </c>
      <c r="S115" s="54">
        <f t="shared" si="33"/>
        <v>48686</v>
      </c>
      <c r="T115" s="54">
        <f t="shared" si="48"/>
        <v>3724</v>
      </c>
      <c r="U115" s="54">
        <f t="shared" si="48"/>
        <v>8340</v>
      </c>
      <c r="V115" s="54">
        <f t="shared" si="34"/>
        <v>5869</v>
      </c>
      <c r="W115" s="55">
        <f t="shared" si="42"/>
        <v>66619</v>
      </c>
      <c r="X115" s="46"/>
      <c r="Y115" s="57">
        <v>64347</v>
      </c>
      <c r="Z115" s="54">
        <f t="shared" si="35"/>
        <v>69881</v>
      </c>
      <c r="AA115" s="54">
        <f t="shared" si="49"/>
        <v>5346</v>
      </c>
      <c r="AB115" s="54">
        <f t="shared" si="49"/>
        <v>11971</v>
      </c>
      <c r="AC115" s="54">
        <f t="shared" si="36"/>
        <v>5869</v>
      </c>
      <c r="AD115" s="54">
        <f t="shared" si="43"/>
        <v>93067</v>
      </c>
      <c r="AE115" s="55">
        <f t="shared" si="37"/>
        <v>7756</v>
      </c>
      <c r="AF115" s="46"/>
      <c r="AG115" s="60">
        <v>55002</v>
      </c>
      <c r="AH115" s="61">
        <f t="shared" si="38"/>
        <v>58940</v>
      </c>
      <c r="AI115" s="54">
        <f t="shared" si="50"/>
        <v>4509</v>
      </c>
      <c r="AJ115" s="54">
        <f t="shared" si="50"/>
        <v>10096</v>
      </c>
      <c r="AK115" s="54">
        <f t="shared" si="39"/>
        <v>5869</v>
      </c>
      <c r="AL115" s="54">
        <f t="shared" si="44"/>
        <v>79414</v>
      </c>
      <c r="AM115" s="55">
        <f t="shared" si="40"/>
        <v>7941</v>
      </c>
      <c r="AO115" s="50"/>
      <c r="AP115" s="51"/>
      <c r="AQ115" s="51"/>
      <c r="AS115" s="51"/>
    </row>
    <row r="116" spans="1:45" s="33" customFormat="1" ht="16.149999999999999" customHeight="1">
      <c r="A116" s="52" t="s">
        <v>126</v>
      </c>
      <c r="B116" s="42"/>
      <c r="C116" s="53">
        <v>50518</v>
      </c>
      <c r="D116" s="54">
        <f t="shared" si="28"/>
        <v>52200</v>
      </c>
      <c r="E116" s="54">
        <f t="shared" si="46"/>
        <v>3993</v>
      </c>
      <c r="F116" s="54">
        <f t="shared" si="46"/>
        <v>8942</v>
      </c>
      <c r="G116" s="54">
        <f t="shared" si="29"/>
        <v>5869</v>
      </c>
      <c r="H116" s="55">
        <f t="shared" si="45"/>
        <v>71004</v>
      </c>
      <c r="I116" s="46"/>
      <c r="J116" s="53">
        <v>42199</v>
      </c>
      <c r="K116" s="54">
        <f t="shared" si="30"/>
        <v>43604</v>
      </c>
      <c r="L116" s="54">
        <f t="shared" si="47"/>
        <v>3336</v>
      </c>
      <c r="M116" s="54">
        <f t="shared" si="47"/>
        <v>7469</v>
      </c>
      <c r="N116" s="54">
        <f t="shared" si="31"/>
        <v>5869</v>
      </c>
      <c r="O116" s="54">
        <f t="shared" si="41"/>
        <v>60278</v>
      </c>
      <c r="P116" s="55">
        <f t="shared" si="32"/>
        <v>6028</v>
      </c>
      <c r="Q116" s="46"/>
      <c r="R116" s="56">
        <v>51838</v>
      </c>
      <c r="S116" s="54">
        <f t="shared" si="33"/>
        <v>53564</v>
      </c>
      <c r="T116" s="54">
        <f t="shared" si="48"/>
        <v>4098</v>
      </c>
      <c r="U116" s="54">
        <f t="shared" si="48"/>
        <v>9176</v>
      </c>
      <c r="V116" s="54">
        <f t="shared" si="34"/>
        <v>5869</v>
      </c>
      <c r="W116" s="55">
        <f t="shared" si="42"/>
        <v>72707</v>
      </c>
      <c r="X116" s="46"/>
      <c r="Y116" s="57">
        <v>62961</v>
      </c>
      <c r="Z116" s="54">
        <f t="shared" si="35"/>
        <v>68376</v>
      </c>
      <c r="AA116" s="54">
        <f t="shared" si="49"/>
        <v>5231</v>
      </c>
      <c r="AB116" s="54">
        <f t="shared" si="49"/>
        <v>11713</v>
      </c>
      <c r="AC116" s="54">
        <f t="shared" si="36"/>
        <v>5869</v>
      </c>
      <c r="AD116" s="54">
        <f t="shared" si="43"/>
        <v>91189</v>
      </c>
      <c r="AE116" s="55">
        <f t="shared" si="37"/>
        <v>7599</v>
      </c>
      <c r="AF116" s="46"/>
      <c r="AG116" s="60">
        <v>51861</v>
      </c>
      <c r="AH116" s="61">
        <f t="shared" si="38"/>
        <v>55574</v>
      </c>
      <c r="AI116" s="54">
        <f t="shared" si="50"/>
        <v>4251</v>
      </c>
      <c r="AJ116" s="54">
        <f t="shared" si="50"/>
        <v>9520</v>
      </c>
      <c r="AK116" s="54">
        <f t="shared" si="39"/>
        <v>5869</v>
      </c>
      <c r="AL116" s="54">
        <f t="shared" si="44"/>
        <v>75214</v>
      </c>
      <c r="AM116" s="55">
        <f t="shared" si="40"/>
        <v>7521</v>
      </c>
      <c r="AO116" s="50"/>
      <c r="AP116" s="51"/>
      <c r="AQ116" s="51"/>
      <c r="AS116" s="51"/>
    </row>
    <row r="117" spans="1:45" s="33" customFormat="1" ht="16.149999999999999" customHeight="1">
      <c r="A117" s="52" t="s">
        <v>127</v>
      </c>
      <c r="B117" s="42"/>
      <c r="C117" s="53">
        <v>45494</v>
      </c>
      <c r="D117" s="54">
        <f t="shared" si="28"/>
        <v>47009</v>
      </c>
      <c r="E117" s="54">
        <f t="shared" si="46"/>
        <v>3596</v>
      </c>
      <c r="F117" s="54">
        <f t="shared" si="46"/>
        <v>8053</v>
      </c>
      <c r="G117" s="54">
        <f t="shared" si="29"/>
        <v>5869</v>
      </c>
      <c r="H117" s="55">
        <f t="shared" si="45"/>
        <v>64527</v>
      </c>
      <c r="I117" s="46"/>
      <c r="J117" s="53">
        <v>48762</v>
      </c>
      <c r="K117" s="54">
        <f t="shared" si="30"/>
        <v>50386</v>
      </c>
      <c r="L117" s="54">
        <f t="shared" si="47"/>
        <v>3855</v>
      </c>
      <c r="M117" s="54">
        <f t="shared" si="47"/>
        <v>8631</v>
      </c>
      <c r="N117" s="54">
        <f t="shared" si="31"/>
        <v>5869</v>
      </c>
      <c r="O117" s="54">
        <f t="shared" si="41"/>
        <v>68741</v>
      </c>
      <c r="P117" s="55">
        <f t="shared" si="32"/>
        <v>6874</v>
      </c>
      <c r="Q117" s="46"/>
      <c r="R117" s="56">
        <v>48659</v>
      </c>
      <c r="S117" s="54">
        <f t="shared" si="33"/>
        <v>50279</v>
      </c>
      <c r="T117" s="54">
        <f t="shared" si="48"/>
        <v>3846</v>
      </c>
      <c r="U117" s="54">
        <f t="shared" si="48"/>
        <v>8613</v>
      </c>
      <c r="V117" s="54">
        <f t="shared" si="34"/>
        <v>5869</v>
      </c>
      <c r="W117" s="55">
        <f t="shared" si="42"/>
        <v>68607</v>
      </c>
      <c r="X117" s="46"/>
      <c r="Y117" s="57">
        <v>65324</v>
      </c>
      <c r="Z117" s="54">
        <f t="shared" si="35"/>
        <v>70942</v>
      </c>
      <c r="AA117" s="54">
        <f t="shared" si="49"/>
        <v>5427</v>
      </c>
      <c r="AB117" s="54">
        <f t="shared" si="49"/>
        <v>12152</v>
      </c>
      <c r="AC117" s="54">
        <f t="shared" si="36"/>
        <v>5869</v>
      </c>
      <c r="AD117" s="54">
        <f t="shared" si="43"/>
        <v>94390</v>
      </c>
      <c r="AE117" s="55">
        <f t="shared" si="37"/>
        <v>7866</v>
      </c>
      <c r="AF117" s="46"/>
      <c r="AG117" s="60">
        <v>54534</v>
      </c>
      <c r="AH117" s="61">
        <f t="shared" si="38"/>
        <v>58439</v>
      </c>
      <c r="AI117" s="54">
        <f t="shared" si="50"/>
        <v>4471</v>
      </c>
      <c r="AJ117" s="54">
        <f t="shared" si="50"/>
        <v>10011</v>
      </c>
      <c r="AK117" s="54">
        <f t="shared" si="39"/>
        <v>5869</v>
      </c>
      <c r="AL117" s="54">
        <f t="shared" si="44"/>
        <v>78790</v>
      </c>
      <c r="AM117" s="55">
        <f t="shared" si="40"/>
        <v>7879</v>
      </c>
      <c r="AO117" s="50"/>
      <c r="AP117" s="51"/>
      <c r="AQ117" s="51"/>
      <c r="AS117" s="51"/>
    </row>
    <row r="118" spans="1:45" s="33" customFormat="1" ht="16.149999999999999" customHeight="1">
      <c r="A118" s="52" t="s">
        <v>128</v>
      </c>
      <c r="B118" s="42"/>
      <c r="C118" s="53">
        <v>44617</v>
      </c>
      <c r="D118" s="54">
        <f t="shared" si="28"/>
        <v>46103</v>
      </c>
      <c r="E118" s="54">
        <f t="shared" si="46"/>
        <v>3527</v>
      </c>
      <c r="F118" s="54">
        <f t="shared" si="46"/>
        <v>7897</v>
      </c>
      <c r="G118" s="54">
        <f t="shared" si="29"/>
        <v>5869</v>
      </c>
      <c r="H118" s="55">
        <f t="shared" si="45"/>
        <v>63396</v>
      </c>
      <c r="I118" s="46"/>
      <c r="J118" s="53">
        <v>48050</v>
      </c>
      <c r="K118" s="54">
        <f t="shared" si="30"/>
        <v>49650</v>
      </c>
      <c r="L118" s="54">
        <f t="shared" si="47"/>
        <v>3798</v>
      </c>
      <c r="M118" s="54">
        <f t="shared" si="47"/>
        <v>8505</v>
      </c>
      <c r="N118" s="54">
        <f t="shared" si="31"/>
        <v>5869</v>
      </c>
      <c r="O118" s="54">
        <f t="shared" si="41"/>
        <v>67822</v>
      </c>
      <c r="P118" s="55">
        <f t="shared" si="32"/>
        <v>6782</v>
      </c>
      <c r="Q118" s="46"/>
      <c r="R118" s="56">
        <v>53788</v>
      </c>
      <c r="S118" s="54">
        <f t="shared" si="33"/>
        <v>55579</v>
      </c>
      <c r="T118" s="54">
        <f t="shared" si="48"/>
        <v>4252</v>
      </c>
      <c r="U118" s="54">
        <f t="shared" si="48"/>
        <v>9521</v>
      </c>
      <c r="V118" s="54">
        <f t="shared" si="34"/>
        <v>5869</v>
      </c>
      <c r="W118" s="55">
        <f t="shared" si="42"/>
        <v>75221</v>
      </c>
      <c r="X118" s="46"/>
      <c r="Y118" s="57">
        <v>63525</v>
      </c>
      <c r="Z118" s="54">
        <f t="shared" si="35"/>
        <v>68988</v>
      </c>
      <c r="AA118" s="54">
        <f t="shared" si="49"/>
        <v>5278</v>
      </c>
      <c r="AB118" s="54">
        <f t="shared" si="49"/>
        <v>11818</v>
      </c>
      <c r="AC118" s="54">
        <f t="shared" si="36"/>
        <v>5869</v>
      </c>
      <c r="AD118" s="54">
        <f t="shared" si="43"/>
        <v>91953</v>
      </c>
      <c r="AE118" s="55">
        <f t="shared" si="37"/>
        <v>7663</v>
      </c>
      <c r="AF118" s="46"/>
      <c r="AG118" s="60">
        <v>52159</v>
      </c>
      <c r="AH118" s="61">
        <f t="shared" si="38"/>
        <v>55894</v>
      </c>
      <c r="AI118" s="54">
        <f t="shared" si="50"/>
        <v>4276</v>
      </c>
      <c r="AJ118" s="54">
        <f t="shared" si="50"/>
        <v>9575</v>
      </c>
      <c r="AK118" s="54">
        <f t="shared" si="39"/>
        <v>5869</v>
      </c>
      <c r="AL118" s="54">
        <f t="shared" si="44"/>
        <v>75614</v>
      </c>
      <c r="AM118" s="55">
        <f t="shared" si="40"/>
        <v>7561</v>
      </c>
      <c r="AO118" s="50"/>
      <c r="AP118" s="51"/>
      <c r="AQ118" s="51"/>
      <c r="AS118" s="51"/>
    </row>
    <row r="119" spans="1:45" s="33" customFormat="1" ht="16.149999999999999" customHeight="1">
      <c r="A119" s="52" t="s">
        <v>129</v>
      </c>
      <c r="B119" s="42"/>
      <c r="C119" s="53">
        <v>45286</v>
      </c>
      <c r="D119" s="54">
        <f t="shared" si="28"/>
        <v>46794</v>
      </c>
      <c r="E119" s="54">
        <f t="shared" si="46"/>
        <v>3580</v>
      </c>
      <c r="F119" s="54">
        <f t="shared" si="46"/>
        <v>8016</v>
      </c>
      <c r="G119" s="54">
        <f t="shared" si="29"/>
        <v>5869</v>
      </c>
      <c r="H119" s="55">
        <f t="shared" si="45"/>
        <v>64259</v>
      </c>
      <c r="I119" s="46"/>
      <c r="J119" s="53">
        <v>46896</v>
      </c>
      <c r="K119" s="54">
        <f t="shared" si="30"/>
        <v>48458</v>
      </c>
      <c r="L119" s="54">
        <f t="shared" si="47"/>
        <v>3707</v>
      </c>
      <c r="M119" s="54">
        <f t="shared" si="47"/>
        <v>8301</v>
      </c>
      <c r="N119" s="54">
        <f t="shared" si="31"/>
        <v>5869</v>
      </c>
      <c r="O119" s="54">
        <f t="shared" si="41"/>
        <v>66335</v>
      </c>
      <c r="P119" s="55">
        <f t="shared" si="32"/>
        <v>6634</v>
      </c>
      <c r="Q119" s="46"/>
      <c r="R119" s="56">
        <v>52314</v>
      </c>
      <c r="S119" s="54">
        <f t="shared" si="33"/>
        <v>54056</v>
      </c>
      <c r="T119" s="54">
        <f t="shared" si="48"/>
        <v>4135</v>
      </c>
      <c r="U119" s="54">
        <f t="shared" si="48"/>
        <v>9260</v>
      </c>
      <c r="V119" s="54">
        <f t="shared" si="34"/>
        <v>5869</v>
      </c>
      <c r="W119" s="55">
        <f t="shared" si="42"/>
        <v>73320</v>
      </c>
      <c r="X119" s="46"/>
      <c r="Y119" s="57">
        <v>62689</v>
      </c>
      <c r="Z119" s="54">
        <f t="shared" si="35"/>
        <v>68080</v>
      </c>
      <c r="AA119" s="54">
        <f t="shared" si="49"/>
        <v>5208</v>
      </c>
      <c r="AB119" s="54">
        <f t="shared" si="49"/>
        <v>11662</v>
      </c>
      <c r="AC119" s="54">
        <f t="shared" si="36"/>
        <v>5869</v>
      </c>
      <c r="AD119" s="54">
        <f t="shared" si="43"/>
        <v>90819</v>
      </c>
      <c r="AE119" s="55">
        <f t="shared" si="37"/>
        <v>7568</v>
      </c>
      <c r="AF119" s="46"/>
      <c r="AG119" s="60">
        <v>52301</v>
      </c>
      <c r="AH119" s="61">
        <f t="shared" si="38"/>
        <v>56046</v>
      </c>
      <c r="AI119" s="54">
        <f t="shared" si="50"/>
        <v>4288</v>
      </c>
      <c r="AJ119" s="54">
        <f t="shared" si="50"/>
        <v>9601</v>
      </c>
      <c r="AK119" s="54">
        <f t="shared" si="39"/>
        <v>5869</v>
      </c>
      <c r="AL119" s="54">
        <f t="shared" si="44"/>
        <v>75804</v>
      </c>
      <c r="AM119" s="55">
        <f t="shared" si="40"/>
        <v>7580</v>
      </c>
      <c r="AO119" s="50"/>
      <c r="AP119" s="51"/>
      <c r="AQ119" s="51"/>
      <c r="AS119" s="51"/>
    </row>
    <row r="120" spans="1:45" s="33" customFormat="1" ht="16.149999999999999" customHeight="1">
      <c r="A120" s="52" t="s">
        <v>130</v>
      </c>
      <c r="B120" s="42"/>
      <c r="C120" s="53">
        <v>47803</v>
      </c>
      <c r="D120" s="54">
        <f t="shared" si="28"/>
        <v>49395</v>
      </c>
      <c r="E120" s="54">
        <f t="shared" si="46"/>
        <v>3779</v>
      </c>
      <c r="F120" s="54">
        <f t="shared" si="46"/>
        <v>8461</v>
      </c>
      <c r="G120" s="54">
        <f t="shared" si="29"/>
        <v>5869</v>
      </c>
      <c r="H120" s="55">
        <f t="shared" si="45"/>
        <v>67504</v>
      </c>
      <c r="I120" s="46"/>
      <c r="J120" s="53">
        <v>47355</v>
      </c>
      <c r="K120" s="54">
        <f t="shared" si="30"/>
        <v>48932</v>
      </c>
      <c r="L120" s="54">
        <f t="shared" si="47"/>
        <v>3743</v>
      </c>
      <c r="M120" s="54">
        <f t="shared" si="47"/>
        <v>8382</v>
      </c>
      <c r="N120" s="54">
        <f t="shared" si="31"/>
        <v>5869</v>
      </c>
      <c r="O120" s="54">
        <f t="shared" si="41"/>
        <v>66926</v>
      </c>
      <c r="P120" s="55">
        <f t="shared" si="32"/>
        <v>6693</v>
      </c>
      <c r="Q120" s="46"/>
      <c r="R120" s="56">
        <v>53081</v>
      </c>
      <c r="S120" s="54">
        <f t="shared" si="33"/>
        <v>54849</v>
      </c>
      <c r="T120" s="54">
        <f t="shared" si="48"/>
        <v>4196</v>
      </c>
      <c r="U120" s="54">
        <f t="shared" si="48"/>
        <v>9396</v>
      </c>
      <c r="V120" s="54">
        <f t="shared" si="34"/>
        <v>5869</v>
      </c>
      <c r="W120" s="55">
        <f t="shared" si="42"/>
        <v>74310</v>
      </c>
      <c r="X120" s="46"/>
      <c r="Y120" s="57">
        <v>62780</v>
      </c>
      <c r="Z120" s="54">
        <f t="shared" si="35"/>
        <v>68179</v>
      </c>
      <c r="AA120" s="54">
        <f t="shared" si="49"/>
        <v>5216</v>
      </c>
      <c r="AB120" s="54">
        <f t="shared" si="49"/>
        <v>11679</v>
      </c>
      <c r="AC120" s="54">
        <f t="shared" si="36"/>
        <v>5869</v>
      </c>
      <c r="AD120" s="54">
        <f t="shared" si="43"/>
        <v>90943</v>
      </c>
      <c r="AE120" s="55">
        <f t="shared" si="37"/>
        <v>7579</v>
      </c>
      <c r="AF120" s="46"/>
      <c r="AG120" s="60">
        <v>49830</v>
      </c>
      <c r="AH120" s="61">
        <f t="shared" si="38"/>
        <v>53398</v>
      </c>
      <c r="AI120" s="54">
        <f t="shared" si="50"/>
        <v>4085</v>
      </c>
      <c r="AJ120" s="54">
        <f t="shared" si="50"/>
        <v>9147</v>
      </c>
      <c r="AK120" s="54">
        <f t="shared" si="39"/>
        <v>5869</v>
      </c>
      <c r="AL120" s="54">
        <f t="shared" si="44"/>
        <v>72499</v>
      </c>
      <c r="AM120" s="55">
        <f t="shared" si="40"/>
        <v>7250</v>
      </c>
      <c r="AO120" s="50"/>
      <c r="AP120" s="51"/>
      <c r="AQ120" s="51"/>
      <c r="AS120" s="51"/>
    </row>
    <row r="121" spans="1:45" s="33" customFormat="1" ht="16.149999999999999" customHeight="1" thickBot="1">
      <c r="A121" s="62" t="s">
        <v>131</v>
      </c>
      <c r="B121" s="42"/>
      <c r="C121" s="63">
        <v>46940</v>
      </c>
      <c r="D121" s="64">
        <f t="shared" si="28"/>
        <v>48503</v>
      </c>
      <c r="E121" s="64">
        <f t="shared" si="46"/>
        <v>3710</v>
      </c>
      <c r="F121" s="64">
        <f t="shared" si="46"/>
        <v>8309</v>
      </c>
      <c r="G121" s="64">
        <f t="shared" si="29"/>
        <v>5869</v>
      </c>
      <c r="H121" s="65">
        <f t="shared" si="45"/>
        <v>66391</v>
      </c>
      <c r="I121" s="46"/>
      <c r="J121" s="63">
        <v>46684</v>
      </c>
      <c r="K121" s="64">
        <f t="shared" si="30"/>
        <v>48239</v>
      </c>
      <c r="L121" s="64">
        <f t="shared" si="47"/>
        <v>3690</v>
      </c>
      <c r="M121" s="64">
        <f t="shared" si="47"/>
        <v>8263</v>
      </c>
      <c r="N121" s="64">
        <f t="shared" si="31"/>
        <v>5869</v>
      </c>
      <c r="O121" s="64">
        <f t="shared" si="41"/>
        <v>66061</v>
      </c>
      <c r="P121" s="65">
        <f t="shared" si="32"/>
        <v>6606</v>
      </c>
      <c r="Q121" s="46"/>
      <c r="R121" s="66">
        <v>55763</v>
      </c>
      <c r="S121" s="64">
        <f t="shared" si="33"/>
        <v>57620</v>
      </c>
      <c r="T121" s="64">
        <f t="shared" si="48"/>
        <v>4408</v>
      </c>
      <c r="U121" s="64">
        <f t="shared" si="48"/>
        <v>9870</v>
      </c>
      <c r="V121" s="64">
        <f t="shared" si="34"/>
        <v>5869</v>
      </c>
      <c r="W121" s="65">
        <f t="shared" si="42"/>
        <v>77767</v>
      </c>
      <c r="X121" s="46"/>
      <c r="Y121" s="67">
        <v>66810</v>
      </c>
      <c r="Z121" s="64">
        <f t="shared" si="35"/>
        <v>72556</v>
      </c>
      <c r="AA121" s="64">
        <f t="shared" si="49"/>
        <v>5551</v>
      </c>
      <c r="AB121" s="64">
        <f t="shared" si="49"/>
        <v>12429</v>
      </c>
      <c r="AC121" s="64">
        <f t="shared" si="36"/>
        <v>5869</v>
      </c>
      <c r="AD121" s="64">
        <f t="shared" si="43"/>
        <v>96405</v>
      </c>
      <c r="AE121" s="65">
        <f t="shared" si="37"/>
        <v>8034</v>
      </c>
      <c r="AF121" s="46"/>
      <c r="AG121" s="68">
        <v>50460</v>
      </c>
      <c r="AH121" s="69">
        <f t="shared" si="38"/>
        <v>54073</v>
      </c>
      <c r="AI121" s="64">
        <f t="shared" si="50"/>
        <v>4137</v>
      </c>
      <c r="AJ121" s="64">
        <f t="shared" si="50"/>
        <v>9263</v>
      </c>
      <c r="AK121" s="64">
        <f t="shared" si="39"/>
        <v>5869</v>
      </c>
      <c r="AL121" s="64">
        <f t="shared" si="44"/>
        <v>73342</v>
      </c>
      <c r="AM121" s="65">
        <f t="shared" si="40"/>
        <v>7334</v>
      </c>
      <c r="AO121" s="50"/>
      <c r="AP121" s="51"/>
      <c r="AQ121" s="51"/>
      <c r="AS121" s="51"/>
    </row>
    <row r="122" spans="1:45" s="33" customFormat="1" ht="16.149999999999999" customHeight="1">
      <c r="A122" s="35"/>
      <c r="B122" s="42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46"/>
      <c r="AE122" s="46"/>
      <c r="AF122" s="46"/>
      <c r="AG122" s="46"/>
      <c r="AH122" s="46"/>
      <c r="AI122" s="46"/>
      <c r="AJ122" s="46"/>
      <c r="AK122" s="46"/>
      <c r="AL122" s="46"/>
      <c r="AM122" s="46"/>
      <c r="AO122" s="51"/>
      <c r="AP122" s="51"/>
      <c r="AQ122" s="51"/>
      <c r="AS122" s="51"/>
    </row>
    <row r="123" spans="1:45" s="33" customFormat="1" ht="15">
      <c r="A123" s="70"/>
      <c r="B123" s="71"/>
      <c r="C123" s="46" t="s">
        <v>132</v>
      </c>
      <c r="D123" s="71"/>
      <c r="E123" s="71"/>
      <c r="F123" s="71"/>
      <c r="G123" s="71"/>
      <c r="H123" s="71"/>
      <c r="I123" s="71"/>
      <c r="J123" s="46" t="str">
        <f>C123</f>
        <v>Retirement and Hospitalization rates per legislation.</v>
      </c>
      <c r="K123" s="71"/>
      <c r="L123" s="71"/>
      <c r="M123" s="71"/>
      <c r="N123" s="71"/>
      <c r="O123" s="71"/>
      <c r="P123" s="71"/>
      <c r="Q123" s="71"/>
      <c r="R123" s="46" t="str">
        <f>+C123</f>
        <v>Retirement and Hospitalization rates per legislation.</v>
      </c>
      <c r="S123" s="71"/>
      <c r="T123" s="71"/>
      <c r="U123" s="71"/>
      <c r="V123" s="71"/>
      <c r="W123" s="71"/>
      <c r="X123" s="71"/>
      <c r="Y123" s="46" t="str">
        <f>+C123</f>
        <v>Retirement and Hospitalization rates per legislation.</v>
      </c>
      <c r="Z123" s="71"/>
      <c r="AA123" s="71"/>
      <c r="AB123" s="71"/>
      <c r="AC123" s="71"/>
      <c r="AD123" s="71"/>
      <c r="AE123" s="71"/>
      <c r="AF123" s="71"/>
      <c r="AG123" s="46" t="str">
        <f>C123</f>
        <v>Retirement and Hospitalization rates per legislation.</v>
      </c>
      <c r="AH123" s="70"/>
      <c r="AI123" s="70"/>
      <c r="AJ123" s="70"/>
      <c r="AK123" s="70"/>
      <c r="AL123" s="70"/>
      <c r="AM123" s="70"/>
    </row>
    <row r="124" spans="1:45" s="75" customFormat="1" ht="15">
      <c r="A124" s="72"/>
      <c r="B124" s="73"/>
      <c r="C124" s="46">
        <f>SUM(C7:C123)</f>
        <v>5283476</v>
      </c>
      <c r="D124" s="72"/>
      <c r="E124" s="72"/>
      <c r="F124" s="72"/>
      <c r="G124" s="72"/>
      <c r="H124" s="74"/>
      <c r="I124" s="73"/>
      <c r="J124" s="46">
        <f>SUM(J7:J123)</f>
        <v>5395674</v>
      </c>
      <c r="K124" s="72"/>
      <c r="L124" s="72"/>
      <c r="M124" s="72"/>
      <c r="N124" s="72"/>
      <c r="O124" s="74"/>
      <c r="P124" s="46"/>
      <c r="Q124" s="73"/>
      <c r="R124" s="46">
        <f>SUM(R7:R123)</f>
        <v>5907002</v>
      </c>
      <c r="S124" s="72"/>
      <c r="T124" s="72"/>
      <c r="U124" s="72"/>
      <c r="V124" s="72"/>
      <c r="W124" s="74"/>
      <c r="X124" s="73"/>
      <c r="Y124" s="46">
        <f>SUM(Y7:Y121)</f>
        <v>7318525</v>
      </c>
      <c r="Z124" s="72"/>
      <c r="AA124" s="72"/>
      <c r="AB124" s="72"/>
      <c r="AC124" s="72"/>
      <c r="AD124" s="74"/>
      <c r="AE124" s="46"/>
      <c r="AF124" s="73"/>
      <c r="AG124" s="46">
        <f>SUM(AG7:AG121)</f>
        <v>5973240</v>
      </c>
      <c r="AH124" s="72"/>
      <c r="AI124" s="72"/>
      <c r="AJ124" s="72"/>
      <c r="AK124" s="72"/>
      <c r="AL124" s="74"/>
      <c r="AM124" s="46"/>
      <c r="AO124" s="46"/>
      <c r="AP124" s="76"/>
      <c r="AQ124" s="76"/>
      <c r="AR124" s="76"/>
      <c r="AS124" s="76"/>
    </row>
    <row r="125" spans="1:45" s="81" customFormat="1" ht="15">
      <c r="A125" s="70"/>
      <c r="B125" s="71"/>
      <c r="C125" s="77"/>
      <c r="D125" s="70"/>
      <c r="E125" s="70"/>
      <c r="F125" s="70"/>
      <c r="G125" s="70"/>
      <c r="H125" s="70"/>
      <c r="I125" s="71"/>
      <c r="J125" s="77"/>
      <c r="K125" s="70"/>
      <c r="L125" s="70"/>
      <c r="M125" s="70"/>
      <c r="N125" s="70"/>
      <c r="O125" s="70"/>
      <c r="P125" s="70"/>
      <c r="Q125" s="71"/>
      <c r="R125" s="77"/>
      <c r="S125" s="70"/>
      <c r="T125" s="70"/>
      <c r="U125" s="70"/>
      <c r="V125" s="70"/>
      <c r="W125" s="70"/>
      <c r="X125" s="71"/>
      <c r="Y125" s="77"/>
      <c r="Z125" s="70"/>
      <c r="AA125" s="70"/>
      <c r="AB125" s="70"/>
      <c r="AC125" s="70"/>
      <c r="AD125" s="70"/>
      <c r="AE125" s="70"/>
      <c r="AF125" s="71"/>
      <c r="AG125" s="78" t="s">
        <v>133</v>
      </c>
      <c r="AH125" s="79"/>
      <c r="AI125" s="79"/>
      <c r="AJ125" s="79"/>
      <c r="AK125" s="79"/>
      <c r="AL125" s="79"/>
      <c r="AM125" s="79"/>
      <c r="AN125" s="80"/>
    </row>
    <row r="126" spans="1:45" s="81" customFormat="1" ht="15">
      <c r="A126" s="70"/>
      <c r="B126" s="71"/>
      <c r="C126" s="70"/>
      <c r="D126" s="70"/>
      <c r="E126" s="70"/>
      <c r="F126" s="70"/>
      <c r="G126" s="70"/>
      <c r="H126" s="70"/>
      <c r="I126" s="71"/>
      <c r="J126" s="70"/>
      <c r="K126" s="70"/>
      <c r="L126" s="70"/>
      <c r="M126" s="70"/>
      <c r="N126" s="70"/>
      <c r="O126" s="70"/>
      <c r="P126" s="70"/>
      <c r="Q126" s="71"/>
      <c r="R126" s="70"/>
      <c r="S126" s="70"/>
      <c r="T126" s="70"/>
      <c r="U126" s="70"/>
      <c r="V126" s="70"/>
      <c r="W126" s="70"/>
      <c r="X126" s="71"/>
      <c r="Y126" s="77"/>
      <c r="Z126" s="70"/>
      <c r="AA126" s="70"/>
      <c r="AB126" s="70"/>
      <c r="AC126" s="70"/>
      <c r="AD126" s="70"/>
      <c r="AE126" s="70"/>
      <c r="AF126" s="71"/>
      <c r="AG126" s="82" t="s">
        <v>134</v>
      </c>
      <c r="AH126" s="83"/>
      <c r="AI126" s="83"/>
      <c r="AJ126" s="83"/>
      <c r="AK126" s="83"/>
      <c r="AL126" s="83"/>
      <c r="AM126" s="83"/>
      <c r="AN126" s="84"/>
    </row>
    <row r="127" spans="1:45" s="81" customFormat="1" ht="15">
      <c r="A127" s="70"/>
      <c r="B127" s="71"/>
      <c r="C127" s="70" t="s">
        <v>135</v>
      </c>
      <c r="D127" s="70"/>
      <c r="E127" s="70"/>
      <c r="F127" s="70"/>
      <c r="G127" s="70"/>
      <c r="H127" s="70"/>
      <c r="I127" s="71"/>
      <c r="J127" s="70"/>
      <c r="K127" s="70"/>
      <c r="L127" s="70"/>
      <c r="M127" s="70"/>
      <c r="N127" s="70"/>
      <c r="O127" s="70"/>
      <c r="P127" s="70"/>
      <c r="Q127" s="71"/>
      <c r="R127" s="70"/>
      <c r="S127" s="70"/>
      <c r="T127" s="70"/>
      <c r="U127" s="70"/>
      <c r="V127" s="70"/>
      <c r="W127" s="70"/>
      <c r="X127" s="71"/>
      <c r="Y127" s="77"/>
      <c r="Z127" s="70"/>
      <c r="AA127" s="70"/>
      <c r="AB127" s="70"/>
      <c r="AC127" s="70"/>
      <c r="AD127" s="70"/>
      <c r="AE127" s="70"/>
      <c r="AF127" s="71"/>
      <c r="AG127" s="83" t="s">
        <v>136</v>
      </c>
      <c r="AH127" s="83"/>
      <c r="AI127" s="83"/>
      <c r="AJ127" s="83"/>
      <c r="AK127" s="83"/>
      <c r="AL127" s="83"/>
      <c r="AM127" s="83"/>
      <c r="AN127" s="84"/>
    </row>
    <row r="128" spans="1:45" s="81" customFormat="1" ht="15">
      <c r="A128" s="70"/>
      <c r="B128" s="71"/>
      <c r="C128" s="79"/>
      <c r="D128" s="70"/>
      <c r="E128" s="70"/>
      <c r="F128" s="70"/>
      <c r="G128" s="70"/>
      <c r="H128" s="70"/>
      <c r="I128" s="71"/>
      <c r="J128" s="79"/>
      <c r="K128" s="70"/>
      <c r="L128" s="70"/>
      <c r="M128" s="70"/>
      <c r="N128" s="70"/>
      <c r="O128" s="70"/>
      <c r="P128" s="70"/>
      <c r="Q128" s="71"/>
      <c r="R128" s="79"/>
      <c r="S128" s="70"/>
      <c r="T128" s="70"/>
      <c r="U128" s="70"/>
      <c r="V128" s="70"/>
      <c r="W128" s="70"/>
      <c r="X128" s="71"/>
      <c r="Y128" s="78"/>
      <c r="Z128" s="70"/>
      <c r="AA128" s="70"/>
      <c r="AB128" s="70"/>
      <c r="AC128" s="70"/>
      <c r="AD128" s="70"/>
      <c r="AE128" s="70"/>
      <c r="AF128" s="71"/>
      <c r="AG128" s="83" t="s">
        <v>137</v>
      </c>
      <c r="AH128" s="83"/>
      <c r="AI128" s="83"/>
      <c r="AJ128" s="83"/>
      <c r="AK128" s="83"/>
      <c r="AL128" s="83"/>
      <c r="AM128" s="83"/>
      <c r="AN128" s="84"/>
    </row>
    <row r="129" spans="1:40" s="81" customFormat="1" ht="15">
      <c r="A129" s="70"/>
      <c r="B129" s="71"/>
      <c r="C129" s="70"/>
      <c r="D129" s="70"/>
      <c r="E129" s="70"/>
      <c r="F129" s="70"/>
      <c r="G129" s="70"/>
      <c r="H129" s="70"/>
      <c r="I129" s="71"/>
      <c r="J129" s="70"/>
      <c r="K129" s="70"/>
      <c r="L129" s="70"/>
      <c r="M129" s="70"/>
      <c r="N129" s="70"/>
      <c r="O129" s="70"/>
      <c r="P129" s="70"/>
      <c r="Q129" s="71"/>
      <c r="R129" s="70"/>
      <c r="S129" s="70"/>
      <c r="T129" s="70"/>
      <c r="U129" s="70"/>
      <c r="V129" s="70"/>
      <c r="W129" s="70"/>
      <c r="X129" s="71"/>
      <c r="Y129" s="77"/>
      <c r="Z129" s="70"/>
      <c r="AA129" s="70"/>
      <c r="AB129" s="70"/>
      <c r="AC129" s="70"/>
      <c r="AD129" s="70"/>
      <c r="AE129" s="70"/>
      <c r="AF129" s="71"/>
      <c r="AG129" s="83"/>
      <c r="AH129" s="85"/>
      <c r="AI129" s="85"/>
      <c r="AJ129" s="85"/>
      <c r="AK129" s="85"/>
      <c r="AL129" s="85"/>
      <c r="AM129" s="85"/>
      <c r="AN129" s="86"/>
    </row>
    <row r="130" spans="1:40" s="81" customFormat="1" ht="15">
      <c r="A130" s="70"/>
      <c r="B130" s="71"/>
      <c r="C130" s="70"/>
      <c r="D130" s="70"/>
      <c r="E130" s="70"/>
      <c r="F130" s="70"/>
      <c r="G130" s="70"/>
      <c r="H130" s="70"/>
      <c r="I130" s="71"/>
      <c r="J130" s="70"/>
      <c r="K130" s="70"/>
      <c r="L130" s="70"/>
      <c r="M130" s="70"/>
      <c r="N130" s="70"/>
      <c r="O130" s="70"/>
      <c r="P130" s="70"/>
      <c r="Q130" s="71"/>
      <c r="R130" s="70"/>
      <c r="S130" s="70"/>
      <c r="T130" s="70"/>
      <c r="U130" s="70"/>
      <c r="V130" s="70"/>
      <c r="W130" s="70"/>
      <c r="X130" s="71"/>
      <c r="Y130" s="77"/>
      <c r="Z130" s="70"/>
      <c r="AA130" s="70"/>
      <c r="AB130" s="70"/>
      <c r="AC130" s="70"/>
      <c r="AD130" s="70"/>
      <c r="AE130" s="70"/>
      <c r="AF130" s="71"/>
      <c r="AG130" s="70"/>
      <c r="AH130" s="70"/>
      <c r="AI130" s="70"/>
      <c r="AJ130" s="70"/>
      <c r="AK130" s="70"/>
      <c r="AL130" s="70"/>
      <c r="AM130" s="70"/>
    </row>
    <row r="131" spans="1:40" s="81" customFormat="1" ht="15">
      <c r="A131" s="70"/>
      <c r="B131" s="71"/>
      <c r="C131" s="70"/>
      <c r="D131" s="70"/>
      <c r="E131" s="70"/>
      <c r="F131" s="70"/>
      <c r="G131" s="70"/>
      <c r="H131" s="70"/>
      <c r="I131" s="71"/>
      <c r="J131" s="70"/>
      <c r="K131" s="70"/>
      <c r="L131" s="70"/>
      <c r="M131" s="70"/>
      <c r="N131" s="70"/>
      <c r="O131" s="70"/>
      <c r="P131" s="70"/>
      <c r="Q131" s="71"/>
      <c r="R131" s="70"/>
      <c r="S131" s="70"/>
      <c r="T131" s="70"/>
      <c r="U131" s="70"/>
      <c r="V131" s="70"/>
      <c r="W131" s="70"/>
      <c r="X131" s="71"/>
      <c r="Y131" s="77"/>
      <c r="Z131" s="70"/>
      <c r="AA131" s="70"/>
      <c r="AB131" s="70"/>
      <c r="AC131" s="70"/>
      <c r="AD131" s="70"/>
      <c r="AE131" s="70"/>
      <c r="AF131" s="71"/>
      <c r="AG131" s="70"/>
      <c r="AH131" s="70"/>
      <c r="AI131" s="70"/>
      <c r="AJ131" s="70"/>
      <c r="AK131" s="70"/>
      <c r="AL131" s="70"/>
      <c r="AM131" s="70"/>
    </row>
    <row r="132" spans="1:40" s="81" customFormat="1" ht="15">
      <c r="A132" s="70"/>
      <c r="B132" s="71"/>
      <c r="C132" s="70"/>
      <c r="D132" s="70"/>
      <c r="E132" s="70"/>
      <c r="F132" s="70"/>
      <c r="G132" s="70"/>
      <c r="H132" s="70"/>
      <c r="I132" s="71"/>
      <c r="J132" s="70"/>
      <c r="K132" s="70"/>
      <c r="L132" s="70"/>
      <c r="M132" s="70"/>
      <c r="N132" s="70"/>
      <c r="O132" s="70"/>
      <c r="P132" s="70"/>
      <c r="Q132" s="71"/>
      <c r="R132" s="70"/>
      <c r="S132" s="70"/>
      <c r="T132" s="70"/>
      <c r="U132" s="70"/>
      <c r="V132" s="70"/>
      <c r="W132" s="70"/>
      <c r="X132" s="71"/>
      <c r="Y132" s="77"/>
      <c r="Z132" s="70"/>
      <c r="AA132" s="70"/>
      <c r="AB132" s="70"/>
      <c r="AC132" s="70"/>
      <c r="AD132" s="70"/>
      <c r="AE132" s="70"/>
      <c r="AF132" s="71"/>
      <c r="AG132" s="70" t="s">
        <v>138</v>
      </c>
      <c r="AH132" s="70"/>
      <c r="AI132" s="70"/>
      <c r="AJ132" s="70"/>
      <c r="AK132" s="70"/>
      <c r="AL132" s="70"/>
      <c r="AM132" s="70"/>
    </row>
    <row r="133" spans="1:40" s="81" customFormat="1" ht="15">
      <c r="A133" s="70"/>
      <c r="B133" s="71"/>
      <c r="C133" s="70"/>
      <c r="D133" s="70"/>
      <c r="E133" s="70"/>
      <c r="F133" s="70"/>
      <c r="G133" s="70"/>
      <c r="H133" s="70"/>
      <c r="I133" s="71"/>
      <c r="J133" s="70"/>
      <c r="K133" s="70"/>
      <c r="L133" s="70"/>
      <c r="M133" s="70"/>
      <c r="N133" s="70"/>
      <c r="O133" s="70"/>
      <c r="P133" s="70"/>
      <c r="Q133" s="71"/>
      <c r="R133" s="70"/>
      <c r="S133" s="70"/>
      <c r="T133" s="70"/>
      <c r="U133" s="70"/>
      <c r="V133" s="70"/>
      <c r="W133" s="70"/>
      <c r="X133" s="71"/>
      <c r="Y133" s="77"/>
      <c r="Z133" s="70"/>
      <c r="AA133" s="70"/>
      <c r="AB133" s="70"/>
      <c r="AC133" s="70"/>
      <c r="AD133" s="70"/>
      <c r="AE133" s="70"/>
      <c r="AF133" s="71"/>
      <c r="AG133" s="77"/>
      <c r="AH133" s="70"/>
      <c r="AI133" s="70"/>
      <c r="AJ133" s="70"/>
      <c r="AK133" s="70"/>
      <c r="AL133" s="70"/>
      <c r="AM133" s="70"/>
    </row>
    <row r="134" spans="1:40" s="81" customFormat="1" ht="15">
      <c r="A134" s="70"/>
      <c r="B134" s="71"/>
      <c r="C134" s="70"/>
      <c r="D134" s="70"/>
      <c r="E134" s="70"/>
      <c r="F134" s="70"/>
      <c r="G134" s="70"/>
      <c r="H134" s="70"/>
      <c r="I134" s="71"/>
      <c r="J134" s="70"/>
      <c r="K134" s="70"/>
      <c r="L134" s="70"/>
      <c r="M134" s="70"/>
      <c r="N134" s="70"/>
      <c r="O134" s="70"/>
      <c r="P134" s="70"/>
      <c r="Q134" s="71"/>
      <c r="R134" s="70"/>
      <c r="S134" s="70"/>
      <c r="T134" s="70"/>
      <c r="U134" s="70"/>
      <c r="V134" s="70"/>
      <c r="W134" s="70"/>
      <c r="X134" s="71"/>
      <c r="Y134" s="77"/>
      <c r="Z134" s="70"/>
      <c r="AA134" s="70"/>
      <c r="AB134" s="70"/>
      <c r="AC134" s="70"/>
      <c r="AD134" s="70"/>
      <c r="AE134" s="70"/>
      <c r="AF134" s="71"/>
      <c r="AG134" s="77"/>
      <c r="AH134" s="70"/>
      <c r="AI134" s="70"/>
      <c r="AJ134" s="70"/>
      <c r="AK134" s="70"/>
      <c r="AL134" s="70"/>
      <c r="AM134" s="70"/>
    </row>
    <row r="135" spans="1:40" s="81" customFormat="1" ht="15">
      <c r="A135" s="70"/>
      <c r="B135" s="71"/>
      <c r="C135" s="70"/>
      <c r="D135" s="70"/>
      <c r="E135" s="70"/>
      <c r="F135" s="70"/>
      <c r="G135" s="70"/>
      <c r="H135" s="70"/>
      <c r="I135" s="71"/>
      <c r="J135" s="70"/>
      <c r="K135" s="70"/>
      <c r="L135" s="70"/>
      <c r="M135" s="70"/>
      <c r="N135" s="70"/>
      <c r="O135" s="70"/>
      <c r="P135" s="70"/>
      <c r="Q135" s="71"/>
      <c r="R135" s="70"/>
      <c r="S135" s="70"/>
      <c r="T135" s="70"/>
      <c r="U135" s="70"/>
      <c r="V135" s="70"/>
      <c r="W135" s="70"/>
      <c r="X135" s="71"/>
      <c r="Y135" s="77"/>
      <c r="Z135" s="70"/>
      <c r="AA135" s="70"/>
      <c r="AB135" s="70"/>
      <c r="AC135" s="70"/>
      <c r="AD135" s="70"/>
      <c r="AE135" s="70"/>
      <c r="AF135" s="71"/>
      <c r="AG135" s="77"/>
      <c r="AH135" s="70"/>
      <c r="AI135" s="70"/>
      <c r="AJ135" s="70"/>
      <c r="AK135" s="70"/>
      <c r="AL135" s="70"/>
      <c r="AM135" s="70"/>
    </row>
    <row r="136" spans="1:40" s="81" customFormat="1" ht="15">
      <c r="A136" s="70"/>
      <c r="B136" s="71"/>
      <c r="C136" s="70"/>
      <c r="D136" s="70"/>
      <c r="E136" s="70"/>
      <c r="F136" s="70"/>
      <c r="G136" s="70"/>
      <c r="H136" s="70"/>
      <c r="I136" s="71"/>
      <c r="J136" s="70"/>
      <c r="K136" s="70"/>
      <c r="L136" s="70"/>
      <c r="M136" s="70"/>
      <c r="N136" s="70"/>
      <c r="O136" s="70"/>
      <c r="P136" s="70"/>
      <c r="Q136" s="71"/>
      <c r="R136" s="70"/>
      <c r="S136" s="70"/>
      <c r="T136" s="70"/>
      <c r="U136" s="70"/>
      <c r="V136" s="70"/>
      <c r="W136" s="70"/>
      <c r="X136" s="71"/>
      <c r="Y136" s="77"/>
      <c r="Z136" s="70"/>
      <c r="AA136" s="70"/>
      <c r="AB136" s="70"/>
      <c r="AC136" s="70"/>
      <c r="AD136" s="70"/>
      <c r="AE136" s="70"/>
      <c r="AF136" s="71"/>
      <c r="AG136" s="77"/>
      <c r="AH136" s="70"/>
      <c r="AI136" s="70"/>
      <c r="AJ136" s="70"/>
      <c r="AK136" s="70"/>
      <c r="AL136" s="70"/>
      <c r="AM136" s="70"/>
    </row>
    <row r="137" spans="1:40" s="81" customFormat="1" ht="15">
      <c r="A137" s="70"/>
      <c r="B137" s="71"/>
      <c r="C137" s="70"/>
      <c r="D137" s="70"/>
      <c r="E137" s="70"/>
      <c r="F137" s="70"/>
      <c r="G137" s="70"/>
      <c r="H137" s="70"/>
      <c r="I137" s="71"/>
      <c r="J137" s="70"/>
      <c r="K137" s="70"/>
      <c r="L137" s="70"/>
      <c r="M137" s="70"/>
      <c r="N137" s="70"/>
      <c r="O137" s="70"/>
      <c r="P137" s="70"/>
      <c r="Q137" s="71"/>
      <c r="R137" s="70"/>
      <c r="S137" s="70"/>
      <c r="T137" s="70"/>
      <c r="U137" s="70"/>
      <c r="V137" s="70"/>
      <c r="W137" s="70"/>
      <c r="X137" s="71"/>
      <c r="Y137" s="77"/>
      <c r="Z137" s="70"/>
      <c r="AA137" s="70"/>
      <c r="AB137" s="70"/>
      <c r="AC137" s="70"/>
      <c r="AD137" s="70"/>
      <c r="AE137" s="70"/>
      <c r="AF137" s="71"/>
      <c r="AG137" s="77"/>
      <c r="AH137" s="70"/>
      <c r="AI137" s="70"/>
      <c r="AJ137" s="70"/>
      <c r="AK137" s="70"/>
      <c r="AL137" s="70"/>
      <c r="AM137" s="70"/>
    </row>
    <row r="138" spans="1:40" s="81" customFormat="1" ht="15">
      <c r="A138" s="70"/>
      <c r="B138" s="71"/>
      <c r="C138" s="70"/>
      <c r="D138" s="70"/>
      <c r="E138" s="70"/>
      <c r="F138" s="70"/>
      <c r="G138" s="70"/>
      <c r="H138" s="70"/>
      <c r="I138" s="71"/>
      <c r="J138" s="70"/>
      <c r="K138" s="70"/>
      <c r="L138" s="70"/>
      <c r="M138" s="70"/>
      <c r="N138" s="70"/>
      <c r="O138" s="70"/>
      <c r="P138" s="70"/>
      <c r="Q138" s="71"/>
      <c r="R138" s="70"/>
      <c r="S138" s="70"/>
      <c r="T138" s="70"/>
      <c r="U138" s="70"/>
      <c r="V138" s="70"/>
      <c r="W138" s="70"/>
      <c r="X138" s="71"/>
      <c r="Y138" s="77"/>
      <c r="Z138" s="70"/>
      <c r="AA138" s="70"/>
      <c r="AB138" s="70"/>
      <c r="AC138" s="70"/>
      <c r="AD138" s="70"/>
      <c r="AE138" s="70"/>
      <c r="AF138" s="71"/>
      <c r="AG138" s="77"/>
      <c r="AH138" s="70"/>
      <c r="AI138" s="70"/>
      <c r="AJ138" s="70"/>
      <c r="AK138" s="70"/>
      <c r="AL138" s="70"/>
      <c r="AM138" s="70"/>
    </row>
    <row r="139" spans="1:40" s="81" customFormat="1" ht="15">
      <c r="A139" s="70"/>
      <c r="B139" s="71"/>
      <c r="C139" s="70"/>
      <c r="D139" s="70"/>
      <c r="E139" s="70"/>
      <c r="F139" s="70"/>
      <c r="G139" s="70"/>
      <c r="H139" s="70"/>
      <c r="I139" s="71"/>
      <c r="J139" s="70"/>
      <c r="K139" s="70"/>
      <c r="L139" s="70"/>
      <c r="M139" s="70"/>
      <c r="N139" s="70"/>
      <c r="O139" s="70"/>
      <c r="P139" s="70"/>
      <c r="Q139" s="71"/>
      <c r="R139" s="70"/>
      <c r="S139" s="70"/>
      <c r="T139" s="70"/>
      <c r="U139" s="70"/>
      <c r="V139" s="70"/>
      <c r="W139" s="70"/>
      <c r="X139" s="71"/>
      <c r="Y139" s="77"/>
      <c r="Z139" s="70"/>
      <c r="AA139" s="70"/>
      <c r="AB139" s="70"/>
      <c r="AC139" s="70"/>
      <c r="AD139" s="70"/>
      <c r="AE139" s="70"/>
      <c r="AF139" s="71"/>
      <c r="AG139" s="77"/>
      <c r="AH139" s="70"/>
      <c r="AI139" s="70"/>
      <c r="AJ139" s="70"/>
      <c r="AK139" s="70"/>
      <c r="AL139" s="70"/>
      <c r="AM139" s="70"/>
    </row>
    <row r="140" spans="1:40" s="81" customFormat="1" ht="15">
      <c r="A140" s="70"/>
      <c r="B140" s="71"/>
      <c r="C140" s="70"/>
      <c r="D140" s="70"/>
      <c r="E140" s="70"/>
      <c r="F140" s="70"/>
      <c r="G140" s="70"/>
      <c r="H140" s="70"/>
      <c r="I140" s="71"/>
      <c r="J140" s="70"/>
      <c r="K140" s="70"/>
      <c r="L140" s="70"/>
      <c r="M140" s="70"/>
      <c r="N140" s="70"/>
      <c r="O140" s="70"/>
      <c r="P140" s="70"/>
      <c r="Q140" s="71"/>
      <c r="R140" s="70"/>
      <c r="S140" s="70"/>
      <c r="T140" s="70"/>
      <c r="U140" s="70"/>
      <c r="V140" s="70"/>
      <c r="W140" s="70"/>
      <c r="X140" s="71"/>
      <c r="Y140" s="77"/>
      <c r="Z140" s="70"/>
      <c r="AA140" s="70"/>
      <c r="AB140" s="70"/>
      <c r="AC140" s="70"/>
      <c r="AD140" s="70"/>
      <c r="AE140" s="70"/>
      <c r="AF140" s="71"/>
      <c r="AG140" s="77"/>
      <c r="AH140" s="70"/>
      <c r="AI140" s="70"/>
      <c r="AJ140" s="70"/>
      <c r="AK140" s="70"/>
      <c r="AL140" s="70"/>
      <c r="AM140" s="70"/>
    </row>
    <row r="141" spans="1:40" s="81" customFormat="1" ht="15">
      <c r="A141" s="70"/>
      <c r="B141" s="71"/>
      <c r="C141" s="70"/>
      <c r="D141" s="70"/>
      <c r="E141" s="70"/>
      <c r="F141" s="70"/>
      <c r="G141" s="70"/>
      <c r="H141" s="70"/>
      <c r="I141" s="71"/>
      <c r="J141" s="70"/>
      <c r="K141" s="70"/>
      <c r="L141" s="70"/>
      <c r="M141" s="70"/>
      <c r="N141" s="70"/>
      <c r="O141" s="70"/>
      <c r="P141" s="70"/>
      <c r="Q141" s="71"/>
      <c r="R141" s="70"/>
      <c r="S141" s="70"/>
      <c r="T141" s="70"/>
      <c r="U141" s="70"/>
      <c r="V141" s="70"/>
      <c r="W141" s="70"/>
      <c r="X141" s="71"/>
      <c r="Y141" s="77"/>
      <c r="Z141" s="70"/>
      <c r="AA141" s="70"/>
      <c r="AB141" s="70"/>
      <c r="AC141" s="70"/>
      <c r="AD141" s="70"/>
      <c r="AE141" s="70"/>
      <c r="AF141" s="71"/>
      <c r="AG141" s="77"/>
      <c r="AH141" s="70"/>
      <c r="AI141" s="70"/>
      <c r="AJ141" s="70"/>
      <c r="AK141" s="70"/>
      <c r="AL141" s="70"/>
      <c r="AM141" s="70"/>
    </row>
    <row r="142" spans="1:40" s="81" customFormat="1" ht="15">
      <c r="A142" s="70"/>
      <c r="B142" s="71"/>
      <c r="C142" s="70"/>
      <c r="D142" s="70"/>
      <c r="E142" s="70"/>
      <c r="F142" s="70"/>
      <c r="G142" s="70"/>
      <c r="H142" s="70"/>
      <c r="I142" s="71"/>
      <c r="J142" s="70"/>
      <c r="K142" s="70"/>
      <c r="L142" s="70"/>
      <c r="M142" s="70"/>
      <c r="N142" s="70"/>
      <c r="O142" s="70"/>
      <c r="P142" s="70"/>
      <c r="Q142" s="71"/>
      <c r="R142" s="70"/>
      <c r="S142" s="70"/>
      <c r="T142" s="70"/>
      <c r="U142" s="70"/>
      <c r="V142" s="70"/>
      <c r="W142" s="70"/>
      <c r="X142" s="71"/>
      <c r="Y142" s="77"/>
      <c r="Z142" s="70"/>
      <c r="AA142" s="70"/>
      <c r="AB142" s="70"/>
      <c r="AC142" s="70"/>
      <c r="AD142" s="70"/>
      <c r="AE142" s="70"/>
      <c r="AF142" s="71"/>
      <c r="AG142" s="77"/>
      <c r="AH142" s="70"/>
      <c r="AI142" s="70"/>
      <c r="AJ142" s="70"/>
      <c r="AK142" s="70"/>
      <c r="AL142" s="70"/>
      <c r="AM142" s="70"/>
    </row>
    <row r="143" spans="1:40" s="81" customFormat="1" ht="15">
      <c r="A143" s="70"/>
      <c r="B143" s="71"/>
      <c r="C143" s="70"/>
      <c r="D143" s="70"/>
      <c r="E143" s="70"/>
      <c r="F143" s="70"/>
      <c r="G143" s="70"/>
      <c r="H143" s="70"/>
      <c r="I143" s="71"/>
      <c r="J143" s="70"/>
      <c r="K143" s="70"/>
      <c r="L143" s="70"/>
      <c r="M143" s="70"/>
      <c r="N143" s="70"/>
      <c r="O143" s="70"/>
      <c r="P143" s="70"/>
      <c r="Q143" s="71"/>
      <c r="R143" s="70"/>
      <c r="S143" s="70"/>
      <c r="T143" s="70"/>
      <c r="U143" s="70"/>
      <c r="V143" s="70"/>
      <c r="W143" s="70"/>
      <c r="X143" s="71"/>
      <c r="Y143" s="77"/>
      <c r="Z143" s="70"/>
      <c r="AA143" s="70"/>
      <c r="AB143" s="70"/>
      <c r="AC143" s="70"/>
      <c r="AD143" s="70"/>
      <c r="AE143" s="70"/>
      <c r="AF143" s="71"/>
      <c r="AG143" s="77"/>
      <c r="AH143" s="70"/>
      <c r="AI143" s="70"/>
      <c r="AJ143" s="70"/>
      <c r="AK143" s="70"/>
      <c r="AL143" s="70"/>
      <c r="AM143" s="70"/>
    </row>
    <row r="144" spans="1:40" s="81" customFormat="1" ht="15">
      <c r="A144" s="70"/>
      <c r="B144" s="71"/>
      <c r="C144" s="70"/>
      <c r="D144" s="70"/>
      <c r="E144" s="70"/>
      <c r="F144" s="70"/>
      <c r="G144" s="70"/>
      <c r="H144" s="70"/>
      <c r="I144" s="71"/>
      <c r="J144" s="70"/>
      <c r="K144" s="70"/>
      <c r="L144" s="70"/>
      <c r="M144" s="70"/>
      <c r="N144" s="70"/>
      <c r="O144" s="70"/>
      <c r="P144" s="70"/>
      <c r="Q144" s="71"/>
      <c r="R144" s="70"/>
      <c r="S144" s="70"/>
      <c r="T144" s="70"/>
      <c r="U144" s="70"/>
      <c r="V144" s="70"/>
      <c r="W144" s="70"/>
      <c r="X144" s="71"/>
      <c r="Y144" s="77"/>
      <c r="Z144" s="70"/>
      <c r="AA144" s="70"/>
      <c r="AB144" s="70"/>
      <c r="AC144" s="70"/>
      <c r="AD144" s="70"/>
      <c r="AE144" s="70"/>
      <c r="AF144" s="71"/>
      <c r="AG144" s="77"/>
      <c r="AH144" s="70"/>
      <c r="AI144" s="70"/>
      <c r="AJ144" s="70"/>
      <c r="AK144" s="70"/>
      <c r="AL144" s="70"/>
      <c r="AM144" s="70"/>
    </row>
    <row r="145" spans="1:39" s="81" customFormat="1" ht="15">
      <c r="A145" s="70"/>
      <c r="B145" s="71"/>
      <c r="C145" s="70"/>
      <c r="D145" s="70"/>
      <c r="E145" s="70"/>
      <c r="F145" s="70"/>
      <c r="G145" s="70"/>
      <c r="H145" s="70"/>
      <c r="I145" s="71"/>
      <c r="J145" s="70"/>
      <c r="K145" s="70"/>
      <c r="L145" s="70"/>
      <c r="M145" s="70"/>
      <c r="N145" s="70"/>
      <c r="O145" s="70"/>
      <c r="P145" s="70"/>
      <c r="Q145" s="71"/>
      <c r="R145" s="70"/>
      <c r="S145" s="70"/>
      <c r="T145" s="70"/>
      <c r="U145" s="70"/>
      <c r="V145" s="70"/>
      <c r="W145" s="70"/>
      <c r="X145" s="71"/>
      <c r="Y145" s="77"/>
      <c r="Z145" s="70"/>
      <c r="AA145" s="70"/>
      <c r="AB145" s="70"/>
      <c r="AC145" s="70"/>
      <c r="AD145" s="70"/>
      <c r="AE145" s="70"/>
      <c r="AF145" s="71"/>
      <c r="AG145" s="77"/>
      <c r="AH145" s="70"/>
      <c r="AI145" s="70"/>
      <c r="AJ145" s="70"/>
      <c r="AK145" s="70"/>
      <c r="AL145" s="70"/>
      <c r="AM145" s="70"/>
    </row>
    <row r="146" spans="1:39" s="81" customFormat="1" ht="15">
      <c r="A146" s="70"/>
      <c r="B146" s="71"/>
      <c r="C146" s="70"/>
      <c r="D146" s="70"/>
      <c r="E146" s="70"/>
      <c r="F146" s="70"/>
      <c r="G146" s="70"/>
      <c r="H146" s="70"/>
      <c r="I146" s="71"/>
      <c r="J146" s="70"/>
      <c r="K146" s="70"/>
      <c r="L146" s="70"/>
      <c r="M146" s="70"/>
      <c r="N146" s="70"/>
      <c r="O146" s="70"/>
      <c r="P146" s="70"/>
      <c r="Q146" s="71"/>
      <c r="R146" s="70"/>
      <c r="S146" s="70"/>
      <c r="T146" s="70"/>
      <c r="U146" s="70"/>
      <c r="V146" s="70"/>
      <c r="W146" s="70"/>
      <c r="X146" s="71"/>
      <c r="Y146" s="77"/>
      <c r="Z146" s="70"/>
      <c r="AA146" s="70"/>
      <c r="AB146" s="70"/>
      <c r="AC146" s="70"/>
      <c r="AD146" s="70"/>
      <c r="AE146" s="70"/>
      <c r="AF146" s="71"/>
      <c r="AG146" s="77"/>
      <c r="AH146" s="70"/>
      <c r="AI146" s="70"/>
      <c r="AJ146" s="70"/>
      <c r="AK146" s="70"/>
      <c r="AL146" s="70"/>
      <c r="AM146" s="70"/>
    </row>
    <row r="147" spans="1:39" s="81" customFormat="1" ht="15">
      <c r="A147" s="70"/>
      <c r="B147" s="71"/>
      <c r="C147" s="70"/>
      <c r="D147" s="70"/>
      <c r="E147" s="70"/>
      <c r="F147" s="70"/>
      <c r="G147" s="70"/>
      <c r="H147" s="70"/>
      <c r="I147" s="71"/>
      <c r="J147" s="70"/>
      <c r="K147" s="70"/>
      <c r="L147" s="70"/>
      <c r="M147" s="70"/>
      <c r="N147" s="70"/>
      <c r="O147" s="70"/>
      <c r="P147" s="70"/>
      <c r="Q147" s="71"/>
      <c r="R147" s="70"/>
      <c r="S147" s="70"/>
      <c r="T147" s="70"/>
      <c r="U147" s="70"/>
      <c r="V147" s="70"/>
      <c r="W147" s="70"/>
      <c r="X147" s="71"/>
      <c r="Y147" s="77"/>
      <c r="Z147" s="70"/>
      <c r="AA147" s="70"/>
      <c r="AB147" s="70"/>
      <c r="AC147" s="70"/>
      <c r="AD147" s="70"/>
      <c r="AE147" s="70"/>
      <c r="AF147" s="71"/>
      <c r="AG147" s="77"/>
      <c r="AH147" s="70"/>
      <c r="AI147" s="70"/>
      <c r="AJ147" s="70"/>
      <c r="AK147" s="70"/>
      <c r="AL147" s="70"/>
      <c r="AM147" s="70"/>
    </row>
    <row r="148" spans="1:39" s="81" customFormat="1" ht="15">
      <c r="A148" s="70"/>
      <c r="B148" s="71"/>
      <c r="C148" s="70"/>
      <c r="D148" s="70"/>
      <c r="E148" s="70"/>
      <c r="F148" s="70"/>
      <c r="G148" s="70"/>
      <c r="H148" s="70"/>
      <c r="I148" s="71"/>
      <c r="J148" s="70"/>
      <c r="K148" s="70"/>
      <c r="L148" s="70"/>
      <c r="M148" s="70"/>
      <c r="N148" s="70"/>
      <c r="O148" s="70"/>
      <c r="P148" s="70"/>
      <c r="Q148" s="71"/>
      <c r="R148" s="70"/>
      <c r="S148" s="70"/>
      <c r="T148" s="70"/>
      <c r="U148" s="70"/>
      <c r="V148" s="70"/>
      <c r="W148" s="70"/>
      <c r="X148" s="71"/>
      <c r="Y148" s="77"/>
      <c r="Z148" s="70"/>
      <c r="AA148" s="70"/>
      <c r="AB148" s="70"/>
      <c r="AC148" s="70"/>
      <c r="AD148" s="70"/>
      <c r="AE148" s="70"/>
      <c r="AF148" s="71"/>
      <c r="AG148" s="77"/>
      <c r="AH148" s="70"/>
      <c r="AI148" s="70"/>
      <c r="AJ148" s="70"/>
      <c r="AK148" s="70"/>
      <c r="AL148" s="70"/>
      <c r="AM148" s="70"/>
    </row>
    <row r="149" spans="1:39" s="81" customFormat="1" ht="15">
      <c r="A149" s="70"/>
      <c r="B149" s="71"/>
      <c r="C149" s="70"/>
      <c r="D149" s="70"/>
      <c r="E149" s="70"/>
      <c r="F149" s="70"/>
      <c r="G149" s="70"/>
      <c r="H149" s="70"/>
      <c r="I149" s="71"/>
      <c r="J149" s="70"/>
      <c r="K149" s="70"/>
      <c r="L149" s="70"/>
      <c r="M149" s="70"/>
      <c r="N149" s="70"/>
      <c r="O149" s="70"/>
      <c r="P149" s="70"/>
      <c r="Q149" s="71"/>
      <c r="R149" s="70"/>
      <c r="S149" s="70"/>
      <c r="T149" s="70"/>
      <c r="U149" s="70"/>
      <c r="V149" s="70"/>
      <c r="W149" s="70"/>
      <c r="X149" s="71"/>
      <c r="Y149" s="77"/>
      <c r="Z149" s="70"/>
      <c r="AA149" s="70"/>
      <c r="AB149" s="70"/>
      <c r="AC149" s="70"/>
      <c r="AD149" s="70"/>
      <c r="AE149" s="70"/>
      <c r="AF149" s="71"/>
      <c r="AG149" s="77"/>
      <c r="AH149" s="70"/>
      <c r="AI149" s="70"/>
      <c r="AJ149" s="70"/>
      <c r="AK149" s="70"/>
      <c r="AL149" s="70"/>
      <c r="AM149" s="70"/>
    </row>
    <row r="150" spans="1:39" s="81" customFormat="1" ht="15">
      <c r="A150" s="70"/>
      <c r="B150" s="71"/>
      <c r="C150" s="70"/>
      <c r="D150" s="70"/>
      <c r="E150" s="70"/>
      <c r="F150" s="70"/>
      <c r="G150" s="70"/>
      <c r="H150" s="70"/>
      <c r="I150" s="71"/>
      <c r="J150" s="70"/>
      <c r="K150" s="70"/>
      <c r="L150" s="70"/>
      <c r="M150" s="70"/>
      <c r="N150" s="70"/>
      <c r="O150" s="70"/>
      <c r="P150" s="70"/>
      <c r="Q150" s="71"/>
      <c r="R150" s="70"/>
      <c r="S150" s="70"/>
      <c r="T150" s="70"/>
      <c r="U150" s="70"/>
      <c r="V150" s="70"/>
      <c r="W150" s="70"/>
      <c r="X150" s="71"/>
      <c r="Y150" s="77"/>
      <c r="Z150" s="70"/>
      <c r="AA150" s="70"/>
      <c r="AB150" s="70"/>
      <c r="AC150" s="70"/>
      <c r="AD150" s="70"/>
      <c r="AE150" s="70"/>
      <c r="AF150" s="71"/>
      <c r="AG150" s="77"/>
      <c r="AH150" s="70"/>
      <c r="AI150" s="70"/>
      <c r="AJ150" s="70"/>
      <c r="AK150" s="70"/>
      <c r="AL150" s="70"/>
      <c r="AM150" s="70"/>
    </row>
    <row r="151" spans="1:39" s="81" customFormat="1" ht="15">
      <c r="A151" s="70"/>
      <c r="B151" s="71"/>
      <c r="C151" s="70"/>
      <c r="D151" s="70"/>
      <c r="E151" s="70"/>
      <c r="F151" s="70"/>
      <c r="G151" s="70"/>
      <c r="H151" s="70"/>
      <c r="I151" s="71"/>
      <c r="J151" s="70"/>
      <c r="K151" s="70"/>
      <c r="L151" s="70"/>
      <c r="M151" s="70"/>
      <c r="N151" s="70"/>
      <c r="O151" s="70"/>
      <c r="P151" s="70"/>
      <c r="Q151" s="71"/>
      <c r="R151" s="70"/>
      <c r="S151" s="70"/>
      <c r="T151" s="70"/>
      <c r="U151" s="70"/>
      <c r="V151" s="70"/>
      <c r="W151" s="70"/>
      <c r="X151" s="71"/>
      <c r="Y151" s="77"/>
      <c r="Z151" s="70"/>
      <c r="AA151" s="70"/>
      <c r="AB151" s="70"/>
      <c r="AC151" s="70"/>
      <c r="AD151" s="70"/>
      <c r="AE151" s="70"/>
      <c r="AF151" s="71"/>
      <c r="AG151" s="77"/>
      <c r="AH151" s="70"/>
      <c r="AI151" s="70"/>
      <c r="AJ151" s="70"/>
      <c r="AK151" s="70"/>
      <c r="AL151" s="70"/>
      <c r="AM151" s="70"/>
    </row>
    <row r="152" spans="1:39" s="81" customFormat="1" ht="15">
      <c r="A152" s="70"/>
      <c r="B152" s="71"/>
      <c r="C152" s="70"/>
      <c r="D152" s="70"/>
      <c r="E152" s="70"/>
      <c r="F152" s="70"/>
      <c r="G152" s="70"/>
      <c r="H152" s="70"/>
      <c r="I152" s="71"/>
      <c r="J152" s="70"/>
      <c r="K152" s="70"/>
      <c r="L152" s="70"/>
      <c r="M152" s="70"/>
      <c r="N152" s="70"/>
      <c r="O152" s="70"/>
      <c r="P152" s="70"/>
      <c r="Q152" s="71"/>
      <c r="R152" s="70"/>
      <c r="S152" s="70"/>
      <c r="T152" s="70"/>
      <c r="U152" s="70"/>
      <c r="V152" s="70"/>
      <c r="W152" s="70"/>
      <c r="X152" s="71"/>
      <c r="Y152" s="77"/>
      <c r="Z152" s="70"/>
      <c r="AA152" s="70"/>
      <c r="AB152" s="70"/>
      <c r="AC152" s="70"/>
      <c r="AD152" s="70"/>
      <c r="AE152" s="70"/>
      <c r="AF152" s="71"/>
      <c r="AG152" s="77"/>
      <c r="AH152" s="70"/>
      <c r="AI152" s="70"/>
      <c r="AJ152" s="70"/>
      <c r="AK152" s="70"/>
      <c r="AL152" s="70"/>
      <c r="AM152" s="70"/>
    </row>
    <row r="153" spans="1:39" s="81" customFormat="1" ht="15">
      <c r="A153" s="70"/>
      <c r="B153" s="71"/>
      <c r="C153" s="70"/>
      <c r="D153" s="70"/>
      <c r="E153" s="70"/>
      <c r="F153" s="70"/>
      <c r="G153" s="70"/>
      <c r="H153" s="70"/>
      <c r="I153" s="71"/>
      <c r="J153" s="70"/>
      <c r="K153" s="70"/>
      <c r="L153" s="70"/>
      <c r="M153" s="70"/>
      <c r="N153" s="70"/>
      <c r="O153" s="70"/>
      <c r="P153" s="70"/>
      <c r="Q153" s="71"/>
      <c r="R153" s="70"/>
      <c r="S153" s="70"/>
      <c r="T153" s="70"/>
      <c r="U153" s="70"/>
      <c r="V153" s="70"/>
      <c r="W153" s="70"/>
      <c r="X153" s="71"/>
      <c r="Y153" s="77"/>
      <c r="Z153" s="70"/>
      <c r="AA153" s="70"/>
      <c r="AB153" s="70"/>
      <c r="AC153" s="70"/>
      <c r="AD153" s="70"/>
      <c r="AE153" s="70"/>
      <c r="AF153" s="71"/>
      <c r="AG153" s="77"/>
      <c r="AH153" s="70"/>
      <c r="AI153" s="70"/>
      <c r="AJ153" s="70"/>
      <c r="AK153" s="70"/>
      <c r="AL153" s="70"/>
      <c r="AM153" s="70"/>
    </row>
    <row r="154" spans="1:39" s="81" customFormat="1" ht="15">
      <c r="A154" s="70"/>
      <c r="B154" s="71"/>
      <c r="C154" s="70"/>
      <c r="D154" s="70"/>
      <c r="E154" s="70"/>
      <c r="F154" s="70"/>
      <c r="G154" s="70"/>
      <c r="H154" s="70"/>
      <c r="I154" s="71"/>
      <c r="J154" s="70"/>
      <c r="K154" s="70"/>
      <c r="L154" s="70"/>
      <c r="M154" s="70"/>
      <c r="N154" s="70"/>
      <c r="O154" s="70"/>
      <c r="P154" s="70"/>
      <c r="Q154" s="71"/>
      <c r="R154" s="70"/>
      <c r="S154" s="70"/>
      <c r="T154" s="70"/>
      <c r="U154" s="70"/>
      <c r="V154" s="70"/>
      <c r="W154" s="70"/>
      <c r="X154" s="71"/>
      <c r="Y154" s="77"/>
      <c r="Z154" s="70"/>
      <c r="AA154" s="70"/>
      <c r="AB154" s="70"/>
      <c r="AC154" s="70"/>
      <c r="AD154" s="70"/>
      <c r="AE154" s="70"/>
      <c r="AF154" s="71"/>
      <c r="AG154" s="77"/>
      <c r="AH154" s="70"/>
      <c r="AI154" s="70"/>
      <c r="AJ154" s="70"/>
      <c r="AK154" s="70"/>
      <c r="AL154" s="70"/>
      <c r="AM154" s="70"/>
    </row>
  </sheetData>
  <printOptions horizontalCentered="1"/>
  <pageMargins left="0.25" right="0.25" top="0.25" bottom="1" header="0.5" footer="0.5"/>
  <pageSetup scale="90" orientation="portrait" r:id="rId1"/>
  <headerFooter alignWithMargins="0">
    <oddFooter>&amp;C &amp;L&amp;I&amp;08School Business Services
School Allotments Section
Q:\Bud\School Allotments\Initial Allotment 2017-18\FY18 Initial Master State Allotment.xls&amp;R&amp;I&amp;8 6/30/2017
&amp;8Page &amp;P of &amp;N</oddFooter>
  </headerFooter>
  <colBreaks count="11" manualBreakCount="11">
    <brk id="9" max="1048575" man="1"/>
    <brk id="17" max="1048575" man="1"/>
    <brk id="24" max="1048575" man="1"/>
    <brk id="32" max="1048575" man="1"/>
    <brk id="42" max="1048575" man="1"/>
    <brk id="53" max="1048575" man="1"/>
    <brk id="64" max="1048575" man="1"/>
    <brk id="77" max="1048575" man="1"/>
    <brk id="90" max="1048575" man="1"/>
    <brk id="103" max="1048575" man="1"/>
    <brk id="11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Salary</vt:lpstr>
      <vt:lpstr>Salary!Print_Titles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Holly</dc:creator>
  <cp:lastModifiedBy>N Lefler</cp:lastModifiedBy>
  <dcterms:created xsi:type="dcterms:W3CDTF">2017-11-16T16:44:52Z</dcterms:created>
  <dcterms:modified xsi:type="dcterms:W3CDTF">2017-11-16T17:03:10Z</dcterms:modified>
</cp:coreProperties>
</file>