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Q:\Bud\School Allotments\Planning Allot 2024-25\Allotment State FY25\Planning Web Docs\"/>
    </mc:Choice>
  </mc:AlternateContent>
  <xr:revisionPtr revIDLastSave="0" documentId="13_ncr:1_{E042276A-AA1B-4C92-9B1F-DA29DC63A077}" xr6:coauthVersionLast="47" xr6:coauthVersionMax="47" xr10:uidLastSave="{00000000-0000-0000-0000-000000000000}"/>
  <bookViews>
    <workbookView xWindow="-108" yWindow="-108" windowWidth="23256" windowHeight="12456" tabRatio="886" firstSheet="1" activeTab="1" xr2:uid="{00000000-000D-0000-FFFF-FFFF00000000}"/>
  </bookViews>
  <sheets>
    <sheet name="DIRECTIONS FOR WEB SUBMISSION" sheetId="19" state="hidden" r:id="rId1"/>
    <sheet name="Index" sheetId="1" r:id="rId2"/>
    <sheet name="Stateavg Salaries" sheetId="20" r:id="rId3"/>
    <sheet name="FY25 ADM - LEA" sheetId="27" r:id="rId4"/>
    <sheet name="FY25 ADM - IPS" sheetId="43" r:id="rId5"/>
    <sheet name="Dollar" sheetId="30" r:id="rId6"/>
    <sheet name="Positions" sheetId="28" r:id="rId7"/>
    <sheet name="Categorical" sheetId="31" r:id="rId8"/>
    <sheet name="ClassroomTeachers" sheetId="38" r:id="rId9"/>
    <sheet name="Principals" sheetId="37" r:id="rId10"/>
    <sheet name="State Health Personnel" sheetId="39" r:id="rId11"/>
    <sheet name="Instructional Support" sheetId="36" r:id="rId12"/>
    <sheet name="CTE Months" sheetId="29" r:id="rId13"/>
    <sheet name="Driver Training" sheetId="32" r:id="rId14"/>
    <sheet name="Small County" sheetId="9" r:id="rId15"/>
    <sheet name="DSSF" sheetId="26" r:id="rId16"/>
    <sheet name="Teacher Assistant" sheetId="33" r:id="rId17"/>
    <sheet name="Low Wealth" sheetId="14" r:id="rId18"/>
    <sheet name="LEP" sheetId="34" r:id="rId19"/>
    <sheet name="At-Risk" sheetId="41" r:id="rId20"/>
    <sheet name="Transportation" sheetId="42" r:id="rId21"/>
  </sheets>
  <definedNames>
    <definedName name="_Fill" localSheetId="19" hidden="1">#REF!</definedName>
    <definedName name="_Fill" localSheetId="7" hidden="1">#REF!</definedName>
    <definedName name="_Fill" localSheetId="8" hidden="1">#REF!</definedName>
    <definedName name="_Fill" localSheetId="5" hidden="1">#REF!</definedName>
    <definedName name="_Fill" localSheetId="3" hidden="1">#REF!</definedName>
    <definedName name="_Fill" localSheetId="11" hidden="1">#REF!</definedName>
    <definedName name="_Fill" localSheetId="18" hidden="1">#REF!</definedName>
    <definedName name="_Fill" localSheetId="9" hidden="1">#REF!</definedName>
    <definedName name="_Fill" localSheetId="16" hidden="1">#REF!</definedName>
    <definedName name="_Fill" localSheetId="20" hidden="1">#REF!</definedName>
    <definedName name="_Fill" hidden="1">#REF!</definedName>
    <definedName name="_xlnm._FilterDatabase" localSheetId="19">#REF!</definedName>
    <definedName name="_xlnm._FilterDatabase" localSheetId="7">#REF!</definedName>
    <definedName name="_xlnm._FilterDatabase" localSheetId="8">#REF!</definedName>
    <definedName name="_xlnm._FilterDatabase" localSheetId="5">#REF!</definedName>
    <definedName name="_xlnm._FilterDatabase" localSheetId="4" hidden="1">'FY25 ADM - IPS'!$A$6:$AB$98</definedName>
    <definedName name="_xlnm._FilterDatabase" localSheetId="3">#REF!</definedName>
    <definedName name="_xlnm._FilterDatabase" localSheetId="11">#REF!</definedName>
    <definedName name="_xlnm._FilterDatabase" localSheetId="18">#REF!</definedName>
    <definedName name="_xlnm._FilterDatabase" localSheetId="9">#REF!</definedName>
    <definedName name="_xlnm._FilterDatabase" localSheetId="16">#REF!</definedName>
    <definedName name="_xlnm._FilterDatabase" localSheetId="20">#REF!</definedName>
    <definedName name="_xlnm._FilterDatabase">#REF!</definedName>
    <definedName name="_Key1" localSheetId="19" hidden="1">#REF!</definedName>
    <definedName name="_Key1" localSheetId="15" hidden="1">#REF!</definedName>
    <definedName name="_Key1" localSheetId="2" hidden="1">#REF!</definedName>
    <definedName name="_Key1" hidden="1">#REF!</definedName>
    <definedName name="_Key2" localSheetId="19" hidden="1">#REF!</definedName>
    <definedName name="_Key2" localSheetId="15" hidden="1">#REF!</definedName>
    <definedName name="_Key2" hidden="1">#REF!</definedName>
    <definedName name="_Order1" hidden="1">255</definedName>
    <definedName name="_Order2" hidden="1">255</definedName>
    <definedName name="_Sort" localSheetId="19" hidden="1">#REF!</definedName>
    <definedName name="_Sort" localSheetId="5" hidden="1">#REF!</definedName>
    <definedName name="_Sort" localSheetId="15" hidden="1">#REF!</definedName>
    <definedName name="_Sort" localSheetId="2" hidden="1">#REF!</definedName>
    <definedName name="_Sort" hidden="1">#REF!</definedName>
    <definedName name="BASIC1" localSheetId="15">#REF!</definedName>
    <definedName name="BASIC1" localSheetId="3">#REF!</definedName>
    <definedName name="BASIC1" localSheetId="2">#REF!</definedName>
    <definedName name="BASIC1">#REF!</definedName>
    <definedName name="BASIC2" localSheetId="15">#REF!</definedName>
    <definedName name="BASIC2" localSheetId="3">#REF!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19">#REF!</definedName>
    <definedName name="_xlnm.Print_Area" localSheetId="15">DSSF!$A$5:$E$137</definedName>
    <definedName name="_xlnm.Print_Area" localSheetId="4">#REF!</definedName>
    <definedName name="_xlnm.Print_Area" localSheetId="3">'FY25 ADM - LEA'!$A$1:$P$121</definedName>
    <definedName name="_xlnm.Print_Area" localSheetId="20">#REF!</definedName>
    <definedName name="_xlnm.Print_Area">#REF!</definedName>
    <definedName name="PRINT_AREA_MI" localSheetId="15">#REF!</definedName>
    <definedName name="PRINT_AREA_MI" localSheetId="3">#REF!</definedName>
    <definedName name="PRINT_AREA_MI" localSheetId="2">#REF!</definedName>
    <definedName name="PRINT_AREA_MI">#REF!</definedName>
    <definedName name="_xlnm.Print_Titles" localSheetId="19">'At-Risk'!$1:$5</definedName>
    <definedName name="_xlnm.Print_Titles" localSheetId="8">ClassroomTeachers!$1:$7</definedName>
    <definedName name="_xlnm.Print_Titles" localSheetId="5">Dollar!$1:$3</definedName>
    <definedName name="_xlnm.Print_Titles" localSheetId="15">DSSF!$5:$10</definedName>
    <definedName name="_xlnm.Print_Titles" localSheetId="4">'FY25 ADM - IPS'!$3:$5</definedName>
    <definedName name="_xlnm.Print_Titles" localSheetId="3">'FY25 ADM - LEA'!$1:$5</definedName>
    <definedName name="_xlnm.Print_Titles" localSheetId="11">'Instructional Support'!$1:$7</definedName>
    <definedName name="_xlnm.Print_Titles" localSheetId="18">LEP!$1:$5</definedName>
    <definedName name="_xlnm.Print_Titles" localSheetId="17">'Low Wealth'!$5:$10</definedName>
    <definedName name="_xlnm.Print_Titles" localSheetId="9">Principals!$1:$6</definedName>
    <definedName name="_xlnm.Print_Titles" localSheetId="16">'Teacher Assistant'!$1:$5</definedName>
    <definedName name="_xlnm.Print_Titles" localSheetId="20">Transportation!$1:$5</definedName>
    <definedName name="qryChildrenAge5_17_Step_01" localSheetId="19">#REF!</definedName>
    <definedName name="qryChildrenAge5_17_Step_01" localSheetId="7">#REF!</definedName>
    <definedName name="qryChildrenAge5_17_Step_01" localSheetId="8">#REF!</definedName>
    <definedName name="qryChildrenAge5_17_Step_01" localSheetId="5">#REF!</definedName>
    <definedName name="qryChildrenAge5_17_Step_01" localSheetId="15">#REF!</definedName>
    <definedName name="qryChildrenAge5_17_Step_01" localSheetId="3">#REF!</definedName>
    <definedName name="qryChildrenAge5_17_Step_01" localSheetId="11">#REF!</definedName>
    <definedName name="qryChildrenAge5_17_Step_01" localSheetId="18">#REF!</definedName>
    <definedName name="qryChildrenAge5_17_Step_01" localSheetId="9">#REF!</definedName>
    <definedName name="qryChildrenAge5_17_Step_01" localSheetId="2">#REF!</definedName>
    <definedName name="qryChildrenAge5_17_Step_01" localSheetId="16">#REF!</definedName>
    <definedName name="qryChildrenAge5_17_Step_01" localSheetId="20">#REF!</definedName>
    <definedName name="qryChildrenAge5_17_Step_01">#REF!</definedName>
    <definedName name="qryMaster_Step02" localSheetId="15">#REF!</definedName>
    <definedName name="qryMaster_Step02" localSheetId="3">#REF!</definedName>
    <definedName name="qryMaster_Step02" localSheetId="2">#REF!</definedName>
    <definedName name="qryMaster_Step02">#REF!</definedName>
    <definedName name="qryPoverty_Step_03" localSheetId="15">#REF!</definedName>
    <definedName name="qryPoverty_Step_03" localSheetId="3">#REF!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21" i="27" l="1"/>
  <c r="N121" i="27"/>
  <c r="M121" i="27"/>
  <c r="L121" i="27"/>
  <c r="K121" i="27"/>
  <c r="J121" i="27"/>
  <c r="I121" i="27"/>
  <c r="H121" i="27"/>
  <c r="G121" i="27"/>
  <c r="F121" i="27"/>
  <c r="E121" i="27"/>
  <c r="D121" i="27"/>
  <c r="C121" i="27"/>
  <c r="P120" i="27"/>
  <c r="P119" i="27"/>
  <c r="P118" i="27"/>
  <c r="P117" i="27"/>
  <c r="P116" i="27"/>
  <c r="P115" i="27"/>
  <c r="P114" i="27"/>
  <c r="P113" i="27"/>
  <c r="P112" i="27"/>
  <c r="P111" i="27"/>
  <c r="P110" i="27"/>
  <c r="P109" i="27"/>
  <c r="P108" i="27"/>
  <c r="P107" i="27"/>
  <c r="P106" i="27"/>
  <c r="P105" i="27"/>
  <c r="P104" i="27"/>
  <c r="P103" i="27"/>
  <c r="P102" i="27"/>
  <c r="P101" i="27"/>
  <c r="P100" i="27"/>
  <c r="P99" i="27"/>
  <c r="P98" i="27"/>
  <c r="P97" i="27"/>
  <c r="P96" i="27"/>
  <c r="P95" i="27"/>
  <c r="P94" i="27"/>
  <c r="P93" i="27"/>
  <c r="P92" i="27"/>
  <c r="P91" i="27"/>
  <c r="P90" i="27"/>
  <c r="P89" i="27"/>
  <c r="P88" i="27"/>
  <c r="P87" i="27"/>
  <c r="P86" i="27"/>
  <c r="P85" i="27"/>
  <c r="P84" i="27"/>
  <c r="P83" i="27"/>
  <c r="P82" i="27"/>
  <c r="P81" i="27"/>
  <c r="P80" i="27"/>
  <c r="P79" i="27"/>
  <c r="P78" i="27"/>
  <c r="P77" i="27"/>
  <c r="P76" i="27"/>
  <c r="P75" i="27"/>
  <c r="P74" i="27"/>
  <c r="P73" i="27"/>
  <c r="P72" i="27"/>
  <c r="P71" i="27"/>
  <c r="P70" i="27"/>
  <c r="P69" i="27"/>
  <c r="P68" i="27"/>
  <c r="P67" i="27"/>
  <c r="P66" i="27"/>
  <c r="P65" i="27"/>
  <c r="P64" i="27"/>
  <c r="P63" i="27"/>
  <c r="P62" i="27"/>
  <c r="P61" i="27"/>
  <c r="P60" i="27"/>
  <c r="P59" i="27"/>
  <c r="P58" i="27"/>
  <c r="P57" i="27"/>
  <c r="P56" i="27"/>
  <c r="P55" i="27"/>
  <c r="P54" i="27"/>
  <c r="P53" i="27"/>
  <c r="P52" i="27"/>
  <c r="P51" i="27"/>
  <c r="P50" i="27"/>
  <c r="P49" i="27"/>
  <c r="P48" i="27"/>
  <c r="P47" i="27"/>
  <c r="P46" i="27"/>
  <c r="P45" i="27"/>
  <c r="P44" i="27"/>
  <c r="P43" i="27"/>
  <c r="P42" i="27"/>
  <c r="P41" i="27"/>
  <c r="P40" i="27"/>
  <c r="P39" i="27"/>
  <c r="P38" i="27"/>
  <c r="P37" i="27"/>
  <c r="P36" i="27"/>
  <c r="P35" i="27"/>
  <c r="P34" i="27"/>
  <c r="P33" i="27"/>
  <c r="P32" i="27"/>
  <c r="P31" i="27"/>
  <c r="P30" i="27"/>
  <c r="P29" i="27"/>
  <c r="P28" i="27"/>
  <c r="P27" i="27"/>
  <c r="P26" i="27"/>
  <c r="P25" i="27"/>
  <c r="P24" i="27"/>
  <c r="P23" i="27"/>
  <c r="P22" i="27"/>
  <c r="P21" i="27"/>
  <c r="P20" i="27"/>
  <c r="P19" i="27"/>
  <c r="P18" i="27"/>
  <c r="P17" i="27"/>
  <c r="P16" i="27"/>
  <c r="P15" i="27"/>
  <c r="P14" i="27"/>
  <c r="P13" i="27"/>
  <c r="P12" i="27"/>
  <c r="P11" i="27"/>
  <c r="P10" i="27"/>
  <c r="P9" i="27"/>
  <c r="P8" i="27"/>
  <c r="P7" i="27"/>
  <c r="P6" i="27"/>
  <c r="O225" i="43"/>
  <c r="N225" i="43"/>
  <c r="M225" i="43"/>
  <c r="L225" i="43"/>
  <c r="K225" i="43"/>
  <c r="J225" i="43"/>
  <c r="I225" i="43"/>
  <c r="H225" i="43"/>
  <c r="G225" i="43"/>
  <c r="F225" i="43"/>
  <c r="E225" i="43"/>
  <c r="D225" i="43"/>
  <c r="C225" i="43"/>
  <c r="P224" i="43"/>
  <c r="P223" i="43"/>
  <c r="P222" i="43"/>
  <c r="P221" i="43"/>
  <c r="P220" i="43"/>
  <c r="P219" i="43"/>
  <c r="P218" i="43"/>
  <c r="P217" i="43"/>
  <c r="P216" i="43"/>
  <c r="P215" i="43"/>
  <c r="P214" i="43"/>
  <c r="P213" i="43"/>
  <c r="P212" i="43"/>
  <c r="P211" i="43"/>
  <c r="P210" i="43"/>
  <c r="P209" i="43"/>
  <c r="P208" i="43"/>
  <c r="P207" i="43"/>
  <c r="P206" i="43"/>
  <c r="P205" i="43"/>
  <c r="P204" i="43"/>
  <c r="P203" i="43"/>
  <c r="P202" i="43"/>
  <c r="P201" i="43"/>
  <c r="P200" i="43"/>
  <c r="P199" i="43"/>
  <c r="P198" i="43"/>
  <c r="P197" i="43"/>
  <c r="P196" i="43"/>
  <c r="P195" i="43"/>
  <c r="P194" i="43"/>
  <c r="P193" i="43"/>
  <c r="P192" i="43"/>
  <c r="P191" i="43"/>
  <c r="P190" i="43"/>
  <c r="P189" i="43"/>
  <c r="P188" i="43"/>
  <c r="P187" i="43"/>
  <c r="P186" i="43"/>
  <c r="P185" i="43"/>
  <c r="P184" i="43"/>
  <c r="P183" i="43"/>
  <c r="P182" i="43"/>
  <c r="P181" i="43"/>
  <c r="P180" i="43"/>
  <c r="P179" i="43"/>
  <c r="P178" i="43"/>
  <c r="P177" i="43"/>
  <c r="P176" i="43"/>
  <c r="P175" i="43"/>
  <c r="P174" i="43"/>
  <c r="P173" i="43"/>
  <c r="P172" i="43"/>
  <c r="P171" i="43"/>
  <c r="P170" i="43"/>
  <c r="P169" i="43"/>
  <c r="P168" i="43"/>
  <c r="P167" i="43"/>
  <c r="P166" i="43"/>
  <c r="P165" i="43"/>
  <c r="P164" i="43"/>
  <c r="P163" i="43"/>
  <c r="P162" i="43"/>
  <c r="P161" i="43"/>
  <c r="P160" i="43"/>
  <c r="P159" i="43"/>
  <c r="P158" i="43"/>
  <c r="P157" i="43"/>
  <c r="P156" i="43"/>
  <c r="P155" i="43"/>
  <c r="P154" i="43"/>
  <c r="P153" i="43"/>
  <c r="P152" i="43"/>
  <c r="P151" i="43"/>
  <c r="P150" i="43"/>
  <c r="P149" i="43"/>
  <c r="P148" i="43"/>
  <c r="P147" i="43"/>
  <c r="P146" i="43"/>
  <c r="P145" i="43"/>
  <c r="P144" i="43"/>
  <c r="P143" i="43"/>
  <c r="P142" i="43"/>
  <c r="P141" i="43"/>
  <c r="P140" i="43"/>
  <c r="P139" i="43"/>
  <c r="P138" i="43"/>
  <c r="P137" i="43"/>
  <c r="P136" i="43"/>
  <c r="P135" i="43"/>
  <c r="P134" i="43"/>
  <c r="P133" i="43"/>
  <c r="P132" i="43"/>
  <c r="P131" i="43"/>
  <c r="P130" i="43"/>
  <c r="P129" i="43"/>
  <c r="P128" i="43"/>
  <c r="P127" i="43"/>
  <c r="P126" i="43"/>
  <c r="P125" i="43"/>
  <c r="P124" i="43"/>
  <c r="P123" i="43"/>
  <c r="P122" i="43"/>
  <c r="P121" i="43"/>
  <c r="P120" i="43"/>
  <c r="P119" i="43"/>
  <c r="P118" i="43"/>
  <c r="P117" i="43"/>
  <c r="P116" i="43"/>
  <c r="P115" i="43"/>
  <c r="P114" i="43"/>
  <c r="P113" i="43"/>
  <c r="P112" i="43"/>
  <c r="P111" i="43"/>
  <c r="P110" i="43"/>
  <c r="P109" i="43"/>
  <c r="P108" i="43"/>
  <c r="P107" i="43"/>
  <c r="P106" i="43"/>
  <c r="P105" i="43"/>
  <c r="P104" i="43"/>
  <c r="P103" i="43"/>
  <c r="P102" i="43"/>
  <c r="P101" i="43"/>
  <c r="P100" i="43"/>
  <c r="P99" i="43"/>
  <c r="P98" i="43"/>
  <c r="P97" i="43"/>
  <c r="P96" i="43"/>
  <c r="P95" i="43"/>
  <c r="P94" i="43"/>
  <c r="P93" i="43"/>
  <c r="P92" i="43"/>
  <c r="P91" i="43"/>
  <c r="P90" i="43"/>
  <c r="P89" i="43"/>
  <c r="P88" i="43"/>
  <c r="P87" i="43"/>
  <c r="P86" i="43"/>
  <c r="P85" i="43"/>
  <c r="P84" i="43"/>
  <c r="P83" i="43"/>
  <c r="P82" i="43"/>
  <c r="P81" i="43"/>
  <c r="P80" i="43"/>
  <c r="P79" i="43"/>
  <c r="P78" i="43"/>
  <c r="P77" i="43"/>
  <c r="P76" i="43"/>
  <c r="P75" i="43"/>
  <c r="P74" i="43"/>
  <c r="P73" i="43"/>
  <c r="P72" i="43"/>
  <c r="P71" i="43"/>
  <c r="P70" i="43"/>
  <c r="P69" i="43"/>
  <c r="P68" i="43"/>
  <c r="P67" i="43"/>
  <c r="P66" i="43"/>
  <c r="P65" i="43"/>
  <c r="P64" i="43"/>
  <c r="P63" i="43"/>
  <c r="P62" i="43"/>
  <c r="P61" i="43"/>
  <c r="P60" i="43"/>
  <c r="P59" i="43"/>
  <c r="P58" i="43"/>
  <c r="P57" i="43"/>
  <c r="P56" i="43"/>
  <c r="P55" i="43"/>
  <c r="P54" i="43"/>
  <c r="P53" i="43"/>
  <c r="P52" i="43"/>
  <c r="P51" i="43"/>
  <c r="P50" i="43"/>
  <c r="P49" i="43"/>
  <c r="P48" i="43"/>
  <c r="P47" i="43"/>
  <c r="P46" i="43"/>
  <c r="P45" i="43"/>
  <c r="P44" i="43"/>
  <c r="P43" i="43"/>
  <c r="P42" i="43"/>
  <c r="P41" i="43"/>
  <c r="P40" i="43"/>
  <c r="P39" i="43"/>
  <c r="P38" i="43"/>
  <c r="P37" i="43"/>
  <c r="P36" i="43"/>
  <c r="P35" i="43"/>
  <c r="P34" i="43"/>
  <c r="P33" i="43"/>
  <c r="P32" i="43"/>
  <c r="P31" i="43"/>
  <c r="P30" i="43"/>
  <c r="P29" i="43"/>
  <c r="P28" i="43"/>
  <c r="P27" i="43"/>
  <c r="P26" i="43"/>
  <c r="P25" i="43"/>
  <c r="P24" i="43"/>
  <c r="P23" i="43"/>
  <c r="P22" i="43"/>
  <c r="P21" i="43"/>
  <c r="P20" i="43"/>
  <c r="P19" i="43"/>
  <c r="P18" i="43"/>
  <c r="P17" i="43"/>
  <c r="P16" i="43"/>
  <c r="P15" i="43"/>
  <c r="P14" i="43"/>
  <c r="P13" i="43"/>
  <c r="P12" i="43"/>
  <c r="P11" i="43"/>
  <c r="P10" i="43"/>
  <c r="P9" i="43"/>
  <c r="P8" i="43"/>
  <c r="P7" i="43"/>
  <c r="P6" i="43"/>
  <c r="P225" i="43" l="1"/>
  <c r="P121" i="27"/>
  <c r="F122" i="38" l="1"/>
  <c r="F10" i="38"/>
  <c r="F123" i="38" s="1"/>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F82" i="38"/>
  <c r="F83" i="38"/>
  <c r="F84" i="38"/>
  <c r="F85" i="38"/>
  <c r="F86" i="38"/>
  <c r="F87" i="38"/>
  <c r="F88" i="38"/>
  <c r="F89" i="38"/>
  <c r="F90" i="38"/>
  <c r="F91" i="38"/>
  <c r="F92" i="38"/>
  <c r="F93" i="38"/>
  <c r="F94" i="38"/>
  <c r="F95" i="38"/>
  <c r="F96" i="38"/>
  <c r="F97" i="38"/>
  <c r="F98" i="38"/>
  <c r="F99" i="38"/>
  <c r="F100" i="38"/>
  <c r="F101" i="38"/>
  <c r="F102" i="38"/>
  <c r="F103" i="38"/>
  <c r="F104" i="38"/>
  <c r="F105" i="38"/>
  <c r="F106" i="38"/>
  <c r="F107" i="38"/>
  <c r="F108" i="38"/>
  <c r="F109" i="38"/>
  <c r="F110" i="38"/>
  <c r="F111" i="38"/>
  <c r="F112" i="38"/>
  <c r="F113" i="38"/>
  <c r="F114" i="38"/>
  <c r="F115" i="38"/>
  <c r="F116" i="38"/>
  <c r="F117" i="38"/>
  <c r="F118" i="38"/>
  <c r="F119" i="38"/>
  <c r="F120" i="38"/>
  <c r="F121" i="38"/>
  <c r="F9" i="38"/>
  <c r="F8" i="38"/>
  <c r="E123" i="38"/>
  <c r="D123" i="38"/>
  <c r="E9" i="37"/>
  <c r="E10" i="37"/>
  <c r="E11" i="37"/>
  <c r="E12" i="37"/>
  <c r="E13" i="37"/>
  <c r="E14" i="37"/>
  <c r="E15" i="37"/>
  <c r="E16" i="37"/>
  <c r="E17" i="37"/>
  <c r="E18" i="37"/>
  <c r="E19" i="37"/>
  <c r="E20" i="37"/>
  <c r="E21" i="37"/>
  <c r="E22" i="37"/>
  <c r="E23" i="37"/>
  <c r="E24" i="37"/>
  <c r="E25" i="37"/>
  <c r="E26" i="37"/>
  <c r="E27" i="37"/>
  <c r="E28" i="37"/>
  <c r="E29" i="37"/>
  <c r="E30" i="37"/>
  <c r="E31" i="37"/>
  <c r="E32" i="37"/>
  <c r="E33" i="37"/>
  <c r="E34" i="37"/>
  <c r="E35" i="37"/>
  <c r="E36" i="37"/>
  <c r="E37" i="37"/>
  <c r="E38" i="37"/>
  <c r="E39" i="37"/>
  <c r="E40" i="37"/>
  <c r="E41" i="37"/>
  <c r="E42" i="37"/>
  <c r="E43" i="37"/>
  <c r="E44" i="37"/>
  <c r="E45" i="37"/>
  <c r="E46" i="37"/>
  <c r="E47" i="37"/>
  <c r="E48" i="37"/>
  <c r="E49" i="37"/>
  <c r="E50" i="37"/>
  <c r="E51" i="37"/>
  <c r="E52" i="37"/>
  <c r="E53" i="37"/>
  <c r="E54" i="37"/>
  <c r="E55" i="37"/>
  <c r="E56" i="37"/>
  <c r="E57" i="37"/>
  <c r="E58" i="37"/>
  <c r="E59" i="37"/>
  <c r="E60" i="37"/>
  <c r="E61" i="37"/>
  <c r="E62" i="37"/>
  <c r="E63" i="37"/>
  <c r="E64" i="37"/>
  <c r="E65" i="37"/>
  <c r="E66" i="37"/>
  <c r="E67" i="37"/>
  <c r="E68" i="37"/>
  <c r="E69" i="37"/>
  <c r="E70" i="37"/>
  <c r="E71" i="37"/>
  <c r="E72" i="37"/>
  <c r="E73" i="37"/>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114" i="37"/>
  <c r="E115" i="37"/>
  <c r="E116" i="37"/>
  <c r="E117" i="37"/>
  <c r="E118" i="37"/>
  <c r="E119" i="37"/>
  <c r="E120" i="37"/>
  <c r="E121" i="37"/>
  <c r="E8" i="37"/>
  <c r="E7" i="37"/>
  <c r="D122" i="37"/>
  <c r="C122" i="37"/>
  <c r="E124" i="39"/>
  <c r="F124" i="39"/>
  <c r="D124" i="39"/>
  <c r="F123" i="36"/>
  <c r="D123" i="36"/>
  <c r="F123" i="29"/>
  <c r="D123" i="29"/>
  <c r="C122" i="32"/>
  <c r="E122" i="37" l="1"/>
  <c r="C37" i="9"/>
  <c r="C126" i="26"/>
  <c r="C122" i="33"/>
  <c r="C127" i="14"/>
  <c r="C122" i="34"/>
  <c r="C121" i="41"/>
  <c r="A1" i="42"/>
  <c r="A1" i="41"/>
  <c r="A1" i="34"/>
  <c r="A5" i="14"/>
  <c r="A1" i="33"/>
  <c r="A5" i="26"/>
  <c r="A1" i="9"/>
  <c r="A1" i="32"/>
  <c r="A1" i="29"/>
  <c r="A1" i="36"/>
  <c r="A1" i="39"/>
  <c r="A1" i="37"/>
  <c r="C121" i="42" l="1"/>
</calcChain>
</file>

<file path=xl/sharedStrings.xml><?xml version="1.0" encoding="utf-8"?>
<sst xmlns="http://schemas.openxmlformats.org/spreadsheetml/2006/main" count="4295" uniqueCount="1034">
  <si>
    <t>Classroom Teachers</t>
  </si>
  <si>
    <t>Low-Wealth Counties Supplemental Funding</t>
  </si>
  <si>
    <t>001</t>
  </si>
  <si>
    <t>019</t>
  </si>
  <si>
    <t>030</t>
  </si>
  <si>
    <t>031</t>
  </si>
  <si>
    <t>Small County Supplemental Funding</t>
  </si>
  <si>
    <t>Positions</t>
  </si>
  <si>
    <t>Categorical</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</si>
  <si>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</si>
  <si>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</si>
  <si>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</si>
  <si>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</si>
  <si>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</si>
  <si>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</si>
  <si>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</si>
  <si>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</si>
  <si>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</si>
  <si>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</si>
  <si>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</si>
  <si>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</si>
  <si>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</si>
  <si>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</si>
  <si>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</si>
  <si>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</si>
  <si>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</si>
  <si>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</si>
  <si>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</si>
  <si>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</si>
  <si>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</si>
  <si>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</si>
  <si>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</si>
  <si>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</si>
  <si>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</si>
  <si>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</si>
  <si>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</si>
  <si>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</si>
  <si>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</si>
  <si>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</si>
  <si>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</si>
  <si>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</si>
  <si>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</si>
  <si>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</si>
  <si>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</si>
  <si>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</si>
  <si>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</si>
  <si>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</si>
  <si>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</si>
  <si>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</si>
  <si>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</si>
  <si>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</si>
  <si>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</si>
  <si>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</si>
  <si>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</si>
  <si>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</si>
  <si>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</si>
  <si>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</si>
  <si>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</si>
  <si>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</si>
  <si>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</si>
  <si>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</si>
  <si>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</si>
  <si>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</si>
  <si>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</si>
  <si>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</si>
  <si>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</si>
  <si>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</si>
  <si>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</si>
  <si>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</si>
  <si>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</si>
  <si>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</si>
  <si>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</si>
  <si>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</si>
  <si>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</si>
  <si>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</si>
  <si>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</si>
  <si>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</si>
  <si>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</si>
  <si>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</si>
  <si>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</si>
  <si>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</si>
  <si>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</si>
  <si>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</si>
  <si>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</si>
  <si>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</si>
  <si>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</si>
  <si>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</si>
  <si>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</si>
  <si>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</si>
  <si>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</si>
  <si>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</si>
  <si>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</si>
  <si>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</si>
  <si>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</si>
  <si>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</si>
  <si>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</si>
  <si>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</si>
  <si>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</si>
  <si>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</si>
  <si>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</si>
  <si>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</si>
  <si>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</si>
  <si>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</si>
  <si>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</si>
  <si>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</si>
  <si>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</si>
  <si>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</si>
  <si>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</si>
  <si>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</si>
  <si>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</si>
  <si>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</si>
  <si>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</si>
  <si>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</si>
  <si>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</si>
  <si>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</si>
  <si>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</si>
  <si>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</si>
  <si>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</si>
  <si>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</si>
  <si>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</si>
  <si>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</si>
  <si>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</si>
  <si>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</si>
  <si>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</si>
  <si>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</si>
  <si>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</si>
  <si>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</si>
  <si>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</si>
  <si>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</si>
  <si>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</si>
  <si>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</si>
  <si>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</si>
  <si>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</si>
  <si>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</si>
  <si>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</si>
  <si>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</si>
  <si>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</si>
  <si>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</si>
  <si>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</si>
  <si>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</si>
  <si>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</si>
  <si>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</si>
  <si>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</si>
  <si>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</si>
  <si>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</si>
  <si>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</si>
  <si>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</si>
  <si>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</si>
  <si>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</si>
  <si>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</si>
  <si>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</si>
  <si>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</si>
  <si>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</si>
  <si>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</si>
  <si>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</si>
  <si>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</si>
  <si>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</si>
  <si>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</si>
  <si>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</si>
  <si>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</si>
  <si>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</si>
  <si>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</si>
  <si>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</si>
  <si>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</si>
  <si>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</si>
  <si>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</si>
  <si>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</si>
  <si>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</si>
  <si>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</si>
  <si>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</si>
  <si>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</si>
  <si>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</si>
  <si>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</si>
  <si>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</si>
  <si>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</si>
  <si>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</si>
  <si>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</si>
  <si>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</si>
  <si>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</si>
  <si>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</si>
  <si>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</si>
  <si>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</si>
  <si>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</si>
  <si>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</si>
  <si>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</si>
  <si>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</si>
  <si>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</si>
  <si>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</si>
  <si>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</si>
  <si>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</si>
  <si>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</si>
  <si>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</si>
  <si>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</si>
  <si>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</si>
  <si>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</si>
  <si>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</si>
  <si>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</si>
  <si>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</si>
  <si>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</si>
  <si>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</si>
  <si>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</si>
  <si>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</si>
  <si>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</si>
  <si>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</si>
  <si>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</si>
  <si>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</si>
  <si>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</si>
  <si>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</si>
  <si>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</si>
  <si>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</si>
  <si>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</si>
  <si>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</si>
  <si>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</si>
  <si>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</si>
  <si>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</si>
  <si>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</si>
  <si>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</si>
  <si>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</si>
  <si>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</si>
  <si>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</si>
  <si>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</si>
  <si>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</si>
  <si>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</si>
  <si>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</si>
  <si>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</si>
  <si>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</si>
  <si>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</si>
  <si>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</si>
  <si>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</si>
  <si>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</si>
  <si>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</si>
  <si>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</si>
  <si>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</si>
  <si>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</si>
  <si>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</si>
  <si>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</si>
  <si>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</si>
  <si>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</si>
  <si>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</si>
  <si>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</si>
  <si>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</si>
  <si>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</si>
  <si>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</si>
  <si>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</si>
  <si>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</si>
  <si>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</si>
  <si>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</si>
  <si>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</si>
  <si>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</si>
  <si>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</si>
  <si>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</si>
  <si>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</si>
  <si>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Tab</t>
  </si>
  <si>
    <t>Allotment</t>
  </si>
  <si>
    <t>PRC 019</t>
  </si>
  <si>
    <t>LEA#</t>
  </si>
  <si>
    <t>LEA Name</t>
  </si>
  <si>
    <t>Total</t>
  </si>
  <si>
    <t>Low Wealth</t>
  </si>
  <si>
    <t>Alamance County</t>
  </si>
  <si>
    <t>Newton-Conover City</t>
  </si>
  <si>
    <t>Chowan County</t>
  </si>
  <si>
    <t>Durham Public</t>
  </si>
  <si>
    <t>Iredell County</t>
  </si>
  <si>
    <t>Charter Schools</t>
  </si>
  <si>
    <t>NOTE:</t>
  </si>
  <si>
    <t>Low Wealth Supplemental Funding</t>
  </si>
  <si>
    <t>PRC 031</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</si>
  <si>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</si>
  <si>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</si>
  <si>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DIRECTIONS FOR SUBMISSION TO WEB:</t>
  </si>
  <si>
    <t xml:space="preserve">1.  Be sure the footer does not have any paths on it.  </t>
  </si>
  <si>
    <t>2.  Put School Allotments somewhere on the footer for ownership.</t>
  </si>
  <si>
    <t>3.  Freeze any "headings" so that LEAs can view throughout entire document.</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</si>
  <si>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</si>
  <si>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</si>
  <si>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</si>
  <si>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</si>
  <si>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</si>
  <si>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</si>
  <si>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</si>
  <si>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</si>
  <si>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</si>
  <si>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</si>
  <si>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</si>
  <si>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</si>
  <si>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</si>
  <si>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</si>
  <si>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</si>
  <si>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</si>
  <si>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</si>
  <si>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</si>
  <si>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</si>
  <si>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</si>
  <si>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</si>
  <si>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</si>
  <si>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</si>
  <si>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</si>
  <si>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</si>
  <si>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</si>
  <si>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</si>
  <si>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</si>
  <si>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</si>
  <si>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</si>
  <si>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</si>
  <si>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</si>
  <si>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</si>
  <si>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</si>
  <si>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</si>
  <si>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</si>
  <si>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Teachers</t>
  </si>
  <si>
    <t>Principals (MOE)</t>
  </si>
  <si>
    <t>Assistant Principals (MOE)</t>
  </si>
  <si>
    <t>Career Technical  Ed. (MOE)</t>
  </si>
  <si>
    <t xml:space="preserve">Instructional Support </t>
  </si>
  <si>
    <t>Teacher Assistants (with Benefits)</t>
  </si>
  <si>
    <t>PRC 024</t>
  </si>
  <si>
    <t>Disadvantaged Student Supplemental Funding</t>
  </si>
  <si>
    <t>Factor used in Allocation</t>
  </si>
  <si>
    <t>Amount</t>
  </si>
  <si>
    <t>All allocations are contingent on any pending supplanting resolutions.</t>
  </si>
  <si>
    <t>Benefits:</t>
  </si>
  <si>
    <t>Social Security Rate</t>
  </si>
  <si>
    <t>Retirement Rate</t>
  </si>
  <si>
    <t>Hospitalization Rate</t>
  </si>
  <si>
    <t>Nash County</t>
  </si>
  <si>
    <t>Driver Training</t>
  </si>
  <si>
    <t>Supplemental</t>
  </si>
  <si>
    <t xml:space="preserve">Transportation </t>
  </si>
  <si>
    <t>Gates  County</t>
  </si>
  <si>
    <t xml:space="preserve">Martin County  </t>
  </si>
  <si>
    <t xml:space="preserve">Alexander County    </t>
  </si>
  <si>
    <t xml:space="preserve">Alleghany County    </t>
  </si>
  <si>
    <t xml:space="preserve">Anson County        </t>
  </si>
  <si>
    <t xml:space="preserve">Ashe County         </t>
  </si>
  <si>
    <t xml:space="preserve">Avery County        </t>
  </si>
  <si>
    <t xml:space="preserve">Beaufort County     </t>
  </si>
  <si>
    <t xml:space="preserve">Bertie County       </t>
  </si>
  <si>
    <t xml:space="preserve">Bladen County       </t>
  </si>
  <si>
    <t xml:space="preserve">Brunswick County    </t>
  </si>
  <si>
    <t xml:space="preserve">Buncombe County     </t>
  </si>
  <si>
    <t xml:space="preserve">Asheville City      </t>
  </si>
  <si>
    <t xml:space="preserve">Burke County        </t>
  </si>
  <si>
    <t xml:space="preserve">Cabarrus County     </t>
  </si>
  <si>
    <t xml:space="preserve">Kannapolis City     </t>
  </si>
  <si>
    <t xml:space="preserve">Caldwell County     </t>
  </si>
  <si>
    <t xml:space="preserve">Camden County       </t>
  </si>
  <si>
    <t xml:space="preserve">Carteret County     </t>
  </si>
  <si>
    <t xml:space="preserve">Caswell County      </t>
  </si>
  <si>
    <t xml:space="preserve">Catawba County      </t>
  </si>
  <si>
    <t xml:space="preserve">Hickory City        </t>
  </si>
  <si>
    <t xml:space="preserve">Newton-Conover      </t>
  </si>
  <si>
    <t xml:space="preserve">Chatham County      </t>
  </si>
  <si>
    <t xml:space="preserve">Cherokee County     </t>
  </si>
  <si>
    <t xml:space="preserve">Edenton/Chowan      </t>
  </si>
  <si>
    <t xml:space="preserve">Clay County         </t>
  </si>
  <si>
    <t xml:space="preserve">Cleveland County    </t>
  </si>
  <si>
    <t xml:space="preserve">Columbus County     </t>
  </si>
  <si>
    <t xml:space="preserve">Whiteville City     </t>
  </si>
  <si>
    <t xml:space="preserve">Craven County       </t>
  </si>
  <si>
    <t xml:space="preserve">Cumberland County   </t>
  </si>
  <si>
    <t xml:space="preserve">Currituck County    </t>
  </si>
  <si>
    <t xml:space="preserve">Dare County         </t>
  </si>
  <si>
    <t xml:space="preserve">Davidson County     </t>
  </si>
  <si>
    <t xml:space="preserve">Lexington City      </t>
  </si>
  <si>
    <t xml:space="preserve">Thomasville City    </t>
  </si>
  <si>
    <t xml:space="preserve">Davie County        </t>
  </si>
  <si>
    <t xml:space="preserve">Duplin County       </t>
  </si>
  <si>
    <t xml:space="preserve">Durham County       </t>
  </si>
  <si>
    <t xml:space="preserve">Edgecombe County    </t>
  </si>
  <si>
    <t xml:space="preserve">Forsyth County      </t>
  </si>
  <si>
    <t xml:space="preserve">Franklin County     </t>
  </si>
  <si>
    <t xml:space="preserve">Gaston County       </t>
  </si>
  <si>
    <t xml:space="preserve">Gates County        </t>
  </si>
  <si>
    <t xml:space="preserve">Graham County       </t>
  </si>
  <si>
    <t xml:space="preserve">Granville County    </t>
  </si>
  <si>
    <t xml:space="preserve">Greene County       </t>
  </si>
  <si>
    <t xml:space="preserve">Guilford County     </t>
  </si>
  <si>
    <t xml:space="preserve">Halifax County      </t>
  </si>
  <si>
    <t xml:space="preserve">Roanoke Rapids City </t>
  </si>
  <si>
    <t xml:space="preserve">Weldon City         </t>
  </si>
  <si>
    <t xml:space="preserve">Harnett County      </t>
  </si>
  <si>
    <t xml:space="preserve">Haywood County      </t>
  </si>
  <si>
    <t xml:space="preserve">Henderson County    </t>
  </si>
  <si>
    <t xml:space="preserve">Hertford County     </t>
  </si>
  <si>
    <t xml:space="preserve">Hoke County         </t>
  </si>
  <si>
    <t xml:space="preserve">Hyde County         </t>
  </si>
  <si>
    <t xml:space="preserve">Iredell-Statesville </t>
  </si>
  <si>
    <t xml:space="preserve">Mooresville City    </t>
  </si>
  <si>
    <t xml:space="preserve">Jackson County      </t>
  </si>
  <si>
    <t xml:space="preserve">Johnston County     </t>
  </si>
  <si>
    <t xml:space="preserve">Jones County        </t>
  </si>
  <si>
    <t xml:space="preserve">Lee County          </t>
  </si>
  <si>
    <t xml:space="preserve">Lenoir County       </t>
  </si>
  <si>
    <t xml:space="preserve">Lincoln County      </t>
  </si>
  <si>
    <t xml:space="preserve">Macon County        </t>
  </si>
  <si>
    <t xml:space="preserve">Madison County      </t>
  </si>
  <si>
    <t xml:space="preserve">Martin County       </t>
  </si>
  <si>
    <t xml:space="preserve">McDowell County     </t>
  </si>
  <si>
    <t xml:space="preserve">Mecklenburg County  </t>
  </si>
  <si>
    <t xml:space="preserve">Mitchell County     </t>
  </si>
  <si>
    <t xml:space="preserve">Montgomery County   </t>
  </si>
  <si>
    <t xml:space="preserve">Moore County        </t>
  </si>
  <si>
    <t xml:space="preserve">New Hanover County  </t>
  </si>
  <si>
    <t xml:space="preserve">Northampton County  </t>
  </si>
  <si>
    <t xml:space="preserve">Onslow County       </t>
  </si>
  <si>
    <t xml:space="preserve">Orange County       </t>
  </si>
  <si>
    <t xml:space="preserve">Pamlico County      </t>
  </si>
  <si>
    <t xml:space="preserve">Pasquotank County   </t>
  </si>
  <si>
    <t xml:space="preserve">Pender County       </t>
  </si>
  <si>
    <t xml:space="preserve">Perquimans County   </t>
  </si>
  <si>
    <t xml:space="preserve">Person County       </t>
  </si>
  <si>
    <t xml:space="preserve">Pitt County         </t>
  </si>
  <si>
    <t xml:space="preserve">Polk County         </t>
  </si>
  <si>
    <t xml:space="preserve">Randolph County     </t>
  </si>
  <si>
    <t xml:space="preserve">Asheboro City       </t>
  </si>
  <si>
    <t xml:space="preserve">Richmond County     </t>
  </si>
  <si>
    <t xml:space="preserve">Robeson County      </t>
  </si>
  <si>
    <t xml:space="preserve">Rockingham County   </t>
  </si>
  <si>
    <t xml:space="preserve">Rowan-Salisbury     </t>
  </si>
  <si>
    <t xml:space="preserve">Rutherford County   </t>
  </si>
  <si>
    <t xml:space="preserve">Sampson County      </t>
  </si>
  <si>
    <t xml:space="preserve">Clinton City        </t>
  </si>
  <si>
    <t xml:space="preserve">Scotland County     </t>
  </si>
  <si>
    <t xml:space="preserve">Stanly County       </t>
  </si>
  <si>
    <t xml:space="preserve">Stokes County       </t>
  </si>
  <si>
    <t xml:space="preserve">Surry County        </t>
  </si>
  <si>
    <t xml:space="preserve">Elkin City          </t>
  </si>
  <si>
    <t xml:space="preserve">Mount Airy City     </t>
  </si>
  <si>
    <t xml:space="preserve">Swain County        </t>
  </si>
  <si>
    <t xml:space="preserve">Transylvania County </t>
  </si>
  <si>
    <t xml:space="preserve">Tyrrell County      </t>
  </si>
  <si>
    <t xml:space="preserve">Union County        </t>
  </si>
  <si>
    <t xml:space="preserve">Vance County        </t>
  </si>
  <si>
    <t xml:space="preserve">Wake County         </t>
  </si>
  <si>
    <t xml:space="preserve">Warren County       </t>
  </si>
  <si>
    <t xml:space="preserve">Washington County   </t>
  </si>
  <si>
    <t xml:space="preserve">Watauga County      </t>
  </si>
  <si>
    <t xml:space="preserve">Wayne County        </t>
  </si>
  <si>
    <t xml:space="preserve">Wilkes County       </t>
  </si>
  <si>
    <t xml:space="preserve">Wilson County       </t>
  </si>
  <si>
    <t xml:space="preserve">Yadkin County       </t>
  </si>
  <si>
    <t xml:space="preserve">Yancey County       </t>
  </si>
  <si>
    <t>Suggested formulas for LEA Budgeting</t>
  </si>
  <si>
    <t>POSITION ALLOTMENTS</t>
  </si>
  <si>
    <t>Category</t>
  </si>
  <si>
    <t>Basis of Allotment (Funding Factors are rounded.)</t>
  </si>
  <si>
    <t xml:space="preserve">  Classroom Teachers</t>
  </si>
  <si>
    <t xml:space="preserve">        Grades Kindergarten</t>
  </si>
  <si>
    <t xml:space="preserve">  1 per 18 in ADM.  </t>
  </si>
  <si>
    <t xml:space="preserve">        Grade 1 </t>
  </si>
  <si>
    <t xml:space="preserve">  1 per 16 in ADM.  </t>
  </si>
  <si>
    <t xml:space="preserve">        Grades 2 - 3</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</si>
  <si>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</si>
  <si>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</si>
  <si>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</si>
  <si>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</si>
  <si>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</si>
  <si>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</si>
  <si>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</si>
  <si>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</si>
  <si>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</si>
  <si>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</si>
  <si>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</si>
  <si>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School Building Administration</t>
  </si>
  <si>
    <t xml:space="preserve">        Principals</t>
  </si>
  <si>
    <t xml:space="preserve">        Assistant Principals</t>
  </si>
  <si>
    <t xml:space="preserve">  Career Technical Ed. - MOE</t>
  </si>
  <si>
    <t>Base of 50 Months of Employment per LEA with remainder distributed based on ADM in grades 8-12</t>
  </si>
  <si>
    <t>PRC 013</t>
  </si>
  <si>
    <t>County</t>
  </si>
  <si>
    <t>City</t>
  </si>
  <si>
    <t>LEA</t>
  </si>
  <si>
    <t>NAME</t>
  </si>
  <si>
    <t>Monthly</t>
  </si>
  <si>
    <t xml:space="preserve">CTE </t>
  </si>
  <si>
    <t>Average</t>
  </si>
  <si>
    <t>Total Dollars</t>
  </si>
  <si>
    <t>Months</t>
  </si>
  <si>
    <t>Salary</t>
  </si>
  <si>
    <t>Estimated Formulas for LEA Budgeting</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</si>
  <si>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</si>
  <si>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</si>
  <si>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</si>
  <si>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</si>
  <si>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</si>
  <si>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</si>
  <si>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</si>
  <si>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</si>
  <si>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</si>
  <si>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Classroom Materials/InstructionalSupplies and Equipment</t>
  </si>
  <si>
    <t xml:space="preserve">Textbooks </t>
  </si>
  <si>
    <t>Noninstructional Support Personnel</t>
  </si>
  <si>
    <t xml:space="preserve">  $6,000 per Textbook Commission member for Clerical Assistants.</t>
  </si>
  <si>
    <t>Career Technical Education - Program Support</t>
  </si>
  <si>
    <t>Driver's Training</t>
  </si>
  <si>
    <t>Estimated formulas for LEA Budgeting</t>
  </si>
  <si>
    <t>CATEGORICAL  ALLOTMENTS</t>
  </si>
  <si>
    <t xml:space="preserve"> Children with Disabilities</t>
  </si>
  <si>
    <t xml:space="preserve">          School Aged </t>
  </si>
  <si>
    <t xml:space="preserve">          Preschool</t>
  </si>
  <si>
    <t xml:space="preserve">  Limited English Proficiency</t>
  </si>
  <si>
    <t>Academically Intellectually Gifted</t>
  </si>
  <si>
    <t xml:space="preserve">Dec 1 handicapped child count or 13.00% of the allotted ADM. </t>
  </si>
  <si>
    <t xml:space="preserve">Driver Training  </t>
  </si>
  <si>
    <t>LEA #</t>
  </si>
  <si>
    <t xml:space="preserve">  LEA Name</t>
  </si>
  <si>
    <t>ADM</t>
  </si>
  <si>
    <t xml:space="preserve">   Total</t>
  </si>
  <si>
    <t>PRC 027</t>
  </si>
  <si>
    <t>Amounts</t>
  </si>
  <si>
    <t>Charters</t>
  </si>
  <si>
    <t>Limited English Profiency</t>
  </si>
  <si>
    <t>PRC 054</t>
  </si>
  <si>
    <t>Instructional Support</t>
  </si>
  <si>
    <t>PRC 007</t>
  </si>
  <si>
    <t xml:space="preserve">Instructional </t>
  </si>
  <si>
    <t>Annual</t>
  </si>
  <si>
    <t>Support</t>
  </si>
  <si>
    <t>PRC 005</t>
  </si>
  <si>
    <t>Notes:</t>
  </si>
  <si>
    <t xml:space="preserve">1.  Eligible School Count does not include High School Reform Schools </t>
  </si>
  <si>
    <t>See Note 2</t>
  </si>
  <si>
    <t>Regular Teaching Positions incl. Math &amp; Science</t>
  </si>
  <si>
    <t>Program Enhancement</t>
  </si>
  <si>
    <t>Teacher</t>
  </si>
  <si>
    <t>Note 1:  Positions include Math, Science &amp; Computer positions</t>
  </si>
  <si>
    <t>Note 2:  Program Enhancement Teachers are allotted in PRC 004.</t>
  </si>
  <si>
    <t>CLASSROOM TEACHER &amp; PROGRAM ENHANCEMENT TEACHERS</t>
  </si>
  <si>
    <t>061</t>
  </si>
  <si>
    <t>Classroom Materials and Supplies</t>
  </si>
  <si>
    <t>069</t>
  </si>
  <si>
    <t>Position</t>
  </si>
  <si>
    <t>Total Dollar Allotment</t>
  </si>
  <si>
    <t>TOTALS</t>
  </si>
  <si>
    <t>At-Risk Student Services /Alternative Schools</t>
  </si>
  <si>
    <t>PRC 069</t>
  </si>
  <si>
    <t>PRC 056</t>
  </si>
  <si>
    <t>Program Enhancement Teachers</t>
  </si>
  <si>
    <t>PRC 001 &amp; PRC 004</t>
  </si>
  <si>
    <t>ADM &lt;=</t>
  </si>
  <si>
    <t>Allocation Schedule:</t>
  </si>
  <si>
    <t>1 month per 98.53 in ADM.</t>
  </si>
  <si>
    <t>Estimated</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</si>
  <si>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</si>
  <si>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</si>
  <si>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</si>
  <si>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</si>
  <si>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</si>
  <si>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</si>
  <si>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</si>
  <si>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</si>
  <si>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</si>
  <si>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</si>
  <si>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</si>
  <si>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</si>
  <si>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</si>
  <si>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</si>
  <si>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</si>
  <si>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</si>
  <si>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09A</t>
  </si>
  <si>
    <t>Paul R Brown Leadership Academy</t>
  </si>
  <si>
    <t>09B</t>
  </si>
  <si>
    <t>Emereau: Bladen</t>
  </si>
  <si>
    <t>10A</t>
  </si>
  <si>
    <t>Classical Charter Schools of Leland</t>
  </si>
  <si>
    <t>10B</t>
  </si>
  <si>
    <t>Classical Charter Schools of Southport</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</si>
  <si>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</si>
  <si>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</si>
  <si>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</si>
  <si>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</si>
  <si>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</si>
  <si>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</si>
  <si>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</si>
  <si>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</si>
  <si>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</si>
  <si>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</si>
  <si>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</si>
  <si>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</si>
  <si>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</si>
  <si>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</si>
  <si>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</si>
  <si>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</si>
  <si>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</si>
  <si>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13C</t>
  </si>
  <si>
    <t>A.C.E. Academy</t>
  </si>
  <si>
    <t>13D</t>
  </si>
  <si>
    <t>Concord Lake STEAM Academy</t>
  </si>
  <si>
    <t>14B</t>
  </si>
  <si>
    <t>Oak Hill Charter School</t>
  </si>
  <si>
    <t>16B</t>
  </si>
  <si>
    <t>Tiller School</t>
  </si>
  <si>
    <t>19A</t>
  </si>
  <si>
    <t>Chatham Charter</t>
  </si>
  <si>
    <t>19B</t>
  </si>
  <si>
    <t>Woods Charter School</t>
  </si>
  <si>
    <t>19C</t>
  </si>
  <si>
    <t>Willow Oak Montessori</t>
  </si>
  <si>
    <t>23A</t>
  </si>
  <si>
    <t>Pinnacle Classical Academy</t>
  </si>
  <si>
    <t>24B</t>
  </si>
  <si>
    <t>Thomas Academy</t>
  </si>
  <si>
    <t>24N</t>
  </si>
  <si>
    <t>Classical Charter Schools of Whiteville</t>
  </si>
  <si>
    <t>26B</t>
  </si>
  <si>
    <t>Alpha Academy</t>
  </si>
  <si>
    <t>26C</t>
  </si>
  <si>
    <t>The Capitol Encore Academy</t>
  </si>
  <si>
    <t>27A</t>
  </si>
  <si>
    <t>Water's Edge Village School</t>
  </si>
  <si>
    <t>29A</t>
  </si>
  <si>
    <t>Davidson Charter Academy</t>
  </si>
  <si>
    <t>32A</t>
  </si>
  <si>
    <t>Maureen Joy Charter</t>
  </si>
  <si>
    <t>32B</t>
  </si>
  <si>
    <t>32C</t>
  </si>
  <si>
    <t>Community School of Digital and Visual A</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</si>
  <si>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</si>
  <si>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</si>
  <si>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</si>
  <si>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</si>
  <si>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</si>
  <si>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</si>
  <si>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</si>
  <si>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</si>
  <si>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</si>
  <si>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</si>
  <si>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</si>
  <si>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</si>
  <si>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</si>
  <si>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</si>
  <si>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</si>
  <si>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</si>
  <si>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</si>
  <si>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</si>
  <si>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</si>
  <si>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</si>
  <si>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</si>
  <si>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</si>
  <si>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</si>
  <si>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</si>
  <si>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</si>
  <si>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</si>
  <si>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</si>
  <si>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</si>
  <si>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</si>
  <si>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</si>
  <si>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</si>
  <si>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</si>
  <si>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</si>
  <si>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</si>
  <si>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35A</t>
  </si>
  <si>
    <t>Crosscreek Charter School</t>
  </si>
  <si>
    <t>35B</t>
  </si>
  <si>
    <t>Youngsville Academy</t>
  </si>
  <si>
    <t>35C</t>
  </si>
  <si>
    <t>Wake Preparatory Academy</t>
  </si>
  <si>
    <t>36B</t>
  </si>
  <si>
    <t>Piedmont Community Charter</t>
  </si>
  <si>
    <t>36C</t>
  </si>
  <si>
    <t>Mountain Island Charter</t>
  </si>
  <si>
    <t>36F</t>
  </si>
  <si>
    <t>Ridgeview Charter School</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</si>
  <si>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</si>
  <si>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</si>
  <si>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</si>
  <si>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</si>
  <si>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</si>
  <si>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</si>
  <si>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</si>
  <si>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</si>
  <si>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</si>
  <si>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</si>
  <si>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</si>
  <si>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</si>
  <si>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</si>
  <si>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</si>
  <si>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</si>
  <si>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</si>
  <si>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</si>
  <si>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</si>
  <si>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</si>
  <si>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</si>
  <si>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</si>
  <si>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</si>
  <si>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</si>
  <si>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</si>
  <si>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</si>
  <si>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</si>
  <si>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</si>
  <si>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</si>
  <si>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</si>
  <si>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</si>
  <si>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</si>
  <si>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</si>
  <si>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</si>
  <si>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</si>
  <si>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</si>
  <si>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</si>
  <si>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</si>
  <si>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</si>
  <si>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</si>
  <si>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</si>
  <si>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</si>
  <si>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</si>
  <si>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</si>
  <si>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</si>
  <si>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</si>
  <si>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</si>
  <si>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</si>
  <si>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</si>
  <si>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</si>
  <si>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Institute Charter School</t>
  </si>
  <si>
    <t>49E</t>
  </si>
  <si>
    <t>Pine Lake Preparatory</t>
  </si>
  <si>
    <t>49F</t>
  </si>
  <si>
    <t>Langtree Charter Academy</t>
  </si>
  <si>
    <t>49G</t>
  </si>
  <si>
    <t>Iredell Charter Academy</t>
  </si>
  <si>
    <t>50A</t>
  </si>
  <si>
    <t>Summit Charter</t>
  </si>
  <si>
    <t>51A</t>
  </si>
  <si>
    <t>Neuse Charter School</t>
  </si>
  <si>
    <t>51B</t>
  </si>
  <si>
    <t>Johnston Charter Academy</t>
  </si>
  <si>
    <t>51C</t>
  </si>
  <si>
    <t>American Leadership Academy Johnston</t>
  </si>
  <si>
    <t>53B</t>
  </si>
  <si>
    <t>Ascend Leadership Academy: Lee County</t>
  </si>
  <si>
    <t>53C</t>
  </si>
  <si>
    <t>MINA Charter School of Lee County</t>
  </si>
  <si>
    <t>53D</t>
  </si>
  <si>
    <t>Central Carolina Academy Charter</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</si>
  <si>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</si>
  <si>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</si>
  <si>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</si>
  <si>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</si>
  <si>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</si>
  <si>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</si>
  <si>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</si>
  <si>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</si>
  <si>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</si>
  <si>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</si>
  <si>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</si>
  <si>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</si>
  <si>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</si>
  <si>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</si>
  <si>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</si>
  <si>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</si>
  <si>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</si>
  <si>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</si>
  <si>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</si>
  <si>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</si>
  <si>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</si>
  <si>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</si>
  <si>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</si>
  <si>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</si>
  <si>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</si>
  <si>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</si>
  <si>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</si>
  <si>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</si>
  <si>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60S</t>
  </si>
  <si>
    <t>Bradford Preparatory School</t>
  </si>
  <si>
    <t>60U</t>
  </si>
  <si>
    <t>Commonwealth High School</t>
  </si>
  <si>
    <t>60Y</t>
  </si>
  <si>
    <t>Pioneer Springs Community School</t>
  </si>
  <si>
    <t>61J</t>
  </si>
  <si>
    <t>Lakeside Charter Academy</t>
  </si>
  <si>
    <t>61K</t>
  </si>
  <si>
    <t>United Community School</t>
  </si>
  <si>
    <t>61L</t>
  </si>
  <si>
    <t>Stewart Creek High School</t>
  </si>
  <si>
    <t>61M</t>
  </si>
  <si>
    <t>Charlotte Lab School</t>
  </si>
  <si>
    <t>61N</t>
  </si>
  <si>
    <t>The Math and Science Academy of Charlotte</t>
  </si>
  <si>
    <t>61P</t>
  </si>
  <si>
    <t>VERITAS Community School</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</si>
  <si>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</si>
  <si>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</si>
  <si>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</si>
  <si>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</si>
  <si>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</si>
  <si>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</si>
  <si>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</si>
  <si>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</si>
  <si>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</si>
  <si>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</si>
  <si>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</si>
  <si>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</si>
  <si>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61X</t>
  </si>
  <si>
    <t>Jackson Day School</t>
  </si>
  <si>
    <t>61Y</t>
  </si>
  <si>
    <t>Steele Creek Preparatory Academy</t>
  </si>
  <si>
    <t>62A</t>
  </si>
  <si>
    <t>Tillery Charter Academy</t>
  </si>
  <si>
    <t>62J</t>
  </si>
  <si>
    <t>Southwest Charlotte STEM Academy</t>
  </si>
  <si>
    <t>62K</t>
  </si>
  <si>
    <t>Movement School Eastland</t>
  </si>
  <si>
    <t>62L</t>
  </si>
  <si>
    <t>Telra Institute</t>
  </si>
  <si>
    <t>62P</t>
  </si>
  <si>
    <t>Movement School Southwest</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</si>
  <si>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</si>
  <si>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</si>
  <si>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</si>
  <si>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</si>
  <si>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</si>
  <si>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</si>
  <si>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</si>
  <si>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</si>
  <si>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</si>
  <si>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</si>
  <si>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</si>
  <si>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</si>
  <si>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</si>
  <si>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Classical Charter Schools of Wilmington</t>
  </si>
  <si>
    <t>65D</t>
  </si>
  <si>
    <t>Island Montessori Charter</t>
  </si>
  <si>
    <t>65F</t>
  </si>
  <si>
    <t>American Leadership Academy-Coastal</t>
  </si>
  <si>
    <t>65G</t>
  </si>
  <si>
    <t>Girls Leadership Academy of Wilmington</t>
  </si>
  <si>
    <t>65H</t>
  </si>
  <si>
    <t>Wilmington School of the Arts</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</si>
  <si>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</si>
  <si>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</si>
  <si>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</si>
  <si>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</si>
  <si>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</si>
  <si>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</si>
  <si>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</si>
  <si>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</si>
  <si>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</si>
  <si>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</si>
  <si>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</si>
  <si>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</si>
  <si>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</si>
  <si>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</si>
  <si>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</si>
  <si>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</si>
  <si>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74C</t>
  </si>
  <si>
    <t>Winterville Charter Academy</t>
  </si>
  <si>
    <t>76A</t>
  </si>
  <si>
    <t>Uwharrie Charter Academy</t>
  </si>
  <si>
    <t>78A</t>
  </si>
  <si>
    <t>CIS Academy</t>
  </si>
  <si>
    <t>78B</t>
  </si>
  <si>
    <t>Southeastern Academy</t>
  </si>
  <si>
    <t>78C</t>
  </si>
  <si>
    <t>Old Main Stream</t>
  </si>
  <si>
    <t>79A</t>
  </si>
  <si>
    <t>Bethany Community School</t>
  </si>
  <si>
    <t>80C</t>
  </si>
  <si>
    <t>Faith Academy</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</si>
  <si>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</si>
  <si>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</si>
  <si>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</si>
  <si>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</si>
  <si>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</si>
  <si>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</si>
  <si>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</si>
  <si>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</si>
  <si>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</si>
  <si>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</si>
  <si>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</si>
  <si>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</si>
  <si>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</si>
  <si>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</si>
  <si>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</si>
  <si>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</si>
  <si>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</si>
  <si>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</si>
  <si>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</si>
  <si>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</si>
  <si>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</si>
  <si>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</si>
  <si>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</si>
  <si>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</si>
  <si>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</si>
  <si>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</si>
  <si>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</si>
  <si>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</si>
  <si>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</si>
  <si>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</si>
  <si>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</si>
  <si>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</si>
  <si>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</si>
  <si>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</si>
  <si>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</si>
  <si>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</si>
  <si>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</si>
  <si>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</si>
  <si>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</si>
  <si>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</si>
  <si>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</si>
  <si>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</si>
  <si>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</si>
  <si>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</si>
  <si>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</si>
  <si>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</si>
  <si>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</si>
  <si>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</si>
  <si>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</si>
  <si>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</si>
  <si>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</si>
  <si>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</si>
  <si>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</si>
  <si>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</si>
  <si>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</si>
  <si>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</si>
  <si>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</si>
  <si>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</si>
  <si>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</si>
  <si>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</si>
  <si>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</si>
  <si>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RISE Southeast Raleigh Charter School</t>
  </si>
  <si>
    <t>93L</t>
  </si>
  <si>
    <t>Central Wake Charter High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</si>
  <si>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</si>
  <si>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</si>
  <si>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</si>
  <si>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</si>
  <si>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</si>
  <si>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</si>
  <si>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</si>
  <si>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</si>
  <si>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</si>
  <si>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</si>
  <si>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</si>
  <si>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</si>
  <si>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93V</t>
  </si>
  <si>
    <t>Doral Academy North Carolina</t>
  </si>
  <si>
    <t>93Y</t>
  </si>
  <si>
    <t>The Math and Science Academy (TMSA) Apex</t>
  </si>
  <si>
    <t>94A</t>
  </si>
  <si>
    <t>Pocosin Innovative Charter</t>
  </si>
  <si>
    <t>95A</t>
  </si>
  <si>
    <t>Two Rivers Community School</t>
  </si>
  <si>
    <t>96C</t>
  </si>
  <si>
    <t>Dillard Academy</t>
  </si>
  <si>
    <t>96F</t>
  </si>
  <si>
    <t>Wayne Preparatory</t>
  </si>
  <si>
    <t>98A</t>
  </si>
  <si>
    <t>Sallie B Howard School</t>
  </si>
  <si>
    <t>98B</t>
  </si>
  <si>
    <t>Wilson Preparatory Academy</t>
  </si>
  <si>
    <t>34Z</t>
  </si>
  <si>
    <t>Appalachian State U Academy Middle Fork</t>
  </si>
  <si>
    <t>41Z</t>
  </si>
  <si>
    <t>Aggie Academy</t>
  </si>
  <si>
    <t>50Z</t>
  </si>
  <si>
    <t>Catamount School</t>
  </si>
  <si>
    <t>60Z</t>
  </si>
  <si>
    <t>Niner University Elementary School</t>
  </si>
  <si>
    <t>65Z</t>
  </si>
  <si>
    <t>D.C. Virgo Preparatory Academy</t>
  </si>
  <si>
    <t>73Z</t>
  </si>
  <si>
    <t>Carolina Community Academy</t>
  </si>
  <si>
    <t>74Z</t>
  </si>
  <si>
    <t>East Carolina Community School</t>
  </si>
  <si>
    <t>86Z</t>
  </si>
  <si>
    <t>Appalachian State Univ Academy at Elkin</t>
  </si>
  <si>
    <t>School Nurses</t>
  </si>
  <si>
    <t>Note:  Any increase in overall funding has not been approved by the General Assembly</t>
  </si>
  <si>
    <t>006</t>
  </si>
  <si>
    <t>Principal Positions for Eligible Schools</t>
  </si>
  <si>
    <t>Hold Harmless Principal Positions Due to Closure</t>
  </si>
  <si>
    <t>Total Principal Positions</t>
  </si>
  <si>
    <t xml:space="preserve">ADJUST SUPPLEMENTAL FUNDING IN LOW-WEALTH COUNTIES SECTION 7.3.  Section 7.3(h) of S.L. 2021-105, reads as written: "SECTION 7.3.(h)  Counties Containing a Base of the Armed Forces. –  SECTION 7.3.(h) Counties Containing a Base of the Armed Forces. –
Notwithstanding any other provision of this section, for the 2021-2023 fiscal biennium, counties 
containing a base of the Armed Forces of the United States that have an average daily 
membership of more than 17,000 students shall receive whichever is the higher amount in each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  </t>
  </si>
  <si>
    <t>FY 2024-25</t>
  </si>
  <si>
    <t>Recommended Basis of Budgeting for 2024-25</t>
  </si>
  <si>
    <t>FY 2024-25 Estimated Allotment</t>
  </si>
  <si>
    <t>PRC 012</t>
  </si>
  <si>
    <t>PRC 006</t>
  </si>
  <si>
    <t>3.  New School Information is based on EDDIE data</t>
  </si>
  <si>
    <t>2.  Eligible School Count does include Hold Harmles</t>
  </si>
  <si>
    <t xml:space="preserve">  $1,492.59 per child for 4% of ADM.</t>
  </si>
  <si>
    <t xml:space="preserve">  Base of a teacher asst. ($46,272); remainder based 50% on number of funded LEP students </t>
  </si>
  <si>
    <t xml:space="preserve">  ($554.89) and 50% on an LEA's concentration of LEP students ($3,410.83).</t>
  </si>
  <si>
    <t xml:space="preserve">  Base of $77,077 per LEA; remainder distributed based on December 1 child count of ages</t>
  </si>
  <si>
    <t xml:space="preserve">     3, 4, and PreK- 5, ($4,884.22) per child.</t>
  </si>
  <si>
    <t xml:space="preserve">  $5,365.09  per funded child count.  Child count is comprised of the lesser of  the </t>
  </si>
  <si>
    <t xml:space="preserve">  1 per 417.15 in ADM. (PRC 007)</t>
  </si>
  <si>
    <t xml:space="preserve">  1 per 436.59 in ADM. (PRC 006)</t>
  </si>
  <si>
    <t>MOE Per ADM funding factor: 0.1108543 (ADM 8-12)</t>
  </si>
  <si>
    <t>use 2023-24 Inital Allotment plus 2.27% increase</t>
  </si>
  <si>
    <r>
      <t>Factor used in Allocation =</t>
    </r>
    <r>
      <rPr>
        <b/>
        <sz val="9"/>
        <rFont val="SWISS"/>
      </rPr>
      <t xml:space="preserve"> </t>
    </r>
    <r>
      <rPr>
        <sz val="9"/>
        <rFont val="SWISS"/>
      </rPr>
      <t>$46,272</t>
    </r>
  </si>
  <si>
    <t xml:space="preserve">  $31.13 per ADM in grades K-12.</t>
  </si>
  <si>
    <t xml:space="preserve">  $ 30.96 per ADM plus $2.69 per ADM in grades 8 and 9 for PSAT Testing </t>
  </si>
  <si>
    <t xml:space="preserve">  $333.59 per ADM. </t>
  </si>
  <si>
    <t xml:space="preserve"> $10,000 per LEA with remainder distributed based on ADM in grades 8-12 ($39.30 funding factor).</t>
  </si>
  <si>
    <t xml:space="preserve">  $200.18 per ADM in grade 9th Grade  ADM (LEA, CS, Private, Federal, &amp; Home School)</t>
  </si>
  <si>
    <t>LEA Allotted ADM for 2024-2025 School Year (FY24 Best 1 of 2 Actual)</t>
  </si>
  <si>
    <t>No.</t>
  </si>
  <si>
    <t>Name</t>
  </si>
  <si>
    <t>Total LEAs</t>
  </si>
  <si>
    <t>11L</t>
  </si>
  <si>
    <t xml:space="preserve">Mountain City Public Montessori </t>
  </si>
  <si>
    <t>Valor Preparatory Academy (fka Cabarrus Charter Academy)</t>
  </si>
  <si>
    <t>Durham Charter School</t>
  </si>
  <si>
    <t>62M</t>
  </si>
  <si>
    <t>Bonnie Cone Leadership Academy</t>
  </si>
  <si>
    <t>62N</t>
  </si>
  <si>
    <t xml:space="preserve">Aspire Trade High School </t>
  </si>
  <si>
    <t>62R</t>
  </si>
  <si>
    <t>79C</t>
  </si>
  <si>
    <t xml:space="preserve">Legacy Classical </t>
  </si>
  <si>
    <t>96G</t>
  </si>
  <si>
    <t>Wayne STEM Preparatory</t>
  </si>
  <si>
    <t>94Z</t>
  </si>
  <si>
    <t>Northeast Regional School - Biotech/Agri</t>
  </si>
  <si>
    <t>IPS Allotted ADM for 2024-2025 School Year (FY24 Best 1 of 2 Actual)</t>
  </si>
  <si>
    <t>Total Charters and Others (collectively IPS)</t>
  </si>
  <si>
    <t>School Health Personnel (pka School Psychologist)</t>
  </si>
  <si>
    <r>
      <t xml:space="preserve">Planning Statewide Average Salaries for FY 2024-25                       </t>
    </r>
    <r>
      <rPr>
        <sz val="14"/>
        <rFont val="SWISS"/>
      </rPr>
      <t xml:space="preserve"> (Benefits are not included)</t>
    </r>
  </si>
  <si>
    <t>004</t>
  </si>
  <si>
    <t>Disadvantaged Supplemental Funding</t>
  </si>
  <si>
    <t>Hold Harmless: (There were no units Phasing Out at time of FY25 Planning)</t>
  </si>
  <si>
    <t>Schools opening prior to 7/1/2011 are eligible for 1 per school with at least 100 ADM or at least 7 state paid teachers or instructional support personnel.
Schools opening after 7/1/2011 are eligible for 1 per school with at least 100 ADM only.</t>
  </si>
  <si>
    <t>FY25 ADM - LEA</t>
  </si>
  <si>
    <t>FY25 ADM - IPS</t>
  </si>
  <si>
    <t>FY2024-25 Planning Budget information</t>
  </si>
  <si>
    <t>LEA ADM</t>
  </si>
  <si>
    <t>Charter &amp; Lab School ADM</t>
  </si>
  <si>
    <t>This preliminary information is for planning purposes only and not a guarantee of funding.</t>
  </si>
  <si>
    <t>Any changes or increases in these calculations will have to be approved by the General Assembly in the appropriations budget.</t>
  </si>
  <si>
    <t>Basis of Allotment</t>
  </si>
  <si>
    <t>State Health Personnel (formerly School Psychologists)</t>
  </si>
  <si>
    <r>
      <t xml:space="preserve">State Health Personnel </t>
    </r>
    <r>
      <rPr>
        <sz val="12"/>
        <rFont val="SWISS"/>
      </rPr>
      <t>(formerly School Psychologists)</t>
    </r>
  </si>
  <si>
    <r>
      <t>State Health Personnel</t>
    </r>
    <r>
      <rPr>
        <sz val="11"/>
        <rFont val="Arial"/>
        <family val="2"/>
      </rPr>
      <t xml:space="preserve"> (formerly School Psychologists)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</si>
</sst>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00%"/>
    <numFmt numFmtId="167" formatCode="0_)"/>
    <numFmt numFmtId="168" formatCode="#,##0.0_);\(#,##0.0\)"/>
    <numFmt numFmtId="169" formatCode="0.0000_)"/>
  </numFmts>
  <fonts count="132">
    <font>
      <sz val="11"/>
      <color theme="1"/>
      <name val="Calibri"/>
      <family val="2"/>
      <scheme val="minor"/>
    </font>
    <font>
      <b/>
      <sz val="11"/>
      <color theme="1"/>
      <name val="Calibri"/>
      <family val="2"/>
      <scheme val="minor"/>
    </font>
    <font>
      <b/>
      <sz val="9"/>
      <name val="SWISS"/>
    </font>
    <font>
      <b/>
      <sz val="12"/>
      <name val="SWISS"/>
    </font>
    <font>
      <sz val="9"/>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sz val="11"/>
      <color theme="1"/>
      <name val="Wingdings 2"/>
      <family val="1"/>
      <charset val="2"/>
    </font>
    <font>
      <sz val="11"/>
      <color theme="1"/>
      <name val="Calibri"/>
      <family val="2"/>
    </font>
    <font>
      <sz val="14"/>
      <color theme="1"/>
      <name val="Calibri"/>
      <family val="2"/>
      <scheme val="minor"/>
    </font>
    <font>
      <b/>
      <sz val="13"/>
      <color theme="1"/>
      <name val="Segoe UI"/>
      <family val="2"/>
    </font>
    <font>
      <sz val="10"/>
      <name val="Calibri"/>
      <family val="2"/>
    </font>
    <font>
      <b/>
      <sz val="12"/>
      <color theme="1"/>
      <name val="Swiss"/>
    </font>
    <font>
      <sz val="11"/>
      <name val="Arial MT"/>
    </font>
    <font>
      <sz val="9"/>
      <name val="Arial MT"/>
    </font>
    <font>
      <b/>
      <sz val="12"/>
      <color theme="1"/>
      <name val="Calibri"/>
      <family val="2"/>
      <scheme val="minor"/>
    </font>
    <font>
      <sz val="10"/>
      <name val="Arial"/>
      <family val="2"/>
    </font>
    <font>
      <sz val="11"/>
      <name val="Calibri"/>
      <family val="2"/>
    </font>
    <font>
      <sz val="12"/>
      <name val="Arial MT"/>
    </font>
    <font>
      <b/>
      <sz val="17"/>
      <name val="SWISS"/>
    </font>
    <font>
      <i/>
      <sz val="10"/>
      <name val="SWISS"/>
    </font>
    <font>
      <b/>
      <sz val="12"/>
      <color rgb="FFFF0000"/>
      <name val="SWISS"/>
    </font>
    <font>
      <sz val="10"/>
      <name val="SWISS"/>
    </font>
    <font>
      <b/>
      <sz val="8"/>
      <name val="SWISS"/>
    </font>
    <font>
      <b/>
      <sz val="11"/>
      <name val="SWISS"/>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name val="Times New Roman"/>
      <family val="1"/>
    </font>
    <font>
      <sz val="10"/>
      <color indexed="8"/>
      <name val="Arial"/>
      <family val="2"/>
    </font>
    <font>
      <sz val="10"/>
      <color indexed="8"/>
      <name val="MS Sans Serif"/>
      <family val="2"/>
    </font>
    <font>
      <sz val="10"/>
      <name val="Bookman Old Style"/>
      <family val="1"/>
    </font>
    <font>
      <sz val="9"/>
      <name val="Bookman Old Style"/>
      <family val="1"/>
    </font>
    <font>
      <b/>
      <sz val="9"/>
      <name val="Bookman Old Style"/>
      <family val="1"/>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font>
    <font>
      <sz val="11"/>
      <color indexed="9"/>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20"/>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
      <color indexed="8"/>
      <name val="Arial"/>
      <family val="2"/>
    </font>
    <font>
      <sz val="12"/>
      <name val="Helv"/>
    </font>
    <font>
      <u/>
      <sz val="6.3"/>
      <color indexed="12"/>
      <name val="COUR"/>
    </font>
    <font>
      <u/>
      <sz val="10"/>
      <color indexed="12"/>
      <name val="Arial"/>
      <family val="2"/>
    </font>
    <font>
      <sz val="10"/>
      <name val="MS Sans Serif"/>
    </font>
    <font>
      <sz val="11"/>
      <color indexed="16"/>
      <name val="Calibri"/>
      <family val="2"/>
    </font>
    <font>
      <b/>
      <sz val="11"/>
      <color indexed="53"/>
      <name val="Calibri"/>
      <family val="2"/>
    </font>
    <font>
      <sz val="11"/>
      <color indexed="53"/>
      <name val="Calibri"/>
      <family val="2"/>
    </font>
    <font>
      <sz val="12"/>
      <name val="Garamond"/>
      <family val="1"/>
    </font>
    <font>
      <sz val="11"/>
      <color indexed="8"/>
      <name val="Century Schoolbook"/>
      <family val="2"/>
    </font>
    <font>
      <b/>
      <sz val="22"/>
      <color indexed="8"/>
      <name val="Calibri"/>
      <family val="2"/>
    </font>
    <font>
      <sz val="10"/>
      <name val="Cambria"/>
      <family val="2"/>
    </font>
    <font>
      <u/>
      <sz val="11"/>
      <color theme="10"/>
      <name val="Calibri"/>
      <family val="2"/>
      <scheme val="minor"/>
    </font>
    <font>
      <u/>
      <sz val="11"/>
      <color theme="10"/>
      <name val="Calibri"/>
      <family val="2"/>
    </font>
    <font>
      <u/>
      <sz val="12"/>
      <color theme="10"/>
      <name val="SWISS"/>
    </font>
    <font>
      <sz val="11"/>
      <color theme="1"/>
      <name val="Century Schoolbook"/>
      <family val="2"/>
    </font>
    <font>
      <sz val="12"/>
      <color theme="1"/>
      <name val="Calibri"/>
      <family val="2"/>
      <scheme val="minor"/>
    </font>
    <font>
      <sz val="18"/>
      <color theme="3"/>
      <name val="Cambria"/>
      <family val="2"/>
    </font>
    <font>
      <sz val="8"/>
      <name val="Calibri"/>
      <family val="2"/>
      <scheme val="minor"/>
    </font>
    <font>
      <sz val="8"/>
      <color theme="1"/>
      <name val="Calibri"/>
      <family val="2"/>
      <scheme val="minor"/>
    </font>
    <font>
      <sz val="8"/>
      <name val="Calibri"/>
      <family val="2"/>
    </font>
    <font>
      <b/>
      <sz val="9"/>
      <color indexed="8"/>
      <name val="Cour"/>
    </font>
    <font>
      <b/>
      <sz val="9"/>
      <name val="Cour"/>
    </font>
    <font>
      <b/>
      <sz val="11"/>
      <color theme="1"/>
      <name val="Calibri"/>
      <family val="2"/>
    </font>
    <font>
      <u/>
      <sz val="10"/>
      <color indexed="8"/>
      <name val="Arial"/>
      <family val="2"/>
    </font>
    <font>
      <b/>
      <sz val="11"/>
      <color theme="1"/>
      <name val="Arial"/>
      <family val="2"/>
    </font>
    <font>
      <b/>
      <sz val="11"/>
      <name val="Arial"/>
      <family val="2"/>
    </font>
    <font>
      <b/>
      <sz val="10"/>
      <color theme="1"/>
      <name val="Arial"/>
      <family val="2"/>
    </font>
    <font>
      <b/>
      <sz val="11"/>
      <name val="Calibri"/>
      <family val="2"/>
      <scheme val="minor"/>
    </font>
    <font>
      <i/>
      <sz val="11"/>
      <name val="Calibri"/>
      <family val="2"/>
      <scheme val="minor"/>
    </font>
    <font>
      <sz val="10"/>
      <name val="Arial"/>
      <family val="2"/>
    </font>
    <font>
      <b/>
      <sz val="10"/>
      <color indexed="8"/>
      <name val="Arial"/>
      <family val="2"/>
    </font>
    <font>
      <sz val="10"/>
      <color rgb="FF0000FF"/>
      <name val="Arial"/>
      <family val="2"/>
    </font>
    <font>
      <i/>
      <sz val="10"/>
      <name val="Arial"/>
      <family val="2"/>
    </font>
    <font>
      <sz val="9"/>
      <color rgb="FFCC0066"/>
      <name val="Wingdings 2"/>
      <family val="1"/>
      <charset val="2"/>
    </font>
    <font>
      <sz val="10"/>
      <color theme="4" tint="-0.249977111117893"/>
      <name val="Calibri"/>
      <family val="2"/>
      <scheme val="minor"/>
    </font>
    <font>
      <sz val="8"/>
      <color rgb="FFCC0066"/>
      <name val="Arial"/>
      <family val="2"/>
    </font>
    <font>
      <sz val="14"/>
      <name val="SWISS"/>
    </font>
    <font>
      <b/>
      <sz val="16"/>
      <color theme="1"/>
      <name val="Segoe UI"/>
      <family val="2"/>
    </font>
    <font>
      <sz val="11"/>
      <name val="Arial"/>
      <family val="2"/>
    </font>
  </fonts>
  <fills count="78">
    <fill>
      <patternFill patternType="none"/>
    </fill>
    <fill>
      <patternFill patternType="gray125"/>
    </fill>
    <fill>
      <patternFill patternType="solid">
        <fgColor theme="7" tint="0.79998168889431442"/>
        <bgColor indexed="64"/>
      </patternFill>
    </fill>
    <fill>
      <patternFill patternType="solid">
        <fgColor indexed="9"/>
      </patternFill>
    </fill>
    <fill>
      <patternFill patternType="solid">
        <fgColor indexed="9"/>
        <bgColor indexed="8"/>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4" tint="0.79998168889431442"/>
        <bgColor indexed="64"/>
      </patternFill>
    </fill>
  </fills>
  <borders count="14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4"/>
      </top>
      <bottom style="double">
        <color indexed="54"/>
      </bottom>
      <diagonal/>
    </border>
    <border>
      <left style="hair">
        <color indexed="64"/>
      </left>
      <right style="hair">
        <color indexed="64"/>
      </right>
      <top style="medium">
        <color indexed="64"/>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dashed">
        <color indexed="64"/>
      </left>
      <right style="medium">
        <color indexed="64"/>
      </right>
      <top style="dashed">
        <color indexed="64"/>
      </top>
      <bottom style="dashed">
        <color indexed="64"/>
      </bottom>
      <diagonal/>
    </border>
    <border>
      <left style="medium">
        <color indexed="64"/>
      </left>
      <right style="hair">
        <color indexed="64"/>
      </right>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hair">
        <color indexed="64"/>
      </left>
      <right/>
      <top style="medium">
        <color indexed="64"/>
      </top>
      <bottom style="hair">
        <color indexed="64"/>
      </bottom>
      <diagonal/>
    </border>
    <border>
      <left style="medium">
        <color indexed="64"/>
      </left>
      <right style="medium">
        <color indexed="64"/>
      </right>
      <top/>
      <bottom style="hair">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dashed">
        <color indexed="64"/>
      </top>
      <bottom style="dashed">
        <color indexed="64"/>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medium">
        <color auto="1"/>
      </right>
      <top style="hair">
        <color auto="1"/>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hair">
        <color auto="1"/>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auto="1"/>
      </left>
      <right style="medium">
        <color auto="1"/>
      </right>
      <top style="hair">
        <color auto="1"/>
      </top>
      <bottom style="double">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hair">
        <color indexed="64"/>
      </top>
      <bottom style="double">
        <color indexed="64"/>
      </bottom>
      <diagonal/>
    </border>
    <border>
      <left style="medium">
        <color indexed="64"/>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style="medium">
        <color indexed="64"/>
      </left>
      <right style="hair">
        <color indexed="64"/>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ashed">
        <color indexed="64"/>
      </left>
      <right style="medium">
        <color indexed="64"/>
      </right>
      <top style="dashed">
        <color indexed="64"/>
      </top>
      <bottom style="double">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ouble">
        <color indexed="64"/>
      </bottom>
      <diagonal/>
    </border>
  </borders>
  <cellStyleXfs count="1000">
    <xf numFmtId="0" fontId="0" fillId="0" borderId="0"/>
    <xf numFmtId="0" fontId="6" fillId="0" borderId="0"/>
    <xf numFmtId="43" fontId="6" fillId="0" borderId="0" applyFont="0" applyFill="0" applyBorder="0" applyAlignment="0" applyProtection="0"/>
    <xf numFmtId="43" fontId="13" fillId="0" borderId="0" applyFont="0" applyFill="0" applyBorder="0" applyAlignment="0" applyProtection="0"/>
    <xf numFmtId="0" fontId="14" fillId="0" borderId="0"/>
    <xf numFmtId="0" fontId="16" fillId="0" borderId="0"/>
    <xf numFmtId="37" fontId="5" fillId="0" borderId="0"/>
    <xf numFmtId="0" fontId="14" fillId="0" borderId="0"/>
    <xf numFmtId="0" fontId="21" fillId="0" borderId="0"/>
    <xf numFmtId="0" fontId="5" fillId="0" borderId="0"/>
    <xf numFmtId="0" fontId="22" fillId="0" borderId="0"/>
    <xf numFmtId="0" fontId="6" fillId="0" borderId="0"/>
    <xf numFmtId="0" fontId="6" fillId="0" borderId="0"/>
    <xf numFmtId="43" fontId="6" fillId="0" borderId="0" applyFont="0" applyFill="0" applyBorder="0" applyAlignment="0" applyProtection="0"/>
    <xf numFmtId="0" fontId="34" fillId="0" borderId="0"/>
    <xf numFmtId="44" fontId="6" fillId="0" borderId="0" applyFont="0" applyFill="0" applyBorder="0" applyAlignment="0" applyProtection="0"/>
    <xf numFmtId="0" fontId="22" fillId="0" borderId="0"/>
    <xf numFmtId="0" fontId="16" fillId="0" borderId="0"/>
    <xf numFmtId="43" fontId="22" fillId="0" borderId="0" applyFont="0" applyFill="0" applyBorder="0" applyAlignment="0" applyProtection="0"/>
    <xf numFmtId="0" fontId="13" fillId="0" borderId="0"/>
    <xf numFmtId="0" fontId="6" fillId="0" borderId="0"/>
    <xf numFmtId="0" fontId="5" fillId="3" borderId="0"/>
    <xf numFmtId="0" fontId="36" fillId="4"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4" fontId="13" fillId="0" borderId="0" applyFont="0" applyFill="0" applyBorder="0" applyAlignment="0" applyProtection="0"/>
    <xf numFmtId="0" fontId="53" fillId="11" borderId="67"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3" fillId="19" borderId="0" applyNumberFormat="0" applyBorder="0" applyAlignment="0" applyProtection="0"/>
    <xf numFmtId="0" fontId="56" fillId="29" borderId="0" applyNumberFormat="0" applyBorder="0" applyAlignment="0" applyProtection="0"/>
    <xf numFmtId="0" fontId="13" fillId="30" borderId="0" applyNumberFormat="0" applyBorder="0" applyAlignment="0" applyProtection="0"/>
    <xf numFmtId="0" fontId="76" fillId="3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76" fillId="4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76" fillId="4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76" fillId="44"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76" fillId="45" borderId="0" applyNumberFormat="0" applyBorder="0" applyAlignment="0" applyProtection="0"/>
    <xf numFmtId="0" fontId="13" fillId="30" borderId="0" applyNumberFormat="0" applyBorder="0" applyAlignment="0" applyProtection="0"/>
    <xf numFmtId="0" fontId="76" fillId="43"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76" fillId="3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76" fillId="39" borderId="0" applyNumberFormat="0" applyBorder="0" applyAlignment="0" applyProtection="0"/>
    <xf numFmtId="0" fontId="13" fillId="19" borderId="0" applyNumberFormat="0" applyBorder="0" applyAlignment="0" applyProtection="0"/>
    <xf numFmtId="0" fontId="76" fillId="47"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76" fillId="44"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76" fillId="37"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76" fillId="49"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77" fillId="50"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77" fillId="3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77" fillId="47"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77" fillId="52"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77" fillId="5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77" fillId="54"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56" fillId="13" borderId="0" applyNumberFormat="0" applyBorder="0" applyAlignment="0" applyProtection="0"/>
    <xf numFmtId="0" fontId="77" fillId="58"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3"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56" fillId="17" borderId="0" applyNumberFormat="0" applyBorder="0" applyAlignment="0" applyProtection="0"/>
    <xf numFmtId="0" fontId="77" fillId="63"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64" borderId="0" applyNumberFormat="0" applyBorder="0" applyAlignment="0" applyProtection="0"/>
    <xf numFmtId="0" fontId="76" fillId="64" borderId="0" applyNumberFormat="0" applyBorder="0" applyAlignment="0" applyProtection="0"/>
    <xf numFmtId="0" fontId="76" fillId="64" borderId="0" applyNumberFormat="0" applyBorder="0" applyAlignment="0" applyProtection="0"/>
    <xf numFmtId="0" fontId="76" fillId="64" borderId="0" applyNumberFormat="0" applyBorder="0" applyAlignment="0" applyProtection="0"/>
    <xf numFmtId="0" fontId="76" fillId="64" borderId="0" applyNumberFormat="0" applyBorder="0" applyAlignment="0" applyProtection="0"/>
    <xf numFmtId="0" fontId="76" fillId="64" borderId="0" applyNumberFormat="0" applyBorder="0" applyAlignment="0" applyProtection="0"/>
    <xf numFmtId="0" fontId="77" fillId="60" borderId="0" applyNumberFormat="0" applyBorder="0" applyAlignment="0" applyProtection="0"/>
    <xf numFmtId="0" fontId="77" fillId="60"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5"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56" fillId="21" borderId="0" applyNumberFormat="0" applyBorder="0" applyAlignment="0" applyProtection="0"/>
    <xf numFmtId="0" fontId="77" fillId="65"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7" fillId="61"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77" fillId="60" borderId="0" applyNumberFormat="0" applyBorder="0" applyAlignment="0" applyProtection="0"/>
    <xf numFmtId="0" fontId="77" fillId="60"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2"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56" fillId="25" borderId="0" applyNumberFormat="0" applyBorder="0" applyAlignment="0" applyProtection="0"/>
    <xf numFmtId="0" fontId="77" fillId="52"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7" fillId="57" borderId="0" applyNumberFormat="0" applyBorder="0" applyAlignment="0" applyProtection="0"/>
    <xf numFmtId="0" fontId="76" fillId="66" borderId="0" applyNumberFormat="0" applyBorder="0" applyAlignment="0" applyProtection="0"/>
    <xf numFmtId="0" fontId="76" fillId="66" borderId="0" applyNumberFormat="0" applyBorder="0" applyAlignment="0" applyProtection="0"/>
    <xf numFmtId="0" fontId="76" fillId="66" borderId="0" applyNumberFormat="0" applyBorder="0" applyAlignment="0" applyProtection="0"/>
    <xf numFmtId="0" fontId="76" fillId="66" borderId="0" applyNumberFormat="0" applyBorder="0" applyAlignment="0" applyProtection="0"/>
    <xf numFmtId="0" fontId="76" fillId="66" borderId="0" applyNumberFormat="0" applyBorder="0" applyAlignment="0" applyProtection="0"/>
    <xf numFmtId="0" fontId="76" fillId="66"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6" fillId="55"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53"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53"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7" fillId="67"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59"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77" fillId="68" borderId="0" applyNumberFormat="0" applyBorder="0" applyAlignment="0" applyProtection="0"/>
    <xf numFmtId="0" fontId="77" fillId="68"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51"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56" fillId="33" borderId="0" applyNumberFormat="0" applyBorder="0" applyAlignment="0" applyProtection="0"/>
    <xf numFmtId="0" fontId="77" fillId="51"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85" fillId="40" borderId="0" applyNumberFormat="0" applyBorder="0" applyAlignment="0" applyProtection="0"/>
    <xf numFmtId="0" fontId="97" fillId="70" borderId="0" applyNumberFormat="0" applyBorder="0" applyAlignment="0" applyProtection="0"/>
    <xf numFmtId="0" fontId="97" fillId="70" borderId="0" applyNumberFormat="0" applyBorder="0" applyAlignment="0" applyProtection="0"/>
    <xf numFmtId="0" fontId="47" fillId="7" borderId="0" applyNumberFormat="0" applyBorder="0" applyAlignment="0" applyProtection="0"/>
    <xf numFmtId="0" fontId="86" fillId="48" borderId="76" applyNumberFormat="0" applyAlignment="0" applyProtection="0"/>
    <xf numFmtId="0" fontId="98" fillId="71" borderId="76" applyNumberFormat="0" applyAlignment="0" applyProtection="0"/>
    <xf numFmtId="0" fontId="98" fillId="71" borderId="76" applyNumberFormat="0" applyAlignment="0" applyProtection="0"/>
    <xf numFmtId="0" fontId="98" fillId="71" borderId="76" applyNumberFormat="0" applyAlignment="0" applyProtection="0"/>
    <xf numFmtId="0" fontId="98" fillId="71" borderId="76" applyNumberFormat="0" applyAlignment="0" applyProtection="0"/>
    <xf numFmtId="0" fontId="51" fillId="10" borderId="64" applyNumberFormat="0" applyAlignment="0" applyProtection="0"/>
    <xf numFmtId="0" fontId="78" fillId="72" borderId="77" applyNumberFormat="0" applyAlignment="0" applyProtection="0"/>
    <xf numFmtId="0" fontId="78" fillId="61" borderId="77" applyNumberFormat="0" applyAlignment="0" applyProtection="0"/>
    <xf numFmtId="0" fontId="78" fillId="61" borderId="77" applyNumberFormat="0" applyAlignment="0" applyProtection="0"/>
    <xf numFmtId="0" fontId="78" fillId="61" borderId="77" applyNumberFormat="0" applyAlignment="0" applyProtection="0"/>
    <xf numFmtId="0" fontId="78" fillId="61" borderId="77" applyNumberFormat="0" applyAlignment="0" applyProtection="0"/>
    <xf numFmtId="43" fontId="76" fillId="0" borderId="0" applyFont="0" applyFill="0" applyBorder="0" applyAlignment="0" applyProtection="0"/>
    <xf numFmtId="43" fontId="6"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68"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101" fillId="0" borderId="0" applyFont="0" applyFill="0" applyBorder="0" applyAlignment="0" applyProtection="0"/>
    <xf numFmtId="43" fontId="6"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22"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6" fillId="0" borderId="0" applyFont="0" applyFill="0" applyBorder="0" applyAlignment="0" applyProtection="0"/>
    <xf numFmtId="43" fontId="10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10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3" fontId="101"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44" fontId="22" fillId="0" borderId="0" applyFont="0" applyFill="0" applyBorder="0" applyAlignment="0" applyProtection="0"/>
    <xf numFmtId="44" fontId="68" fillId="0" borderId="0" applyFont="0" applyFill="0" applyBorder="0" applyAlignment="0" applyProtection="0"/>
    <xf numFmtId="44" fontId="6" fillId="0" borderId="0" applyFont="0" applyFill="0" applyBorder="0" applyAlignment="0" applyProtection="0"/>
    <xf numFmtId="44" fontId="101" fillId="0" borderId="0" applyFont="0" applyFill="0" applyBorder="0" applyAlignment="0" applyProtection="0"/>
    <xf numFmtId="44" fontId="101" fillId="0" borderId="0" applyFont="0" applyFill="0" applyBorder="0" applyAlignment="0" applyProtection="0"/>
    <xf numFmtId="44" fontId="101"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68"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7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22" fillId="0" borderId="0" applyFont="0" applyFill="0" applyBorder="0" applyAlignment="0" applyProtection="0"/>
    <xf numFmtId="0" fontId="84" fillId="73" borderId="0" applyNumberFormat="0" applyBorder="0" applyAlignment="0" applyProtection="0"/>
    <xf numFmtId="0" fontId="84" fillId="73" borderId="0" applyNumberFormat="0" applyBorder="0" applyAlignment="0" applyProtection="0"/>
    <xf numFmtId="0" fontId="84" fillId="74" borderId="0" applyNumberFormat="0" applyBorder="0" applyAlignment="0" applyProtection="0"/>
    <xf numFmtId="0" fontId="84" fillId="74" borderId="0" applyNumberFormat="0" applyBorder="0" applyAlignment="0" applyProtection="0"/>
    <xf numFmtId="0" fontId="84" fillId="75" borderId="0" applyNumberFormat="0" applyBorder="0" applyAlignment="0" applyProtection="0"/>
    <xf numFmtId="0" fontId="84" fillId="75" borderId="0" applyNumberFormat="0" applyBorder="0" applyAlignment="0" applyProtection="0"/>
    <xf numFmtId="0" fontId="79" fillId="0" borderId="0" applyNumberFormat="0" applyFill="0" applyBorder="0" applyAlignment="0" applyProtection="0"/>
    <xf numFmtId="0" fontId="80" fillId="42" borderId="0" applyNumberFormat="0" applyBorder="0" applyAlignment="0" applyProtection="0"/>
    <xf numFmtId="0" fontId="80" fillId="64" borderId="0" applyNumberFormat="0" applyBorder="0" applyAlignment="0" applyProtection="0"/>
    <xf numFmtId="0" fontId="80" fillId="64" borderId="0" applyNumberFormat="0" applyBorder="0" applyAlignment="0" applyProtection="0"/>
    <xf numFmtId="0" fontId="80" fillId="64" borderId="0" applyNumberFormat="0" applyBorder="0" applyAlignment="0" applyProtection="0"/>
    <xf numFmtId="0" fontId="80" fillId="64" borderId="0" applyNumberFormat="0" applyBorder="0" applyAlignment="0" applyProtection="0"/>
    <xf numFmtId="0" fontId="46" fillId="6" borderId="0" applyNumberFormat="0" applyBorder="0" applyAlignment="0" applyProtection="0"/>
    <xf numFmtId="0" fontId="87" fillId="0" borderId="78" applyNumberFormat="0" applyFill="0" applyAlignment="0" applyProtection="0"/>
    <xf numFmtId="0" fontId="71" fillId="0" borderId="79" applyNumberFormat="0" applyFill="0" applyAlignment="0" applyProtection="0"/>
    <xf numFmtId="0" fontId="71" fillId="0" borderId="79" applyNumberFormat="0" applyFill="0" applyAlignment="0" applyProtection="0"/>
    <xf numFmtId="0" fontId="43" fillId="0" borderId="61" applyNumberFormat="0" applyFill="0" applyAlignment="0" applyProtection="0"/>
    <xf numFmtId="0" fontId="88" fillId="0" borderId="80" applyNumberFormat="0" applyFill="0" applyAlignment="0" applyProtection="0"/>
    <xf numFmtId="0" fontId="72" fillId="0" borderId="80" applyNumberFormat="0" applyFill="0" applyAlignment="0" applyProtection="0"/>
    <xf numFmtId="0" fontId="72" fillId="0" borderId="80" applyNumberFormat="0" applyFill="0" applyAlignment="0" applyProtection="0"/>
    <xf numFmtId="0" fontId="44" fillId="0" borderId="62" applyNumberFormat="0" applyFill="0" applyAlignment="0" applyProtection="0"/>
    <xf numFmtId="0" fontId="89" fillId="0" borderId="81" applyNumberFormat="0" applyFill="0" applyAlignment="0" applyProtection="0"/>
    <xf numFmtId="0" fontId="73" fillId="0" borderId="82" applyNumberFormat="0" applyFill="0" applyAlignment="0" applyProtection="0"/>
    <xf numFmtId="0" fontId="73" fillId="0" borderId="82" applyNumberFormat="0" applyFill="0" applyAlignment="0" applyProtection="0"/>
    <xf numFmtId="0" fontId="45" fillId="0" borderId="63" applyNumberFormat="0" applyFill="0" applyAlignment="0" applyProtection="0"/>
    <xf numFmtId="0" fontId="89"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5"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06" fillId="3" borderId="0" applyNumberFormat="0" applyFill="0" applyBorder="0" applyAlignment="0" applyProtection="0"/>
    <xf numFmtId="0" fontId="81" fillId="43"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81" fillId="68" borderId="76" applyNumberFormat="0" applyAlignment="0" applyProtection="0"/>
    <xf numFmtId="0" fontId="49" fillId="9" borderId="64" applyNumberFormat="0" applyAlignment="0" applyProtection="0"/>
    <xf numFmtId="0" fontId="90" fillId="0" borderId="83" applyNumberFormat="0" applyFill="0" applyAlignment="0" applyProtection="0"/>
    <xf numFmtId="0" fontId="99" fillId="0" borderId="83" applyNumberFormat="0" applyFill="0" applyAlignment="0" applyProtection="0"/>
    <xf numFmtId="0" fontId="99" fillId="0" borderId="83" applyNumberFormat="0" applyFill="0" applyAlignment="0" applyProtection="0"/>
    <xf numFmtId="0" fontId="52" fillId="0" borderId="66" applyNumberFormat="0" applyFill="0" applyAlignment="0" applyProtection="0"/>
    <xf numFmtId="0" fontId="82" fillId="4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82" fillId="76" borderId="0" applyNumberFormat="0" applyBorder="0" applyAlignment="0" applyProtection="0"/>
    <xf numFmtId="0" fontId="48" fillId="8" borderId="0" applyNumberFormat="0" applyBorder="0" applyAlignment="0" applyProtection="0"/>
    <xf numFmtId="0" fontId="6" fillId="0" borderId="0"/>
    <xf numFmtId="0" fontId="13" fillId="0" borderId="0"/>
    <xf numFmtId="0" fontId="13" fillId="0" borderId="0"/>
    <xf numFmtId="0" fontId="13" fillId="0" borderId="0"/>
    <xf numFmtId="0" fontId="13" fillId="0" borderId="0"/>
    <xf numFmtId="0" fontId="6" fillId="0" borderId="0"/>
    <xf numFmtId="0" fontId="5" fillId="3" borderId="0"/>
    <xf numFmtId="0" fontId="13" fillId="0" borderId="0"/>
    <xf numFmtId="0" fontId="6" fillId="0" borderId="0"/>
    <xf numFmtId="0" fontId="68" fillId="0" borderId="0"/>
    <xf numFmtId="0" fontId="68" fillId="0" borderId="0"/>
    <xf numFmtId="0" fontId="22" fillId="0" borderId="0"/>
    <xf numFmtId="0" fontId="13" fillId="0" borderId="0"/>
    <xf numFmtId="0" fontId="13" fillId="0" borderId="0"/>
    <xf numFmtId="0" fontId="6" fillId="0" borderId="0"/>
    <xf numFmtId="0" fontId="13" fillId="0" borderId="0"/>
    <xf numFmtId="0" fontId="6" fillId="0" borderId="0"/>
    <xf numFmtId="0" fontId="107" fillId="0" borderId="0"/>
    <xf numFmtId="0" fontId="13" fillId="0" borderId="0"/>
    <xf numFmtId="0" fontId="36" fillId="4" borderId="0"/>
    <xf numFmtId="0" fontId="107" fillId="0" borderId="0"/>
    <xf numFmtId="0" fontId="13" fillId="0" borderId="0"/>
    <xf numFmtId="0" fontId="13" fillId="0" borderId="0"/>
    <xf numFmtId="0" fontId="13" fillId="0" borderId="0"/>
    <xf numFmtId="0" fontId="13" fillId="0" borderId="0"/>
    <xf numFmtId="0" fontId="13" fillId="0" borderId="0"/>
    <xf numFmtId="0" fontId="5" fillId="0" borderId="0"/>
    <xf numFmtId="167" fontId="36" fillId="0" borderId="0"/>
    <xf numFmtId="0" fontId="13" fillId="0" borderId="0"/>
    <xf numFmtId="0" fontId="107" fillId="0" borderId="0"/>
    <xf numFmtId="0" fontId="36" fillId="4" borderId="0"/>
    <xf numFmtId="0" fontId="108" fillId="0" borderId="0"/>
    <xf numFmtId="0" fontId="22" fillId="0" borderId="0"/>
    <xf numFmtId="0" fontId="13" fillId="0" borderId="0"/>
    <xf numFmtId="0" fontId="13" fillId="0" borderId="0"/>
    <xf numFmtId="0" fontId="13" fillId="0" borderId="0"/>
    <xf numFmtId="0" fontId="36" fillId="4" borderId="0"/>
    <xf numFmtId="0" fontId="13" fillId="0" borderId="0"/>
    <xf numFmtId="0" fontId="5"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65" fillId="0" borderId="0"/>
    <xf numFmtId="0" fontId="6" fillId="0" borderId="0"/>
    <xf numFmtId="0" fontId="13" fillId="0" borderId="0"/>
    <xf numFmtId="0" fontId="13" fillId="0" borderId="0"/>
    <xf numFmtId="0" fontId="66" fillId="0" borderId="0"/>
    <xf numFmtId="0" fontId="13" fillId="0" borderId="0"/>
    <xf numFmtId="0" fontId="13" fillId="0" borderId="0"/>
    <xf numFmtId="0" fontId="13" fillId="0" borderId="0"/>
    <xf numFmtId="0" fontId="13" fillId="0" borderId="0"/>
    <xf numFmtId="0" fontId="13"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8" fillId="0" borderId="0"/>
    <xf numFmtId="0" fontId="36" fillId="4"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8" fillId="0" borderId="0"/>
    <xf numFmtId="0" fontId="5" fillId="3"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13" fillId="0" borderId="0"/>
    <xf numFmtId="0" fontId="6" fillId="0" borderId="0"/>
    <xf numFmtId="0" fontId="100" fillId="0" borderId="0"/>
    <xf numFmtId="0" fontId="100"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13" fillId="0" borderId="0"/>
    <xf numFmtId="169" fontId="93" fillId="0" borderId="0"/>
    <xf numFmtId="0" fontId="5" fillId="0" borderId="0"/>
    <xf numFmtId="0" fontId="96" fillId="0" borderId="0"/>
    <xf numFmtId="0" fontId="13"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0" fillId="0" borderId="0"/>
    <xf numFmtId="0" fontId="13" fillId="0" borderId="0"/>
    <xf numFmtId="0" fontId="13" fillId="0" borderId="0"/>
    <xf numFmtId="0" fontId="13" fillId="0" borderId="0"/>
    <xf numFmtId="0" fontId="13" fillId="0" borderId="0"/>
    <xf numFmtId="0" fontId="13" fillId="0" borderId="0"/>
    <xf numFmtId="0" fontId="5" fillId="3" borderId="0"/>
    <xf numFmtId="0" fontId="13" fillId="0" borderId="0"/>
    <xf numFmtId="0" fontId="6" fillId="0" borderId="0"/>
    <xf numFmtId="0" fontId="6" fillId="0" borderId="0"/>
    <xf numFmtId="0" fontId="107" fillId="0" borderId="0"/>
    <xf numFmtId="0" fontId="76" fillId="0" borderId="0"/>
    <xf numFmtId="0" fontId="13" fillId="0" borderId="0"/>
    <xf numFmtId="0" fontId="107" fillId="0" borderId="0"/>
    <xf numFmtId="0" fontId="67" fillId="0" borderId="0"/>
    <xf numFmtId="0" fontId="40" fillId="0" borderId="0"/>
    <xf numFmtId="167" fontId="6" fillId="0" borderId="0"/>
    <xf numFmtId="0" fontId="6" fillId="0" borderId="0"/>
    <xf numFmtId="0" fontId="6" fillId="41" borderId="84" applyNumberFormat="0" applyFont="0" applyAlignment="0" applyProtection="0"/>
    <xf numFmtId="0" fontId="76" fillId="12" borderId="68" applyNumberFormat="0" applyFont="0" applyAlignment="0" applyProtection="0"/>
    <xf numFmtId="0" fontId="6" fillId="59" borderId="84" applyNumberFormat="0" applyFont="0" applyAlignment="0" applyProtection="0"/>
    <xf numFmtId="0" fontId="6" fillId="59" borderId="84" applyNumberFormat="0" applyFont="0" applyAlignment="0" applyProtection="0"/>
    <xf numFmtId="0" fontId="76" fillId="12" borderId="68" applyNumberFormat="0" applyFont="0" applyAlignment="0" applyProtection="0"/>
    <xf numFmtId="0" fontId="76" fillId="41" borderId="84" applyNumberFormat="0" applyFont="0" applyAlignment="0" applyProtection="0"/>
    <xf numFmtId="0" fontId="83" fillId="48" borderId="85" applyNumberFormat="0" applyAlignment="0" applyProtection="0"/>
    <xf numFmtId="0" fontId="83" fillId="71" borderId="85" applyNumberFormat="0" applyAlignment="0" applyProtection="0"/>
    <xf numFmtId="0" fontId="83" fillId="71" borderId="85" applyNumberFormat="0" applyAlignment="0" applyProtection="0"/>
    <xf numFmtId="0" fontId="83" fillId="71" borderId="85" applyNumberFormat="0" applyAlignment="0" applyProtection="0"/>
    <xf numFmtId="0" fontId="83" fillId="71" borderId="85" applyNumberFormat="0" applyAlignment="0" applyProtection="0"/>
    <xf numFmtId="0" fontId="50" fillId="10" borderId="65" applyNumberFormat="0" applyAlignment="0" applyProtection="0"/>
    <xf numFmtId="9" fontId="68" fillId="0" borderId="0" applyFont="0" applyFill="0" applyBorder="0" applyAlignment="0" applyProtection="0"/>
    <xf numFmtId="9" fontId="6"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68" fillId="0" borderId="0" applyFont="0" applyFill="0" applyBorder="0" applyAlignment="0" applyProtection="0"/>
    <xf numFmtId="9" fontId="76" fillId="0" borderId="0" applyFont="0" applyFill="0" applyBorder="0" applyAlignment="0" applyProtection="0"/>
    <xf numFmtId="9" fontId="6" fillId="0" borderId="0" applyFont="0" applyFill="0" applyBorder="0" applyAlignment="0" applyProtection="0"/>
    <xf numFmtId="9" fontId="76" fillId="0" borderId="0" applyFont="0" applyFill="0" applyBorder="0" applyAlignment="0" applyProtection="0"/>
    <xf numFmtId="9" fontId="6" fillId="0" borderId="0" applyFont="0" applyFill="0" applyBorder="0" applyAlignment="0" applyProtection="0"/>
    <xf numFmtId="0" fontId="75" fillId="0" borderId="0" applyNumberFormat="0" applyFill="0" applyBorder="0" applyAlignment="0" applyProtection="0"/>
    <xf numFmtId="0" fontId="102" fillId="2" borderId="0" applyFont="0" applyBorder="0" applyAlignment="0">
      <alignment horizontal="center" wrapText="1"/>
    </xf>
    <xf numFmtId="0" fontId="102" fillId="2" borderId="0" applyFont="0" applyBorder="0" applyAlignment="0">
      <alignment horizontal="center" wrapText="1"/>
    </xf>
    <xf numFmtId="0" fontId="102" fillId="2" borderId="0" applyFont="0" applyBorder="0" applyAlignment="0">
      <alignment horizontal="center" wrapText="1"/>
    </xf>
    <xf numFmtId="0" fontId="91" fillId="0" borderId="0" applyNumberFormat="0" applyFill="0" applyBorder="0" applyAlignment="0" applyProtection="0"/>
    <xf numFmtId="0" fontId="109" fillId="0" borderId="0" applyNumberFormat="0" applyFill="0" applyBorder="0" applyAlignment="0" applyProtection="0"/>
    <xf numFmtId="0" fontId="84" fillId="0" borderId="86" applyNumberFormat="0" applyFill="0" applyAlignment="0" applyProtection="0"/>
    <xf numFmtId="0" fontId="84" fillId="0" borderId="87" applyNumberFormat="0" applyFill="0" applyAlignment="0" applyProtection="0"/>
    <xf numFmtId="0" fontId="84" fillId="0" borderId="87" applyNumberFormat="0" applyFill="0" applyAlignment="0" applyProtection="0"/>
    <xf numFmtId="0" fontId="84" fillId="0" borderId="87" applyNumberFormat="0" applyFill="0" applyAlignment="0" applyProtection="0"/>
    <xf numFmtId="0" fontId="84" fillId="0" borderId="87" applyNumberFormat="0" applyFill="0" applyAlignment="0" applyProtection="0"/>
    <xf numFmtId="0" fontId="1" fillId="0" borderId="6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7" fillId="0" borderId="0"/>
    <xf numFmtId="0" fontId="122" fillId="0" borderId="0"/>
    <xf numFmtId="0" fontId="6" fillId="0" borderId="0"/>
  </cellStyleXfs>
  <cellXfs count="489">
    <xf numFmtId="0" fontId="0" fillId="0" borderId="0" xfId="0"/>
    <xf numFmtId="49" fontId="0" fillId="0" borderId="0" xfId="0" applyNumberFormat="1"/>
    <xf numFmtId="0" fontId="1" fillId="0" borderId="0" xfId="0" applyFont="1"/>
    <xf numFmtId="0" fontId="12" fillId="0" borderId="7" xfId="0" applyFont="1" applyBorder="1" applyAlignment="1">
      <alignment horizontal="center"/>
    </xf>
    <xf numFmtId="0" fontId="6" fillId="0" borderId="12" xfId="4" applyFont="1" applyBorder="1" applyAlignment="1" applyProtection="1">
      <alignment horizontal="center" vertical="center" wrapText="1"/>
      <protection locked="0"/>
    </xf>
    <xf numFmtId="0" fontId="0" fillId="0" borderId="0" xfId="0" applyAlignment="1">
      <alignment horizontal="center"/>
    </xf>
    <xf numFmtId="49" fontId="17" fillId="0" borderId="0" xfId="5" applyNumberFormat="1" applyFont="1" applyAlignment="1">
      <alignment horizontal="center"/>
    </xf>
    <xf numFmtId="0" fontId="17" fillId="0" borderId="0" xfId="5" applyFont="1"/>
    <xf numFmtId="0" fontId="18" fillId="0" borderId="19" xfId="5" applyFont="1" applyBorder="1" applyAlignment="1">
      <alignment horizontal="center" wrapText="1"/>
    </xf>
    <xf numFmtId="0" fontId="18" fillId="0" borderId="0" xfId="5" applyFont="1" applyAlignment="1">
      <alignment horizontal="center"/>
    </xf>
    <xf numFmtId="38" fontId="17" fillId="0" borderId="0" xfId="5" applyNumberFormat="1" applyFont="1"/>
    <xf numFmtId="0" fontId="11" fillId="0" borderId="0" xfId="5" applyFont="1"/>
    <xf numFmtId="41" fontId="11" fillId="0" borderId="0" xfId="5" applyNumberFormat="1" applyFont="1"/>
    <xf numFmtId="0" fontId="20" fillId="0" borderId="0" xfId="7" applyFont="1" applyAlignment="1">
      <alignment wrapText="1"/>
    </xf>
    <xf numFmtId="0" fontId="18" fillId="0" borderId="18" xfId="5" applyFont="1" applyBorder="1" applyAlignment="1">
      <alignment horizontal="center"/>
    </xf>
    <xf numFmtId="0" fontId="2" fillId="0" borderId="0" xfId="0" applyFont="1"/>
    <xf numFmtId="49" fontId="18" fillId="0" borderId="0" xfId="5" applyNumberFormat="1" applyFont="1" applyAlignment="1">
      <alignment horizontal="left"/>
    </xf>
    <xf numFmtId="49" fontId="17" fillId="0" borderId="0" xfId="5" applyNumberFormat="1" applyFont="1" applyAlignment="1">
      <alignment horizontal="left"/>
    </xf>
    <xf numFmtId="0" fontId="25" fillId="0" borderId="0" xfId="0" applyFont="1"/>
    <xf numFmtId="0" fontId="26" fillId="0" borderId="0" xfId="0" applyFont="1"/>
    <xf numFmtId="0" fontId="27" fillId="0" borderId="0" xfId="0" applyFont="1"/>
    <xf numFmtId="164" fontId="0" fillId="0" borderId="0" xfId="3" applyNumberFormat="1" applyFont="1"/>
    <xf numFmtId="0" fontId="0" fillId="0" borderId="15" xfId="0" applyBorder="1"/>
    <xf numFmtId="0" fontId="28" fillId="0" borderId="0" xfId="0" applyFont="1" applyAlignment="1">
      <alignment horizontal="left" vertical="center" wrapText="1"/>
    </xf>
    <xf numFmtId="0" fontId="15" fillId="0" borderId="0" xfId="0" applyFont="1" applyAlignment="1">
      <alignment horizontal="left" vertical="top" wrapText="1"/>
    </xf>
    <xf numFmtId="164" fontId="12" fillId="0" borderId="8" xfId="3" applyNumberFormat="1" applyFont="1" applyBorder="1" applyAlignment="1">
      <alignment horizontal="center"/>
    </xf>
    <xf numFmtId="164" fontId="15" fillId="0" borderId="0" xfId="3" applyNumberFormat="1" applyFont="1" applyFill="1" applyBorder="1" applyAlignment="1">
      <alignment horizontal="left" vertical="top" wrapText="1"/>
    </xf>
    <xf numFmtId="164" fontId="28" fillId="0" borderId="0" xfId="3" applyNumberFormat="1" applyFont="1" applyAlignment="1">
      <alignment horizontal="left" vertical="center" wrapText="1"/>
    </xf>
    <xf numFmtId="0" fontId="0" fillId="0" borderId="0" xfId="0" applyAlignment="1">
      <alignment horizontal="left"/>
    </xf>
    <xf numFmtId="0" fontId="33" fillId="0" borderId="0" xfId="0" applyFont="1" applyAlignment="1">
      <alignment wrapText="1"/>
    </xf>
    <xf numFmtId="167" fontId="35" fillId="0" borderId="40" xfId="0" applyNumberFormat="1" applyFont="1" applyBorder="1" applyAlignment="1">
      <alignment horizontal="center"/>
    </xf>
    <xf numFmtId="0" fontId="35" fillId="0" borderId="41" xfId="0" applyFont="1" applyBorder="1"/>
    <xf numFmtId="167" fontId="35" fillId="0" borderId="42" xfId="0" applyNumberFormat="1" applyFont="1" applyBorder="1" applyAlignment="1">
      <alignment horizontal="center"/>
    </xf>
    <xf numFmtId="0" fontId="35" fillId="0" borderId="43" xfId="0" applyFont="1" applyBorder="1"/>
    <xf numFmtId="49" fontId="15" fillId="0" borderId="46" xfId="14" applyNumberFormat="1" applyFont="1" applyBorder="1" applyAlignment="1">
      <alignment horizontal="center"/>
    </xf>
    <xf numFmtId="49" fontId="15" fillId="0" borderId="44" xfId="14" applyNumberFormat="1" applyFont="1" applyBorder="1" applyAlignment="1">
      <alignment horizontal="left"/>
    </xf>
    <xf numFmtId="49" fontId="15" fillId="0" borderId="40" xfId="14" applyNumberFormat="1" applyFont="1" applyBorder="1" applyAlignment="1">
      <alignment horizontal="center"/>
    </xf>
    <xf numFmtId="49" fontId="15" fillId="0" borderId="45" xfId="14" applyNumberFormat="1" applyFont="1" applyBorder="1" applyAlignment="1">
      <alignment horizontal="left"/>
    </xf>
    <xf numFmtId="0" fontId="1" fillId="0" borderId="0" xfId="0" applyFont="1" applyAlignment="1">
      <alignment horizontal="center"/>
    </xf>
    <xf numFmtId="0" fontId="6" fillId="0" borderId="14" xfId="4" applyFont="1" applyBorder="1" applyAlignment="1" applyProtection="1">
      <alignment horizontal="center" vertical="center" wrapText="1"/>
      <protection locked="0"/>
    </xf>
    <xf numFmtId="0" fontId="6" fillId="0" borderId="38" xfId="4" applyFont="1" applyBorder="1" applyAlignment="1" applyProtection="1">
      <alignment horizontal="center" vertical="center" wrapText="1"/>
      <protection locked="0"/>
    </xf>
    <xf numFmtId="0" fontId="6" fillId="0" borderId="5" xfId="4" applyFont="1" applyBorder="1" applyAlignment="1" applyProtection="1">
      <alignment horizontal="center" vertical="center" wrapText="1"/>
      <protection locked="0"/>
    </xf>
    <xf numFmtId="0" fontId="0" fillId="0" borderId="53" xfId="0" applyBorder="1"/>
    <xf numFmtId="0" fontId="0" fillId="0" borderId="54" xfId="0" applyBorder="1" applyAlignment="1">
      <alignment horizontal="center"/>
    </xf>
    <xf numFmtId="0" fontId="0" fillId="0" borderId="54" xfId="0" applyBorder="1"/>
    <xf numFmtId="0" fontId="0" fillId="0" borderId="55" xfId="0" applyBorder="1"/>
    <xf numFmtId="0" fontId="0" fillId="0" borderId="13" xfId="0" applyBorder="1" applyAlignment="1">
      <alignment horizontal="center"/>
    </xf>
    <xf numFmtId="0" fontId="0" fillId="0" borderId="13" xfId="0" applyBorder="1"/>
    <xf numFmtId="0" fontId="6" fillId="0" borderId="38" xfId="4" applyFont="1" applyBorder="1" applyAlignment="1" applyProtection="1">
      <alignment horizontal="center"/>
      <protection locked="0"/>
    </xf>
    <xf numFmtId="0" fontId="6" fillId="5" borderId="15" xfId="4" applyFont="1" applyFill="1" applyBorder="1" applyAlignment="1" applyProtection="1">
      <alignment horizontal="center"/>
      <protection locked="0"/>
    </xf>
    <xf numFmtId="0" fontId="6" fillId="0" borderId="12" xfId="4" applyFont="1" applyBorder="1" applyAlignment="1" applyProtection="1">
      <alignment horizontal="center"/>
      <protection locked="0"/>
    </xf>
    <xf numFmtId="49" fontId="6" fillId="5" borderId="1" xfId="4" applyNumberFormat="1" applyFont="1" applyFill="1" applyBorder="1" applyAlignment="1" applyProtection="1">
      <alignment horizontal="center" wrapText="1"/>
      <protection locked="0"/>
    </xf>
    <xf numFmtId="49" fontId="6" fillId="0" borderId="37" xfId="4" applyNumberFormat="1" applyFont="1" applyBorder="1" applyAlignment="1" applyProtection="1">
      <alignment horizontal="center" wrapText="1"/>
      <protection locked="0"/>
    </xf>
    <xf numFmtId="0" fontId="0" fillId="0" borderId="5" xfId="0" applyBorder="1"/>
    <xf numFmtId="168" fontId="0" fillId="0" borderId="0" xfId="0" applyNumberFormat="1"/>
    <xf numFmtId="0" fontId="6" fillId="0" borderId="0" xfId="4" applyFont="1" applyProtection="1">
      <protection locked="0"/>
    </xf>
    <xf numFmtId="0" fontId="69" fillId="0" borderId="0" xfId="959" applyFont="1"/>
    <xf numFmtId="0" fontId="69" fillId="0" borderId="0" xfId="959" applyFont="1" applyAlignment="1">
      <alignment horizontal="center"/>
    </xf>
    <xf numFmtId="0" fontId="103" fillId="0" borderId="0" xfId="16" applyFont="1" applyAlignment="1">
      <alignment horizontal="center"/>
    </xf>
    <xf numFmtId="0" fontId="69" fillId="0" borderId="0" xfId="959" quotePrefix="1" applyFont="1" applyAlignment="1">
      <alignment horizontal="center"/>
    </xf>
    <xf numFmtId="0" fontId="103" fillId="0" borderId="0" xfId="16" applyFont="1"/>
    <xf numFmtId="0" fontId="6" fillId="0" borderId="43" xfId="0" applyFont="1" applyBorder="1"/>
    <xf numFmtId="49" fontId="6" fillId="0" borderId="40" xfId="0" applyNumberFormat="1" applyFont="1" applyBorder="1" applyAlignment="1">
      <alignment horizontal="center"/>
    </xf>
    <xf numFmtId="0" fontId="6" fillId="0" borderId="41" xfId="0" applyFont="1" applyBorder="1"/>
    <xf numFmtId="38" fontId="0" fillId="0" borderId="0" xfId="0" applyNumberFormat="1"/>
    <xf numFmtId="0" fontId="6" fillId="0" borderId="0" xfId="0" applyFont="1"/>
    <xf numFmtId="0" fontId="0" fillId="0" borderId="91" xfId="0" applyBorder="1" applyAlignment="1">
      <alignment horizontal="center"/>
    </xf>
    <xf numFmtId="0" fontId="0" fillId="0" borderId="40" xfId="0" applyBorder="1"/>
    <xf numFmtId="0" fontId="0" fillId="0" borderId="41" xfId="0" applyBorder="1" applyAlignment="1">
      <alignment horizontal="center"/>
    </xf>
    <xf numFmtId="0" fontId="0" fillId="0" borderId="2" xfId="0" applyBorder="1" applyAlignment="1">
      <alignment horizontal="center"/>
    </xf>
    <xf numFmtId="43" fontId="0" fillId="0" borderId="97" xfId="3" applyFont="1" applyBorder="1"/>
    <xf numFmtId="37" fontId="0" fillId="0" borderId="0" xfId="0" applyNumberFormat="1"/>
    <xf numFmtId="43" fontId="0" fillId="0" borderId="0" xfId="0" applyNumberFormat="1"/>
    <xf numFmtId="0" fontId="0" fillId="0" borderId="96" xfId="0" applyBorder="1"/>
    <xf numFmtId="0" fontId="0" fillId="0" borderId="88" xfId="0" applyBorder="1" applyAlignment="1">
      <alignment horizontal="center"/>
    </xf>
    <xf numFmtId="0" fontId="0" fillId="0" borderId="101" xfId="0" applyBorder="1"/>
    <xf numFmtId="0" fontId="6" fillId="0" borderId="0" xfId="4" applyFont="1" applyAlignment="1" applyProtection="1">
      <alignment horizontal="center" vertical="center" wrapText="1"/>
      <protection locked="0"/>
    </xf>
    <xf numFmtId="2" fontId="6" fillId="0" borderId="0" xfId="4" applyNumberFormat="1" applyFont="1" applyAlignment="1" applyProtection="1">
      <alignment horizontal="center" vertical="center" wrapText="1"/>
      <protection locked="0"/>
    </xf>
    <xf numFmtId="4" fontId="0" fillId="0" borderId="0" xfId="0" applyNumberFormat="1"/>
    <xf numFmtId="0" fontId="0" fillId="0" borderId="39" xfId="0" applyBorder="1" applyAlignment="1">
      <alignment horizontal="center"/>
    </xf>
    <xf numFmtId="2" fontId="0" fillId="0" borderId="0" xfId="0" applyNumberFormat="1"/>
    <xf numFmtId="41" fontId="17" fillId="0" borderId="0" xfId="5" applyNumberFormat="1" applyFont="1"/>
    <xf numFmtId="49" fontId="19" fillId="0" borderId="102" xfId="6" applyNumberFormat="1" applyFont="1" applyBorder="1" applyAlignment="1">
      <alignment horizontal="center" wrapText="1"/>
    </xf>
    <xf numFmtId="49" fontId="113" fillId="0" borderId="17" xfId="6" applyNumberFormat="1" applyFont="1" applyBorder="1" applyAlignment="1">
      <alignment horizontal="center" wrapText="1"/>
    </xf>
    <xf numFmtId="49" fontId="16" fillId="0" borderId="20" xfId="0" applyNumberFormat="1" applyFont="1" applyBorder="1" applyAlignment="1">
      <alignment horizontal="center"/>
    </xf>
    <xf numFmtId="0" fontId="16" fillId="0" borderId="21" xfId="0" applyFont="1" applyBorder="1"/>
    <xf numFmtId="49" fontId="16" fillId="0" borderId="23" xfId="0" applyNumberFormat="1" applyFont="1" applyBorder="1" applyAlignment="1">
      <alignment horizontal="center"/>
    </xf>
    <xf numFmtId="0" fontId="16" fillId="0" borderId="24" xfId="0" applyFont="1" applyBorder="1"/>
    <xf numFmtId="0" fontId="16" fillId="0" borderId="25" xfId="0" applyFont="1" applyBorder="1" applyAlignment="1">
      <alignment horizontal="left"/>
    </xf>
    <xf numFmtId="0" fontId="0" fillId="0" borderId="90" xfId="0" applyBorder="1"/>
    <xf numFmtId="49" fontId="0" fillId="0" borderId="0" xfId="0" quotePrefix="1" applyNumberFormat="1"/>
    <xf numFmtId="38" fontId="6" fillId="0" borderId="0" xfId="958" applyNumberFormat="1" applyAlignment="1">
      <alignment horizontal="centerContinuous"/>
    </xf>
    <xf numFmtId="164" fontId="6" fillId="0" borderId="0" xfId="668" applyNumberFormat="1" applyFont="1" applyFill="1" applyBorder="1"/>
    <xf numFmtId="0" fontId="5" fillId="0" borderId="0" xfId="787" applyFill="1"/>
    <xf numFmtId="40" fontId="4" fillId="0" borderId="0" xfId="923" applyNumberFormat="1" applyFont="1"/>
    <xf numFmtId="0" fontId="0" fillId="0" borderId="0" xfId="0" applyAlignment="1">
      <alignment wrapText="1"/>
    </xf>
    <xf numFmtId="164" fontId="66" fillId="0" borderId="55" xfId="3" applyNumberFormat="1" applyFont="1" applyBorder="1" applyAlignment="1">
      <alignment horizontal="center"/>
    </xf>
    <xf numFmtId="164" fontId="66" fillId="0" borderId="13" xfId="3" applyNumberFormat="1" applyFont="1" applyBorder="1" applyAlignment="1">
      <alignment horizontal="center"/>
    </xf>
    <xf numFmtId="164" fontId="6" fillId="0" borderId="103" xfId="3" applyNumberFormat="1" applyFont="1" applyBorder="1" applyAlignment="1">
      <alignment horizontal="left"/>
    </xf>
    <xf numFmtId="167" fontId="116" fillId="0" borderId="0" xfId="958" applyFont="1" applyAlignment="1">
      <alignment horizontal="center"/>
    </xf>
    <xf numFmtId="43" fontId="66" fillId="0" borderId="0" xfId="958" applyNumberFormat="1" applyFont="1"/>
    <xf numFmtId="49" fontId="6" fillId="0" borderId="104" xfId="0" applyNumberFormat="1" applyFont="1" applyBorder="1" applyAlignment="1">
      <alignment horizontal="center"/>
    </xf>
    <xf numFmtId="49" fontId="6" fillId="0" borderId="106" xfId="0" applyNumberFormat="1" applyFont="1" applyBorder="1" applyAlignment="1">
      <alignment horizontal="center"/>
    </xf>
    <xf numFmtId="0" fontId="1" fillId="0" borderId="93" xfId="0" applyFont="1" applyBorder="1"/>
    <xf numFmtId="0" fontId="9" fillId="0" borderId="107" xfId="0" applyFont="1" applyBorder="1" applyAlignment="1">
      <alignment horizontal="center"/>
    </xf>
    <xf numFmtId="164" fontId="8" fillId="0" borderId="0" xfId="13" applyNumberFormat="1" applyFont="1" applyFill="1"/>
    <xf numFmtId="0" fontId="37" fillId="0" borderId="0" xfId="0" applyFont="1" applyAlignment="1">
      <alignment vertical="center"/>
    </xf>
    <xf numFmtId="0" fontId="3" fillId="0" borderId="48" xfId="0" applyFont="1" applyBorder="1" applyAlignment="1">
      <alignment horizontal="center"/>
    </xf>
    <xf numFmtId="38" fontId="6" fillId="0" borderId="105" xfId="0" applyNumberFormat="1" applyFont="1" applyBorder="1"/>
    <xf numFmtId="38" fontId="9" fillId="0" borderId="108" xfId="0" applyNumberFormat="1" applyFont="1" applyBorder="1"/>
    <xf numFmtId="164" fontId="66" fillId="0" borderId="13" xfId="3" applyNumberFormat="1" applyFont="1" applyFill="1" applyBorder="1" applyAlignment="1">
      <alignment horizontal="right" wrapText="1"/>
    </xf>
    <xf numFmtId="38" fontId="16" fillId="0" borderId="22" xfId="5" applyNumberFormat="1" applyBorder="1"/>
    <xf numFmtId="38" fontId="15" fillId="0" borderId="97" xfId="14" applyNumberFormat="1" applyFont="1" applyBorder="1"/>
    <xf numFmtId="0" fontId="0" fillId="77" borderId="0" xfId="0" applyFill="1"/>
    <xf numFmtId="0" fontId="1" fillId="77" borderId="0" xfId="0" applyFont="1" applyFill="1"/>
    <xf numFmtId="49" fontId="0" fillId="77" borderId="0" xfId="0" applyNumberFormat="1" applyFill="1"/>
    <xf numFmtId="49" fontId="0" fillId="77" borderId="0" xfId="0" quotePrefix="1" applyNumberFormat="1" applyFill="1"/>
    <xf numFmtId="0" fontId="15" fillId="0" borderId="0" xfId="0" applyFont="1"/>
    <xf numFmtId="40" fontId="6" fillId="0" borderId="92" xfId="4" applyNumberFormat="1" applyFont="1" applyBorder="1" applyProtection="1">
      <protection locked="0"/>
    </xf>
    <xf numFmtId="0" fontId="70" fillId="0" borderId="0" xfId="959" applyFont="1" applyAlignment="1">
      <alignment horizontal="center"/>
    </xf>
    <xf numFmtId="164" fontId="11" fillId="0" borderId="9" xfId="3" applyNumberFormat="1" applyFont="1" applyFill="1" applyBorder="1"/>
    <xf numFmtId="164" fontId="0" fillId="0" borderId="13" xfId="3" applyNumberFormat="1" applyFont="1" applyFill="1" applyBorder="1"/>
    <xf numFmtId="0" fontId="2" fillId="0" borderId="0" xfId="0" applyFont="1" applyAlignment="1">
      <alignment horizontal="center"/>
    </xf>
    <xf numFmtId="0" fontId="3" fillId="0" borderId="109" xfId="0" applyFont="1" applyBorder="1" applyAlignment="1">
      <alignment horizontal="center"/>
    </xf>
    <xf numFmtId="0" fontId="3" fillId="0" borderId="56" xfId="0" applyFont="1" applyBorder="1" applyAlignment="1">
      <alignment horizontal="center"/>
    </xf>
    <xf numFmtId="0" fontId="3" fillId="0" borderId="47" xfId="0" applyFont="1" applyBorder="1" applyAlignment="1">
      <alignment horizontal="left"/>
    </xf>
    <xf numFmtId="0" fontId="3" fillId="0" borderId="47" xfId="0" applyFont="1" applyBorder="1" applyAlignment="1">
      <alignment horizontal="center"/>
    </xf>
    <xf numFmtId="0" fontId="24" fillId="0" borderId="47" xfId="0" applyFont="1" applyBorder="1" applyAlignment="1">
      <alignment horizontal="center"/>
    </xf>
    <xf numFmtId="0" fontId="3" fillId="0" borderId="0" xfId="0" applyFont="1"/>
    <xf numFmtId="0" fontId="3" fillId="0" borderId="14" xfId="0" applyFont="1" applyBorder="1"/>
    <xf numFmtId="0" fontId="3" fillId="0" borderId="57" xfId="0" applyFont="1" applyBorder="1"/>
    <xf numFmtId="0" fontId="4" fillId="0" borderId="15" xfId="0" applyFont="1" applyBorder="1"/>
    <xf numFmtId="5" fontId="4" fillId="0" borderId="15" xfId="0" applyNumberFormat="1" applyFont="1" applyBorder="1"/>
    <xf numFmtId="0" fontId="2" fillId="0" borderId="16" xfId="0" applyFont="1" applyBorder="1"/>
    <xf numFmtId="0" fontId="3" fillId="0" borderId="1" xfId="0" applyFont="1" applyBorder="1"/>
    <xf numFmtId="0" fontId="4" fillId="0" borderId="2" xfId="0" applyFont="1" applyBorder="1"/>
    <xf numFmtId="0" fontId="4" fillId="0" borderId="0" xfId="0" applyFont="1"/>
    <xf numFmtId="0" fontId="2" fillId="0" borderId="47" xfId="0" applyFont="1" applyBorder="1"/>
    <xf numFmtId="0" fontId="3" fillId="0" borderId="16" xfId="0" applyFont="1" applyBorder="1"/>
    <xf numFmtId="0" fontId="38" fillId="0" borderId="5" xfId="0" applyFont="1" applyBorder="1"/>
    <xf numFmtId="0" fontId="3" fillId="0" borderId="6" xfId="0" applyFont="1" applyBorder="1"/>
    <xf numFmtId="0" fontId="2" fillId="0" borderId="6" xfId="0" applyFont="1" applyBorder="1"/>
    <xf numFmtId="0" fontId="3" fillId="0" borderId="109" xfId="0" applyFont="1" applyBorder="1" applyAlignment="1">
      <alignment wrapText="1"/>
    </xf>
    <xf numFmtId="0" fontId="3" fillId="0" borderId="109" xfId="0" applyFont="1" applyBorder="1"/>
    <xf numFmtId="0" fontId="24" fillId="0" borderId="0" xfId="0" applyFont="1"/>
    <xf numFmtId="0" fontId="42" fillId="0" borderId="14" xfId="0" applyFont="1" applyBorder="1"/>
    <xf numFmtId="0" fontId="2" fillId="0" borderId="15" xfId="0" applyFont="1" applyBorder="1"/>
    <xf numFmtId="0" fontId="40" fillId="0" borderId="1" xfId="0" applyFont="1" applyBorder="1"/>
    <xf numFmtId="0" fontId="2" fillId="0" borderId="2" xfId="0" applyFont="1" applyBorder="1"/>
    <xf numFmtId="0" fontId="3" fillId="0" borderId="28" xfId="0" applyFont="1" applyBorder="1" applyAlignment="1">
      <alignment horizontal="left" wrapText="1"/>
    </xf>
    <xf numFmtId="0" fontId="4" fillId="0" borderId="58" xfId="0" applyFont="1" applyBorder="1"/>
    <xf numFmtId="0" fontId="5" fillId="0" borderId="0" xfId="0" applyFont="1"/>
    <xf numFmtId="0" fontId="3" fillId="0" borderId="30" xfId="0" applyFont="1" applyBorder="1"/>
    <xf numFmtId="0" fontId="3" fillId="0" borderId="31" xfId="0" applyFont="1" applyBorder="1"/>
    <xf numFmtId="0" fontId="3" fillId="0" borderId="33" xfId="0" applyFont="1" applyBorder="1"/>
    <xf numFmtId="0" fontId="4" fillId="0" borderId="34" xfId="0" applyFont="1" applyBorder="1"/>
    <xf numFmtId="0" fontId="3" fillId="0" borderId="34" xfId="0" applyFont="1" applyBorder="1"/>
    <xf numFmtId="0" fontId="30" fillId="0" borderId="14" xfId="0" applyFont="1" applyBorder="1"/>
    <xf numFmtId="0" fontId="31" fillId="0" borderId="5" xfId="0" applyFont="1" applyBorder="1"/>
    <xf numFmtId="0" fontId="31" fillId="0" borderId="1" xfId="0" applyFont="1" applyBorder="1"/>
    <xf numFmtId="0" fontId="15" fillId="0" borderId="15" xfId="0" applyFont="1" applyBorder="1"/>
    <xf numFmtId="0" fontId="120" fillId="0" borderId="0" xfId="0" applyFont="1"/>
    <xf numFmtId="38" fontId="6" fillId="0" borderId="54" xfId="956" applyNumberFormat="1" applyFont="1" applyBorder="1" applyAlignment="1">
      <alignment horizontal="right" wrapText="1"/>
    </xf>
    <xf numFmtId="0" fontId="0" fillId="0" borderId="104" xfId="0" applyBorder="1"/>
    <xf numFmtId="38" fontId="6" fillId="0" borderId="13" xfId="956" applyNumberFormat="1" applyFont="1" applyBorder="1" applyAlignment="1">
      <alignment horizontal="right" wrapText="1"/>
    </xf>
    <xf numFmtId="0" fontId="0" fillId="0" borderId="106" xfId="0" applyBorder="1"/>
    <xf numFmtId="0" fontId="0" fillId="0" borderId="111" xfId="0" applyBorder="1" applyAlignment="1">
      <alignment horizontal="center"/>
    </xf>
    <xf numFmtId="0" fontId="6" fillId="5" borderId="0" xfId="4" applyFont="1" applyFill="1" applyAlignment="1" applyProtection="1">
      <alignment horizontal="center"/>
      <protection locked="0"/>
    </xf>
    <xf numFmtId="0" fontId="0" fillId="0" borderId="112" xfId="0" applyBorder="1"/>
    <xf numFmtId="0" fontId="0" fillId="0" borderId="113" xfId="0" applyBorder="1"/>
    <xf numFmtId="164" fontId="66" fillId="0" borderId="91" xfId="18" applyNumberFormat="1" applyFont="1" applyFill="1" applyBorder="1" applyProtection="1"/>
    <xf numFmtId="164" fontId="66" fillId="0" borderId="111" xfId="18" applyNumberFormat="1" applyFont="1" applyFill="1" applyBorder="1" applyProtection="1"/>
    <xf numFmtId="164" fontId="66" fillId="0" borderId="97" xfId="18" applyNumberFormat="1" applyFont="1" applyFill="1" applyBorder="1" applyProtection="1"/>
    <xf numFmtId="164" fontId="66" fillId="0" borderId="114" xfId="18" applyNumberFormat="1" applyFont="1" applyFill="1" applyBorder="1" applyProtection="1"/>
    <xf numFmtId="41" fontId="11" fillId="0" borderId="10" xfId="0" applyNumberFormat="1" applyFont="1" applyBorder="1"/>
    <xf numFmtId="164" fontId="66" fillId="0" borderId="94" xfId="3" applyNumberFormat="1" applyFont="1" applyBorder="1" applyAlignment="1">
      <alignment horizontal="center"/>
    </xf>
    <xf numFmtId="164" fontId="66" fillId="0" borderId="95" xfId="3" applyNumberFormat="1" applyFont="1" applyBorder="1" applyAlignment="1">
      <alignment horizontal="center"/>
    </xf>
    <xf numFmtId="164" fontId="6" fillId="0" borderId="117" xfId="3" applyNumberFormat="1" applyFont="1" applyBorder="1" applyAlignment="1">
      <alignment horizontal="left"/>
    </xf>
    <xf numFmtId="164" fontId="66" fillId="0" borderId="95" xfId="3" applyNumberFormat="1" applyFont="1" applyFill="1" applyBorder="1" applyAlignment="1">
      <alignment horizontal="right" wrapText="1"/>
    </xf>
    <xf numFmtId="164" fontId="66" fillId="0" borderId="95" xfId="3" applyNumberFormat="1" applyFont="1" applyFill="1" applyBorder="1" applyProtection="1"/>
    <xf numFmtId="43" fontId="66" fillId="0" borderId="95" xfId="3" applyFont="1" applyFill="1" applyBorder="1" applyAlignment="1">
      <alignment horizontal="right" wrapText="1"/>
    </xf>
    <xf numFmtId="43" fontId="66" fillId="0" borderId="13" xfId="3" applyFont="1" applyFill="1" applyBorder="1" applyAlignment="1">
      <alignment horizontal="right" wrapText="1"/>
    </xf>
    <xf numFmtId="0" fontId="0" fillId="0" borderId="118" xfId="0" applyBorder="1"/>
    <xf numFmtId="0" fontId="0" fillId="0" borderId="37" xfId="0" applyBorder="1"/>
    <xf numFmtId="164" fontId="9" fillId="0" borderId="5" xfId="3" applyNumberFormat="1" applyFont="1" applyFill="1" applyBorder="1" applyAlignment="1">
      <alignment horizontal="left"/>
    </xf>
    <xf numFmtId="164" fontId="119" fillId="0" borderId="5" xfId="0" applyNumberFormat="1" applyFont="1" applyBorder="1"/>
    <xf numFmtId="49" fontId="6" fillId="0" borderId="121" xfId="0" applyNumberFormat="1" applyFont="1" applyBorder="1" applyAlignment="1">
      <alignment horizontal="center"/>
    </xf>
    <xf numFmtId="0" fontId="6" fillId="0" borderId="122" xfId="0" applyFont="1" applyBorder="1"/>
    <xf numFmtId="0" fontId="1" fillId="0" borderId="7" xfId="0" applyFont="1" applyBorder="1"/>
    <xf numFmtId="0" fontId="1" fillId="0" borderId="115" xfId="0" applyFont="1" applyBorder="1"/>
    <xf numFmtId="164" fontId="1" fillId="0" borderId="8" xfId="3" applyNumberFormat="1" applyFont="1" applyBorder="1"/>
    <xf numFmtId="0" fontId="0" fillId="0" borderId="116" xfId="0" applyBorder="1"/>
    <xf numFmtId="164" fontId="76" fillId="0" borderId="9" xfId="792" applyNumberFormat="1" applyFont="1" applyBorder="1"/>
    <xf numFmtId="0" fontId="1" fillId="0" borderId="124" xfId="0" applyFont="1" applyBorder="1"/>
    <xf numFmtId="0" fontId="1" fillId="0" borderId="125" xfId="0" applyFont="1" applyBorder="1"/>
    <xf numFmtId="164" fontId="115" fillId="0" borderId="118" xfId="3" applyNumberFormat="1" applyFont="1" applyBorder="1"/>
    <xf numFmtId="0" fontId="0" fillId="0" borderId="126" xfId="0" applyBorder="1"/>
    <xf numFmtId="0" fontId="0" fillId="0" borderId="127" xfId="0" applyBorder="1"/>
    <xf numFmtId="164" fontId="76" fillId="0" borderId="119" xfId="792" applyNumberFormat="1" applyFont="1" applyBorder="1"/>
    <xf numFmtId="38" fontId="6" fillId="0" borderId="101" xfId="957" applyNumberFormat="1" applyFont="1" applyBorder="1"/>
    <xf numFmtId="38" fontId="6" fillId="0" borderId="128" xfId="957" applyNumberFormat="1" applyFont="1" applyBorder="1"/>
    <xf numFmtId="38" fontId="6" fillId="0" borderId="129" xfId="957" applyNumberFormat="1" applyFont="1" applyBorder="1"/>
    <xf numFmtId="38" fontId="6" fillId="0" borderId="130" xfId="957" applyNumberFormat="1" applyFont="1" applyBorder="1"/>
    <xf numFmtId="38" fontId="6" fillId="0" borderId="114" xfId="957" applyNumberFormat="1" applyFont="1" applyBorder="1"/>
    <xf numFmtId="38" fontId="6" fillId="0" borderId="131" xfId="957" applyNumberFormat="1" applyFont="1" applyBorder="1"/>
    <xf numFmtId="38" fontId="6" fillId="0" borderId="123" xfId="0" applyNumberFormat="1" applyFont="1" applyBorder="1"/>
    <xf numFmtId="164" fontId="6" fillId="0" borderId="105" xfId="3" applyNumberFormat="1" applyFont="1" applyFill="1" applyBorder="1"/>
    <xf numFmtId="164" fontId="6" fillId="0" borderId="123" xfId="3" applyNumberFormat="1" applyFont="1" applyFill="1" applyBorder="1"/>
    <xf numFmtId="49" fontId="15" fillId="0" borderId="123" xfId="14" applyNumberFormat="1" applyFont="1" applyBorder="1" applyAlignment="1">
      <alignment horizontal="left"/>
    </xf>
    <xf numFmtId="38" fontId="15" fillId="0" borderId="132" xfId="14" applyNumberFormat="1" applyFont="1" applyBorder="1"/>
    <xf numFmtId="0" fontId="0" fillId="0" borderId="1" xfId="0" applyBorder="1" applyAlignment="1">
      <alignment horizontal="center"/>
    </xf>
    <xf numFmtId="0" fontId="1" fillId="0" borderId="37" xfId="0" applyFont="1" applyBorder="1"/>
    <xf numFmtId="164" fontId="1" fillId="0" borderId="37" xfId="3" applyNumberFormat="1" applyFont="1" applyBorder="1"/>
    <xf numFmtId="167" fontId="35" fillId="0" borderId="136" xfId="0" applyNumberFormat="1" applyFont="1" applyBorder="1" applyAlignment="1">
      <alignment horizontal="center"/>
    </xf>
    <xf numFmtId="0" fontId="35" fillId="0" borderId="122" xfId="0" applyFont="1" applyBorder="1"/>
    <xf numFmtId="164" fontId="0" fillId="0" borderId="137" xfId="3" applyNumberFormat="1" applyFont="1" applyFill="1" applyBorder="1"/>
    <xf numFmtId="0" fontId="0" fillId="0" borderId="1" xfId="0" applyBorder="1"/>
    <xf numFmtId="0" fontId="1" fillId="0" borderId="2" xfId="0" applyFont="1" applyBorder="1" applyAlignment="1">
      <alignment horizontal="center"/>
    </xf>
    <xf numFmtId="43" fontId="1" fillId="0" borderId="2" xfId="3" applyFont="1" applyBorder="1"/>
    <xf numFmtId="44" fontId="1" fillId="0" borderId="2" xfId="30" applyFont="1" applyBorder="1"/>
    <xf numFmtId="37" fontId="1" fillId="0" borderId="3" xfId="30" applyNumberFormat="1" applyFont="1" applyBorder="1"/>
    <xf numFmtId="0" fontId="0" fillId="0" borderId="138" xfId="0" applyBorder="1"/>
    <xf numFmtId="0" fontId="0" fillId="0" borderId="137" xfId="0" applyBorder="1" applyAlignment="1">
      <alignment horizontal="center"/>
    </xf>
    <xf numFmtId="0" fontId="0" fillId="0" borderId="137" xfId="0" applyBorder="1"/>
    <xf numFmtId="0" fontId="0" fillId="0" borderId="139" xfId="0" applyBorder="1"/>
    <xf numFmtId="0" fontId="0" fillId="0" borderId="89" xfId="0" applyBorder="1" applyAlignment="1">
      <alignment horizontal="center"/>
    </xf>
    <xf numFmtId="0" fontId="0" fillId="0" borderId="140" xfId="0" applyBorder="1"/>
    <xf numFmtId="164" fontId="66" fillId="0" borderId="132" xfId="18" applyNumberFormat="1" applyFont="1" applyFill="1" applyBorder="1" applyProtection="1"/>
    <xf numFmtId="164" fontId="66" fillId="0" borderId="141" xfId="18" applyNumberFormat="1" applyFont="1" applyFill="1" applyBorder="1" applyProtection="1"/>
    <xf numFmtId="38" fontId="6" fillId="0" borderId="137" xfId="956" applyNumberFormat="1" applyFont="1" applyBorder="1" applyAlignment="1">
      <alignment horizontal="right" wrapText="1"/>
    </xf>
    <xf numFmtId="43" fontId="120" fillId="0" borderId="2" xfId="3" applyFont="1" applyFill="1" applyBorder="1"/>
    <xf numFmtId="44" fontId="120" fillId="0" borderId="2" xfId="30" applyFont="1" applyFill="1" applyBorder="1"/>
    <xf numFmtId="37" fontId="120" fillId="0" borderId="3" xfId="30" applyNumberFormat="1" applyFont="1" applyFill="1" applyBorder="1"/>
    <xf numFmtId="38" fontId="6" fillId="0" borderId="136" xfId="957" applyNumberFormat="1" applyFont="1" applyBorder="1"/>
    <xf numFmtId="38" fontId="6" fillId="0" borderId="132" xfId="957" applyNumberFormat="1" applyFont="1" applyBorder="1"/>
    <xf numFmtId="0" fontId="1" fillId="0" borderId="37" xfId="0" applyFont="1" applyBorder="1" applyAlignment="1">
      <alignment horizontal="center"/>
    </xf>
    <xf numFmtId="3" fontId="1" fillId="0" borderId="3" xfId="0" applyNumberFormat="1" applyFont="1" applyBorder="1"/>
    <xf numFmtId="40" fontId="6" fillId="0" borderId="137" xfId="4" applyNumberFormat="1" applyFont="1" applyBorder="1" applyProtection="1">
      <protection locked="0"/>
    </xf>
    <xf numFmtId="40" fontId="6" fillId="0" borderId="142" xfId="4" applyNumberFormat="1" applyFont="1" applyBorder="1" applyProtection="1">
      <protection locked="0"/>
    </xf>
    <xf numFmtId="43" fontId="0" fillId="0" borderId="120" xfId="3" applyFont="1" applyBorder="1"/>
    <xf numFmtId="40" fontId="6" fillId="0" borderId="143" xfId="4" applyNumberFormat="1" applyFont="1" applyBorder="1" applyProtection="1">
      <protection locked="0"/>
    </xf>
    <xf numFmtId="43" fontId="0" fillId="0" borderId="128" xfId="3" applyFont="1" applyBorder="1"/>
    <xf numFmtId="43" fontId="1" fillId="0" borderId="2" xfId="3" applyFont="1" applyFill="1" applyBorder="1"/>
    <xf numFmtId="0" fontId="3" fillId="0" borderId="15" xfId="0" applyFont="1" applyBorder="1"/>
    <xf numFmtId="0" fontId="3" fillId="0" borderId="49" xfId="0" applyFont="1" applyBorder="1"/>
    <xf numFmtId="0" fontId="0" fillId="0" borderId="50" xfId="0" applyBorder="1"/>
    <xf numFmtId="0" fontId="39" fillId="0" borderId="0" xfId="0" applyFont="1"/>
    <xf numFmtId="0" fontId="4" fillId="0" borderId="50" xfId="0" applyFont="1" applyBorder="1"/>
    <xf numFmtId="0" fontId="38" fillId="0" borderId="1" xfId="0" applyFont="1" applyBorder="1"/>
    <xf numFmtId="0" fontId="3" fillId="0" borderId="51" xfId="0" applyFont="1" applyBorder="1"/>
    <xf numFmtId="0" fontId="40" fillId="0" borderId="5" xfId="0" applyFont="1" applyBorder="1"/>
    <xf numFmtId="0" fontId="40" fillId="0" borderId="47" xfId="0" applyFont="1" applyBorder="1"/>
    <xf numFmtId="0" fontId="41" fillId="0" borderId="1" xfId="0" applyFont="1" applyBorder="1"/>
    <xf numFmtId="0" fontId="57" fillId="0" borderId="14" xfId="0" applyFont="1" applyBorder="1"/>
    <xf numFmtId="0" fontId="58" fillId="0" borderId="70" xfId="0" applyFont="1" applyBorder="1"/>
    <xf numFmtId="0" fontId="60" fillId="0" borderId="5" xfId="0" applyFont="1" applyBorder="1"/>
    <xf numFmtId="0" fontId="58" fillId="0" borderId="72" xfId="0" applyFont="1" applyBorder="1"/>
    <xf numFmtId="0" fontId="61" fillId="0" borderId="72" xfId="0" applyFont="1" applyBorder="1"/>
    <xf numFmtId="0" fontId="60" fillId="0" borderId="1" xfId="0" applyFont="1" applyBorder="1"/>
    <xf numFmtId="0" fontId="61" fillId="0" borderId="73" xfId="0" applyFont="1" applyBorder="1"/>
    <xf numFmtId="0" fontId="0" fillId="0" borderId="2" xfId="0" applyBorder="1"/>
    <xf numFmtId="0" fontId="61" fillId="0" borderId="70" xfId="0" applyFont="1" applyBorder="1"/>
    <xf numFmtId="0" fontId="63" fillId="0" borderId="1" xfId="0" applyFont="1" applyBorder="1"/>
    <xf numFmtId="0" fontId="0" fillId="0" borderId="47" xfId="0" applyBorder="1"/>
    <xf numFmtId="0" fontId="0" fillId="77" borderId="0" xfId="0" quotePrefix="1" applyFill="1"/>
    <xf numFmtId="0" fontId="114" fillId="0" borderId="18" xfId="5" applyFont="1" applyBorder="1" applyAlignment="1">
      <alignment horizontal="center"/>
    </xf>
    <xf numFmtId="0" fontId="114" fillId="0" borderId="19" xfId="5" applyFont="1" applyBorder="1" applyAlignment="1">
      <alignment horizontal="center" wrapText="1"/>
    </xf>
    <xf numFmtId="41" fontId="17" fillId="0" borderId="5" xfId="5" applyNumberFormat="1" applyFont="1" applyBorder="1"/>
    <xf numFmtId="49" fontId="16" fillId="0" borderId="26" xfId="0" applyNumberFormat="1" applyFont="1" applyBorder="1" applyAlignment="1">
      <alignment horizontal="center"/>
    </xf>
    <xf numFmtId="0" fontId="16" fillId="0" borderId="27" xfId="0" applyFont="1" applyBorder="1"/>
    <xf numFmtId="49" fontId="16" fillId="0" borderId="133" xfId="0" applyNumberFormat="1" applyFont="1" applyBorder="1" applyAlignment="1">
      <alignment horizontal="center"/>
    </xf>
    <xf numFmtId="0" fontId="16" fillId="0" borderId="134" xfId="0" applyFont="1" applyBorder="1"/>
    <xf numFmtId="38" fontId="114" fillId="0" borderId="118" xfId="5" applyNumberFormat="1" applyFont="1" applyBorder="1"/>
    <xf numFmtId="49" fontId="16" fillId="0" borderId="0" xfId="5" applyNumberFormat="1" applyAlignment="1">
      <alignment horizontal="center"/>
    </xf>
    <xf numFmtId="0" fontId="16" fillId="0" borderId="0" xfId="5"/>
    <xf numFmtId="0" fontId="112" fillId="0" borderId="0" xfId="0" applyFont="1" applyAlignment="1">
      <alignment vertical="top" wrapText="1"/>
    </xf>
    <xf numFmtId="0" fontId="29" fillId="0" borderId="0" xfId="0" applyFont="1" applyAlignment="1">
      <alignment vertical="top" wrapText="1"/>
    </xf>
    <xf numFmtId="0" fontId="29" fillId="0" borderId="5" xfId="0" applyFont="1" applyBorder="1" applyAlignment="1">
      <alignment vertical="top" wrapText="1"/>
    </xf>
    <xf numFmtId="0" fontId="29" fillId="0" borderId="6" xfId="0"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vertical="top" wrapText="1"/>
    </xf>
    <xf numFmtId="0" fontId="29" fillId="0" borderId="3" xfId="0" applyFont="1" applyBorder="1" applyAlignment="1">
      <alignment vertical="top" wrapText="1"/>
    </xf>
    <xf numFmtId="38" fontId="16" fillId="0" borderId="135" xfId="5" applyNumberFormat="1" applyBorder="1" applyAlignment="1">
      <alignment horizontal="right"/>
    </xf>
    <xf numFmtId="49" fontId="11" fillId="0" borderId="0" xfId="5" applyNumberFormat="1" applyFont="1" applyAlignment="1">
      <alignment horizontal="left"/>
    </xf>
    <xf numFmtId="167" fontId="35" fillId="0" borderId="106" xfId="0" applyNumberFormat="1" applyFont="1" applyBorder="1" applyAlignment="1">
      <alignment horizontal="center"/>
    </xf>
    <xf numFmtId="0" fontId="0" fillId="0" borderId="124" xfId="0" applyBorder="1"/>
    <xf numFmtId="164" fontId="84" fillId="0" borderId="118" xfId="792" applyNumberFormat="1" applyFont="1" applyBorder="1"/>
    <xf numFmtId="164" fontId="0" fillId="0" borderId="0" xfId="0" applyNumberFormat="1"/>
    <xf numFmtId="164" fontId="66" fillId="0" borderId="138" xfId="3" applyNumberFormat="1" applyFont="1" applyBorder="1" applyAlignment="1">
      <alignment horizontal="center"/>
    </xf>
    <xf numFmtId="164" fontId="66" fillId="0" borderId="137" xfId="3" applyNumberFormat="1" applyFont="1" applyBorder="1" applyAlignment="1">
      <alignment horizontal="center"/>
    </xf>
    <xf numFmtId="164" fontId="6" fillId="0" borderId="144" xfId="3" applyNumberFormat="1" applyFont="1" applyBorder="1" applyAlignment="1">
      <alignment horizontal="left"/>
    </xf>
    <xf numFmtId="164" fontId="66" fillId="0" borderId="137" xfId="3" applyNumberFormat="1" applyFont="1" applyFill="1" applyBorder="1" applyAlignment="1">
      <alignment horizontal="right" wrapText="1"/>
    </xf>
    <xf numFmtId="43" fontId="66" fillId="0" borderId="137" xfId="3" applyFont="1" applyFill="1" applyBorder="1" applyAlignment="1">
      <alignment horizontal="right" wrapText="1"/>
    </xf>
    <xf numFmtId="164" fontId="66" fillId="0" borderId="137" xfId="3" applyNumberFormat="1" applyFont="1" applyFill="1" applyBorder="1" applyProtection="1"/>
    <xf numFmtId="0" fontId="119" fillId="0" borderId="98" xfId="0" applyFont="1" applyBorder="1" applyAlignment="1">
      <alignment horizontal="center"/>
    </xf>
    <xf numFmtId="0" fontId="119" fillId="0" borderId="99" xfId="0" applyFont="1" applyBorder="1" applyAlignment="1">
      <alignment horizontal="center"/>
    </xf>
    <xf numFmtId="0" fontId="9" fillId="0" borderId="100" xfId="0" applyFont="1" applyBorder="1" applyAlignment="1">
      <alignment horizontal="center"/>
    </xf>
    <xf numFmtId="43" fontId="9" fillId="0" borderId="100" xfId="3" applyFont="1" applyFill="1" applyBorder="1" applyAlignment="1">
      <alignment horizontal="center"/>
    </xf>
    <xf numFmtId="38" fontId="120" fillId="0" borderId="118" xfId="5" applyNumberFormat="1" applyFont="1" applyBorder="1"/>
    <xf numFmtId="0" fontId="9" fillId="0" borderId="11" xfId="4" applyFont="1" applyBorder="1" applyAlignment="1" applyProtection="1">
      <alignment horizontal="center" vertical="center" wrapText="1"/>
      <protection locked="0"/>
    </xf>
    <xf numFmtId="0" fontId="9" fillId="0" borderId="12" xfId="4" applyFont="1" applyBorder="1" applyAlignment="1" applyProtection="1">
      <alignment horizontal="center" vertical="center" wrapText="1"/>
      <protection locked="0"/>
    </xf>
    <xf numFmtId="0" fontId="9" fillId="0" borderId="37" xfId="4" applyFont="1" applyBorder="1" applyAlignment="1" applyProtection="1">
      <alignment horizontal="center" vertical="center" wrapText="1"/>
      <protection locked="0"/>
    </xf>
    <xf numFmtId="0" fontId="9" fillId="0" borderId="14" xfId="4" applyFont="1" applyBorder="1" applyAlignment="1" applyProtection="1">
      <alignment horizontal="center" vertical="center" wrapText="1"/>
      <protection locked="0"/>
    </xf>
    <xf numFmtId="0" fontId="9" fillId="0" borderId="38" xfId="4" applyFont="1" applyBorder="1" applyAlignment="1" applyProtection="1">
      <alignment horizontal="center" vertical="center" wrapText="1"/>
      <protection locked="0"/>
    </xf>
    <xf numFmtId="0" fontId="9" fillId="0" borderId="38" xfId="4" applyFont="1" applyBorder="1" applyAlignment="1" applyProtection="1">
      <alignment horizontal="center"/>
      <protection locked="0"/>
    </xf>
    <xf numFmtId="0" fontId="9" fillId="0" borderId="15" xfId="4" applyFont="1" applyBorder="1" applyAlignment="1" applyProtection="1">
      <alignment horizontal="center"/>
      <protection locked="0"/>
    </xf>
    <xf numFmtId="0" fontId="9" fillId="0" borderId="5" xfId="4" applyFont="1" applyBorder="1" applyAlignment="1" applyProtection="1">
      <alignment horizontal="center" vertical="center" wrapText="1"/>
      <protection locked="0"/>
    </xf>
    <xf numFmtId="0" fontId="9" fillId="0" borderId="12" xfId="4" applyFont="1" applyBorder="1" applyAlignment="1" applyProtection="1">
      <alignment horizontal="center"/>
      <protection locked="0"/>
    </xf>
    <xf numFmtId="0" fontId="9" fillId="0" borderId="0" xfId="4" applyFont="1" applyAlignment="1" applyProtection="1">
      <alignment horizontal="center"/>
      <protection locked="0"/>
    </xf>
    <xf numFmtId="49" fontId="9" fillId="0" borderId="37" xfId="4" applyNumberFormat="1" applyFont="1" applyBorder="1" applyAlignment="1" applyProtection="1">
      <alignment horizontal="center" wrapText="1"/>
      <protection locked="0"/>
    </xf>
    <xf numFmtId="49" fontId="9" fillId="0" borderId="2" xfId="4" applyNumberFormat="1" applyFont="1" applyBorder="1" applyAlignment="1" applyProtection="1">
      <alignment horizontal="center" wrapText="1"/>
      <protection locked="0"/>
    </xf>
    <xf numFmtId="167" fontId="9" fillId="0" borderId="14" xfId="958" applyFont="1" applyBorder="1" applyAlignment="1">
      <alignment horizontal="center"/>
    </xf>
    <xf numFmtId="167" fontId="9" fillId="0" borderId="38" xfId="958" applyFont="1" applyBorder="1" applyAlignment="1">
      <alignment horizontal="center"/>
    </xf>
    <xf numFmtId="167" fontId="9" fillId="0" borderId="15" xfId="958" applyFont="1" applyBorder="1" applyAlignment="1">
      <alignment horizontal="center"/>
    </xf>
    <xf numFmtId="38" fontId="9" fillId="0" borderId="38" xfId="958" applyNumberFormat="1" applyFont="1" applyBorder="1" applyAlignment="1">
      <alignment horizontal="center"/>
    </xf>
    <xf numFmtId="164" fontId="9" fillId="0" borderId="38" xfId="668" applyNumberFormat="1" applyFont="1" applyFill="1" applyBorder="1" applyAlignment="1">
      <alignment horizontal="center"/>
    </xf>
    <xf numFmtId="167" fontId="9" fillId="0" borderId="5" xfId="958" applyFont="1" applyBorder="1" applyAlignment="1">
      <alignment horizontal="center"/>
    </xf>
    <xf numFmtId="167" fontId="9" fillId="0" borderId="12" xfId="958" applyFont="1" applyBorder="1" applyAlignment="1">
      <alignment horizontal="center"/>
    </xf>
    <xf numFmtId="167" fontId="9" fillId="0" borderId="0" xfId="958" applyFont="1" applyAlignment="1">
      <alignment horizontal="center"/>
    </xf>
    <xf numFmtId="38" fontId="9" fillId="0" borderId="12" xfId="958" applyNumberFormat="1" applyFont="1" applyBorder="1" applyAlignment="1">
      <alignment horizontal="center"/>
    </xf>
    <xf numFmtId="164" fontId="9" fillId="0" borderId="12" xfId="668" applyNumberFormat="1" applyFont="1" applyFill="1" applyBorder="1" applyAlignment="1">
      <alignment horizontal="center"/>
    </xf>
    <xf numFmtId="167" fontId="123" fillId="0" borderId="1" xfId="958" applyFont="1" applyBorder="1" applyAlignment="1">
      <alignment horizontal="center"/>
    </xf>
    <xf numFmtId="167" fontId="123" fillId="0" borderId="37" xfId="958" applyFont="1" applyBorder="1" applyAlignment="1">
      <alignment horizontal="center"/>
    </xf>
    <xf numFmtId="167" fontId="9" fillId="0" borderId="2" xfId="958" applyFont="1" applyBorder="1" applyAlignment="1">
      <alignment horizontal="center"/>
    </xf>
    <xf numFmtId="38" fontId="123" fillId="0" borderId="37" xfId="997" applyNumberFormat="1" applyFont="1" applyBorder="1" applyAlignment="1">
      <alignment horizontal="center"/>
    </xf>
    <xf numFmtId="164" fontId="123" fillId="0" borderId="37" xfId="668" applyNumberFormat="1" applyFont="1" applyFill="1" applyBorder="1" applyAlignment="1" applyProtection="1">
      <alignment horizontal="center"/>
    </xf>
    <xf numFmtId="0" fontId="9" fillId="0" borderId="38" xfId="4" applyFont="1" applyBorder="1" applyAlignment="1" applyProtection="1">
      <alignment horizontal="center" wrapText="1"/>
      <protection locked="0"/>
    </xf>
    <xf numFmtId="0" fontId="15" fillId="0" borderId="47" xfId="0" applyFont="1" applyBorder="1"/>
    <xf numFmtId="0" fontId="15" fillId="0" borderId="49" xfId="0" applyFont="1" applyBorder="1"/>
    <xf numFmtId="0" fontId="64" fillId="0" borderId="15" xfId="0" applyFont="1" applyBorder="1"/>
    <xf numFmtId="5" fontId="64" fillId="0" borderId="15" xfId="0" applyNumberFormat="1" applyFont="1" applyBorder="1"/>
    <xf numFmtId="0" fontId="42" fillId="0" borderId="16" xfId="0" applyFont="1" applyBorder="1"/>
    <xf numFmtId="0" fontId="2" fillId="0" borderId="5" xfId="0" applyFont="1" applyBorder="1"/>
    <xf numFmtId="0" fontId="64" fillId="0" borderId="51" xfId="0" applyFont="1" applyBorder="1"/>
    <xf numFmtId="0" fontId="64" fillId="0" borderId="2" xfId="0" applyFont="1" applyBorder="1"/>
    <xf numFmtId="0" fontId="42" fillId="0" borderId="2" xfId="0" applyFont="1" applyBorder="1"/>
    <xf numFmtId="0" fontId="42" fillId="0" borderId="3" xfId="0" applyFont="1" applyBorder="1"/>
    <xf numFmtId="0" fontId="64" fillId="0" borderId="0" xfId="0" applyFont="1"/>
    <xf numFmtId="5" fontId="64" fillId="0" borderId="6" xfId="0" applyNumberFormat="1" applyFont="1" applyBorder="1"/>
    <xf numFmtId="0" fontId="62" fillId="0" borderId="72" xfId="0" applyFont="1" applyBorder="1"/>
    <xf numFmtId="5" fontId="64" fillId="0" borderId="3" xfId="0" applyNumberFormat="1" applyFont="1" applyBorder="1"/>
    <xf numFmtId="0" fontId="62" fillId="0" borderId="74" xfId="0" applyFont="1" applyBorder="1"/>
    <xf numFmtId="0" fontId="15" fillId="0" borderId="2" xfId="0" applyFont="1" applyBorder="1"/>
    <xf numFmtId="0" fontId="62" fillId="0" borderId="15" xfId="0" applyFont="1" applyBorder="1"/>
    <xf numFmtId="0" fontId="0" fillId="0" borderId="75" xfId="0" applyBorder="1"/>
    <xf numFmtId="0" fontId="64" fillId="0" borderId="3" xfId="0" applyFont="1" applyBorder="1"/>
    <xf numFmtId="0" fontId="62" fillId="0" borderId="2" xfId="0" applyFont="1" applyBorder="1"/>
    <xf numFmtId="0" fontId="3" fillId="0" borderId="109" xfId="0" applyFont="1" applyBorder="1" applyAlignment="1">
      <alignment horizontal="left"/>
    </xf>
    <xf numFmtId="0" fontId="24" fillId="0" borderId="48" xfId="0" applyFont="1" applyBorder="1" applyAlignment="1">
      <alignment horizontal="center"/>
    </xf>
    <xf numFmtId="0" fontId="59" fillId="0" borderId="72" xfId="0" applyFont="1" applyBorder="1"/>
    <xf numFmtId="0" fontId="64" fillId="0" borderId="6" xfId="0" applyFont="1" applyBorder="1"/>
    <xf numFmtId="0" fontId="0" fillId="0" borderId="51" xfId="0" applyBorder="1"/>
    <xf numFmtId="0" fontId="2" fillId="0" borderId="3" xfId="0" applyFont="1" applyBorder="1"/>
    <xf numFmtId="0" fontId="4" fillId="0" borderId="110" xfId="0" applyFont="1" applyBorder="1"/>
    <xf numFmtId="0" fontId="4" fillId="0" borderId="47" xfId="0" applyFont="1" applyBorder="1"/>
    <xf numFmtId="0" fontId="4" fillId="0" borderId="48" xfId="0" applyFont="1" applyBorder="1"/>
    <xf numFmtId="0" fontId="4" fillId="0" borderId="52" xfId="0" applyFont="1" applyBorder="1"/>
    <xf numFmtId="0" fontId="5" fillId="0" borderId="49" xfId="0" applyFont="1" applyBorder="1"/>
    <xf numFmtId="0" fontId="4" fillId="0" borderId="16" xfId="0" applyFont="1" applyBorder="1"/>
    <xf numFmtId="0" fontId="4" fillId="0" borderId="51" xfId="0" applyFont="1" applyBorder="1"/>
    <xf numFmtId="0" fontId="4" fillId="0" borderId="3" xfId="0" applyFont="1" applyBorder="1"/>
    <xf numFmtId="0" fontId="4" fillId="0" borderId="50"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3" fillId="0" borderId="52" xfId="0" applyFont="1" applyBorder="1"/>
    <xf numFmtId="5" fontId="4" fillId="0" borderId="2" xfId="0" applyNumberFormat="1" applyFont="1" applyBorder="1"/>
    <xf numFmtId="5" fontId="4" fillId="0" borderId="0" xfId="0" applyNumberFormat="1" applyFont="1"/>
    <xf numFmtId="0" fontId="3" fillId="0" borderId="109" xfId="0" applyFont="1" applyBorder="1" applyAlignment="1">
      <alignment vertical="top"/>
    </xf>
    <xf numFmtId="0" fontId="3" fillId="0" borderId="0" xfId="0" applyFont="1" applyAlignment="1">
      <alignment vertical="top"/>
    </xf>
    <xf numFmtId="0" fontId="38" fillId="0" borderId="14" xfId="0" applyFont="1" applyBorder="1" applyAlignment="1">
      <alignment vertical="center"/>
    </xf>
    <xf numFmtId="0" fontId="121" fillId="0" borderId="15" xfId="0" applyFont="1" applyBorder="1" applyAlignment="1">
      <alignment horizontal="left" wrapText="1"/>
    </xf>
    <xf numFmtId="0" fontId="15" fillId="0" borderId="15" xfId="0" applyFont="1" applyBorder="1" applyAlignment="1">
      <alignment horizontal="left" wrapText="1"/>
    </xf>
    <xf numFmtId="5" fontId="4" fillId="0" borderId="16" xfId="0" applyNumberFormat="1" applyFont="1" applyBorder="1" applyAlignment="1">
      <alignment horizontal="center" vertical="center" wrapText="1"/>
    </xf>
    <xf numFmtId="0" fontId="121" fillId="0" borderId="0" xfId="0" applyFont="1" applyAlignment="1">
      <alignment horizontal="left" wrapText="1"/>
    </xf>
    <xf numFmtId="0" fontId="15" fillId="0" borderId="0" xfId="0" applyFont="1" applyAlignment="1">
      <alignment horizontal="left" wrapText="1"/>
    </xf>
    <xf numFmtId="5" fontId="4" fillId="0" borderId="6" xfId="0" applyNumberFormat="1" applyFont="1" applyBorder="1" applyAlignment="1">
      <alignment horizontal="center" vertical="center" wrapText="1"/>
    </xf>
    <xf numFmtId="0" fontId="38" fillId="0" borderId="5" xfId="0" applyFont="1" applyBorder="1" applyAlignment="1">
      <alignment vertical="center"/>
    </xf>
    <xf numFmtId="0" fontId="15" fillId="0" borderId="5" xfId="0" applyFont="1" applyBorder="1"/>
    <xf numFmtId="0" fontId="38" fillId="0" borderId="5" xfId="0" applyFont="1" applyBorder="1" applyAlignment="1">
      <alignment horizontal="left" vertical="center"/>
    </xf>
    <xf numFmtId="0" fontId="15" fillId="0" borderId="1" xfId="0" applyFont="1" applyBorder="1" applyAlignment="1">
      <alignment horizontal="left" wrapText="1"/>
    </xf>
    <xf numFmtId="0" fontId="15" fillId="0" borderId="3" xfId="0" applyFont="1" applyBorder="1" applyAlignment="1">
      <alignment horizontal="left" wrapText="1"/>
    </xf>
    <xf numFmtId="0" fontId="15" fillId="0" borderId="2" xfId="0" applyFont="1" applyBorder="1" applyAlignment="1">
      <alignment horizontal="left" wrapText="1"/>
    </xf>
    <xf numFmtId="5" fontId="4" fillId="0" borderId="2" xfId="0" applyNumberFormat="1" applyFont="1" applyBorder="1" applyAlignment="1">
      <alignment horizontal="center" vertical="center" wrapText="1"/>
    </xf>
    <xf numFmtId="5" fontId="4" fillId="0" borderId="3" xfId="0" applyNumberFormat="1" applyFont="1" applyBorder="1" applyAlignment="1">
      <alignment horizontal="center" vertical="center" wrapText="1"/>
    </xf>
    <xf numFmtId="5" fontId="4" fillId="0" borderId="0" xfId="0" applyNumberFormat="1" applyFont="1" applyAlignment="1">
      <alignment horizontal="center" vertical="center"/>
    </xf>
    <xf numFmtId="0" fontId="3" fillId="0" borderId="0" xfId="0" applyFont="1" applyAlignment="1">
      <alignment wrapText="1"/>
    </xf>
    <xf numFmtId="0" fontId="15" fillId="0" borderId="110" xfId="0" applyFont="1" applyBorder="1"/>
    <xf numFmtId="5" fontId="4" fillId="0" borderId="47" xfId="0" applyNumberFormat="1" applyFont="1" applyBorder="1"/>
    <xf numFmtId="0" fontId="2" fillId="0" borderId="48" xfId="0" applyFont="1" applyBorder="1"/>
    <xf numFmtId="5" fontId="2" fillId="0" borderId="15" xfId="0" applyNumberFormat="1" applyFont="1" applyBorder="1"/>
    <xf numFmtId="5" fontId="2" fillId="0" borderId="0" xfId="0" applyNumberFormat="1" applyFont="1"/>
    <xf numFmtId="0" fontId="6" fillId="0" borderId="0" xfId="11"/>
    <xf numFmtId="0" fontId="6" fillId="0" borderId="0" xfId="11" applyAlignment="1">
      <alignment horizontal="center"/>
    </xf>
    <xf numFmtId="3" fontId="8" fillId="0" borderId="0" xfId="11" applyNumberFormat="1" applyFont="1"/>
    <xf numFmtId="49" fontId="8" fillId="0" borderId="0" xfId="11" applyNumberFormat="1" applyFont="1"/>
    <xf numFmtId="37" fontId="8" fillId="0" borderId="0" xfId="11" applyNumberFormat="1" applyFont="1"/>
    <xf numFmtId="37" fontId="6" fillId="0" borderId="0" xfId="11" applyNumberFormat="1"/>
    <xf numFmtId="37" fontId="124" fillId="0" borderId="0" xfId="11" applyNumberFormat="1" applyFont="1"/>
    <xf numFmtId="0" fontId="8" fillId="0" borderId="4" xfId="11" applyFont="1" applyBorder="1"/>
    <xf numFmtId="0" fontId="8" fillId="0" borderId="4" xfId="11" applyFont="1" applyBorder="1" applyAlignment="1">
      <alignment horizontal="center"/>
    </xf>
    <xf numFmtId="37" fontId="8" fillId="0" borderId="4" xfId="11" applyNumberFormat="1" applyFont="1" applyBorder="1"/>
    <xf numFmtId="0" fontId="8" fillId="0" borderId="0" xfId="11" applyFont="1"/>
    <xf numFmtId="41" fontId="8" fillId="0" borderId="0" xfId="11" applyNumberFormat="1" applyFont="1"/>
    <xf numFmtId="0" fontId="8" fillId="0" borderId="0" xfId="11" applyFont="1" applyAlignment="1">
      <alignment horizontal="left"/>
    </xf>
    <xf numFmtId="0" fontId="125" fillId="0" borderId="0" xfId="11" applyFont="1"/>
    <xf numFmtId="39" fontId="126" fillId="0" borderId="0" xfId="12" quotePrefix="1" applyNumberFormat="1" applyFont="1"/>
    <xf numFmtId="4" fontId="127" fillId="0" borderId="0" xfId="11" applyNumberFormat="1" applyFont="1" applyAlignment="1">
      <alignment horizontal="center"/>
    </xf>
    <xf numFmtId="0" fontId="128" fillId="0" borderId="0" xfId="11" applyFont="1"/>
    <xf numFmtId="3" fontId="128" fillId="0" borderId="0" xfId="11" applyNumberFormat="1" applyFont="1"/>
    <xf numFmtId="165" fontId="4" fillId="0" borderId="35" xfId="0" applyNumberFormat="1" applyFont="1" applyBorder="1" applyAlignment="1">
      <alignment horizontal="center"/>
    </xf>
    <xf numFmtId="165" fontId="4" fillId="0" borderId="36" xfId="0" applyNumberFormat="1" applyFont="1" applyBorder="1" applyAlignment="1">
      <alignment horizontal="center"/>
    </xf>
    <xf numFmtId="0" fontId="0" fillId="0" borderId="16" xfId="0" applyBorder="1" applyAlignment="1">
      <alignment horizontal="center"/>
    </xf>
    <xf numFmtId="0" fontId="31" fillId="0" borderId="0" xfId="0" applyFont="1"/>
    <xf numFmtId="10" fontId="32" fillId="0" borderId="6" xfId="0" applyNumberFormat="1" applyFont="1" applyBorder="1" applyAlignment="1">
      <alignment horizontal="center"/>
    </xf>
    <xf numFmtId="166" fontId="32" fillId="0" borderId="6" xfId="0" applyNumberFormat="1" applyFont="1" applyBorder="1" applyAlignment="1">
      <alignment horizontal="center"/>
    </xf>
    <xf numFmtId="0" fontId="31" fillId="0" borderId="2" xfId="0" applyFont="1" applyBorder="1"/>
    <xf numFmtId="5" fontId="32" fillId="0" borderId="3" xfId="0" applyNumberFormat="1" applyFont="1" applyBorder="1" applyAlignment="1">
      <alignment horizontal="center"/>
    </xf>
    <xf numFmtId="0" fontId="111" fillId="0" borderId="0" xfId="0" applyFont="1" applyAlignment="1">
      <alignment horizontal="left"/>
    </xf>
    <xf numFmtId="164" fontId="0" fillId="0" borderId="0" xfId="3" applyNumberFormat="1" applyFont="1" applyFill="1"/>
    <xf numFmtId="0" fontId="28" fillId="0" borderId="0" xfId="0" applyFont="1" applyAlignment="1">
      <alignment horizontal="left" vertical="center"/>
    </xf>
    <xf numFmtId="165" fontId="4" fillId="0" borderId="34" xfId="0" applyNumberFormat="1" applyFont="1" applyBorder="1" applyAlignment="1">
      <alignment horizontal="center"/>
    </xf>
    <xf numFmtId="49" fontId="15" fillId="0" borderId="121" xfId="14" quotePrefix="1" applyNumberFormat="1" applyFont="1" applyBorder="1" applyAlignment="1">
      <alignment horizontal="center"/>
    </xf>
    <xf numFmtId="0" fontId="3" fillId="0" borderId="32" xfId="0" applyFont="1" applyBorder="1" applyAlignment="1">
      <alignment horizontal="center"/>
    </xf>
    <xf numFmtId="0" fontId="130" fillId="0" borderId="0" xfId="0" applyFont="1" applyAlignment="1">
      <alignment horizontal="left" vertical="center" wrapText="1"/>
    </xf>
    <xf numFmtId="0" fontId="108" fillId="0" borderId="0" xfId="0" applyFont="1" applyAlignment="1">
      <alignment horizontal="left" wrapText="1"/>
    </xf>
    <xf numFmtId="0" fontId="23" fillId="0" borderId="109" xfId="0" applyFont="1" applyBorder="1" applyAlignment="1">
      <alignment horizontal="center" wrapText="1"/>
    </xf>
    <xf numFmtId="0" fontId="23" fillId="0" borderId="47" xfId="0" applyFont="1" applyBorder="1" applyAlignment="1">
      <alignment horizontal="center" wrapText="1"/>
    </xf>
    <xf numFmtId="0" fontId="23" fillId="0" borderId="48" xfId="0" applyFont="1" applyBorder="1" applyAlignment="1">
      <alignment horizontal="center" wrapText="1"/>
    </xf>
    <xf numFmtId="3" fontId="10" fillId="0" borderId="15" xfId="11" applyNumberFormat="1" applyFont="1" applyBorder="1" applyAlignment="1">
      <alignment horizontal="center" vertical="center"/>
    </xf>
    <xf numFmtId="3" fontId="10" fillId="0" borderId="2" xfId="11" applyNumberFormat="1" applyFont="1" applyBorder="1" applyAlignment="1">
      <alignment horizontal="center" vertical="center"/>
    </xf>
    <xf numFmtId="0" fontId="7" fillId="0" borderId="0" xfId="11" applyFont="1" applyAlignment="1">
      <alignment horizontal="center" vertical="center" wrapText="1"/>
    </xf>
    <xf numFmtId="0" fontId="7" fillId="0" borderId="2" xfId="11" applyFont="1" applyBorder="1" applyAlignment="1">
      <alignment horizontal="center" vertical="center" wrapText="1"/>
    </xf>
    <xf numFmtId="0" fontId="9" fillId="0" borderId="15" xfId="11" applyFont="1" applyBorder="1" applyAlignment="1">
      <alignment horizontal="center" vertical="center" wrapText="1"/>
    </xf>
    <xf numFmtId="0" fontId="9" fillId="0" borderId="2" xfId="11" applyFont="1" applyBorder="1" applyAlignment="1">
      <alignment horizontal="center" vertical="center" wrapText="1"/>
    </xf>
    <xf numFmtId="3" fontId="10" fillId="0" borderId="0" xfId="11" applyNumberFormat="1" applyFont="1" applyAlignment="1">
      <alignment horizontal="center" vertical="center"/>
    </xf>
    <xf numFmtId="0" fontId="9" fillId="0" borderId="0" xfId="11" applyFont="1" applyAlignment="1">
      <alignment horizontal="center" vertical="center" wrapText="1"/>
    </xf>
    <xf numFmtId="0" fontId="24" fillId="0" borderId="0" xfId="0" applyFont="1" applyAlignment="1">
      <alignment horizontal="center"/>
    </xf>
    <xf numFmtId="0" fontId="37" fillId="0" borderId="0" xfId="0" applyFont="1" applyAlignment="1">
      <alignment horizontal="center"/>
    </xf>
    <xf numFmtId="0" fontId="15" fillId="0" borderId="110" xfId="0" applyFont="1" applyBorder="1" applyAlignment="1">
      <alignment horizontal="left" vertical="center" wrapText="1"/>
    </xf>
    <xf numFmtId="0" fontId="15" fillId="0" borderId="47" xfId="0" applyFont="1" applyBorder="1" applyAlignment="1">
      <alignment horizontal="left" vertical="center" wrapText="1"/>
    </xf>
    <xf numFmtId="0" fontId="15" fillId="0" borderId="56" xfId="0" applyFont="1" applyBorder="1" applyAlignment="1">
      <alignment horizontal="left" vertical="center" wrapText="1"/>
    </xf>
    <xf numFmtId="5" fontId="4" fillId="0" borderId="110" xfId="0" applyNumberFormat="1" applyFont="1" applyBorder="1" applyAlignment="1">
      <alignment horizontal="center" vertical="center" wrapText="1"/>
    </xf>
    <xf numFmtId="5" fontId="4" fillId="0" borderId="48" xfId="0" applyNumberFormat="1" applyFont="1" applyBorder="1" applyAlignment="1">
      <alignment horizontal="center" vertical="center" wrapText="1"/>
    </xf>
    <xf numFmtId="0" fontId="15" fillId="0" borderId="59" xfId="0" applyFont="1" applyBorder="1" applyAlignment="1">
      <alignment horizontal="left" wrapText="1"/>
    </xf>
    <xf numFmtId="0" fontId="15" fillId="0" borderId="60" xfId="0" applyFont="1" applyBorder="1" applyAlignment="1">
      <alignment horizontal="left" wrapText="1"/>
    </xf>
    <xf numFmtId="0" fontId="15" fillId="0" borderId="29" xfId="0" applyFont="1" applyBorder="1" applyAlignment="1">
      <alignment horizontal="left" wrapText="1"/>
    </xf>
    <xf numFmtId="0" fontId="4" fillId="0" borderId="50" xfId="0" applyFont="1" applyBorder="1" applyAlignment="1">
      <alignment horizontal="left" wrapText="1"/>
    </xf>
    <xf numFmtId="0" fontId="4" fillId="0" borderId="0" xfId="0" applyFont="1" applyAlignment="1">
      <alignment horizontal="left" wrapText="1"/>
    </xf>
    <xf numFmtId="0" fontId="4" fillId="0" borderId="6" xfId="0" applyFont="1" applyBorder="1" applyAlignment="1">
      <alignment horizontal="left" wrapText="1"/>
    </xf>
    <xf numFmtId="0" fontId="4" fillId="0" borderId="49"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37" fillId="0" borderId="0" xfId="0" applyFont="1" applyAlignment="1">
      <alignment horizontal="center" vertical="center"/>
    </xf>
    <xf numFmtId="0" fontId="3" fillId="0" borderId="110"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64" fillId="0" borderId="71" xfId="0" applyFont="1" applyBorder="1"/>
    <xf numFmtId="0" fontId="64" fillId="0" borderId="15" xfId="0" applyFont="1" applyBorder="1"/>
    <xf numFmtId="0" fontId="64" fillId="0" borderId="16" xfId="0" applyFont="1" applyBorder="1"/>
    <xf numFmtId="0" fontId="3" fillId="0" borderId="109" xfId="0" applyFont="1" applyBorder="1" applyAlignment="1">
      <alignment horizontal="center"/>
    </xf>
    <xf numFmtId="0" fontId="64" fillId="0" borderId="71" xfId="0" applyFont="1" applyBorder="1" applyAlignment="1">
      <alignment horizontal="center"/>
    </xf>
    <xf numFmtId="0" fontId="64" fillId="0" borderId="15" xfId="0" applyFont="1" applyBorder="1" applyAlignment="1">
      <alignment horizontal="center"/>
    </xf>
    <xf numFmtId="0" fontId="64" fillId="0" borderId="16" xfId="0" applyFont="1" applyBorder="1" applyAlignment="1">
      <alignment horizontal="center"/>
    </xf>
    <xf numFmtId="0" fontId="1" fillId="0" borderId="0" xfId="0" applyFont="1" applyAlignment="1">
      <alignment horizontal="center"/>
    </xf>
    <xf numFmtId="0" fontId="9" fillId="0" borderId="38" xfId="4" applyFont="1" applyBorder="1" applyAlignment="1" applyProtection="1">
      <alignment horizontal="center" wrapText="1"/>
      <protection locked="0"/>
    </xf>
    <xf numFmtId="0" fontId="9" fillId="0" borderId="12" xfId="4" applyFont="1" applyBorder="1" applyAlignment="1" applyProtection="1">
      <alignment horizontal="center" wrapText="1"/>
      <protection locked="0"/>
    </xf>
    <xf numFmtId="0" fontId="9" fillId="0" borderId="37" xfId="4" applyFont="1" applyBorder="1" applyAlignment="1" applyProtection="1">
      <alignment horizontal="center" wrapText="1"/>
      <protection locked="0"/>
    </xf>
    <xf numFmtId="0" fontId="1" fillId="0" borderId="38" xfId="0" applyFont="1" applyBorder="1" applyAlignment="1">
      <alignment horizontal="center" wrapText="1"/>
    </xf>
    <xf numFmtId="0" fontId="1" fillId="0" borderId="12" xfId="0" applyFont="1" applyBorder="1" applyAlignment="1">
      <alignment horizontal="center" wrapText="1"/>
    </xf>
    <xf numFmtId="0" fontId="1" fillId="0" borderId="37" xfId="0" applyFont="1" applyBorder="1" applyAlignment="1">
      <alignment horizontal="center" wrapText="1"/>
    </xf>
    <xf numFmtId="0" fontId="117" fillId="0" borderId="0" xfId="0" applyFont="1" applyAlignment="1">
      <alignment horizontal="center"/>
    </xf>
    <xf numFmtId="167" fontId="118" fillId="0" borderId="0" xfId="958" applyFont="1" applyAlignment="1">
      <alignment horizontal="center"/>
    </xf>
    <xf numFmtId="0" fontId="70" fillId="0" borderId="0" xfId="959" applyFont="1" applyAlignment="1">
      <alignment horizontal="center"/>
    </xf>
    <xf numFmtId="164" fontId="9" fillId="0" borderId="38" xfId="3" applyNumberFormat="1" applyFont="1" applyBorder="1" applyAlignment="1" applyProtection="1">
      <alignment horizontal="center"/>
      <protection locked="0"/>
    </xf>
    <xf numFmtId="164" fontId="9" fillId="0" borderId="12" xfId="3" applyNumberFormat="1" applyFont="1" applyBorder="1" applyAlignment="1" applyProtection="1">
      <alignment horizontal="center"/>
      <protection locked="0"/>
    </xf>
    <xf numFmtId="164" fontId="9" fillId="0" borderId="37" xfId="3" applyNumberFormat="1" applyFont="1" applyBorder="1" applyAlignment="1" applyProtection="1">
      <alignment horizontal="center"/>
      <protection locked="0"/>
    </xf>
    <xf numFmtId="0" fontId="110" fillId="0" borderId="0" xfId="0" applyFont="1" applyAlignment="1">
      <alignment horizontal="left" vertical="top" wrapText="1"/>
    </xf>
    <xf numFmtId="0" fontId="20" fillId="0" borderId="0" xfId="7" applyFont="1" applyAlignment="1">
      <alignment horizontal="left" wrapText="1"/>
    </xf>
    <xf numFmtId="49" fontId="18" fillId="0" borderId="124" xfId="5" applyNumberFormat="1" applyFont="1" applyBorder="1" applyAlignment="1">
      <alignment horizontal="center"/>
    </xf>
    <xf numFmtId="49" fontId="18" fillId="0" borderId="125" xfId="5" applyNumberFormat="1" applyFont="1" applyBorder="1" applyAlignment="1">
      <alignment horizontal="center"/>
    </xf>
    <xf numFmtId="0" fontId="29" fillId="0" borderId="109" xfId="0" applyFont="1" applyBorder="1" applyAlignment="1">
      <alignment horizontal="left" vertical="top" wrapText="1"/>
    </xf>
    <xf numFmtId="0" fontId="29" fillId="0" borderId="47" xfId="0" applyFont="1" applyBorder="1" applyAlignment="1">
      <alignment horizontal="left" vertical="top" wrapText="1"/>
    </xf>
    <xf numFmtId="0" fontId="29" fillId="0" borderId="48" xfId="0" applyFont="1" applyBorder="1" applyAlignment="1">
      <alignment horizontal="left" vertical="top" wrapText="1"/>
    </xf>
    <xf numFmtId="49" fontId="114" fillId="0" borderId="124" xfId="5" applyNumberFormat="1" applyFont="1" applyBorder="1" applyAlignment="1">
      <alignment horizontal="center"/>
    </xf>
    <xf numFmtId="49" fontId="114" fillId="0" borderId="125" xfId="5" applyNumberFormat="1" applyFont="1" applyBorder="1" applyAlignment="1">
      <alignment horizontal="center"/>
    </xf>
    <xf numFmtId="49" fontId="17" fillId="0" borderId="0" xfId="5" applyNumberFormat="1" applyFont="1" applyAlignment="1">
      <alignment horizontal="left" vertical="center" wrapText="1"/>
    </xf>
    <xf numFmtId="0" fontId="15" fillId="0" borderId="110" xfId="0" applyFont="1" applyBorder="1" applyAlignment="1">
      <alignment horizontal="left" wrapText="1"/>
    </xf>
    <xf numFmtId="0" fontId="15" fillId="0" borderId="47" xfId="0" applyFont="1" applyBorder="1" applyAlignment="1">
      <alignment horizontal="left" wrapText="1"/>
    </xf>
    <xf numFmtId="0" fontId="15" fillId="0" borderId="48" xfId="0" applyFont="1" applyBorder="1" applyAlignment="1">
      <alignment horizontal="left" wrapText="1"/>
    </xf>
  </cellXfs>
  <cellStyles count="1000">
    <cellStyle name="20% - Accent1 2" xfId="37" xr:uid="{BB882BC2-B5E8-4AD0-A13A-86FAFCFE20B9}"/>
    <cellStyle name="20% - Accent1 2 2" xfId="38" xr:uid="{8F8CA683-52E2-4920-9221-B74702F21D26}"/>
    <cellStyle name="20% - Accent1 3" xfId="39" xr:uid="{1E4F6FF9-7629-4C7B-960D-2AA5761A176F}"/>
    <cellStyle name="20% - Accent2 2" xfId="40" xr:uid="{BB7E75AA-01B1-4BA6-80FB-763E12AEE12C}"/>
    <cellStyle name="20% - Accent2 2 2" xfId="41" xr:uid="{2D0E050F-DF1F-4661-9313-53C9CBEAD0F1}"/>
    <cellStyle name="20% - Accent2 3" xfId="42" xr:uid="{160B4E5F-F895-4390-9823-D9E7FBB60F73}"/>
    <cellStyle name="20% - Accent3 2" xfId="43" xr:uid="{22812D4D-5526-4072-BB2E-BDF602535B7B}"/>
    <cellStyle name="20% - Accent3 2 2" xfId="44" xr:uid="{42F6EA5D-BEE4-4ECA-842E-99472829CBDA}"/>
    <cellStyle name="20% - Accent3 3" xfId="45" xr:uid="{13962B07-4689-4DB6-AD73-B349E6429305}"/>
    <cellStyle name="20% - Accent4 2" xfId="46" xr:uid="{6D20D661-8860-4667-8F3B-63C69C3C8F93}"/>
    <cellStyle name="20% - Accent4 2 2" xfId="47" xr:uid="{4841BBF6-F249-4E91-8206-57137F1471D9}"/>
    <cellStyle name="20% - Accent4 3" xfId="48" xr:uid="{08D597AB-834A-4D38-9A67-F34E42074D46}"/>
    <cellStyle name="20% - Accent5" xfId="36" builtinId="46" customBuiltin="1"/>
    <cellStyle name="20% - Accent5 2" xfId="49" xr:uid="{81694BE9-0926-485F-9F90-BDE20ABCDD63}"/>
    <cellStyle name="20% - Accent5 2 2" xfId="50" xr:uid="{5BDF4C75-CD9C-4AF5-94B0-360AB498A931}"/>
    <cellStyle name="20% - Accent6 2" xfId="51" xr:uid="{92AB5DA6-245A-4090-B485-EC4107F8A070}"/>
    <cellStyle name="20% - Accent6 2 2" xfId="52" xr:uid="{A616D591-55C8-4BBF-B27F-FAE32693E4B8}"/>
    <cellStyle name="20% - Accent6 3" xfId="53" xr:uid="{96925C1F-9593-4C69-991F-8C89F0318642}"/>
    <cellStyle name="40% - Accent1 2" xfId="54" xr:uid="{2033268F-988E-4345-ACD4-7F71C9F7C5CA}"/>
    <cellStyle name="40% - Accent1 2 2" xfId="55" xr:uid="{7042CF80-143A-4635-8448-BA99A5022DF3}"/>
    <cellStyle name="40% - Accent1 3" xfId="56" xr:uid="{A8AF9F98-D57F-480C-AE17-E6664DCA2B75}"/>
    <cellStyle name="40% - Accent2" xfId="34" builtinId="35" customBuiltin="1"/>
    <cellStyle name="40% - Accent2 2" xfId="57" xr:uid="{DF490599-AA13-4672-ABB3-F7066AAACFFF}"/>
    <cellStyle name="40% - Accent2 2 2" xfId="58" xr:uid="{77092B89-5462-4745-B85C-13A9D5E593AC}"/>
    <cellStyle name="40% - Accent3 2" xfId="59" xr:uid="{BD5F6D13-EF92-4EB5-82E5-9F40C8B90F7C}"/>
    <cellStyle name="40% - Accent3 2 2" xfId="60" xr:uid="{2B7F0BB0-3920-4303-AF66-D966E040DBFB}"/>
    <cellStyle name="40% - Accent3 3" xfId="61" xr:uid="{25D714DA-BD04-4477-9467-60D992F6D929}"/>
    <cellStyle name="40% - Accent4 2" xfId="62" xr:uid="{95F42D6A-ED00-4C09-A517-A340A4F1F2F5}"/>
    <cellStyle name="40% - Accent4 2 2" xfId="63" xr:uid="{775D4F3A-0C4F-4250-8612-91CE3C39FC68}"/>
    <cellStyle name="40% - Accent4 3" xfId="64" xr:uid="{0140ABF6-18BC-4543-97FB-6E93BDA79E44}"/>
    <cellStyle name="40% - Accent5 2" xfId="65" xr:uid="{52321FE5-C737-42A5-9F8F-BBD528AFB4F0}"/>
    <cellStyle name="40% - Accent5 2 2" xfId="66" xr:uid="{AFD7C894-C203-40B1-9EC5-EFF4208FD1B9}"/>
    <cellStyle name="40% - Accent5 3" xfId="67" xr:uid="{2717680D-D9DF-4084-B6C3-3E2B8B1BA2F8}"/>
    <cellStyle name="40% - Accent6 2" xfId="68" xr:uid="{DFE0CF3B-B5ED-46A6-A91C-5A0C3175917B}"/>
    <cellStyle name="40% - Accent6 2 2" xfId="69" xr:uid="{EB8AD2F9-AFBC-4C86-B52C-74C38A1B33B6}"/>
    <cellStyle name="40% - Accent6 3" xfId="70" xr:uid="{82750719-7FDF-4241-8AA2-416ED16237B6}"/>
    <cellStyle name="60% - Accent1 2" xfId="71" xr:uid="{63B79180-3A84-4114-86B1-E622E18CFF22}"/>
    <cellStyle name="60% - Accent1 2 2" xfId="72" xr:uid="{F9B541A7-AF2D-4FAB-A279-DDFA34E6E96E}"/>
    <cellStyle name="60% - Accent1 3" xfId="73" xr:uid="{73EF54A2-61C7-4679-BE07-6D3861944DA1}"/>
    <cellStyle name="60% - Accent2 2" xfId="74" xr:uid="{DF0B8D55-8D3C-49D2-8319-9B4CED0B8CF2}"/>
    <cellStyle name="60% - Accent2 2 2" xfId="75" xr:uid="{A5170AAB-224D-46BE-A324-EDDB67A1AAB5}"/>
    <cellStyle name="60% - Accent2 3" xfId="76" xr:uid="{5BF56F89-BEB5-4CD4-A8EF-5A5B1F9616A3}"/>
    <cellStyle name="60% - Accent3 2" xfId="77" xr:uid="{DA61B81E-F2A9-45DD-9FCA-0F336D6C3A6C}"/>
    <cellStyle name="60% - Accent3 2 2" xfId="78" xr:uid="{D1753628-F278-4501-8745-AE1879F7BBBF}"/>
    <cellStyle name="60% - Accent3 3" xfId="79" xr:uid="{DDD5D35E-26DB-4E5E-942A-1120B11D259B}"/>
    <cellStyle name="60% - Accent4 2" xfId="80" xr:uid="{CBBEA6F7-F0A8-4B42-AA05-568E0A060F8D}"/>
    <cellStyle name="60% - Accent4 2 2" xfId="81" xr:uid="{2C167452-392A-495A-B414-C34C08EB6CD8}"/>
    <cellStyle name="60% - Accent4 3" xfId="82" xr:uid="{59122B13-B109-4EA9-A011-EDDEEFDC6B5E}"/>
    <cellStyle name="60% - Accent5 2" xfId="83" xr:uid="{35C72D0D-6D3D-4CE1-BBC6-506977EB5B0D}"/>
    <cellStyle name="60% - Accent5 2 2" xfId="84" xr:uid="{8B8180A2-57EC-43EC-90C1-F4D499AF1D86}"/>
    <cellStyle name="60% - Accent5 3" xfId="85" xr:uid="{969DBF58-E615-4778-8447-F2C3E41B1150}"/>
    <cellStyle name="60% - Accent6 2" xfId="86" xr:uid="{E318F630-A10B-4B57-9FFF-75CBA4682362}"/>
    <cellStyle name="60% - Accent6 2 2" xfId="87" xr:uid="{99A8C740-7952-4181-99F7-98997A24A392}"/>
    <cellStyle name="60% - Accent6 3" xfId="88" xr:uid="{EDF9E841-A3E4-499E-9CE3-9F58737F3D2A}"/>
    <cellStyle name="Accent1 - 20%" xfId="89" xr:uid="{1DA241F8-1DCE-426E-92A3-42CB0CC02BB8}"/>
    <cellStyle name="Accent1 - 20% 2" xfId="90" xr:uid="{B8619B40-340B-43B5-86B5-12F8D436C5BA}"/>
    <cellStyle name="Accent1 - 20% 2 2" xfId="91" xr:uid="{A408BBE6-C911-4781-9D4F-3410C6F73365}"/>
    <cellStyle name="Accent1 - 20% 2 3" xfId="92" xr:uid="{89947317-1B0D-4B5D-A472-11F7E15C1D8D}"/>
    <cellStyle name="Accent1 - 20% 3" xfId="93" xr:uid="{1240A69C-FF6E-4820-BD94-7F21467D7D69}"/>
    <cellStyle name="Accent1 - 20% 4" xfId="94" xr:uid="{3FC4A327-398F-4F0E-9BF3-335C5F076F77}"/>
    <cellStyle name="Accent1 - 40%" xfId="95" xr:uid="{A03B1241-E1CD-4017-9ECF-37D54A37F7BF}"/>
    <cellStyle name="Accent1 - 40% 2" xfId="96" xr:uid="{ECA6B917-C208-4597-8A44-61DF5B958F2B}"/>
    <cellStyle name="Accent1 - 40% 2 2" xfId="97" xr:uid="{89F89F3E-39F1-417F-B16E-6D982121E02D}"/>
    <cellStyle name="Accent1 - 40% 2 3" xfId="98" xr:uid="{AB2C74A0-AE4A-4BE9-B180-43F61EC1BD8C}"/>
    <cellStyle name="Accent1 - 40% 3" xfId="99" xr:uid="{6BA42B53-9EA5-486C-8C88-3B9B7DDA28B9}"/>
    <cellStyle name="Accent1 - 40% 4" xfId="100" xr:uid="{21093947-01EE-4FD2-8F9D-A9451CA2229F}"/>
    <cellStyle name="Accent1 - 60%" xfId="101" xr:uid="{2FDF38AD-FC2F-43C8-8764-CDA27AEB3F2C}"/>
    <cellStyle name="Accent1 - 60% 2" xfId="102" xr:uid="{782CA9E0-B396-4832-AE21-E7C293865B5D}"/>
    <cellStyle name="Accent1 10" xfId="103" xr:uid="{FFB6BE0A-55CA-4541-890D-7B42EA7CB988}"/>
    <cellStyle name="Accent1 10 2" xfId="104" xr:uid="{B1FD1194-4931-4528-8456-5D85AC1BEF50}"/>
    <cellStyle name="Accent1 11" xfId="105" xr:uid="{87858D75-1252-4274-BE03-56230CA47E68}"/>
    <cellStyle name="Accent1 11 2" xfId="106" xr:uid="{ADD30DA3-8AF0-4FDB-BE46-55BD8A99FAFF}"/>
    <cellStyle name="Accent1 12" xfId="107" xr:uid="{4E11F694-777D-40B9-94E5-275AF8CBB5EE}"/>
    <cellStyle name="Accent1 12 2" xfId="108" xr:uid="{4CF4A089-ABE3-4BA9-A7B6-B558443ADFBC}"/>
    <cellStyle name="Accent1 13" xfId="109" xr:uid="{7BE81B66-4346-4282-816B-7FC151AB72E6}"/>
    <cellStyle name="Accent1 13 2" xfId="110" xr:uid="{5A742753-1765-4A12-82DB-E9CD8B5A5253}"/>
    <cellStyle name="Accent1 14" xfId="111" xr:uid="{0D16F7E0-A25F-4F78-B246-37CA01C32277}"/>
    <cellStyle name="Accent1 14 2" xfId="112" xr:uid="{B3AF6E9D-E839-4F0D-8853-7B363B67290B}"/>
    <cellStyle name="Accent1 15" xfId="113" xr:uid="{DE35E13B-AB56-4B30-95C8-AA75758D74E8}"/>
    <cellStyle name="Accent1 15 2" xfId="114" xr:uid="{0EC8CB42-B41D-42A4-A7C6-08F8CBE91A5B}"/>
    <cellStyle name="Accent1 16" xfId="115" xr:uid="{C35D0C32-E9B1-471F-B489-2ED4E9BB15DA}"/>
    <cellStyle name="Accent1 16 2" xfId="116" xr:uid="{472BBEB8-07DA-4351-8075-96010FC94748}"/>
    <cellStyle name="Accent1 17" xfId="117" xr:uid="{7C5AC5D9-A428-4BA1-B65C-7D6F00876F9A}"/>
    <cellStyle name="Accent1 17 2" xfId="118" xr:uid="{7889F6C0-EE14-4DCF-A80E-B4EF77FB4D07}"/>
    <cellStyle name="Accent1 18" xfId="119" xr:uid="{B8B94D77-6EF2-4347-A49F-F8FFD33532AC}"/>
    <cellStyle name="Accent1 18 2" xfId="120" xr:uid="{E8E89179-E28C-4A8C-80B3-6D9F872CBCBB}"/>
    <cellStyle name="Accent1 19" xfId="121" xr:uid="{371585AF-B330-41B1-A504-FB425AFAC4D6}"/>
    <cellStyle name="Accent1 19 2" xfId="122" xr:uid="{BC8DBF9D-76E2-482B-9086-DDBAB0CE5FE6}"/>
    <cellStyle name="Accent1 2" xfId="123" xr:uid="{7D85DF47-CA62-4B7E-8960-2627DE89661F}"/>
    <cellStyle name="Accent1 2 2" xfId="124" xr:uid="{EDD3AB99-3F8D-4CEC-B8C2-DC9335AB34F6}"/>
    <cellStyle name="Accent1 2 3" xfId="125" xr:uid="{E9D8C52A-BDC2-4687-B035-4424B18694C8}"/>
    <cellStyle name="Accent1 20" xfId="126" xr:uid="{F0E9EC4F-FED8-40BE-B8ED-EBF825F867BB}"/>
    <cellStyle name="Accent1 20 2" xfId="127" xr:uid="{582719F5-2FE0-4554-8F08-D161999F6FFD}"/>
    <cellStyle name="Accent1 21" xfId="128" xr:uid="{F204D53D-223B-4562-A1AE-F7AEEB411E41}"/>
    <cellStyle name="Accent1 21 2" xfId="129" xr:uid="{D892AB7C-707F-4E09-9ECF-F3A70B8B7071}"/>
    <cellStyle name="Accent1 22" xfId="130" xr:uid="{FC60C0F0-869B-466B-A38D-2787E40A29D0}"/>
    <cellStyle name="Accent1 22 2" xfId="131" xr:uid="{AAAB0AE9-C2CB-4E31-8B50-2C52594CB697}"/>
    <cellStyle name="Accent1 23" xfId="132" xr:uid="{9EE7B856-FDB5-4EC3-9454-7C5BEFA4D9A4}"/>
    <cellStyle name="Accent1 23 2" xfId="133" xr:uid="{A90939B2-DEA6-4DAC-BF2A-984F2A43BD99}"/>
    <cellStyle name="Accent1 24" xfId="134" xr:uid="{92700BDE-38E9-4C33-AF16-993AD3403E14}"/>
    <cellStyle name="Accent1 24 2" xfId="135" xr:uid="{F4C85A0F-5FBF-49B0-8F47-5F01E5B42C8A}"/>
    <cellStyle name="Accent1 25" xfId="136" xr:uid="{3F386387-D6BA-4270-8D6C-2DD9E98B93DC}"/>
    <cellStyle name="Accent1 25 2" xfId="137" xr:uid="{8556D693-648C-439D-B38F-29F34072C481}"/>
    <cellStyle name="Accent1 26" xfId="138" xr:uid="{BF01BFAE-1525-43EA-B8EA-FFED030F801A}"/>
    <cellStyle name="Accent1 26 2" xfId="139" xr:uid="{D0E9B19E-69D4-4891-ADA2-86DC32235ADC}"/>
    <cellStyle name="Accent1 27" xfId="140" xr:uid="{1CBC6951-0859-4719-85E3-45B643C5A8BF}"/>
    <cellStyle name="Accent1 27 2" xfId="141" xr:uid="{7823E35A-5F77-4620-9CFF-A52CB1B6E070}"/>
    <cellStyle name="Accent1 28" xfId="142" xr:uid="{FB188863-C298-4787-AED7-4CF267EC8E1D}"/>
    <cellStyle name="Accent1 28 2" xfId="143" xr:uid="{778E9783-0442-46C3-BEB3-BD8EFC4A9868}"/>
    <cellStyle name="Accent1 29" xfId="144" xr:uid="{2849850C-BF6D-4868-8F7C-65095F8C3248}"/>
    <cellStyle name="Accent1 29 2" xfId="145" xr:uid="{B2DE8BE6-6B2B-4B66-8D3F-D1263C48C409}"/>
    <cellStyle name="Accent1 3" xfId="146" xr:uid="{042018B2-853E-4F9E-BEA7-BFF1188F6A9D}"/>
    <cellStyle name="Accent1 3 2" xfId="147" xr:uid="{A1A4202A-EB03-493F-B0B1-FA1D06FFEA94}"/>
    <cellStyle name="Accent1 30" xfId="148" xr:uid="{D652B0B8-FDA3-4BD4-B019-B01E8910BF2A}"/>
    <cellStyle name="Accent1 30 2" xfId="149" xr:uid="{11385CA2-5E34-4377-9930-D6BD4A986E3C}"/>
    <cellStyle name="Accent1 31" xfId="150" xr:uid="{793FA155-016E-4DD0-BD64-3DB49917946C}"/>
    <cellStyle name="Accent1 31 2" xfId="151" xr:uid="{B9B97F0B-CFC1-49AD-BFCE-8FF8CADC58F2}"/>
    <cellStyle name="Accent1 32" xfId="152" xr:uid="{4FD78773-9640-4CF2-9E76-85A4E02F2390}"/>
    <cellStyle name="Accent1 33" xfId="153" xr:uid="{FA22EA2A-E679-4F36-ADCA-099A53782A57}"/>
    <cellStyle name="Accent1 34" xfId="154" xr:uid="{BA03E852-3CDC-442C-8F7B-8FFCDA9F6F86}"/>
    <cellStyle name="Accent1 35" xfId="155" xr:uid="{3CF8C039-52E5-4F14-9FA7-8E866C2EA8E3}"/>
    <cellStyle name="Accent1 36" xfId="156" xr:uid="{96192ECC-6447-463A-AC91-8F312BD2BED0}"/>
    <cellStyle name="Accent1 37" xfId="157" xr:uid="{1F5FF69E-1E87-4494-BF1A-C04BF5EB287B}"/>
    <cellStyle name="Accent1 38" xfId="158" xr:uid="{D28359A9-672F-4739-A7D2-35FC80DD60DB}"/>
    <cellStyle name="Accent1 39" xfId="159" xr:uid="{BC0C48BB-9754-4CBD-8D7A-21A3168D2B1C}"/>
    <cellStyle name="Accent1 4" xfId="160" xr:uid="{82028669-1F98-4185-A913-317D964845D7}"/>
    <cellStyle name="Accent1 4 2" xfId="161" xr:uid="{F789690C-EDAD-45D9-A8A8-0469EB9494AA}"/>
    <cellStyle name="Accent1 40" xfId="162" xr:uid="{3EB3E879-D644-421C-ABB4-DA220E729022}"/>
    <cellStyle name="Accent1 41" xfId="163" xr:uid="{5372DDEA-ADF2-48F3-95C3-6348D7E93FE6}"/>
    <cellStyle name="Accent1 42" xfId="164" xr:uid="{4C1CDE5C-4E7B-4688-B700-010F289B5B97}"/>
    <cellStyle name="Accent1 43" xfId="165" xr:uid="{C26694BF-26E4-40CE-A3AA-D55EE386ABC8}"/>
    <cellStyle name="Accent1 44" xfId="166" xr:uid="{3C1CF1ED-8926-40CD-864A-AE4E5BE3B5B6}"/>
    <cellStyle name="Accent1 45" xfId="167" xr:uid="{FDBFE0B6-A22C-454E-AD4A-3378202F49FD}"/>
    <cellStyle name="Accent1 46" xfId="168" xr:uid="{64D58575-D8F6-4E2D-B766-04E945893176}"/>
    <cellStyle name="Accent1 47" xfId="169" xr:uid="{833C2FC5-C4F8-4BF4-B26C-36F6FD1B1C15}"/>
    <cellStyle name="Accent1 48" xfId="170" xr:uid="{E85FD7FA-B521-4C90-BC14-1FD8C5D99A98}"/>
    <cellStyle name="Accent1 49" xfId="171" xr:uid="{C3CD3505-EC4A-41B5-BF7F-CE76C1E258A9}"/>
    <cellStyle name="Accent1 5" xfId="172" xr:uid="{3334E3D3-A94D-4791-8FA5-76ACD791843E}"/>
    <cellStyle name="Accent1 5 2" xfId="173" xr:uid="{6E6CD17B-215A-438D-B2E4-A0221CC10AF2}"/>
    <cellStyle name="Accent1 6" xfId="174" xr:uid="{18870479-49D3-4534-A0AB-B7B32B102131}"/>
    <cellStyle name="Accent1 6 2" xfId="175" xr:uid="{B15A90F4-B31F-43C0-9B5E-877D46E23BBA}"/>
    <cellStyle name="Accent1 7" xfId="176" xr:uid="{04B7CDA8-7FDA-4C3F-838F-8573FDCDAE69}"/>
    <cellStyle name="Accent1 7 2" xfId="177" xr:uid="{C5D493DB-9564-44AF-956B-AD71026DC3D0}"/>
    <cellStyle name="Accent1 8" xfId="178" xr:uid="{6552D1AD-E4A0-408C-ABDD-37673B3E4D2F}"/>
    <cellStyle name="Accent1 8 2" xfId="179" xr:uid="{D5EDBEC9-D1F7-4BD6-A5DE-0783C217EA9A}"/>
    <cellStyle name="Accent1 9" xfId="180" xr:uid="{7BE75B66-3D6D-4B1B-83CD-B38E426BBBD4}"/>
    <cellStyle name="Accent1 9 2" xfId="181" xr:uid="{478AC74D-BC13-4F7A-8022-A7AFCA84DE45}"/>
    <cellStyle name="Accent2 - 20%" xfId="182" xr:uid="{0EEA6077-BEBC-4537-A719-822AF2B5363C}"/>
    <cellStyle name="Accent2 - 20% 2" xfId="183" xr:uid="{74DA82F9-AC8E-4C56-BBB2-28C246EEA4C1}"/>
    <cellStyle name="Accent2 - 20% 2 2" xfId="184" xr:uid="{EFDF69FB-1795-4113-92C6-4B3F8172F26D}"/>
    <cellStyle name="Accent2 - 20% 2 3" xfId="185" xr:uid="{2B23163D-CAEB-4EFD-8210-7E2B7CA54A66}"/>
    <cellStyle name="Accent2 - 20% 3" xfId="186" xr:uid="{57A1F7BD-D798-4CDA-A86C-F2000A5C66C1}"/>
    <cellStyle name="Accent2 - 20% 4" xfId="187" xr:uid="{D82FB778-259B-4367-B7D8-418C0CAFCDCB}"/>
    <cellStyle name="Accent2 - 40%" xfId="188" xr:uid="{D6AF6E30-838E-4664-B802-6DDF283A58FC}"/>
    <cellStyle name="Accent2 - 40% 2" xfId="189" xr:uid="{8C2C0963-DF95-46F9-900B-B9D77CD58CD9}"/>
    <cellStyle name="Accent2 - 40% 2 2" xfId="190" xr:uid="{616488DD-2D69-4102-8405-784FDE7CD3E6}"/>
    <cellStyle name="Accent2 - 40% 2 3" xfId="191" xr:uid="{24DEBA13-86A8-4519-B2BC-21A65542792D}"/>
    <cellStyle name="Accent2 - 40% 3" xfId="192" xr:uid="{85962E2E-0C63-43C4-BE37-446556D60805}"/>
    <cellStyle name="Accent2 - 40% 4" xfId="193" xr:uid="{98ADE3F8-ADA4-4BBF-8E78-E88A34B4D036}"/>
    <cellStyle name="Accent2 - 60%" xfId="194" xr:uid="{2C8798FD-901F-4778-8190-DA9399CD29E2}"/>
    <cellStyle name="Accent2 - 60% 2" xfId="195" xr:uid="{81E68A6A-8AAC-46BE-8677-5E3D8C2A3AC6}"/>
    <cellStyle name="Accent2 10" xfId="196" xr:uid="{4B81A6A7-56E5-4BEA-8FBF-3D952DD3BD77}"/>
    <cellStyle name="Accent2 10 2" xfId="197" xr:uid="{D98D7B02-4FD8-4F46-90B4-05DBD9CC606F}"/>
    <cellStyle name="Accent2 11" xfId="198" xr:uid="{DA3BB017-C80A-4BF6-AD2C-6E7C172D8015}"/>
    <cellStyle name="Accent2 11 2" xfId="199" xr:uid="{1460C299-1AEA-4DA0-B018-BD5E51DD09D8}"/>
    <cellStyle name="Accent2 12" xfId="200" xr:uid="{7C66EA8B-AB6D-440B-B008-57B69BF922B6}"/>
    <cellStyle name="Accent2 12 2" xfId="201" xr:uid="{BAF06455-7458-4D2A-B16A-5531ED0D5B3C}"/>
    <cellStyle name="Accent2 13" xfId="202" xr:uid="{91796A45-34CA-4A2E-B1FA-56F885018B76}"/>
    <cellStyle name="Accent2 13 2" xfId="203" xr:uid="{A20505C3-2A20-4A31-A580-EBC13DF89A81}"/>
    <cellStyle name="Accent2 14" xfId="204" xr:uid="{E4DC2AE6-E5C0-40A9-8AF9-08C746AF7016}"/>
    <cellStyle name="Accent2 14 2" xfId="205" xr:uid="{0CB5978D-89E1-4E99-9743-63D051C23BAD}"/>
    <cellStyle name="Accent2 15" xfId="206" xr:uid="{5E83D9FB-B968-48CB-9DA0-8ACEE86BBCF9}"/>
    <cellStyle name="Accent2 15 2" xfId="207" xr:uid="{AB0B4B73-829B-4A79-B808-C814EBA284E7}"/>
    <cellStyle name="Accent2 16" xfId="208" xr:uid="{90D7AB12-D4BA-4BE7-BC2E-302A30643AB1}"/>
    <cellStyle name="Accent2 16 2" xfId="209" xr:uid="{8F8D7421-AF7C-46D7-BA47-239333E316DF}"/>
    <cellStyle name="Accent2 17" xfId="210" xr:uid="{4411420E-B71C-4313-8E9E-DF51A0332F91}"/>
    <cellStyle name="Accent2 17 2" xfId="211" xr:uid="{EFF419DE-EA6D-4565-BBEB-B6F1DB717049}"/>
    <cellStyle name="Accent2 18" xfId="212" xr:uid="{18B74CEC-D7E2-4091-AE78-2AB803A89F92}"/>
    <cellStyle name="Accent2 18 2" xfId="213" xr:uid="{4F24C13B-2110-4EBB-9707-CB7BE6734CCE}"/>
    <cellStyle name="Accent2 19" xfId="214" xr:uid="{2660202B-12D3-49B3-BAD8-3800E8E670DC}"/>
    <cellStyle name="Accent2 19 2" xfId="215" xr:uid="{73E957CC-90E1-4163-AF78-5F8045DB6C80}"/>
    <cellStyle name="Accent2 2" xfId="216" xr:uid="{042CFAC1-2CA9-4D9F-BE63-77783CB0F31C}"/>
    <cellStyle name="Accent2 2 2" xfId="217" xr:uid="{5E9721CE-A46B-4014-AC32-DC76A99D18BB}"/>
    <cellStyle name="Accent2 2 3" xfId="218" xr:uid="{24310EA7-BA4D-4921-BB6C-C22EF9E8D326}"/>
    <cellStyle name="Accent2 20" xfId="219" xr:uid="{81BA14BE-D1A4-4999-BC70-98ACC057B95D}"/>
    <cellStyle name="Accent2 20 2" xfId="220" xr:uid="{208E4F4B-3AD4-45B7-BBE3-34CFE0930ADF}"/>
    <cellStyle name="Accent2 21" xfId="221" xr:uid="{6C3B6B5A-8D1B-4FB4-BB40-92A61D6CC4AE}"/>
    <cellStyle name="Accent2 21 2" xfId="222" xr:uid="{A6B0AB3C-F297-427D-99E9-64206475EADC}"/>
    <cellStyle name="Accent2 22" xfId="223" xr:uid="{5BC49567-9C6E-419A-9190-BEA46FAE36B3}"/>
    <cellStyle name="Accent2 22 2" xfId="224" xr:uid="{D79A49D7-B09A-4B25-8769-3C3BF54D6934}"/>
    <cellStyle name="Accent2 23" xfId="225" xr:uid="{9A2D3BBA-B7C0-4323-B613-0F2890CCD3D0}"/>
    <cellStyle name="Accent2 23 2" xfId="226" xr:uid="{1C4952FE-AA45-4AB2-B311-FA08642EE2F1}"/>
    <cellStyle name="Accent2 24" xfId="227" xr:uid="{FD05B512-EBAF-492A-8545-25DD399D45CE}"/>
    <cellStyle name="Accent2 24 2" xfId="228" xr:uid="{29C2EA2A-9C6D-4FAB-9074-ACAC0FE37841}"/>
    <cellStyle name="Accent2 25" xfId="229" xr:uid="{5603F49D-4F8C-4DD4-877D-9935C1EB4242}"/>
    <cellStyle name="Accent2 25 2" xfId="230" xr:uid="{1AE8096D-5E09-43FC-8AD3-3B1BB7A5D61C}"/>
    <cellStyle name="Accent2 26" xfId="231" xr:uid="{A96FE1E3-819C-4FF3-96B3-6D7AD05D7D34}"/>
    <cellStyle name="Accent2 26 2" xfId="232" xr:uid="{7C38E30C-50C9-443F-A6E2-3D427D58FBAA}"/>
    <cellStyle name="Accent2 27" xfId="233" xr:uid="{F4F85D40-2EDC-4EDB-9E82-DE80A67C2FF1}"/>
    <cellStyle name="Accent2 27 2" xfId="234" xr:uid="{F4BF87AC-F3DA-48B7-AD42-5F2061756619}"/>
    <cellStyle name="Accent2 28" xfId="235" xr:uid="{ED305D42-7362-41E4-9790-A7BC16F572B4}"/>
    <cellStyle name="Accent2 28 2" xfId="236" xr:uid="{C41A3E6A-3B01-451D-B503-A53E3975C8EE}"/>
    <cellStyle name="Accent2 29" xfId="237" xr:uid="{EA15AE6C-BC65-400D-9C65-0DA40AD882F2}"/>
    <cellStyle name="Accent2 29 2" xfId="238" xr:uid="{77C681B3-7AD4-48EF-9B0C-A711461E64A0}"/>
    <cellStyle name="Accent2 3" xfId="239" xr:uid="{938EDBA4-FF67-452D-B481-256CF3FF7367}"/>
    <cellStyle name="Accent2 3 2" xfId="240" xr:uid="{8585F997-0B45-4A71-946A-2CA1C5DC6084}"/>
    <cellStyle name="Accent2 30" xfId="241" xr:uid="{22A6F241-8222-44C1-9C95-145062E3DFE9}"/>
    <cellStyle name="Accent2 30 2" xfId="242" xr:uid="{1F3E79B1-C652-4D6E-99EF-9AFD084BCB2F}"/>
    <cellStyle name="Accent2 31" xfId="243" xr:uid="{31AA56B5-1853-4074-A19C-EBA386DC771F}"/>
    <cellStyle name="Accent2 31 2" xfId="244" xr:uid="{19D4A27A-B9E7-4688-8090-A47FBA30D63B}"/>
    <cellStyle name="Accent2 32" xfId="245" xr:uid="{AA3FC7BB-D3BD-46AF-8AE0-BD7F5299C18D}"/>
    <cellStyle name="Accent2 33" xfId="246" xr:uid="{42168AD2-AA89-4F5A-8DBD-A49619D5B75E}"/>
    <cellStyle name="Accent2 34" xfId="247" xr:uid="{57A6CDA4-6378-49DC-8CA7-01A07C18647C}"/>
    <cellStyle name="Accent2 35" xfId="248" xr:uid="{630734B9-97C2-4932-915E-53C81CC1545F}"/>
    <cellStyle name="Accent2 36" xfId="249" xr:uid="{C03BA278-BAE0-4761-8F95-2BC4FA45343E}"/>
    <cellStyle name="Accent2 37" xfId="250" xr:uid="{2108C0A0-5108-4206-AA25-CD197ED501A4}"/>
    <cellStyle name="Accent2 38" xfId="251" xr:uid="{1702CDF8-BEE4-4A79-A938-EF708EDF1866}"/>
    <cellStyle name="Accent2 39" xfId="252" xr:uid="{8E64103F-B0FF-4734-A3FC-ECAEC69D70B2}"/>
    <cellStyle name="Accent2 4" xfId="253" xr:uid="{0007039D-9B5F-4EAB-AEBC-864504D92662}"/>
    <cellStyle name="Accent2 4 2" xfId="254" xr:uid="{A430EF48-C4AF-482D-9BAF-CF6E98226F71}"/>
    <cellStyle name="Accent2 40" xfId="255" xr:uid="{E7F6AD26-5EBE-4407-B2A0-F9EEF01AC9FB}"/>
    <cellStyle name="Accent2 41" xfId="256" xr:uid="{04DF8599-648F-443F-82AE-C8B25EE5360B}"/>
    <cellStyle name="Accent2 42" xfId="257" xr:uid="{F285FC61-E95C-491E-B001-F78E4FCFFD34}"/>
    <cellStyle name="Accent2 43" xfId="258" xr:uid="{EC521D37-565C-4976-A6AA-A1EBC1751FC4}"/>
    <cellStyle name="Accent2 44" xfId="259" xr:uid="{36B65D09-B387-41CB-B1DA-CCFCE25BC203}"/>
    <cellStyle name="Accent2 45" xfId="260" xr:uid="{DEFA5D56-E2E0-40A1-9D58-F94A83281E4C}"/>
    <cellStyle name="Accent2 46" xfId="261" xr:uid="{DADDB525-7B77-4715-B116-DDF753CD1A2B}"/>
    <cellStyle name="Accent2 47" xfId="262" xr:uid="{D2FDFACD-39D5-421B-9FF2-C86EBB0D289C}"/>
    <cellStyle name="Accent2 48" xfId="263" xr:uid="{B22A0009-CFA5-4960-80B4-5E4EE697D797}"/>
    <cellStyle name="Accent2 49" xfId="264" xr:uid="{7AFB7B38-59DA-420A-91D4-568ADF073DEE}"/>
    <cellStyle name="Accent2 5" xfId="265" xr:uid="{CEEE9CB7-065D-4DA8-AD15-751BDA13BF67}"/>
    <cellStyle name="Accent2 5 2" xfId="266" xr:uid="{851796A8-22CB-4D5C-8093-0296D3A48C89}"/>
    <cellStyle name="Accent2 6" xfId="267" xr:uid="{C133D4C2-5678-4DD6-8E1E-8571F599DB5E}"/>
    <cellStyle name="Accent2 6 2" xfId="268" xr:uid="{061F046D-CB9B-4D7F-9AD4-7B331FCAAD6C}"/>
    <cellStyle name="Accent2 7" xfId="269" xr:uid="{7C58A92F-31FB-49A6-A853-6ED92117E771}"/>
    <cellStyle name="Accent2 7 2" xfId="270" xr:uid="{777256CA-44F5-47B1-97BD-20265463762E}"/>
    <cellStyle name="Accent2 8" xfId="271" xr:uid="{F6AC8E84-0E73-4D3A-B43A-8E5C543404FE}"/>
    <cellStyle name="Accent2 8 2" xfId="272" xr:uid="{178015C0-391D-45DC-8304-5A3C1D1D1DC1}"/>
    <cellStyle name="Accent2 9" xfId="273" xr:uid="{41EC1A84-6873-4404-82E9-AD9B51BA3D51}"/>
    <cellStyle name="Accent2 9 2" xfId="274" xr:uid="{5EEF43BB-15FE-4B09-A45D-6AEF170DB5B8}"/>
    <cellStyle name="Accent3 - 20%" xfId="275" xr:uid="{6289F8CF-4BEE-4611-818A-4C8C1ADCC8E0}"/>
    <cellStyle name="Accent3 - 20% 2" xfId="276" xr:uid="{C5F1F721-55AD-4242-B208-3EA1D154303C}"/>
    <cellStyle name="Accent3 - 20% 2 2" xfId="277" xr:uid="{27CB7BF5-DA92-4771-BD5E-9C19D7D92124}"/>
    <cellStyle name="Accent3 - 20% 2 3" xfId="278" xr:uid="{6F2572B7-9BA5-4759-95BF-8B2A59CEC192}"/>
    <cellStyle name="Accent3 - 20% 3" xfId="279" xr:uid="{77852ECF-B9B7-4BB2-BA27-F125F06C5A0A}"/>
    <cellStyle name="Accent3 - 20% 4" xfId="280" xr:uid="{99E9B85E-A636-4FA8-88FE-1D24806B67B4}"/>
    <cellStyle name="Accent3 - 40%" xfId="281" xr:uid="{782CA38A-1E71-4D07-A47D-472119B23092}"/>
    <cellStyle name="Accent3 - 40% 2" xfId="282" xr:uid="{C5CF5552-3974-498D-8A6B-CA7266C7EC9C}"/>
    <cellStyle name="Accent3 - 40% 2 2" xfId="283" xr:uid="{4871802C-4FD9-48E6-A407-A21DC47CF9B4}"/>
    <cellStyle name="Accent3 - 40% 2 3" xfId="284" xr:uid="{AD14ECB0-D2A6-4C7B-9D2D-C75DA8914675}"/>
    <cellStyle name="Accent3 - 40% 3" xfId="285" xr:uid="{3A6A0EDD-D555-487F-AF05-2A016AC2536B}"/>
    <cellStyle name="Accent3 - 40% 4" xfId="286" xr:uid="{637DB53B-5BE6-4E1C-A48F-31E384CE3DC2}"/>
    <cellStyle name="Accent3 - 60%" xfId="287" xr:uid="{0A3B3A9F-67B0-4E55-B741-6AAE6AB995D5}"/>
    <cellStyle name="Accent3 - 60% 2" xfId="288" xr:uid="{A394A771-A83D-4003-A9BF-2C0B5F33BEFA}"/>
    <cellStyle name="Accent3 10" xfId="289" xr:uid="{C4B1F23C-5098-45DB-846C-9131FA6D3F4F}"/>
    <cellStyle name="Accent3 10 2" xfId="290" xr:uid="{6FE86FD5-C271-42F6-A6CF-9F735B0BAC96}"/>
    <cellStyle name="Accent3 11" xfId="291" xr:uid="{80895BFD-D47A-4230-881A-746D49B80AC0}"/>
    <cellStyle name="Accent3 11 2" xfId="292" xr:uid="{377810C2-A916-4481-BAD5-86AD9329A0C1}"/>
    <cellStyle name="Accent3 12" xfId="293" xr:uid="{B6CD751E-53D9-45AB-B22D-D2BC97F12421}"/>
    <cellStyle name="Accent3 12 2" xfId="294" xr:uid="{34318AB2-243F-48B0-81BA-1275C8D48CDD}"/>
    <cellStyle name="Accent3 13" xfId="295" xr:uid="{CBF9398D-4D23-49F0-B7D9-8BE324E3551B}"/>
    <cellStyle name="Accent3 13 2" xfId="296" xr:uid="{E0747C6E-B0A4-462C-9763-C7E827342F51}"/>
    <cellStyle name="Accent3 14" xfId="297" xr:uid="{B8C9D410-75B6-4672-B7B0-6E0ECF355952}"/>
    <cellStyle name="Accent3 14 2" xfId="298" xr:uid="{1510CA8B-7162-4A95-960F-85EC4724E8D7}"/>
    <cellStyle name="Accent3 15" xfId="299" xr:uid="{C0DA366D-5A39-481F-93E5-792942408EA3}"/>
    <cellStyle name="Accent3 15 2" xfId="300" xr:uid="{936FC967-3E3D-4023-828E-33D42EC816A3}"/>
    <cellStyle name="Accent3 16" xfId="301" xr:uid="{6AF62495-F3CD-49C6-8B27-4E42A86895CF}"/>
    <cellStyle name="Accent3 16 2" xfId="302" xr:uid="{79EF4208-C8F2-4440-A4E7-070F1BE42B13}"/>
    <cellStyle name="Accent3 17" xfId="303" xr:uid="{97A480E0-19FC-446F-B65F-6600CE85CAC8}"/>
    <cellStyle name="Accent3 17 2" xfId="304" xr:uid="{5A7CE706-7B4E-40A7-9FBF-C85E74A023F6}"/>
    <cellStyle name="Accent3 18" xfId="305" xr:uid="{FF0F614F-F4C9-42CD-B40C-17DF1E611BB8}"/>
    <cellStyle name="Accent3 18 2" xfId="306" xr:uid="{9EC3EBB6-C7A6-40DF-BD6A-8E735FCB25AA}"/>
    <cellStyle name="Accent3 19" xfId="307" xr:uid="{2D8871FF-BD06-45D0-A206-CAF73083EF3F}"/>
    <cellStyle name="Accent3 19 2" xfId="308" xr:uid="{43E31D9D-ADF4-42DA-92C3-A985513C1AB6}"/>
    <cellStyle name="Accent3 2" xfId="309" xr:uid="{E247B165-0991-45B4-B2AB-2C57BD65E5F1}"/>
    <cellStyle name="Accent3 2 2" xfId="310" xr:uid="{30D9E53B-E61D-44BA-B6EA-43EA941A3813}"/>
    <cellStyle name="Accent3 2 3" xfId="311" xr:uid="{6B44BD5C-F657-4D5D-8496-3C95BA22421E}"/>
    <cellStyle name="Accent3 20" xfId="312" xr:uid="{CC6B5318-A40C-464B-B2D6-F0917950461E}"/>
    <cellStyle name="Accent3 20 2" xfId="313" xr:uid="{9FAF9D69-01DC-44E9-9B1D-8AFBA2B194D5}"/>
    <cellStyle name="Accent3 21" xfId="314" xr:uid="{584C44DB-98AE-4381-BD1B-F7CD363AF2F1}"/>
    <cellStyle name="Accent3 21 2" xfId="315" xr:uid="{3835EF10-4CF7-4288-B007-3F3224E60FE1}"/>
    <cellStyle name="Accent3 22" xfId="316" xr:uid="{3D7804F0-8BEE-4167-89D2-4F6D0BEA0F80}"/>
    <cellStyle name="Accent3 22 2" xfId="317" xr:uid="{216A5558-7330-4F3F-95A0-462ACBC9A6EB}"/>
    <cellStyle name="Accent3 23" xfId="318" xr:uid="{CC585269-3085-4DBC-8C19-4A215ECB4776}"/>
    <cellStyle name="Accent3 23 2" xfId="319" xr:uid="{52A1381D-96DC-4708-978F-7A993036B932}"/>
    <cellStyle name="Accent3 24" xfId="320" xr:uid="{24586270-8EFF-4977-A12E-593121697677}"/>
    <cellStyle name="Accent3 24 2" xfId="321" xr:uid="{91AC2F80-778C-4069-8EE9-E39F5A01A290}"/>
    <cellStyle name="Accent3 25" xfId="322" xr:uid="{663799CD-04B7-4D79-B50C-598F66954360}"/>
    <cellStyle name="Accent3 25 2" xfId="323" xr:uid="{6660965B-C49D-450A-B0D4-2E6118EDE374}"/>
    <cellStyle name="Accent3 26" xfId="324" xr:uid="{B288AE3A-09F3-4965-90E7-BD85E9CFAF50}"/>
    <cellStyle name="Accent3 26 2" xfId="325" xr:uid="{6AE51B0A-6DDF-42C6-924D-BA8F2E41F055}"/>
    <cellStyle name="Accent3 27" xfId="326" xr:uid="{5DB060FF-B05C-4C08-8F49-0C9B565DD8A1}"/>
    <cellStyle name="Accent3 27 2" xfId="327" xr:uid="{28525728-6CFA-47A8-9300-30FB03ED80E4}"/>
    <cellStyle name="Accent3 28" xfId="328" xr:uid="{641F9239-F43D-40A9-9E36-D74B102CDEC9}"/>
    <cellStyle name="Accent3 28 2" xfId="329" xr:uid="{A264CB88-2BEC-4474-B1F3-487DE6B1D36D}"/>
    <cellStyle name="Accent3 29" xfId="330" xr:uid="{1B9D5915-FF4E-49F8-8E11-065B81CEB2E6}"/>
    <cellStyle name="Accent3 29 2" xfId="331" xr:uid="{20D4B1FE-4387-4350-BCB5-B84CC8636758}"/>
    <cellStyle name="Accent3 3" xfId="332" xr:uid="{3F43B3C6-8BC2-4222-9E74-B0B542F79D12}"/>
    <cellStyle name="Accent3 3 2" xfId="333" xr:uid="{DC0D6840-76BA-40F9-88BC-9C894D951505}"/>
    <cellStyle name="Accent3 30" xfId="334" xr:uid="{71A3B4B5-6FC7-4F8A-93D7-1B6547FA18DE}"/>
    <cellStyle name="Accent3 30 2" xfId="335" xr:uid="{BE31D5C2-8A24-49F3-8F0C-0D76628FAB55}"/>
    <cellStyle name="Accent3 31" xfId="336" xr:uid="{FCECE608-1095-400E-B0B2-787D7D684617}"/>
    <cellStyle name="Accent3 31 2" xfId="337" xr:uid="{48A85C75-E567-459A-8B74-F47F251F8066}"/>
    <cellStyle name="Accent3 32" xfId="338" xr:uid="{B56D122B-07D1-4EFD-8CFE-AE0BADEAAAF1}"/>
    <cellStyle name="Accent3 33" xfId="339" xr:uid="{94BBDBAE-053F-4DF8-9EEB-EEDCA91D05EC}"/>
    <cellStyle name="Accent3 34" xfId="340" xr:uid="{A1CD4E46-6C02-4762-9F02-AEEABA0011BE}"/>
    <cellStyle name="Accent3 35" xfId="341" xr:uid="{A1B94B48-7E67-4459-8401-401F5484D45D}"/>
    <cellStyle name="Accent3 36" xfId="342" xr:uid="{6BF425CF-3C3C-4A88-8CE9-F286EB7AF4D7}"/>
    <cellStyle name="Accent3 37" xfId="343" xr:uid="{C40A0391-7CD2-45D8-9CDC-7E27CAC87147}"/>
    <cellStyle name="Accent3 38" xfId="344" xr:uid="{137D2C34-7D97-44D3-BBEA-FBBD49662A4F}"/>
    <cellStyle name="Accent3 39" xfId="345" xr:uid="{94EBF982-7191-4A44-A493-50343D33C74A}"/>
    <cellStyle name="Accent3 4" xfId="346" xr:uid="{41624051-2313-41A3-897E-4FF6796B858E}"/>
    <cellStyle name="Accent3 4 2" xfId="347" xr:uid="{27CC9133-DA97-41EC-9525-60FD2AE555B0}"/>
    <cellStyle name="Accent3 40" xfId="348" xr:uid="{147EE34F-908E-4837-A1F8-F27581889F6B}"/>
    <cellStyle name="Accent3 41" xfId="349" xr:uid="{342B47D1-4E4D-4D1E-95DB-67CAB86B8F76}"/>
    <cellStyle name="Accent3 42" xfId="350" xr:uid="{533ED35B-6F9F-4535-9F31-57E40B41483A}"/>
    <cellStyle name="Accent3 43" xfId="351" xr:uid="{DB7BF078-A623-4AC0-A38A-00DF0A2595D6}"/>
    <cellStyle name="Accent3 44" xfId="352" xr:uid="{E371FD8B-1C26-4718-BDDA-422382AF9368}"/>
    <cellStyle name="Accent3 45" xfId="353" xr:uid="{EB34CF21-4394-4311-9FE3-14A45102A431}"/>
    <cellStyle name="Accent3 46" xfId="354" xr:uid="{6D41C199-90E1-469E-9CAF-CB8DE30C29B1}"/>
    <cellStyle name="Accent3 47" xfId="355" xr:uid="{BB4D5DA4-49D6-4FB3-9EA2-341E0B439DB3}"/>
    <cellStyle name="Accent3 48" xfId="356" xr:uid="{6733115D-A936-415F-B334-180D4D67E569}"/>
    <cellStyle name="Accent3 49" xfId="357" xr:uid="{49F74209-F3AC-4B82-9DF9-74FADE72382B}"/>
    <cellStyle name="Accent3 5" xfId="358" xr:uid="{499FE035-981B-45CA-9428-DEC27198FA99}"/>
    <cellStyle name="Accent3 5 2" xfId="359" xr:uid="{F902C746-6B41-40C2-BB47-9B95BEA3BEAD}"/>
    <cellStyle name="Accent3 6" xfId="360" xr:uid="{D8CF12EA-0237-4853-BCE3-7B0E4D1B3F0E}"/>
    <cellStyle name="Accent3 6 2" xfId="361" xr:uid="{20743BAC-DE40-46CA-AF78-066BE5934ECE}"/>
    <cellStyle name="Accent3 7" xfId="362" xr:uid="{24C044B6-F817-4F14-AB78-9597895DA71A}"/>
    <cellStyle name="Accent3 7 2" xfId="363" xr:uid="{950FE7D2-3BD7-4FA8-BD9A-734C058B862C}"/>
    <cellStyle name="Accent3 8" xfId="364" xr:uid="{C4FB6DC2-F064-44BF-BAFC-B8B29C889305}"/>
    <cellStyle name="Accent3 8 2" xfId="365" xr:uid="{6226713B-A6E9-4463-B473-ABEF24EAA45A}"/>
    <cellStyle name="Accent3 9" xfId="366" xr:uid="{70001BD2-F32A-45B9-B83C-1309778C503A}"/>
    <cellStyle name="Accent3 9 2" xfId="367" xr:uid="{00705EDD-E9DE-4337-98F6-33EBB923BD5E}"/>
    <cellStyle name="Accent4 - 20%" xfId="368" xr:uid="{2863867F-BEA9-4AAE-BB8A-16C65EF6457A}"/>
    <cellStyle name="Accent4 - 20% 2" xfId="369" xr:uid="{DE7675F5-4BD6-4B16-B97A-F4E69D215D76}"/>
    <cellStyle name="Accent4 - 20% 2 2" xfId="370" xr:uid="{CFFE6B5D-5EAD-4F88-821F-144E195FB654}"/>
    <cellStyle name="Accent4 - 20% 2 3" xfId="371" xr:uid="{280732CC-C487-4B78-A236-2289A96E7AA0}"/>
    <cellStyle name="Accent4 - 20% 3" xfId="372" xr:uid="{E768F42C-3D59-4825-9877-65832A3B494E}"/>
    <cellStyle name="Accent4 - 20% 4" xfId="373" xr:uid="{4F3DF7CA-F785-4EE6-B56E-21C2CFB351FD}"/>
    <cellStyle name="Accent4 - 40%" xfId="374" xr:uid="{F944D0AE-F70C-4E07-BAEA-173033F49D05}"/>
    <cellStyle name="Accent4 - 40% 2" xfId="375" xr:uid="{BD051818-EF04-4365-94DC-65CD96FFD4F8}"/>
    <cellStyle name="Accent4 - 40% 2 2" xfId="376" xr:uid="{88DA8A46-4C37-4ED2-8704-BE4E2D5D19B2}"/>
    <cellStyle name="Accent4 - 40% 2 3" xfId="377" xr:uid="{ECEFA43C-2D4B-4A42-92AC-F3E6198B23A6}"/>
    <cellStyle name="Accent4 - 40% 3" xfId="378" xr:uid="{3E0438D5-98F7-4873-9064-7DAC78267BDC}"/>
    <cellStyle name="Accent4 - 40% 4" xfId="379" xr:uid="{18751B97-2D4B-43C7-BADF-CBB26810CA05}"/>
    <cellStyle name="Accent4 - 60%" xfId="380" xr:uid="{27141C39-0623-46C9-9F09-3360357FA3EA}"/>
    <cellStyle name="Accent4 - 60% 2" xfId="381" xr:uid="{62F12A30-7C51-4C24-A3F5-E7D1B5FCDBDE}"/>
    <cellStyle name="Accent4 10" xfId="382" xr:uid="{64DB2303-57A4-4F6E-ABE6-669DE0AF0CF7}"/>
    <cellStyle name="Accent4 10 2" xfId="383" xr:uid="{3D1216A3-015F-45A0-9037-ADAE3457D2EE}"/>
    <cellStyle name="Accent4 11" xfId="384" xr:uid="{8BD6C097-F1D4-4385-86C8-FDEC62E22813}"/>
    <cellStyle name="Accent4 11 2" xfId="385" xr:uid="{74E58E29-91C3-40A6-B952-EADD1BFDC05D}"/>
    <cellStyle name="Accent4 12" xfId="386" xr:uid="{129900E8-4FB7-4710-9188-BAE915417960}"/>
    <cellStyle name="Accent4 12 2" xfId="387" xr:uid="{159A956C-8150-4FC4-9F86-A571FA173C42}"/>
    <cellStyle name="Accent4 13" xfId="388" xr:uid="{598BC15A-CD2C-46E4-9740-C892324B6E28}"/>
    <cellStyle name="Accent4 13 2" xfId="389" xr:uid="{47B8A19A-A6BD-49BF-9FD9-BEA4B0D756C3}"/>
    <cellStyle name="Accent4 14" xfId="390" xr:uid="{DF4AD4A7-DCA3-4360-97D5-E0B8EBA3812B}"/>
    <cellStyle name="Accent4 14 2" xfId="391" xr:uid="{160002E8-6168-4715-B9EF-D740120FEC30}"/>
    <cellStyle name="Accent4 15" xfId="392" xr:uid="{98089DA7-2B76-4B62-83E3-874F7A3D75D2}"/>
    <cellStyle name="Accent4 15 2" xfId="393" xr:uid="{E170B3E5-2218-4A8C-B837-BA257D7CFE21}"/>
    <cellStyle name="Accent4 16" xfId="394" xr:uid="{5D7819D9-0585-464B-B200-4336F1C94985}"/>
    <cellStyle name="Accent4 16 2" xfId="395" xr:uid="{51D8F12C-CB65-4F71-BEB9-89BAB2B45384}"/>
    <cellStyle name="Accent4 17" xfId="396" xr:uid="{0BB757D0-6DA2-40B0-8F80-BFC35A183972}"/>
    <cellStyle name="Accent4 17 2" xfId="397" xr:uid="{26640A84-E2A3-45D6-B824-18AD87B6D9E5}"/>
    <cellStyle name="Accent4 18" xfId="398" xr:uid="{BEDFCD07-3ACF-4595-9DA5-C06A0781A354}"/>
    <cellStyle name="Accent4 18 2" xfId="399" xr:uid="{D27050D7-BB03-43B9-986F-80B3231FC02B}"/>
    <cellStyle name="Accent4 19" xfId="400" xr:uid="{6D350F57-FFCC-42F9-A1DF-AE86BA9049A8}"/>
    <cellStyle name="Accent4 19 2" xfId="401" xr:uid="{4AB2160F-A16A-4CE2-944D-76B8425D9511}"/>
    <cellStyle name="Accent4 2" xfId="402" xr:uid="{8F610D20-7912-483F-89B8-11725BDB1860}"/>
    <cellStyle name="Accent4 2 2" xfId="403" xr:uid="{F6ACC6FA-564A-4487-8A2F-5006224EF66E}"/>
    <cellStyle name="Accent4 2 3" xfId="404" xr:uid="{F961292D-E59B-4020-8FDC-56BF4F0E5EAF}"/>
    <cellStyle name="Accent4 20" xfId="405" xr:uid="{D7C53931-FA15-4F3A-B81F-9A9F3C63F043}"/>
    <cellStyle name="Accent4 20 2" xfId="406" xr:uid="{2D73A271-1E80-48AC-B040-0AE275D5FCC8}"/>
    <cellStyle name="Accent4 21" xfId="407" xr:uid="{10D9DE94-8573-4A91-8974-331994E3FC1A}"/>
    <cellStyle name="Accent4 21 2" xfId="408" xr:uid="{C0C0DB7F-E70E-4A94-BCF2-DEB9C3FEDB8E}"/>
    <cellStyle name="Accent4 22" xfId="409" xr:uid="{CE5A6B2F-3E62-4EF5-8D4A-9205EB6D1C7F}"/>
    <cellStyle name="Accent4 22 2" xfId="410" xr:uid="{BFD08BD7-02A3-407C-B92E-7E82593AD4AC}"/>
    <cellStyle name="Accent4 23" xfId="411" xr:uid="{782626B7-CB92-4904-B7FE-600CE65DE016}"/>
    <cellStyle name="Accent4 23 2" xfId="412" xr:uid="{2479A6FA-25C3-45FF-A297-CD2A7C7A84C4}"/>
    <cellStyle name="Accent4 24" xfId="413" xr:uid="{C4ED4C0C-BBAB-4169-80FF-3D3A7E78EE37}"/>
    <cellStyle name="Accent4 24 2" xfId="414" xr:uid="{FB612D46-5BB0-4B2F-8BAC-CCF8537969E2}"/>
    <cellStyle name="Accent4 25" xfId="415" xr:uid="{852FC351-DC66-46FD-9027-75D0A0A5D0DE}"/>
    <cellStyle name="Accent4 25 2" xfId="416" xr:uid="{1E638697-9D2F-4E33-B3A4-7CA8EC6B6EEC}"/>
    <cellStyle name="Accent4 26" xfId="417" xr:uid="{42353B2B-1305-4C57-9D52-074334CAF2D6}"/>
    <cellStyle name="Accent4 26 2" xfId="418" xr:uid="{61DC63C0-A631-4942-B9BF-51F563752EE3}"/>
    <cellStyle name="Accent4 27" xfId="419" xr:uid="{F57C0228-3D32-4F42-A76A-0A356BF1EDC0}"/>
    <cellStyle name="Accent4 27 2" xfId="420" xr:uid="{AFA0F00F-EE82-481A-B743-6480EFE6301C}"/>
    <cellStyle name="Accent4 28" xfId="421" xr:uid="{29229E81-9176-417A-99F9-6512792FB9A7}"/>
    <cellStyle name="Accent4 28 2" xfId="422" xr:uid="{A64D2F3B-4177-434E-8C7C-1ACE0B65569E}"/>
    <cellStyle name="Accent4 29" xfId="423" xr:uid="{059F179E-8D4D-481E-A95F-847677B392C2}"/>
    <cellStyle name="Accent4 29 2" xfId="424" xr:uid="{23A41BD9-DC88-4606-8568-31D9440CFAB9}"/>
    <cellStyle name="Accent4 3" xfId="425" xr:uid="{0779FCC8-3153-442F-A08B-414AA2A93F05}"/>
    <cellStyle name="Accent4 3 2" xfId="426" xr:uid="{74ECF396-1860-4E9D-B273-A760ADC45428}"/>
    <cellStyle name="Accent4 30" xfId="427" xr:uid="{1B0E49C0-93A6-49D1-94CE-77F5FAE182CE}"/>
    <cellStyle name="Accent4 30 2" xfId="428" xr:uid="{37614B5F-3E2B-4D1E-B593-D2E147F2CA57}"/>
    <cellStyle name="Accent4 31" xfId="429" xr:uid="{F0CD98FA-F416-47BC-A8CB-C8EA652186F1}"/>
    <cellStyle name="Accent4 31 2" xfId="430" xr:uid="{EEC30D3B-18B8-4D28-8AF8-3DC71ABD4642}"/>
    <cellStyle name="Accent4 32" xfId="431" xr:uid="{4A1CA726-692B-4032-83CB-74B0A30F1D3B}"/>
    <cellStyle name="Accent4 33" xfId="432" xr:uid="{CB536C70-6BE4-4CEC-A937-9B67F4B16427}"/>
    <cellStyle name="Accent4 34" xfId="433" xr:uid="{4A3F3974-4795-4AE7-A6D9-3ECEA14FECC7}"/>
    <cellStyle name="Accent4 35" xfId="434" xr:uid="{DB85575F-5279-48E6-86B5-594C1DE33B08}"/>
    <cellStyle name="Accent4 36" xfId="435" xr:uid="{0396A03C-465D-484B-9EC2-76195760F651}"/>
    <cellStyle name="Accent4 37" xfId="436" xr:uid="{B6AD8EA7-1B74-4993-A732-31D9754DCA55}"/>
    <cellStyle name="Accent4 38" xfId="437" xr:uid="{6424F475-9E64-48FE-AB18-E1A69C980521}"/>
    <cellStyle name="Accent4 39" xfId="438" xr:uid="{6A808FF0-29E0-43DB-941E-90B8785AD63A}"/>
    <cellStyle name="Accent4 4" xfId="439" xr:uid="{9C3906E9-2267-4C68-9154-1953BA892DC1}"/>
    <cellStyle name="Accent4 4 2" xfId="440" xr:uid="{8F2A885E-F4C7-40FA-8D17-3B57405695FF}"/>
    <cellStyle name="Accent4 40" xfId="441" xr:uid="{2583ADE0-E5C3-4630-8BB9-C0F0FB9847D4}"/>
    <cellStyle name="Accent4 41" xfId="442" xr:uid="{E9E6721E-CA07-43FA-90C8-D7DD0C7E9F55}"/>
    <cellStyle name="Accent4 42" xfId="443" xr:uid="{5C387E06-F1B0-4B26-BAF8-AF07BED6B982}"/>
    <cellStyle name="Accent4 43" xfId="444" xr:uid="{6AEA0B2F-BE22-4B88-930F-E4A09B576894}"/>
    <cellStyle name="Accent4 44" xfId="445" xr:uid="{2B1E6A0C-F0A3-48D2-B38A-82C005E08BCF}"/>
    <cellStyle name="Accent4 45" xfId="446" xr:uid="{E3F4D5FA-054A-4C8D-8A12-97B30FD734C0}"/>
    <cellStyle name="Accent4 46" xfId="447" xr:uid="{4ED33ABF-C2C6-4A7F-A171-0231A4BA2550}"/>
    <cellStyle name="Accent4 47" xfId="448" xr:uid="{E7CC7091-A4EF-4BB8-8AA1-738B8B955A58}"/>
    <cellStyle name="Accent4 48" xfId="449" xr:uid="{8F46B73F-1A41-46A3-BD07-CE8F77C9590C}"/>
    <cellStyle name="Accent4 49" xfId="450" xr:uid="{16C5B102-2B47-485D-A662-59AC58398B25}"/>
    <cellStyle name="Accent4 5" xfId="451" xr:uid="{C08E8833-3FEC-4FB3-A473-CF11D589FB43}"/>
    <cellStyle name="Accent4 5 2" xfId="452" xr:uid="{77B61A3F-AA77-4B5C-A8DC-AC8F9AAE1790}"/>
    <cellStyle name="Accent4 6" xfId="453" xr:uid="{AEA121F8-8E17-4D21-AA76-03D34DB47FA4}"/>
    <cellStyle name="Accent4 6 2" xfId="454" xr:uid="{BB84B8D2-8393-4413-AD89-44F973C9AFDB}"/>
    <cellStyle name="Accent4 7" xfId="455" xr:uid="{66CF6289-5AD4-403F-9C4C-BD9694C822D4}"/>
    <cellStyle name="Accent4 7 2" xfId="456" xr:uid="{F1405F81-DC56-4E35-A3D9-4BE61B91CE6B}"/>
    <cellStyle name="Accent4 8" xfId="457" xr:uid="{635B39DB-7735-4134-A37C-045EF8A61F92}"/>
    <cellStyle name="Accent4 8 2" xfId="458" xr:uid="{B37A0F61-6903-4CF3-8E8C-0393257BE51F}"/>
    <cellStyle name="Accent4 9" xfId="459" xr:uid="{FB7F63EA-DF0D-4CD7-BA1D-696F2C3E6FE7}"/>
    <cellStyle name="Accent4 9 2" xfId="460" xr:uid="{867E23DA-630E-4298-B5B3-29B24B3C3257}"/>
    <cellStyle name="Accent5" xfId="35" builtinId="45" customBuiltin="1"/>
    <cellStyle name="Accent5 - 20%" xfId="461" xr:uid="{862475ED-A97F-4721-9A96-3F79D3463D08}"/>
    <cellStyle name="Accent5 - 20% 2" xfId="462" xr:uid="{372837B6-00E7-401A-9370-CA433546C773}"/>
    <cellStyle name="Accent5 - 20% 2 2" xfId="463" xr:uid="{5279673E-7E22-4502-97B8-656A3F4D7F82}"/>
    <cellStyle name="Accent5 - 20% 2 3" xfId="464" xr:uid="{99476F44-7881-4187-BF9B-BF70CEA03100}"/>
    <cellStyle name="Accent5 - 20% 3" xfId="465" xr:uid="{A2899BBF-B42B-4A00-94BC-93FCB82144BC}"/>
    <cellStyle name="Accent5 - 20% 4" xfId="466" xr:uid="{0ADD49F9-8413-4C35-843D-DC4B156E8B4B}"/>
    <cellStyle name="Accent5 - 40%" xfId="467" xr:uid="{71D781CC-8384-4775-8C91-593728341C52}"/>
    <cellStyle name="Accent5 - 40% 2" xfId="468" xr:uid="{A2D8A3E5-D77E-4896-AE5F-B9A2B04103A7}"/>
    <cellStyle name="Accent5 - 40% 2 2" xfId="469" xr:uid="{4C4671DB-81AE-46DB-A131-F19D7457B35E}"/>
    <cellStyle name="Accent5 - 40% 2 3" xfId="470" xr:uid="{8AC146E6-F9D6-4EB8-8E05-CBA7395AD930}"/>
    <cellStyle name="Accent5 - 40% 3" xfId="471" xr:uid="{EF7CB251-0240-4C4C-8FAD-EE22B1AC43C2}"/>
    <cellStyle name="Accent5 - 40% 4" xfId="472" xr:uid="{9A2B0B64-B364-43DA-BE2D-6CB6C961C25A}"/>
    <cellStyle name="Accent5 - 60%" xfId="473" xr:uid="{BE5DA20F-6BD7-4209-A84D-44D426AACA35}"/>
    <cellStyle name="Accent5 - 60% 2" xfId="474" xr:uid="{028D943E-55AF-42EB-9770-380CF7A1440B}"/>
    <cellStyle name="Accent5 10" xfId="475" xr:uid="{67607A97-741E-4421-B1B4-5A576F63DA62}"/>
    <cellStyle name="Accent5 10 2" xfId="476" xr:uid="{662F6C78-0343-496A-90E6-66D182B84454}"/>
    <cellStyle name="Accent5 11" xfId="477" xr:uid="{C375D042-5B83-475C-96E0-47FDE96DF559}"/>
    <cellStyle name="Accent5 11 2" xfId="478" xr:uid="{C771332A-1733-481A-AC95-95BE441B119A}"/>
    <cellStyle name="Accent5 12" xfId="479" xr:uid="{62F9080E-8C69-443F-9A05-1DF82AB74492}"/>
    <cellStyle name="Accent5 12 2" xfId="480" xr:uid="{4DCF3B82-0B16-4618-959F-C0D64B1FB55D}"/>
    <cellStyle name="Accent5 13" xfId="481" xr:uid="{A733BB96-9218-480F-BBB0-0AC3E17F000A}"/>
    <cellStyle name="Accent5 13 2" xfId="482" xr:uid="{A9F2BF16-8020-4476-8214-CCB8B00B34D5}"/>
    <cellStyle name="Accent5 14" xfId="483" xr:uid="{58F4077B-A561-4ABF-BCB0-CC7D373D90FB}"/>
    <cellStyle name="Accent5 14 2" xfId="484" xr:uid="{E6F2B9FB-4E1B-4736-9488-BDB1F94663BB}"/>
    <cellStyle name="Accent5 15" xfId="485" xr:uid="{1F560DDA-6404-4A52-AD63-51BF35A8579E}"/>
    <cellStyle name="Accent5 15 2" xfId="486" xr:uid="{61F27A14-E468-4BC1-BC44-1FDF4FD0B87B}"/>
    <cellStyle name="Accent5 16" xfId="487" xr:uid="{7960DFDB-C181-4744-894D-7A9A75249DA0}"/>
    <cellStyle name="Accent5 16 2" xfId="488" xr:uid="{699CEC76-D78B-4A2E-8BC4-B40FAE497CB9}"/>
    <cellStyle name="Accent5 17" xfId="489" xr:uid="{CA927056-9D34-4F53-9E31-7E53A7A67FFD}"/>
    <cellStyle name="Accent5 17 2" xfId="490" xr:uid="{6FD92481-CE4D-4A97-8E9C-15B8AF832C33}"/>
    <cellStyle name="Accent5 18" xfId="491" xr:uid="{9CB99785-C822-49F0-9831-F7C3184BE0DC}"/>
    <cellStyle name="Accent5 18 2" xfId="492" xr:uid="{5A95326E-5D17-41C6-8C11-9D5AB1C98AF7}"/>
    <cellStyle name="Accent5 19" xfId="493" xr:uid="{FDDA09FA-8BD0-4764-AC98-9DD15AEA374E}"/>
    <cellStyle name="Accent5 19 2" xfId="494" xr:uid="{2EABB24B-6549-49FA-B473-3FE7D1ADC1F5}"/>
    <cellStyle name="Accent5 2" xfId="495" xr:uid="{8B47ACED-7F67-4EAF-901F-1EE139009E11}"/>
    <cellStyle name="Accent5 2 2" xfId="496" xr:uid="{DC50D512-6260-44AC-BF62-B31C3FF9EFE6}"/>
    <cellStyle name="Accent5 2 3" xfId="497" xr:uid="{140D6909-7724-4D45-B6AD-37DB3326F681}"/>
    <cellStyle name="Accent5 20" xfId="498" xr:uid="{B1B1811D-C88D-442B-ACE9-2D39E4102C4E}"/>
    <cellStyle name="Accent5 20 2" xfId="499" xr:uid="{5EF399BF-8BC3-486E-BE2F-307DABE20F70}"/>
    <cellStyle name="Accent5 21" xfId="500" xr:uid="{DDBA8F85-5DF7-40C1-8D70-C280E66D1D16}"/>
    <cellStyle name="Accent5 21 2" xfId="501" xr:uid="{EB62CD6C-99CE-4BB8-98FF-90238B025664}"/>
    <cellStyle name="Accent5 22" xfId="502" xr:uid="{E8ECF1CC-990D-4B3F-B7B1-44F07BAFD547}"/>
    <cellStyle name="Accent5 22 2" xfId="503" xr:uid="{A92B9A82-CCCE-4951-8ED0-954D8ADFEC11}"/>
    <cellStyle name="Accent5 23" xfId="504" xr:uid="{C97735C2-89CE-47F2-9F1F-F25DDF169566}"/>
    <cellStyle name="Accent5 23 2" xfId="505" xr:uid="{C48FF8C6-0D04-4D07-A7DE-9B5E0F9CA56E}"/>
    <cellStyle name="Accent5 24" xfId="506" xr:uid="{BC0C0E0E-690E-473B-8B6C-A8FE12F38241}"/>
    <cellStyle name="Accent5 24 2" xfId="507" xr:uid="{83734714-B1B1-4028-8B9A-CD6DEAA31145}"/>
    <cellStyle name="Accent5 25" xfId="508" xr:uid="{C6B9DBA0-9FCE-4D40-AFAC-5C6C26F35FBC}"/>
    <cellStyle name="Accent5 25 2" xfId="509" xr:uid="{42B21C8F-E9C6-4793-B5BD-AE16AEE63C26}"/>
    <cellStyle name="Accent5 26" xfId="510" xr:uid="{D9977D07-36EE-447B-95A6-648538F08B0B}"/>
    <cellStyle name="Accent5 26 2" xfId="511" xr:uid="{1D1AAAD5-66FF-4B0D-B7CE-9577754DFC01}"/>
    <cellStyle name="Accent5 27" xfId="512" xr:uid="{69C883E0-C212-43E3-8A8E-4DD1667198A3}"/>
    <cellStyle name="Accent5 27 2" xfId="513" xr:uid="{11F3F549-77FD-4A33-8A7C-DF8DC637529F}"/>
    <cellStyle name="Accent5 28" xfId="514" xr:uid="{29D3D682-DBAB-49CA-8D12-157C47297C8B}"/>
    <cellStyle name="Accent5 28 2" xfId="515" xr:uid="{EE3D3C7C-F8AA-4AD9-8849-4E0ACD9E1689}"/>
    <cellStyle name="Accent5 29" xfId="516" xr:uid="{2071AE5D-B119-4C7F-9D42-B34E6C8C3A26}"/>
    <cellStyle name="Accent5 29 2" xfId="517" xr:uid="{D350025B-85DE-4C85-819B-B6B19EC75E60}"/>
    <cellStyle name="Accent5 3" xfId="518" xr:uid="{F54EC718-8330-40CE-8121-2B2FFC68D823}"/>
    <cellStyle name="Accent5 3 2" xfId="519" xr:uid="{0D7FFF50-9FA5-4417-8543-BC1A650CE7AF}"/>
    <cellStyle name="Accent5 30" xfId="520" xr:uid="{49BCAFBF-C7CB-48B1-B892-F1DACFD8419E}"/>
    <cellStyle name="Accent5 30 2" xfId="521" xr:uid="{8C27BB4F-6970-431C-8404-4281827194FB}"/>
    <cellStyle name="Accent5 31" xfId="522" xr:uid="{29268534-96D8-45B3-97A7-943310DEC640}"/>
    <cellStyle name="Accent5 31 2" xfId="523" xr:uid="{AF8AB9E1-C1C4-491D-A013-56E58C10785F}"/>
    <cellStyle name="Accent5 32" xfId="524" xr:uid="{06DB7BD9-F83B-45DB-871A-5402DAACAFA5}"/>
    <cellStyle name="Accent5 33" xfId="525" xr:uid="{4B59E1A8-7ED2-4FF4-B62C-028519B21132}"/>
    <cellStyle name="Accent5 34" xfId="526" xr:uid="{4352D670-2E34-45A2-9B17-9BBF69360D53}"/>
    <cellStyle name="Accent5 35" xfId="527" xr:uid="{78FBB80C-9787-434A-8457-2B18F1B7FA13}"/>
    <cellStyle name="Accent5 36" xfId="528" xr:uid="{217FA3E0-BB7F-4C3A-8C9B-2A07D0C22786}"/>
    <cellStyle name="Accent5 37" xfId="529" xr:uid="{FFF921DD-4D9B-40E9-9126-F238CF984300}"/>
    <cellStyle name="Accent5 38" xfId="530" xr:uid="{D4BB47F0-433C-498C-A935-D511F81E3150}"/>
    <cellStyle name="Accent5 39" xfId="531" xr:uid="{CCCB85A6-454F-4A81-9C54-4C622F6BC2CE}"/>
    <cellStyle name="Accent5 4" xfId="532" xr:uid="{F8034C23-80EA-4CD4-AC85-6B8768C12989}"/>
    <cellStyle name="Accent5 4 2" xfId="533" xr:uid="{CC4A35DB-5586-4C11-B788-15907D8A4B45}"/>
    <cellStyle name="Accent5 40" xfId="534" xr:uid="{EB1A690E-07A2-4192-9FE0-92EC3A4A77FF}"/>
    <cellStyle name="Accent5 41" xfId="535" xr:uid="{456EABE4-DAED-41CC-B930-89BC1D71E573}"/>
    <cellStyle name="Accent5 42" xfId="536" xr:uid="{0398E302-ED89-4B2E-BB73-4F38F5842A4B}"/>
    <cellStyle name="Accent5 43" xfId="537" xr:uid="{66B66206-BFAF-4E6E-A772-E211D6296D18}"/>
    <cellStyle name="Accent5 44" xfId="538" xr:uid="{F332C084-BBEF-4B0D-A694-4063DC5BA2AB}"/>
    <cellStyle name="Accent5 45" xfId="539" xr:uid="{F1A16B37-AD42-4EC4-B792-6DE409DE19D1}"/>
    <cellStyle name="Accent5 46" xfId="540" xr:uid="{46E2097D-FFD2-4282-9BCC-AC4F3853D43B}"/>
    <cellStyle name="Accent5 47" xfId="541" xr:uid="{78989AC6-B200-4936-A41E-03E942630B3E}"/>
    <cellStyle name="Accent5 48" xfId="542" xr:uid="{FB085217-0DF5-4098-AF87-7DAA8576BD5B}"/>
    <cellStyle name="Accent5 5" xfId="543" xr:uid="{32C5BF5B-C2D8-48A9-8974-1BB459E4E3CB}"/>
    <cellStyle name="Accent5 5 2" xfId="544" xr:uid="{60D3E17C-AD54-44A7-9D2D-B51D04BA8F39}"/>
    <cellStyle name="Accent5 6" xfId="545" xr:uid="{8968DC65-1FD8-4958-B809-FA5914EB5DF1}"/>
    <cellStyle name="Accent5 6 2" xfId="546" xr:uid="{717ECCDF-AD71-413A-AAEE-B172FB284784}"/>
    <cellStyle name="Accent5 7" xfId="547" xr:uid="{0274C542-A60C-4C9A-A810-236644114867}"/>
    <cellStyle name="Accent5 7 2" xfId="548" xr:uid="{267DFD38-FD73-44D1-8CE9-4FDA45B2B98B}"/>
    <cellStyle name="Accent5 8" xfId="549" xr:uid="{52059090-CA9D-433B-8D5C-C4189CE701C0}"/>
    <cellStyle name="Accent5 8 2" xfId="550" xr:uid="{7BC805BB-519B-43E1-9B28-981686675CD1}"/>
    <cellStyle name="Accent5 9" xfId="551" xr:uid="{608C355E-8700-4933-859E-74EEF583B853}"/>
    <cellStyle name="Accent5 9 2" xfId="552" xr:uid="{24A9EABB-C743-4D3B-A657-DE387B79222A}"/>
    <cellStyle name="Accent6 - 20%" xfId="553" xr:uid="{825E5890-1A29-47C2-B21F-6D8B9BD65546}"/>
    <cellStyle name="Accent6 - 20% 2" xfId="554" xr:uid="{87BDFB36-D84D-43DD-8A99-88ACEE5C9B22}"/>
    <cellStyle name="Accent6 - 20% 2 2" xfId="555" xr:uid="{B618F969-0EDC-439C-B714-F0CF771572C3}"/>
    <cellStyle name="Accent6 - 20% 2 3" xfId="556" xr:uid="{0B073742-3642-4AF3-BA4C-1B0489B608F3}"/>
    <cellStyle name="Accent6 - 20% 3" xfId="557" xr:uid="{2D57B227-1CB9-4D12-BC79-F40F9BC38041}"/>
    <cellStyle name="Accent6 - 20% 4" xfId="558" xr:uid="{7F171201-1569-417A-AA59-D6A341DFBE5C}"/>
    <cellStyle name="Accent6 - 40%" xfId="559" xr:uid="{D0B0C1C7-1E6F-4B61-8F0F-67F4D00797BE}"/>
    <cellStyle name="Accent6 - 40% 2" xfId="560" xr:uid="{26E18A4B-A4B3-4E6D-AAEA-5591C9BB827D}"/>
    <cellStyle name="Accent6 - 40% 2 2" xfId="561" xr:uid="{AF69AAA2-AC4B-4315-90D0-A3C3E1F948AD}"/>
    <cellStyle name="Accent6 - 40% 2 3" xfId="562" xr:uid="{07FFC045-0ECE-4388-9722-B5FEBC133400}"/>
    <cellStyle name="Accent6 - 40% 3" xfId="563" xr:uid="{81E3AAA1-D603-4BBF-ACA1-F953AEC1FBD7}"/>
    <cellStyle name="Accent6 - 40% 4" xfId="564" xr:uid="{550D5AE9-872C-433B-B3B5-9A36CABCB7F8}"/>
    <cellStyle name="Accent6 - 60%" xfId="565" xr:uid="{736502AC-5A85-4FF2-ADB8-207E04D5968B}"/>
    <cellStyle name="Accent6 - 60% 2" xfId="566" xr:uid="{10A41D42-BE58-4578-8C35-E19047E065DD}"/>
    <cellStyle name="Accent6 10" xfId="567" xr:uid="{D40B8C74-B469-438C-A62E-ED7BD5D5C244}"/>
    <cellStyle name="Accent6 10 2" xfId="568" xr:uid="{47F37C4B-931D-44D5-BCAD-7C75D7872096}"/>
    <cellStyle name="Accent6 11" xfId="569" xr:uid="{495D99D0-262C-480D-942D-B7CF242FFD55}"/>
    <cellStyle name="Accent6 11 2" xfId="570" xr:uid="{2A0976DC-14AE-4AE2-A434-0B5A344588B6}"/>
    <cellStyle name="Accent6 12" xfId="571" xr:uid="{2631E30C-AF4B-4510-AE5D-D97BF6C3F5B9}"/>
    <cellStyle name="Accent6 12 2" xfId="572" xr:uid="{A3DD8042-021C-4B28-BCF7-CD78316ADA25}"/>
    <cellStyle name="Accent6 13" xfId="573" xr:uid="{DA3A1B9A-0349-4C10-84C4-5952749B9428}"/>
    <cellStyle name="Accent6 13 2" xfId="574" xr:uid="{CDD38458-051C-456F-B249-38C693BA1E84}"/>
    <cellStyle name="Accent6 14" xfId="575" xr:uid="{BA78D26E-FFE1-45A3-8A74-48C784F841DD}"/>
    <cellStyle name="Accent6 14 2" xfId="576" xr:uid="{785ED44F-AA21-401B-9401-03CC45577318}"/>
    <cellStyle name="Accent6 15" xfId="577" xr:uid="{E4BFA0F4-6EA0-42CA-AD86-3AB81E140DD3}"/>
    <cellStyle name="Accent6 15 2" xfId="578" xr:uid="{E3E3CDFA-6871-4EC0-AD9F-50D2138D96D1}"/>
    <cellStyle name="Accent6 16" xfId="579" xr:uid="{A8B64F8B-093C-49C1-9B6F-5339CF0411D8}"/>
    <cellStyle name="Accent6 16 2" xfId="580" xr:uid="{0095CCC3-73A8-4533-8A2E-C24A9B784D7E}"/>
    <cellStyle name="Accent6 17" xfId="581" xr:uid="{806C3200-68C3-452E-A2DF-7D83D759DFE2}"/>
    <cellStyle name="Accent6 17 2" xfId="582" xr:uid="{633360A1-11EF-4FE2-8B0E-8800DD542F19}"/>
    <cellStyle name="Accent6 18" xfId="583" xr:uid="{8B169E56-126D-41CE-833F-CD30CB228445}"/>
    <cellStyle name="Accent6 18 2" xfId="584" xr:uid="{6DA84B6F-DB3F-4774-A288-94375707B4BE}"/>
    <cellStyle name="Accent6 19" xfId="585" xr:uid="{162E17D6-B065-4900-9687-D25C1F2A277A}"/>
    <cellStyle name="Accent6 19 2" xfId="586" xr:uid="{DF96891D-7D0F-480F-8B8B-317111B0D678}"/>
    <cellStyle name="Accent6 2" xfId="587" xr:uid="{E7DB3BCD-8D62-4684-8350-65C70A56C565}"/>
    <cellStyle name="Accent6 2 2" xfId="588" xr:uid="{376DCC7A-9A96-4232-8F63-72173BC7B43E}"/>
    <cellStyle name="Accent6 2 3" xfId="589" xr:uid="{9393B3E8-CC13-4769-8373-E941C24929FA}"/>
    <cellStyle name="Accent6 20" xfId="590" xr:uid="{4193E3A9-2230-48F8-92C8-966C7CE0D1FD}"/>
    <cellStyle name="Accent6 20 2" xfId="591" xr:uid="{5C3C997E-8FA1-42C5-852B-4B695AAB3B80}"/>
    <cellStyle name="Accent6 21" xfId="592" xr:uid="{AD6E610A-F597-40FE-8504-111200ED52C7}"/>
    <cellStyle name="Accent6 21 2" xfId="593" xr:uid="{D59F2B05-716B-4C46-8B63-86487530D2B5}"/>
    <cellStyle name="Accent6 22" xfId="594" xr:uid="{1802DA71-20F0-4BE7-A60B-1CEF057EC451}"/>
    <cellStyle name="Accent6 22 2" xfId="595" xr:uid="{B44EFF31-33C7-497D-9E4E-FFB7E0CA771F}"/>
    <cellStyle name="Accent6 23" xfId="596" xr:uid="{D3A5BE8D-03C8-4EC5-A58F-C5ACF9592204}"/>
    <cellStyle name="Accent6 23 2" xfId="597" xr:uid="{E24405EE-F1DB-4B7B-92C5-3DD68153BBD8}"/>
    <cellStyle name="Accent6 24" xfId="598" xr:uid="{E32E2B3D-6BF8-4927-8723-6DE6A2E5318B}"/>
    <cellStyle name="Accent6 24 2" xfId="599" xr:uid="{0A29CAB6-1827-42D7-9B37-F638194C4A25}"/>
    <cellStyle name="Accent6 25" xfId="600" xr:uid="{4C6E6AC8-0956-434E-B2BF-E8EFFDFC476C}"/>
    <cellStyle name="Accent6 25 2" xfId="601" xr:uid="{385FF001-2166-4276-AB10-97BDD6FCCABB}"/>
    <cellStyle name="Accent6 26" xfId="602" xr:uid="{4D7DD2D7-3D9A-43A2-A461-53EFE017AB92}"/>
    <cellStyle name="Accent6 26 2" xfId="603" xr:uid="{625686C1-FB74-43E6-8F10-3F757579A5ED}"/>
    <cellStyle name="Accent6 27" xfId="604" xr:uid="{E68A0415-9A6A-40EF-9B6F-6BEEF3E8756D}"/>
    <cellStyle name="Accent6 27 2" xfId="605" xr:uid="{E99CF7E8-34E0-46D5-B5FF-EA3BD6607B8F}"/>
    <cellStyle name="Accent6 28" xfId="606" xr:uid="{EAEE8312-1232-4361-B67D-9092320EC3F4}"/>
    <cellStyle name="Accent6 28 2" xfId="607" xr:uid="{E85D6BED-B402-484F-9C57-0ACAF0F9F7D3}"/>
    <cellStyle name="Accent6 29" xfId="608" xr:uid="{F4C359AA-6F86-4BB0-9707-14413762D3D1}"/>
    <cellStyle name="Accent6 29 2" xfId="609" xr:uid="{D759B594-8BAB-46A5-B33A-C4357BB08522}"/>
    <cellStyle name="Accent6 3" xfId="610" xr:uid="{3A4F9AC0-79AA-427C-B46D-BCEB1B508C37}"/>
    <cellStyle name="Accent6 3 2" xfId="611" xr:uid="{FF06FF51-49AD-4428-9E66-68AC9FB583D6}"/>
    <cellStyle name="Accent6 30" xfId="612" xr:uid="{F05292D9-50CA-4AE3-9A1E-A91E4D7B8883}"/>
    <cellStyle name="Accent6 30 2" xfId="613" xr:uid="{404BDA2D-A227-4C36-8E45-CBBCF0D557BB}"/>
    <cellStyle name="Accent6 31" xfId="614" xr:uid="{D6F91B35-5529-42A0-A599-694E329DAD99}"/>
    <cellStyle name="Accent6 31 2" xfId="615" xr:uid="{8BBB941C-DFD8-4430-B672-C21834B3BEF2}"/>
    <cellStyle name="Accent6 32" xfId="616" xr:uid="{7E0BCF0E-E288-4807-AC08-149ED68313F5}"/>
    <cellStyle name="Accent6 33" xfId="617" xr:uid="{1ED2D467-A0FC-48B7-BCC6-A621F17BE803}"/>
    <cellStyle name="Accent6 34" xfId="618" xr:uid="{4513EA85-D23C-473A-9B16-B999AAE1CF6F}"/>
    <cellStyle name="Accent6 35" xfId="619" xr:uid="{8FA208D1-C4FE-462E-ADE5-0977DBCD30D9}"/>
    <cellStyle name="Accent6 36" xfId="620" xr:uid="{B268F8A5-AFA4-4588-B141-4746C0D943BF}"/>
    <cellStyle name="Accent6 37" xfId="621" xr:uid="{46BC726B-F5DC-4C8D-B457-56D5E39274AD}"/>
    <cellStyle name="Accent6 38" xfId="622" xr:uid="{CA51EDA2-B504-49A1-AE40-2C80A8604A83}"/>
    <cellStyle name="Accent6 39" xfId="623" xr:uid="{06704722-0673-4E40-B57A-A5B151BA32AD}"/>
    <cellStyle name="Accent6 4" xfId="624" xr:uid="{532F6247-30A6-4893-A9D8-DABF572E59CA}"/>
    <cellStyle name="Accent6 4 2" xfId="625" xr:uid="{6DA5210D-BAB7-4BA3-8899-852D53AA05EA}"/>
    <cellStyle name="Accent6 40" xfId="626" xr:uid="{C739916B-2382-4E15-A2AC-C5386D15B8DA}"/>
    <cellStyle name="Accent6 41" xfId="627" xr:uid="{68600BBC-B1CF-4158-AFA6-504A9280D5E0}"/>
    <cellStyle name="Accent6 42" xfId="628" xr:uid="{692F46A0-15E6-4AA1-96B2-F45513D111F8}"/>
    <cellStyle name="Accent6 43" xfId="629" xr:uid="{0984E89E-1393-426F-BE9F-A56546E3F7C7}"/>
    <cellStyle name="Accent6 44" xfId="630" xr:uid="{D0BECCAD-B835-4008-81E7-442DBA8F1E54}"/>
    <cellStyle name="Accent6 45" xfId="631" xr:uid="{FBCC18F5-0D30-452F-B57E-6B54DE0C9B53}"/>
    <cellStyle name="Accent6 46" xfId="632" xr:uid="{2335FEC3-0C05-4B54-8872-2BCF83F3371A}"/>
    <cellStyle name="Accent6 47" xfId="633" xr:uid="{14A5EC82-BE9A-47C6-A17A-524DF94D5E82}"/>
    <cellStyle name="Accent6 48" xfId="634" xr:uid="{5E7F1804-9B28-44A8-BAF5-35F34E264799}"/>
    <cellStyle name="Accent6 49" xfId="635" xr:uid="{0176D48F-87D4-4E75-AC96-298B9B9CF700}"/>
    <cellStyle name="Accent6 5" xfId="636" xr:uid="{0AF4DCF1-16EB-49A3-937E-2898D0086FB6}"/>
    <cellStyle name="Accent6 5 2" xfId="637" xr:uid="{5A64B65A-0F6A-4340-9D88-388F7BB60652}"/>
    <cellStyle name="Accent6 6" xfId="638" xr:uid="{6EB257D7-2484-4B25-BA25-1488AF90B3E3}"/>
    <cellStyle name="Accent6 6 2" xfId="639" xr:uid="{5176114E-0484-4B50-9F05-7B88B030D674}"/>
    <cellStyle name="Accent6 7" xfId="640" xr:uid="{58BD7A3F-99A8-4520-9FC0-9244464995F8}"/>
    <cellStyle name="Accent6 7 2" xfId="641" xr:uid="{E23E9F2B-A8EE-47D4-B237-9F726C90BE7A}"/>
    <cellStyle name="Accent6 8" xfId="642" xr:uid="{E33A04A1-F469-4AC0-B733-657F2A50A9B5}"/>
    <cellStyle name="Accent6 8 2" xfId="643" xr:uid="{27796B95-ADFF-4C51-AC0F-38F5864B3A7E}"/>
    <cellStyle name="Accent6 9" xfId="644" xr:uid="{AD1DC2C7-2A1C-4E3D-9DCA-D854E9B7633C}"/>
    <cellStyle name="Accent6 9 2" xfId="645" xr:uid="{B1F41E2F-9111-404E-AB79-2B1D537EC8BE}"/>
    <cellStyle name="Bad 2" xfId="646" xr:uid="{8F663CF7-701D-4459-847A-9AE5EE3ED16B}"/>
    <cellStyle name="Bad 2 2" xfId="647" xr:uid="{E01416DE-A7C2-49CA-ACE7-F3BDB19E60EF}"/>
    <cellStyle name="Bad 3" xfId="648" xr:uid="{97A85B7E-DE00-4867-AE81-DA5F9A20B216}"/>
    <cellStyle name="Bad 4" xfId="649" xr:uid="{734F886C-2800-4C3A-BBBF-5DFFE7B3E95C}"/>
    <cellStyle name="Calculation 2" xfId="650" xr:uid="{DFE51C48-69DF-4141-B128-A9BF28CC99B4}"/>
    <cellStyle name="Calculation 2 2" xfId="651" xr:uid="{2ED83B3E-1147-439B-815C-066555713151}"/>
    <cellStyle name="Calculation 2 3" xfId="652" xr:uid="{95654477-BF28-4103-89AB-02BF525E05BB}"/>
    <cellStyle name="Calculation 3" xfId="653" xr:uid="{6EB8FE62-1277-4BD6-A7AE-17FF117BC858}"/>
    <cellStyle name="Calculation 3 2" xfId="654" xr:uid="{DB2D2E43-8E80-4D96-B704-E076E349A5D0}"/>
    <cellStyle name="Calculation 4" xfId="655" xr:uid="{C688DAD2-506F-4F7C-A488-5247054ECEB3}"/>
    <cellStyle name="Check Cell" xfId="31" builtinId="23" customBuiltin="1"/>
    <cellStyle name="Check Cell 2" xfId="656" xr:uid="{ADA34A99-AF50-4B8A-A584-A974C3171901}"/>
    <cellStyle name="Check Cell 2 2" xfId="657" xr:uid="{7234A930-75B1-4BA3-B979-F205D5D3A6F0}"/>
    <cellStyle name="Check Cell 2 3" xfId="658" xr:uid="{6590CD3E-0EB3-459B-8141-36BCDA4FBC06}"/>
    <cellStyle name="Check Cell 3" xfId="659" xr:uid="{A7B34D53-A382-4D56-9075-2E3EA8889D19}"/>
    <cellStyle name="Check Cell 3 2" xfId="660" xr:uid="{2AFFAF40-DE48-416F-A22D-328504E9F4F4}"/>
    <cellStyle name="Comma" xfId="3" builtinId="3"/>
    <cellStyle name="Comma 10" xfId="661" xr:uid="{11BE976F-A58D-4C70-A37D-000FFE952D4A}"/>
    <cellStyle name="Comma 11" xfId="662" xr:uid="{17D9C2F8-C850-4E91-AFCE-39B5D10D4EF2}"/>
    <cellStyle name="Comma 12" xfId="663" xr:uid="{8D46EBA4-0E83-4FF5-8EAC-1C036D65B27E}"/>
    <cellStyle name="Comma 13" xfId="664" xr:uid="{9B5D8F0A-8B73-4BFF-84BB-45D552346F90}"/>
    <cellStyle name="Comma 2" xfId="2" xr:uid="{00000000-0005-0000-0000-000001000000}"/>
    <cellStyle name="Comma 2 2" xfId="13" xr:uid="{082E1FB5-DDA7-4BCF-8DE4-C4D27DB0FA7C}"/>
    <cellStyle name="Comma 2 2 2" xfId="665" xr:uid="{19BB4E8E-6DF2-444D-95FC-E52D97062CA9}"/>
    <cellStyle name="Comma 2 3" xfId="18" xr:uid="{63FB33FC-147E-453D-ABCA-2640294266DB}"/>
    <cellStyle name="Comma 2 3 2" xfId="667" xr:uid="{47577225-35F4-403C-8E35-EE906A6F6699}"/>
    <cellStyle name="Comma 2 3 3" xfId="666" xr:uid="{48B6180B-8322-4BBF-9E9B-E0E305959450}"/>
    <cellStyle name="Comma 2 4" xfId="668" xr:uid="{A0ED004C-DF79-4412-8609-87B38BF38A6C}"/>
    <cellStyle name="Comma 2 4 2" xfId="669" xr:uid="{7A7CE159-AB03-4B03-AABC-7D1C598A98B4}"/>
    <cellStyle name="Comma 2 5" xfId="670" xr:uid="{420FE4A0-928C-4197-A4CB-B07D26BDE0B8}"/>
    <cellStyle name="Comma 2 6" xfId="671" xr:uid="{3622A66F-0EFF-4344-95B9-BB956EA8F566}"/>
    <cellStyle name="Comma 3" xfId="672" xr:uid="{E39EBDA6-32E0-4A0E-A691-4D7F31AD43B2}"/>
    <cellStyle name="Comma 3 2" xfId="673" xr:uid="{B3899494-96CA-48A1-9357-CAEF446DC6F9}"/>
    <cellStyle name="Comma 3 2 2" xfId="674" xr:uid="{837A955D-31DD-48EF-AF50-135E55A25C4D}"/>
    <cellStyle name="Comma 3 3" xfId="675" xr:uid="{31F876A8-E422-4052-8338-F333DC2E234C}"/>
    <cellStyle name="Comma 3 4" xfId="676" xr:uid="{35F53FC3-29F4-4A0C-9851-8C8449934043}"/>
    <cellStyle name="Comma 3 5" xfId="677" xr:uid="{648414CC-BBD4-4C39-BE61-1EE002C6C570}"/>
    <cellStyle name="Comma 3 6" xfId="678" xr:uid="{9407017C-697B-44A0-8179-18C49830A876}"/>
    <cellStyle name="Comma 4" xfId="679" xr:uid="{826FB170-EA29-4D50-81B5-5675605E277D}"/>
    <cellStyle name="Comma 4 2" xfId="680" xr:uid="{36C7889B-A2D8-4A78-BEDE-16A43114FDDA}"/>
    <cellStyle name="Comma 4 2 2" xfId="681" xr:uid="{9BD5ADAA-7F5A-4F3A-ACA2-A35776B4AE43}"/>
    <cellStyle name="Comma 4 2 3" xfId="682" xr:uid="{68CC43D0-7C83-44B7-B7AE-CBA6E2DF01F3}"/>
    <cellStyle name="Comma 4 3" xfId="683" xr:uid="{09304A74-512F-4BBC-93AA-6AD06B79E54B}"/>
    <cellStyle name="Comma 4 4" xfId="684" xr:uid="{25573D91-ACB8-4B9A-8444-11F3FE6AED85}"/>
    <cellStyle name="Comma 5" xfId="685" xr:uid="{69D4F596-95A9-4212-9FD2-75324CAA9775}"/>
    <cellStyle name="Comma 5 2" xfId="686" xr:uid="{4A5A217F-9598-4B7A-862A-C9437DF74E25}"/>
    <cellStyle name="Comma 5 3" xfId="687" xr:uid="{844F8A8C-829F-457E-BD23-A74BF7EEB37A}"/>
    <cellStyle name="Comma 5 4" xfId="688" xr:uid="{5E9C7788-C1C6-4B1A-A481-A0466198E8D3}"/>
    <cellStyle name="Comma 6" xfId="689" xr:uid="{EF008288-613E-4A77-BB0B-136BEBD0D88D}"/>
    <cellStyle name="Comma 6 2" xfId="690" xr:uid="{602A9E64-BFE0-4C43-BC85-62B860BD6789}"/>
    <cellStyle name="Comma 6 3" xfId="691" xr:uid="{5A9D5CB8-767E-4F44-832C-F58A811FCA8F}"/>
    <cellStyle name="Comma 6 4" xfId="692" xr:uid="{20E80A99-54FE-4628-8717-7A087B0A4007}"/>
    <cellStyle name="Comma 7" xfId="693" xr:uid="{A54383EB-1D02-498E-B068-D4D6EA53ACFE}"/>
    <cellStyle name="Comma 7 2" xfId="694" xr:uid="{3767E3FA-F33B-40FF-A1E0-04BCA0706EC2}"/>
    <cellStyle name="Comma 7 2 2" xfId="695" xr:uid="{904D6412-F07A-4118-9F46-2B726D90462E}"/>
    <cellStyle name="Comma 7 3" xfId="696" xr:uid="{3705BB30-3F9D-4F1E-90C3-E5FD3885BD05}"/>
    <cellStyle name="Comma 7 4" xfId="697" xr:uid="{B547BCA9-10DE-4FD6-AA69-EA1A12BCBFD2}"/>
    <cellStyle name="Comma 7 4 2" xfId="698" xr:uid="{ABEA1F29-DDCD-40CD-A3A7-BBB24282980A}"/>
    <cellStyle name="Comma 8" xfId="699" xr:uid="{8A465A87-2807-491C-9E0C-6160D0275221}"/>
    <cellStyle name="Comma 9" xfId="700" xr:uid="{E005F38A-C00C-4D9F-A7B6-03DD8B90A601}"/>
    <cellStyle name="Comma 9 2" xfId="701" xr:uid="{C1620BE2-EECA-44C9-B3D5-A74C0C33EE0E}"/>
    <cellStyle name="Currency" xfId="30" builtinId="4"/>
    <cellStyle name="Currency 10" xfId="702" xr:uid="{7A83FA42-8033-40C3-BDEB-5DB13BB44F40}"/>
    <cellStyle name="Currency 2" xfId="15" xr:uid="{72B121A3-0618-4435-BC97-7D2BC51F6055}"/>
    <cellStyle name="Currency 2 2" xfId="704" xr:uid="{333C4DBA-2D83-42C5-B567-A4C136CC562B}"/>
    <cellStyle name="Currency 2 2 2" xfId="705" xr:uid="{1B050659-03B7-46DB-AE15-4CD128A42B4A}"/>
    <cellStyle name="Currency 2 3" xfId="706" xr:uid="{9249959D-A48F-4ED0-BCE1-76D0FFBC68DB}"/>
    <cellStyle name="Currency 2 4" xfId="707" xr:uid="{B07D8A53-B1F0-44DB-B296-991E89C624B7}"/>
    <cellStyle name="Currency 2 5" xfId="708" xr:uid="{99C0D943-5DD5-4447-9898-0E1031685462}"/>
    <cellStyle name="Currency 2 6" xfId="709" xr:uid="{E7835A58-84D0-4128-AB0E-6FB3FBE864FD}"/>
    <cellStyle name="Currency 2 7" xfId="710" xr:uid="{9185DCCF-D1DF-483D-9A11-7BE4093171F4}"/>
    <cellStyle name="Currency 2 8" xfId="703" xr:uid="{0A358CEE-A2FD-4470-9536-1DF6C17B69A3}"/>
    <cellStyle name="Currency 3" xfId="711" xr:uid="{69EEDC61-0D9E-407B-ACF4-C02AE748C46C}"/>
    <cellStyle name="Currency 3 2" xfId="712" xr:uid="{6671DFA6-650A-4208-B55E-8D445500A78E}"/>
    <cellStyle name="Currency 3 2 2" xfId="713" xr:uid="{239A50C4-70D3-4585-BAEF-8D414A28481C}"/>
    <cellStyle name="Currency 3 3" xfId="714" xr:uid="{6A94FB14-58D6-45F0-A670-F9C553AE37A5}"/>
    <cellStyle name="Currency 4" xfId="715" xr:uid="{C1965F93-84B9-44EE-94E5-CEB1A2477D90}"/>
    <cellStyle name="Currency 4 2" xfId="716" xr:uid="{18CEB3AC-42E6-4F7B-96C1-0E1D30C2F689}"/>
    <cellStyle name="Currency 4 2 2" xfId="717" xr:uid="{F5ED0160-830E-4ED3-845D-0629FD23715D}"/>
    <cellStyle name="Currency 4 3" xfId="718" xr:uid="{296E21F9-1D83-44FC-8167-F5C5683AFEFA}"/>
    <cellStyle name="Currency 4 4" xfId="719" xr:uid="{31658B12-8B20-4B50-B82E-96F086278E50}"/>
    <cellStyle name="Currency 4 5" xfId="720" xr:uid="{95C585C8-EA3B-4EF5-9AD5-D5D7FDECCDE7}"/>
    <cellStyle name="Currency 5" xfId="721" xr:uid="{32FF21BE-BECE-41CF-98A6-32A864B565CA}"/>
    <cellStyle name="Currency 5 2" xfId="722" xr:uid="{CFA71AB4-2341-40D3-9E03-1D27AFFE01A6}"/>
    <cellStyle name="Currency 6" xfId="723" xr:uid="{8A48F39C-6DE5-407B-A439-0A57E62D9ABD}"/>
    <cellStyle name="Currency 7" xfId="724" xr:uid="{63533971-20CC-4BD7-8C87-31F979A3E541}"/>
    <cellStyle name="Currency 8" xfId="725" xr:uid="{880FE28D-1712-45EB-A89F-70494C7FD822}"/>
    <cellStyle name="Currency 9" xfId="726" xr:uid="{BF3EF41F-445A-41CA-A83B-E8A44C5E850F}"/>
    <cellStyle name="Emphasis 1" xfId="727" xr:uid="{11B5069E-821F-49C1-B068-B145F0CB43FB}"/>
    <cellStyle name="Emphasis 1 2" xfId="728" xr:uid="{4EA51DF5-8637-4719-8005-A285193CBEE0}"/>
    <cellStyle name="Emphasis 2" xfId="729" xr:uid="{3E63A5A4-616C-4C74-8099-EA651F53AA69}"/>
    <cellStyle name="Emphasis 2 2" xfId="730" xr:uid="{DC563227-49A1-4482-A5E6-97519DC4859E}"/>
    <cellStyle name="Emphasis 3" xfId="731" xr:uid="{7CAC1341-0831-42DE-92D5-C34A100D69ED}"/>
    <cellStyle name="Emphasis 3 2" xfId="732" xr:uid="{0D02DABF-018A-4F3F-B176-DFDA4C5ED6DE}"/>
    <cellStyle name="Explanatory Text" xfId="33" builtinId="53" customBuiltin="1"/>
    <cellStyle name="Explanatory Text 2" xfId="733" xr:uid="{177DAC49-1459-4F2B-8582-1C5ABFA69762}"/>
    <cellStyle name="Good 2" xfId="734" xr:uid="{2784F2CE-512D-4A1A-8F8C-3E3F9CE7B459}"/>
    <cellStyle name="Good 2 2" xfId="735" xr:uid="{2B3BB5B6-524D-43F9-97F4-9BBB9CE8C452}"/>
    <cellStyle name="Good 2 3" xfId="736" xr:uid="{0AA50206-AF90-41A1-95D4-938AF0E5AD33}"/>
    <cellStyle name="Good 3" xfId="737" xr:uid="{9BABDB34-FDAF-4C45-9009-0B924FE1E1BE}"/>
    <cellStyle name="Good 3 2" xfId="738" xr:uid="{D861786E-DE37-4F0C-A2B3-8076F67BAA78}"/>
    <cellStyle name="Good 4" xfId="739" xr:uid="{D2300EBB-A429-4841-9ED2-898719869AA3}"/>
    <cellStyle name="Heading 1 2" xfId="740" xr:uid="{02B65533-20D9-48FB-9E2F-7FE7117D8633}"/>
    <cellStyle name="Heading 1 2 2" xfId="741" xr:uid="{39BD43F7-801A-4DAA-B1ED-FB7D4ED85270}"/>
    <cellStyle name="Heading 1 3" xfId="742" xr:uid="{90487B31-A7F3-403F-B40D-D3B6BFC00B82}"/>
    <cellStyle name="Heading 1 4" xfId="743" xr:uid="{C23FA85D-C271-495A-8FDC-E3B0C05F427D}"/>
    <cellStyle name="Heading 2 2" xfId="744" xr:uid="{078BF899-9A0D-415D-9EF8-D2F27E376340}"/>
    <cellStyle name="Heading 2 2 2" xfId="745" xr:uid="{7F94A7ED-0DE5-4863-90F8-35884DB6B3A2}"/>
    <cellStyle name="Heading 2 3" xfId="746" xr:uid="{94150350-8B25-4E03-BB1C-594D0FC57EFB}"/>
    <cellStyle name="Heading 2 4" xfId="747" xr:uid="{7E8E9274-D995-45DA-ADCE-F50CE51C125A}"/>
    <cellStyle name="Heading 3 2" xfId="748" xr:uid="{FCF03DE6-4C27-4BF0-BE86-FDB11079D85F}"/>
    <cellStyle name="Heading 3 2 2" xfId="749" xr:uid="{9B8FB407-5404-4D79-B5F1-47DE46F7C4E2}"/>
    <cellStyle name="Heading 3 3" xfId="750" xr:uid="{694E91C2-0897-4CB4-B289-C281236F3987}"/>
    <cellStyle name="Heading 3 4" xfId="751" xr:uid="{7FC92FDD-1022-4259-B90D-92A4B00298D2}"/>
    <cellStyle name="Heading 4 2" xfId="752" xr:uid="{02BC3845-A2D1-4934-BA52-1EBCC39EBF76}"/>
    <cellStyle name="Heading 4 2 2" xfId="753" xr:uid="{A064D927-FA44-4C90-8568-ACB47DDB8EDD}"/>
    <cellStyle name="Heading 4 3" xfId="754" xr:uid="{FBD453A1-25DB-475E-849E-0994CABB2781}"/>
    <cellStyle name="Heading 4 4" xfId="755" xr:uid="{A18DF4C1-1217-43F9-B316-763B8BBDC882}"/>
    <cellStyle name="Hyperlink 2" xfId="756" xr:uid="{3292D810-A444-4833-850F-2666F0EDF5D4}"/>
    <cellStyle name="Hyperlink 3" xfId="757" xr:uid="{F87C3BB1-CBDF-4A51-A595-07662F8EE633}"/>
    <cellStyle name="Hyperlink 4" xfId="758" xr:uid="{861D4E65-0D90-48DB-AB60-AACDACD29B33}"/>
    <cellStyle name="Hyperlink 5" xfId="759" xr:uid="{F99A73D7-FD87-4580-9E3D-2E030A3B4D26}"/>
    <cellStyle name="Hyperlink 6" xfId="760" xr:uid="{8A64DA90-514E-4093-B648-4709ED85F463}"/>
    <cellStyle name="Input 2" xfId="761" xr:uid="{C0D86D75-4548-4C97-A936-8D4D02BDED50}"/>
    <cellStyle name="Input 2 2" xfId="762" xr:uid="{92E2507E-CB05-4C71-89E4-E383C9BE6453}"/>
    <cellStyle name="Input 2 2 2" xfId="763" xr:uid="{340E9C62-EB6F-4F71-9B2C-C89060B9CE74}"/>
    <cellStyle name="Input 2 3" xfId="764" xr:uid="{1A00B5FB-7745-4F46-B226-E883F3C8654B}"/>
    <cellStyle name="Input 2 4" xfId="765" xr:uid="{7E831030-5988-4AF0-9A41-1CB6B92FD316}"/>
    <cellStyle name="Input 3" xfId="766" xr:uid="{D2C3E1BA-AD68-4F10-8B65-9362E3CFBB92}"/>
    <cellStyle name="Input 3 2" xfId="767" xr:uid="{C5C57F88-6464-46CD-A929-C2D9760C7C97}"/>
    <cellStyle name="Input 3 2 2" xfId="768" xr:uid="{16AA4608-BD4D-47C1-9406-134F38111540}"/>
    <cellStyle name="Input 3 3" xfId="769" xr:uid="{D64A1D50-4F60-4F6F-AD1A-5F2D3CABD8E9}"/>
    <cellStyle name="Input 4" xfId="770" xr:uid="{F9E09A12-CBEF-46DB-9D32-5ECCCE617813}"/>
    <cellStyle name="Linked Cell 2" xfId="771" xr:uid="{9D440696-8881-47D1-B60A-556A6B014EB1}"/>
    <cellStyle name="Linked Cell 2 2" xfId="772" xr:uid="{3F96408A-F3AE-48B5-A140-F73AAE9E0FE2}"/>
    <cellStyle name="Linked Cell 3" xfId="773" xr:uid="{68FC86CB-687D-4D87-B5E6-4C70C04F2FF0}"/>
    <cellStyle name="Linked Cell 4" xfId="774" xr:uid="{29203529-E461-48FB-9EDE-50A28CD1ED4B}"/>
    <cellStyle name="Neutral 2" xfId="775" xr:uid="{C889A03F-7422-4582-A25C-2183D96644A2}"/>
    <cellStyle name="Neutral 2 2" xfId="776" xr:uid="{3D1C7733-67DC-43D4-80BA-E052ED4AC23F}"/>
    <cellStyle name="Neutral 2 3" xfId="777" xr:uid="{F54A5F6B-00DE-4300-A48A-794FB64C46A6}"/>
    <cellStyle name="Neutral 3" xfId="778" xr:uid="{A1811C7F-4F1C-4AA1-9C0B-95AD341809B6}"/>
    <cellStyle name="Neutral 3 2" xfId="779" xr:uid="{0C1DD164-27BE-4486-AD2F-E482ABAD6875}"/>
    <cellStyle name="Neutral 4" xfId="780" xr:uid="{445955C8-6E1D-4809-83A5-95992116686A}"/>
    <cellStyle name="Normal" xfId="0" builtinId="0"/>
    <cellStyle name="Normal 10" xfId="781" xr:uid="{05F1DCB8-E2B3-4479-B95A-64D2F1761504}"/>
    <cellStyle name="Normal 10 2" xfId="12" xr:uid="{6FACFEA3-EEFB-488B-9ED7-3C6E87694E69}"/>
    <cellStyle name="Normal 10 2 2" xfId="782" xr:uid="{C3F4C2C4-6AC4-4BA2-8839-686216E029CB}"/>
    <cellStyle name="Normal 10 3" xfId="783" xr:uid="{E67917A9-E74E-40BE-B64C-B708E84BE6AF}"/>
    <cellStyle name="Normal 11" xfId="784" xr:uid="{6DF20997-109D-4871-A13F-767573EC1D42}"/>
    <cellStyle name="Normal 12" xfId="785" xr:uid="{DA66B619-EB48-47F9-8D3E-E8CFE8CC4CB6}"/>
    <cellStyle name="Normal 13" xfId="786" xr:uid="{81FACEBD-D66C-48C1-8343-BE3BEA983B57}"/>
    <cellStyle name="Normal 14" xfId="787" xr:uid="{ED3AA74D-8844-4C2D-8E12-40DF75687E3F}"/>
    <cellStyle name="Normal 15" xfId="788" xr:uid="{E95C816A-545C-4321-95AE-C799998F0D9D}"/>
    <cellStyle name="Normal 16" xfId="789" xr:uid="{A21C9CB0-9C21-4F6A-81B4-7C8EDB297C45}"/>
    <cellStyle name="Normal 17" xfId="790" xr:uid="{132903E5-11C5-41DD-ACD7-64FD453CEB54}"/>
    <cellStyle name="Normal 17 2" xfId="791" xr:uid="{B418D8AB-1B5E-43F4-BD43-263834977B35}"/>
    <cellStyle name="Normal 18" xfId="23" xr:uid="{7C5D4A22-DF22-4F38-8E74-D3EC441B6ABD}"/>
    <cellStyle name="Normal 18 2" xfId="28" xr:uid="{2EB08446-6B00-41CB-B03B-1BB04236B306}"/>
    <cellStyle name="Normal 19" xfId="792" xr:uid="{92A6268C-1CF8-4F7E-BBD9-0B2984A8EBAB}"/>
    <cellStyle name="Normal 2" xfId="1" xr:uid="{00000000-0005-0000-0000-000004000000}"/>
    <cellStyle name="Normal 2 10" xfId="794" xr:uid="{C3E2EA8E-4865-4AD1-A7AD-1D5CD8AC060A}"/>
    <cellStyle name="Normal 2 11" xfId="793" xr:uid="{5C4F2910-C96F-4095-B225-309207D3F96E}"/>
    <cellStyle name="Normal 2 2" xfId="9" xr:uid="{00000000-0005-0000-0000-000005000000}"/>
    <cellStyle name="Normal 2 2 2" xfId="22" xr:uid="{279A1565-52FF-4099-B59B-870D7497B530}"/>
    <cellStyle name="Normal 2 2 2 2" xfId="797" xr:uid="{8E52AF15-38CF-4EF0-93CC-E93509AF7A62}"/>
    <cellStyle name="Normal 2 2 2 3" xfId="798" xr:uid="{5BEB67EE-71DC-401A-B793-F8D9955B56B4}"/>
    <cellStyle name="Normal 2 2 2 4" xfId="799" xr:uid="{9151229A-4118-4570-86EC-44335F9D1BE2}"/>
    <cellStyle name="Normal 2 2 2 5" xfId="796" xr:uid="{BAB9D7E2-7599-4A55-B282-78ADE232C85D}"/>
    <cellStyle name="Normal 2 2 3" xfId="800" xr:uid="{FB43FFE1-C9BE-40A2-B337-064B57ADAA10}"/>
    <cellStyle name="Normal 2 2 3 2" xfId="801" xr:uid="{CB24EC68-9599-4192-89F2-550DEDC46D78}"/>
    <cellStyle name="Normal 2 2 4" xfId="802" xr:uid="{47B04B66-B8D1-4C2B-93D5-91B6CCF87792}"/>
    <cellStyle name="Normal 2 2 4 2" xfId="803" xr:uid="{FA7802FE-A9FA-4067-9A47-9D48E5EE3AF4}"/>
    <cellStyle name="Normal 2 2 5" xfId="804" xr:uid="{EFE957CF-CAEF-4376-97FE-9AD5889CD139}"/>
    <cellStyle name="Normal 2 2 5 2" xfId="805" xr:uid="{16A5AF04-F420-494F-93F8-6922172DA642}"/>
    <cellStyle name="Normal 2 2 6" xfId="806" xr:uid="{8D0EFDC0-79B0-486F-B31D-B44E8521DCDB}"/>
    <cellStyle name="Normal 2 2 7" xfId="807" xr:uid="{FD4F1BAA-86DB-4EEE-A476-0C4BF1CCF244}"/>
    <cellStyle name="Normal 2 2 8" xfId="795" xr:uid="{FFA12A70-F83B-4F0E-A33F-367A65A313D5}"/>
    <cellStyle name="Normal 2 3" xfId="16" xr:uid="{5FC69D3A-638A-4ACB-AFAD-BC6BC0D9A1FB}"/>
    <cellStyle name="Normal 2 3 2" xfId="809" xr:uid="{8539432A-5476-4D4B-BD2D-AE8E66C17B66}"/>
    <cellStyle name="Normal 2 3 3" xfId="810" xr:uid="{5C904EBC-FAE2-4CE5-A0B4-8161D56337AC}"/>
    <cellStyle name="Normal 2 3 4" xfId="808" xr:uid="{EBF5896C-D16B-4760-B2FC-8AFFB526D0DF}"/>
    <cellStyle name="Normal 2 4" xfId="811" xr:uid="{4D4FEE9E-94E1-437B-9058-2A15857F4B37}"/>
    <cellStyle name="Normal 2 4 2" xfId="812" xr:uid="{2BFD11AD-F35D-4A38-8472-09FFA8A90E89}"/>
    <cellStyle name="Normal 2 5" xfId="813" xr:uid="{12657A91-1404-4010-8D63-73C7C60E7783}"/>
    <cellStyle name="Normal 2 5 2" xfId="814" xr:uid="{38F2FDC0-30EF-440E-AB54-A6BF63C25A38}"/>
    <cellStyle name="Normal 2 5 3" xfId="815" xr:uid="{2E521FDF-5BC3-4C9C-A1A1-74B98F7F35D7}"/>
    <cellStyle name="Normal 2 6" xfId="816" xr:uid="{02D4B25A-5CEB-4AE3-AD26-A1F958BB2852}"/>
    <cellStyle name="Normal 2 7" xfId="817" xr:uid="{6DBABA29-04C0-4516-8C80-C2CFBEBBC76B}"/>
    <cellStyle name="Normal 2 8" xfId="818" xr:uid="{4A19895D-A875-48F7-9109-216ED2D76BC3}"/>
    <cellStyle name="Normal 2 9" xfId="819" xr:uid="{A60B855C-7C69-4E3D-B583-55A218ACF121}"/>
    <cellStyle name="Normal 20" xfId="998" xr:uid="{1D09AF28-DFDB-44C7-9BB3-8BB15A4FB380}"/>
    <cellStyle name="Normal 20 2" xfId="999" xr:uid="{3827287C-3313-476C-A80A-75B3B22083EF}"/>
    <cellStyle name="Normal 3" xfId="5" xr:uid="{00000000-0005-0000-0000-000006000000}"/>
    <cellStyle name="Normal 3 2" xfId="24" xr:uid="{5B0596BF-3C18-48F2-A239-35E9F1E91447}"/>
    <cellStyle name="Normal 3 2 2" xfId="29" xr:uid="{4C87CDFF-06AC-4B81-AF5F-98F01EBB0097}"/>
    <cellStyle name="Normal 3 2 2 2" xfId="821" xr:uid="{C3C96B53-0D91-4A9E-A353-3F117AA55381}"/>
    <cellStyle name="Normal 3 2 2 3" xfId="822" xr:uid="{DFA31B89-AE2E-44CF-9228-EBBAE3AE9E13}"/>
    <cellStyle name="Normal 3 2 3" xfId="823" xr:uid="{7D7A524C-B9F4-4666-964C-E389DFE5DFC0}"/>
    <cellStyle name="Normal 3 2 3 2" xfId="824" xr:uid="{99D5BB23-B63F-48B6-9512-7B2CB1F56565}"/>
    <cellStyle name="Normal 3 2 3 3" xfId="825" xr:uid="{B37F8AFB-EA83-4AA2-8F14-8B21723BD5E7}"/>
    <cellStyle name="Normal 3 2 3 4" xfId="826" xr:uid="{7FD66869-8F2F-4DEA-A58E-496B5D12C862}"/>
    <cellStyle name="Normal 3 2 3 5" xfId="827" xr:uid="{F47D9A3A-8C63-4E70-BF7F-B471527C97D5}"/>
    <cellStyle name="Normal 3 2 3 6" xfId="828" xr:uid="{926C9E32-6665-473D-9A8C-4667987671BD}"/>
    <cellStyle name="Normal 3 2 3 7" xfId="829" xr:uid="{39D3D579-184E-460A-8C7C-F49B9299C191}"/>
    <cellStyle name="Normal 3 2 3 8" xfId="830" xr:uid="{CE261C98-0E75-4F5B-ABDE-40F018CEC981}"/>
    <cellStyle name="Normal 3 2 4" xfId="831" xr:uid="{4B6A7686-668F-41EF-AFAD-516116327BA3}"/>
    <cellStyle name="Normal 3 2 5" xfId="832" xr:uid="{3B5D6F38-C5FA-4425-BA09-41FFEA6EA6AC}"/>
    <cellStyle name="Normal 3 2 6" xfId="820" xr:uid="{2938E75F-B6E3-4969-A86C-081D2156289B}"/>
    <cellStyle name="Normal 3 3" xfId="27" xr:uid="{ECB81CDE-B3F9-4866-847E-96CB7D52BBD9}"/>
    <cellStyle name="Normal 3 3 2" xfId="833" xr:uid="{889B5605-7C58-4ECE-8FBC-BBF17B595E84}"/>
    <cellStyle name="Normal 3 4" xfId="19" xr:uid="{8B8FF04F-689F-4738-9833-CF8789A88A6D}"/>
    <cellStyle name="Normal 3 4 2" xfId="834" xr:uid="{9453C1CF-A9F1-4407-B13C-6F35818A3083}"/>
    <cellStyle name="Normal 3 5" xfId="835" xr:uid="{B0912A4C-7F72-44EE-8E68-BCC7E9556D96}"/>
    <cellStyle name="Normal 3 6" xfId="836" xr:uid="{18D355FE-613F-487B-91C1-842F18469BD7}"/>
    <cellStyle name="Normal 4" xfId="8" xr:uid="{00000000-0005-0000-0000-000007000000}"/>
    <cellStyle name="Normal 4 2" xfId="11" xr:uid="{91EDDFB0-F266-44B6-BC83-B70E49648F8B}"/>
    <cellStyle name="Normal 4 2 2" xfId="838" xr:uid="{900CDEEF-0A2C-433C-8BBE-D301DFF74CB4}"/>
    <cellStyle name="Normal 4 2 2 2" xfId="26" xr:uid="{13C14E6B-5548-4466-AA5D-39690B174DA4}"/>
    <cellStyle name="Normal 4 2 3" xfId="839" xr:uid="{A39BFAB3-1673-41D0-8C2E-54C510427799}"/>
    <cellStyle name="Normal 4 2 3 2" xfId="840" xr:uid="{A4023F4C-E9A5-4FD9-B47C-C5C6E70AB6AA}"/>
    <cellStyle name="Normal 4 2 4" xfId="841" xr:uid="{547222D6-0EBB-4CBB-B20B-F42DAA516A25}"/>
    <cellStyle name="Normal 4 2 5" xfId="842" xr:uid="{46F5BC14-294E-41AE-9A58-1B15B1E9F51F}"/>
    <cellStyle name="Normal 4 2 6" xfId="837" xr:uid="{F6078B05-02AC-43B5-8BFD-831EC2A385AA}"/>
    <cellStyle name="Normal 4 3" xfId="17" xr:uid="{599EF492-5D4E-4A7B-9DA9-F863DBD68193}"/>
    <cellStyle name="Normal 4 3 2" xfId="843" xr:uid="{C9E22269-5D7A-4942-B5C8-B792D9AF8305}"/>
    <cellStyle name="Normal 4 3 3" xfId="844" xr:uid="{A6893390-6E84-4160-8EAC-89248466E92B}"/>
    <cellStyle name="Normal 4 4" xfId="845" xr:uid="{C872B4BA-9984-4EB7-8E13-87B963EA2A95}"/>
    <cellStyle name="Normal 4 4 2" xfId="846" xr:uid="{AC1B7CD8-80CE-4066-825F-08F21230294E}"/>
    <cellStyle name="Normal 4 5" xfId="847" xr:uid="{A7919D53-FC40-4B80-86B7-252B6899BEDB}"/>
    <cellStyle name="Normal 4 5 2" xfId="848" xr:uid="{4C2F8CED-F89E-4562-8361-03E1AF421C5C}"/>
    <cellStyle name="Normal 4 6" xfId="849" xr:uid="{01B7DB0F-A23E-4000-B6BE-AC3E900CDEFF}"/>
    <cellStyle name="Normal 4 7" xfId="25" xr:uid="{DE08FE71-146D-42F4-859C-F3EF05AF0626}"/>
    <cellStyle name="Normal 4 8" xfId="850" xr:uid="{B95AA63A-0F41-4003-9FF4-3592A08894CB}"/>
    <cellStyle name="Normal 4 9" xfId="851" xr:uid="{3D91E8DE-1C93-4966-9547-4C217AE7C2EA}"/>
    <cellStyle name="Normal 5" xfId="10" xr:uid="{00000000-0005-0000-0000-000008000000}"/>
    <cellStyle name="Normal 5 2" xfId="21" xr:uid="{F64969AC-C16E-4B26-8060-CE4F2434B265}"/>
    <cellStyle name="Normal 5 2 2" xfId="854" xr:uid="{265904DC-B623-4AFC-ADAE-0242D2BAA74F}"/>
    <cellStyle name="Normal 5 2 2 2" xfId="855" xr:uid="{0ECEAB94-656C-48D5-B3A1-DFEDF548CD8E}"/>
    <cellStyle name="Normal 5 2 2 3" xfId="856" xr:uid="{98FEC748-F183-47B2-958C-F65CA386226F}"/>
    <cellStyle name="Normal 5 2 2 3 2" xfId="857" xr:uid="{549654B6-D21D-4EF1-901F-C832CC905BFB}"/>
    <cellStyle name="Normal 5 2 2 3 3" xfId="858" xr:uid="{D18FF075-18CC-484F-A616-2B54CE02019D}"/>
    <cellStyle name="Normal 5 2 2 3 4" xfId="859" xr:uid="{C4341448-2C43-4239-AC30-0116DD66A74B}"/>
    <cellStyle name="Normal 5 2 2 3 5" xfId="860" xr:uid="{4DCF5834-B801-4ABB-BD6D-BFEF1EF2E6F0}"/>
    <cellStyle name="Normal 5 2 2 3 6" xfId="861" xr:uid="{F52D44FA-9D61-42F1-9BF5-334AF6E1CFDB}"/>
    <cellStyle name="Normal 5 2 2 3 7" xfId="862" xr:uid="{13611A65-BB44-4423-A5B6-88EC2D831F03}"/>
    <cellStyle name="Normal 5 2 2 3 8" xfId="863" xr:uid="{50347BB4-0B41-4BBE-BFB7-7C8035985F0A}"/>
    <cellStyle name="Normal 5 2 3" xfId="864" xr:uid="{98E3403A-985D-4B10-948F-386C9BCEB55B}"/>
    <cellStyle name="Normal 5 2 3 2" xfId="865" xr:uid="{F3F5040A-A4CB-416D-9907-A2C784F51914}"/>
    <cellStyle name="Normal 5 2 4" xfId="866" xr:uid="{13EE47D7-71E3-473B-9DB8-7AD8A8154A73}"/>
    <cellStyle name="Normal 5 2 4 2" xfId="867" xr:uid="{2168E3BC-5281-433A-ADED-F7D46C9C79D5}"/>
    <cellStyle name="Normal 5 2 4 3" xfId="868" xr:uid="{27161DC1-FC86-4EC6-BD36-92FB41B1B1D3}"/>
    <cellStyle name="Normal 5 2 4 4" xfId="869" xr:uid="{441C3FA3-A008-4130-8E5B-6381C28A231A}"/>
    <cellStyle name="Normal 5 2 4 5" xfId="870" xr:uid="{0E7B856B-EBB5-4AD3-8042-6916A14C4FDA}"/>
    <cellStyle name="Normal 5 2 4 6" xfId="871" xr:uid="{BA076EFB-7977-4C07-830C-DF1A4A66DA75}"/>
    <cellStyle name="Normal 5 2 4 7" xfId="872" xr:uid="{56A94DFB-5832-4465-A8C3-EB85EC0D711F}"/>
    <cellStyle name="Normal 5 2 4 8" xfId="873" xr:uid="{1A1BC17A-0011-416D-BDB0-6E7523204F6C}"/>
    <cellStyle name="Normal 5 2 5" xfId="874" xr:uid="{18EA21F8-DCD6-4D05-965D-F85FB81DA913}"/>
    <cellStyle name="Normal 5 2 6" xfId="875" xr:uid="{D79AC989-49E1-44AF-970E-43215492FCE5}"/>
    <cellStyle name="Normal 5 2 7" xfId="876" xr:uid="{6A6CBCFB-AAEA-42E3-8C9E-194B50CCFAB1}"/>
    <cellStyle name="Normal 5 2 8" xfId="853" xr:uid="{4C16C756-9B27-4F9E-A060-78BB7C1B599C}"/>
    <cellStyle name="Normal 5 3" xfId="877" xr:uid="{3DE5B15B-782E-43DE-B0E8-AD5C0CB78415}"/>
    <cellStyle name="Normal 5 3 2" xfId="878" xr:uid="{D7243AAE-A2E0-4E95-A662-BF30DF0A2B7B}"/>
    <cellStyle name="Normal 5 3 3" xfId="879" xr:uid="{CC4B741E-9BB0-490D-B2E0-F6FEAA81B14C}"/>
    <cellStyle name="Normal 5 3 4" xfId="880" xr:uid="{B1DCB0FF-720A-49A6-81A0-AE420178DE30}"/>
    <cellStyle name="Normal 5 3 5" xfId="881" xr:uid="{9049587C-D904-48A0-96D2-8541B5BEBBBB}"/>
    <cellStyle name="Normal 5 3 6" xfId="882" xr:uid="{138936BC-1480-45A0-BB2F-B80F29D4383A}"/>
    <cellStyle name="Normal 5 3 7" xfId="883" xr:uid="{2F34A498-FCCA-4AAD-A3AF-B2F744F0246D}"/>
    <cellStyle name="Normal 5 3 8" xfId="884" xr:uid="{75423362-40DF-4A4C-87EA-F41E9F10F7BE}"/>
    <cellStyle name="Normal 5 3 9" xfId="885" xr:uid="{D34CCFFC-20C4-4C26-A03E-47D0373CC8AF}"/>
    <cellStyle name="Normal 5 4" xfId="886" xr:uid="{3C22CA01-6942-478C-AE6F-B8FBA7D77009}"/>
    <cellStyle name="Normal 5 4 2" xfId="887" xr:uid="{B8D60446-2484-4D4F-A477-22FDF269108B}"/>
    <cellStyle name="Normal 5 5" xfId="888" xr:uid="{1BE655E9-2EC0-46A3-99D3-A9E145D5DFF4}"/>
    <cellStyle name="Normal 5 5 2" xfId="889" xr:uid="{2143C62B-5435-4360-8537-5FE629E3BA31}"/>
    <cellStyle name="Normal 5 5 2 2" xfId="890" xr:uid="{FFC8449F-BAAE-482E-873F-EE9E652C9B2D}"/>
    <cellStyle name="Normal 5 5 3" xfId="891" xr:uid="{BDAF5BCE-5175-4B91-931A-CFD27DBAD1BC}"/>
    <cellStyle name="Normal 5 6" xfId="892" xr:uid="{2C851372-8398-469C-85E1-377F4A95CB00}"/>
    <cellStyle name="Normal 5 7" xfId="893" xr:uid="{4B964718-1EEE-4D24-96A1-BC84DBCED573}"/>
    <cellStyle name="Normal 5 8" xfId="894" xr:uid="{93B4AD06-8F64-4518-BA83-6D94D787E221}"/>
    <cellStyle name="Normal 5 9" xfId="852" xr:uid="{F668C3A6-71F5-4F4B-8FBC-8DB44B4B5A16}"/>
    <cellStyle name="Normal 6" xfId="14" xr:uid="{EA9D26C7-5142-4FE4-B852-EE8B0401DCA1}"/>
    <cellStyle name="Normal 6 10" xfId="895" xr:uid="{9CCBC307-C9DE-49A9-B44F-35DDD2ACADE3}"/>
    <cellStyle name="Normal 6 2" xfId="896" xr:uid="{D809363C-E34A-4C54-95AE-C6003C65C0BA}"/>
    <cellStyle name="Normal 6 2 2" xfId="897" xr:uid="{F2C94AB2-0E2B-4E41-9B7E-1C2002BD8C57}"/>
    <cellStyle name="Normal 6 2 3" xfId="898" xr:uid="{1779AD93-A84A-4B52-8D2B-91A612A14628}"/>
    <cellStyle name="Normal 6 3" xfId="899" xr:uid="{D29DBB27-AD4D-4FAD-B24C-69BD84062B71}"/>
    <cellStyle name="Normal 6 3 2" xfId="900" xr:uid="{C3125055-C59A-452E-89CF-C8543F0470E7}"/>
    <cellStyle name="Normal 6 3 3" xfId="901" xr:uid="{55B4A3D9-BE3F-490D-A4C2-C308165EE6E0}"/>
    <cellStyle name="Normal 6 3 3 2" xfId="902" xr:uid="{D6E5CDD2-278C-4E3D-B6FF-DAA927A3B6D5}"/>
    <cellStyle name="Normal 6 3 3 3" xfId="903" xr:uid="{97C710E5-9E3B-4E87-BDE8-2B1FDB316D28}"/>
    <cellStyle name="Normal 6 3 3 4" xfId="904" xr:uid="{F4D7DDAE-EF1B-4BB0-9EF2-70A7C474C9B6}"/>
    <cellStyle name="Normal 6 3 3 5" xfId="905" xr:uid="{DC806311-C83D-4720-BB62-C8BDC4F5FE9D}"/>
    <cellStyle name="Normal 6 3 3 6" xfId="906" xr:uid="{B92F6C21-E379-449B-86E9-28E1BFC295E8}"/>
    <cellStyle name="Normal 6 3 3 7" xfId="907" xr:uid="{F16235EB-1755-41DA-B11C-74A01528284F}"/>
    <cellStyle name="Normal 6 3 3 8" xfId="908" xr:uid="{D0083D90-74BA-4844-863B-D45B5D07C13B}"/>
    <cellStyle name="Normal 6 3 4" xfId="909" xr:uid="{AEDF60DF-7BC4-4BE7-93B0-2CCC7ABEABC4}"/>
    <cellStyle name="Normal 6 4" xfId="910" xr:uid="{6AE68FC4-E8AC-41F1-BF1D-1C486DB2724C}"/>
    <cellStyle name="Normal 6 5" xfId="911" xr:uid="{0FF9FECC-DE14-4CCF-87C8-DCAABD8BA531}"/>
    <cellStyle name="Normal 6 5 2" xfId="912" xr:uid="{BB012188-E039-4952-AB7C-149195D9D852}"/>
    <cellStyle name="Normal 6 5 3" xfId="913" xr:uid="{CC40FC9D-98A6-41E0-A688-995EC1775EC7}"/>
    <cellStyle name="Normal 6 5 4" xfId="914" xr:uid="{C4DCBD73-2422-4E8B-968F-85DEA0B4A7B3}"/>
    <cellStyle name="Normal 6 5 5" xfId="915" xr:uid="{8F1E4C9B-76B3-4259-968D-2CCD2DA0D81B}"/>
    <cellStyle name="Normal 6 5 6" xfId="916" xr:uid="{8F53E421-34BB-4255-A9B5-85507F40527D}"/>
    <cellStyle name="Normal 6 5 7" xfId="917" xr:uid="{7C4CED1F-FE36-4E88-AE64-8549922C02E8}"/>
    <cellStyle name="Normal 6 5 8" xfId="918" xr:uid="{AFD9A4D5-4342-4EC8-9560-9F20B32F1AEE}"/>
    <cellStyle name="Normal 6 6" xfId="919" xr:uid="{880BAD17-8C37-4FD6-92B0-A127005CF034}"/>
    <cellStyle name="Normal 6 7" xfId="920" xr:uid="{9C827919-7408-4201-9D89-FC39B0E49DA0}"/>
    <cellStyle name="Normal 6 8" xfId="921" xr:uid="{997BB60B-BB0E-4808-A8C1-15288318F5BB}"/>
    <cellStyle name="Normal 6 9" xfId="922" xr:uid="{460E296C-E132-4F55-B3D4-F9EFBBBAD6F3}"/>
    <cellStyle name="Normal 7" xfId="923" xr:uid="{244B6364-2CC4-47DB-9325-A771C098D9E9}"/>
    <cellStyle name="Normal 7 10" xfId="924" xr:uid="{38E50F38-C6F6-4BFF-B7B4-8ED38167FC09}"/>
    <cellStyle name="Normal 7 2" xfId="925" xr:uid="{CC76FD6C-6C56-4D52-960D-A7E11215ED9B}"/>
    <cellStyle name="Normal 7 2 2" xfId="926" xr:uid="{ABB16AAA-AEFF-476E-A5E0-702DDBE10F23}"/>
    <cellStyle name="Normal 7 2 3" xfId="927" xr:uid="{DFA56E5E-AA85-4AC1-89A0-72E7243746D2}"/>
    <cellStyle name="Normal 7 3" xfId="928" xr:uid="{74C02D36-6F83-404F-B8D7-1FE726DD9030}"/>
    <cellStyle name="Normal 7 3 2" xfId="929" xr:uid="{F669CA85-9CB0-4491-ABE1-CCB474C480CB}"/>
    <cellStyle name="Normal 7 3 3" xfId="930" xr:uid="{DD0A3401-4EB5-493B-A738-502414DF4185}"/>
    <cellStyle name="Normal 7 3 4" xfId="931" xr:uid="{7FD7B8D9-8CE6-4182-9F51-DFE14EDE6F68}"/>
    <cellStyle name="Normal 7 3 5" xfId="932" xr:uid="{D346C926-97D4-4FF3-9555-4168D8171479}"/>
    <cellStyle name="Normal 7 3 6" xfId="933" xr:uid="{4B2F2704-230B-473C-AE20-99EB53166B6A}"/>
    <cellStyle name="Normal 7 3 7" xfId="934" xr:uid="{8A808A54-817A-47C5-BF44-EFFD81F53F53}"/>
    <cellStyle name="Normal 7 3 8" xfId="935" xr:uid="{BDFDA68E-CC99-49E6-8B2E-77F3D2614F7C}"/>
    <cellStyle name="Normal 7 4" xfId="936" xr:uid="{1A21468D-7B19-4652-BB16-AA3954379FAB}"/>
    <cellStyle name="Normal 7 4 2" xfId="937" xr:uid="{915224C8-12A3-48E0-A16E-C90BFF78ACCF}"/>
    <cellStyle name="Normal 7 4 2 2" xfId="938" xr:uid="{CE7A9DF4-D94D-44C6-8C4B-F666C2B8BC29}"/>
    <cellStyle name="Normal 7 4 3" xfId="939" xr:uid="{F086C7B4-AE14-4686-9BBE-B2DC437CAD51}"/>
    <cellStyle name="Normal 7 4 3 2" xfId="940" xr:uid="{07B2A721-A733-4876-A8E5-4D42BE905D52}"/>
    <cellStyle name="Normal 7 4 4" xfId="941" xr:uid="{0FFA6935-6599-42BC-906F-5EE984427EDB}"/>
    <cellStyle name="Normal 7 5" xfId="942" xr:uid="{6DA6C6F0-50BF-4B1F-9F64-4A6348A3B4F2}"/>
    <cellStyle name="Normal 7 6" xfId="943" xr:uid="{F27B4866-A409-4E4A-977E-7B9578ED65F1}"/>
    <cellStyle name="Normal 7 6 2" xfId="944" xr:uid="{5632DE40-49D3-4829-A576-557CAF3B8062}"/>
    <cellStyle name="Normal 7 7" xfId="945" xr:uid="{6BAC9760-95BC-4F33-B403-F2F852F5F99E}"/>
    <cellStyle name="Normal 7 8" xfId="946" xr:uid="{58E2701B-3E01-4ABB-A1D3-8B4B6D93ACE3}"/>
    <cellStyle name="Normal 7 9" xfId="947" xr:uid="{84622002-CC34-4F75-85FE-0D0B4D6D5FE9}"/>
    <cellStyle name="Normal 8" xfId="20" xr:uid="{94C1E5A5-10E6-4B10-BE27-0FEB7EEC94C2}"/>
    <cellStyle name="Normal 8 2" xfId="949" xr:uid="{565E5715-C189-42D7-804C-40188A7406A9}"/>
    <cellStyle name="Normal 8 2 2" xfId="950" xr:uid="{F7BF0D0B-43C4-4820-A0D6-FC7964FA780E}"/>
    <cellStyle name="Normal 8 3" xfId="951" xr:uid="{E034A817-52F6-470D-955B-25672F3CD9C9}"/>
    <cellStyle name="Normal 8 4" xfId="952" xr:uid="{B7CA9BCC-40D1-4CB6-888B-04AD49F49089}"/>
    <cellStyle name="Normal 8 5" xfId="948" xr:uid="{8BA72AA2-359F-4A65-BB03-152DAFA1ECC4}"/>
    <cellStyle name="Normal 9" xfId="953" xr:uid="{13D0999A-A219-4801-9E63-F0AF25B8973E}"/>
    <cellStyle name="Normal 9 2" xfId="954" xr:uid="{1B8B2596-E0E1-46A3-A182-1C9C8326005B}"/>
    <cellStyle name="Normal 9 3" xfId="955" xr:uid="{C82F5D4A-9C1C-4A4C-8691-7B41E520211E}"/>
    <cellStyle name="Normal_access" xfId="956" xr:uid="{756247AE-46A1-4123-A8B6-520F5ADB5F93}"/>
    <cellStyle name="Normal_Low Wealth C - Final" xfId="7" xr:uid="{00000000-0005-0000-0000-000009000000}"/>
    <cellStyle name="Normal_Low Wealth E" xfId="6" xr:uid="{00000000-0005-0000-0000-00000A000000}"/>
    <cellStyle name="Normal_PRC001" xfId="4" xr:uid="{00000000-0005-0000-0000-00000B000000}"/>
    <cellStyle name="Normal_PRC005" xfId="957" xr:uid="{FDC17A9B-D9E2-486A-A2C4-7EB062F34DB2}"/>
    <cellStyle name="Normal_PRC007 " xfId="958" xr:uid="{ED675A70-84BF-466A-BDDA-CDB0EC03D00B}"/>
    <cellStyle name="Normal_PRC012" xfId="959" xr:uid="{80CD9564-4AC9-410C-A48B-3D138CDFF7E6}"/>
    <cellStyle name="Normal_Sheet1" xfId="997" xr:uid="{AB16D3AB-2909-4227-AA88-4FD956621AA6}"/>
    <cellStyle name="Note 2" xfId="960" xr:uid="{1AD91B09-58A0-4DED-8C8A-6D8AA7BFC1FA}"/>
    <cellStyle name="Note 2 2" xfId="961" xr:uid="{E237A3FE-BF42-4D5D-88F5-AB1D4905EC8F}"/>
    <cellStyle name="Note 2 3" xfId="962" xr:uid="{05783FE0-6201-4D14-A765-EEEE5CAF9265}"/>
    <cellStyle name="Note 3" xfId="963" xr:uid="{C1550551-F396-4075-BFA8-61B6BEDCFAAF}"/>
    <cellStyle name="Note 3 2" xfId="964" xr:uid="{DC4CD00D-2300-44F7-9714-C0BD5C8C42D7}"/>
    <cellStyle name="Note 4" xfId="965" xr:uid="{1FF26864-AE89-4E8F-AA2E-BDBAE715AF7E}"/>
    <cellStyle name="Output 2" xfId="966" xr:uid="{D0CF3706-134F-4940-82FB-394C1AA6D54F}"/>
    <cellStyle name="Output 2 2" xfId="967" xr:uid="{48E8F5A5-6D9F-4DF2-90B0-469111258C00}"/>
    <cellStyle name="Output 2 3" xfId="968" xr:uid="{36E47350-1ED0-4502-92E7-C4F54A489E3C}"/>
    <cellStyle name="Output 3" xfId="969" xr:uid="{03E67F91-EF12-4E6A-B8E0-3459E55426F3}"/>
    <cellStyle name="Output 3 2" xfId="970" xr:uid="{1E0BC180-1FB6-4496-BC31-FB1EA779DD31}"/>
    <cellStyle name="Output 4" xfId="971" xr:uid="{B0B0C415-87FC-40F6-A3FD-37ED538D5154}"/>
    <cellStyle name="Percent 2" xfId="972" xr:uid="{42B0B562-273E-4C73-AEE2-FBEBF05A861A}"/>
    <cellStyle name="Percent 2 2" xfId="973" xr:uid="{B402EDED-87ED-4EB3-B13F-7B7D69BFFB9B}"/>
    <cellStyle name="Percent 2 2 2" xfId="974" xr:uid="{51D2C0C3-8A09-4849-8BAB-D0559F434C91}"/>
    <cellStyle name="Percent 2 3" xfId="975" xr:uid="{105128F0-A779-442F-A378-C23FECB19976}"/>
    <cellStyle name="Percent 2 4" xfId="976" xr:uid="{FB0AE5B2-9DB6-4506-9465-D064B796A89A}"/>
    <cellStyle name="Percent 3" xfId="977" xr:uid="{9135881A-E896-4B15-82EB-B2C835B68D99}"/>
    <cellStyle name="Percent 3 2" xfId="978" xr:uid="{8CD056CF-6555-4FE6-9869-6D65D5DE612C}"/>
    <cellStyle name="Percent 4" xfId="979" xr:uid="{6AB1D2B9-F693-4352-9413-6D96A2779A41}"/>
    <cellStyle name="Percent 4 2" xfId="980" xr:uid="{FEF2A605-6991-4A8A-A1FC-2024FD4AE626}"/>
    <cellStyle name="Sheet Title" xfId="981" xr:uid="{5E88147A-1188-489A-8EC5-41CEBAC1C762}"/>
    <cellStyle name="Style 1" xfId="982" xr:uid="{66468FDB-EE0C-4ED8-A0C0-39562398819E}"/>
    <cellStyle name="Style 1 2" xfId="983" xr:uid="{2FB84C18-4342-4B0E-8210-E6B7D6B6C0F1}"/>
    <cellStyle name="Style 1 3" xfId="984" xr:uid="{2018BA07-EA2C-46D1-BB0A-2285EE073407}"/>
    <cellStyle name="Title 2" xfId="985" xr:uid="{AC037C75-34B6-40CF-9B3C-B226A7B6E845}"/>
    <cellStyle name="Title 3" xfId="986" xr:uid="{66E86372-4C2F-42EE-9C51-E8882C337F43}"/>
    <cellStyle name="Total 2" xfId="987" xr:uid="{E1BE31C6-6250-4504-BD9B-5627D0E828CD}"/>
    <cellStyle name="Total 2 2" xfId="988" xr:uid="{CEE0B4A5-B08C-4E73-8E04-C050B61CF6CE}"/>
    <cellStyle name="Total 2 3" xfId="989" xr:uid="{9B107824-3842-40FC-9F37-4E07745CAB5C}"/>
    <cellStyle name="Total 3" xfId="990" xr:uid="{EB967A47-3430-4E28-B195-C2E54ED21615}"/>
    <cellStyle name="Total 3 2" xfId="991" xr:uid="{93E2C6AF-87CA-4642-873C-8C3D931D5625}"/>
    <cellStyle name="Total 4" xfId="992" xr:uid="{96475E97-1C25-4CBD-B601-469973C8F310}"/>
    <cellStyle name="Warning Text" xfId="32" builtinId="11" customBuiltin="1"/>
    <cellStyle name="Warning Text 2" xfId="993" xr:uid="{CA9CB983-9FAD-4F46-9D2C-55183218B34E}"/>
    <cellStyle name="Warning Text 2 2" xfId="994" xr:uid="{C9A4D81C-44AB-44CE-934A-DA5C3BC411ED}"/>
    <cellStyle name="Warning Text 3" xfId="995" xr:uid="{730C0D74-4287-4A55-BBED-D68556AEE992}"/>
    <cellStyle name="Warning Text 3 2" xfId="996" xr:uid="{08AE1F9D-BF22-47AB-9CFD-AB34234EAF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F24" sqref="F24"/>
    </sheetView>
  </sheetViews>
  <sheetFormatPr defaultColWidth="8.88671875" defaultRowHeight="14.4"/>
  <sheetData>
    <row r="1" spans="1:1">
      <c r="A1" t="s">
        <v>270</v>
      </c>
    </row>
    <row r="3" spans="1:1">
      <c r="A3" t="s">
        <v>271</v>
      </c>
    </row>
    <row r="4" spans="1:1">
      <c r="A4" t="s">
        <v>272</v>
      </c>
    </row>
    <row r="5" spans="1:1">
      <c r="A5" t="s">
        <v>273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058A-BB6E-499E-A69D-0DB94C218BFE}">
  <dimension ref="A1:E127"/>
  <sheetViews>
    <sheetView zoomScaleNormal="100" workbookViewId="0">
      <pane ySplit="6" topLeftCell="A117" activePane="bottomLeft" state="frozen"/>
      <selection activeCell="L23" sqref="L23"/>
      <selection pane="bottomLeft" activeCell="L132" sqref="L132"/>
    </sheetView>
  </sheetViews>
  <sheetFormatPr defaultRowHeight="14.4"/>
  <cols>
    <col min="2" max="2" width="25.44140625" customWidth="1"/>
    <col min="3" max="3" width="12.33203125" customWidth="1"/>
    <col min="4" max="4" width="15.109375" customWidth="1"/>
    <col min="5" max="5" width="11.6640625" customWidth="1"/>
  </cols>
  <sheetData>
    <row r="1" spans="1:5">
      <c r="A1" s="463" t="str">
        <f>ClassroomTeachers!A1</f>
        <v>FY 2024-25 Estimated Allotment</v>
      </c>
      <c r="B1" s="463"/>
      <c r="C1" s="463"/>
    </row>
    <row r="2" spans="1:5">
      <c r="A2" s="463" t="s">
        <v>973</v>
      </c>
      <c r="B2" s="463"/>
      <c r="C2" s="463"/>
    </row>
    <row r="3" spans="1:5">
      <c r="A3" s="463" t="s">
        <v>519</v>
      </c>
      <c r="B3" s="463"/>
      <c r="C3" s="463"/>
    </row>
    <row r="4" spans="1:5" ht="1.2" customHeight="1" thickBot="1"/>
    <row r="5" spans="1:5" ht="21.6" customHeight="1">
      <c r="A5" s="303"/>
      <c r="B5" s="303"/>
      <c r="C5" s="303" t="s">
        <v>543</v>
      </c>
      <c r="D5" s="303" t="s">
        <v>543</v>
      </c>
      <c r="E5" s="303" t="s">
        <v>543</v>
      </c>
    </row>
    <row r="6" spans="1:5" ht="57.6" customHeight="1" thickBot="1">
      <c r="A6" s="301" t="s">
        <v>255</v>
      </c>
      <c r="B6" s="301" t="s">
        <v>256</v>
      </c>
      <c r="C6" s="300" t="s">
        <v>969</v>
      </c>
      <c r="D6" s="300" t="s">
        <v>970</v>
      </c>
      <c r="E6" s="300" t="s">
        <v>971</v>
      </c>
    </row>
    <row r="7" spans="1:5">
      <c r="A7" s="43" t="s">
        <v>24</v>
      </c>
      <c r="B7" s="44" t="s">
        <v>25</v>
      </c>
      <c r="C7" s="199">
        <v>37</v>
      </c>
      <c r="D7" s="200">
        <v>0</v>
      </c>
      <c r="E7" s="201">
        <f>SUM(C7:D7)</f>
        <v>37</v>
      </c>
    </row>
    <row r="8" spans="1:5">
      <c r="A8" s="46" t="s">
        <v>26</v>
      </c>
      <c r="B8" s="47" t="s">
        <v>27</v>
      </c>
      <c r="C8" s="202">
        <v>11</v>
      </c>
      <c r="D8" s="203">
        <v>0</v>
      </c>
      <c r="E8" s="204">
        <f>SUM(C8:D8)</f>
        <v>11</v>
      </c>
    </row>
    <row r="9" spans="1:5">
      <c r="A9" s="46" t="s">
        <v>4</v>
      </c>
      <c r="B9" s="47" t="s">
        <v>28</v>
      </c>
      <c r="C9" s="202">
        <v>4</v>
      </c>
      <c r="D9" s="203">
        <v>0</v>
      </c>
      <c r="E9" s="204">
        <f t="shared" ref="E9:E72" si="0">SUM(C9:D9)</f>
        <v>4</v>
      </c>
    </row>
    <row r="10" spans="1:5">
      <c r="A10" s="46" t="s">
        <v>29</v>
      </c>
      <c r="B10" s="47" t="s">
        <v>30</v>
      </c>
      <c r="C10" s="202">
        <v>9</v>
      </c>
      <c r="D10" s="203">
        <v>0</v>
      </c>
      <c r="E10" s="204">
        <f t="shared" si="0"/>
        <v>9</v>
      </c>
    </row>
    <row r="11" spans="1:5">
      <c r="A11" s="46" t="s">
        <v>31</v>
      </c>
      <c r="B11" s="47" t="s">
        <v>32</v>
      </c>
      <c r="C11" s="202">
        <v>6</v>
      </c>
      <c r="D11" s="203">
        <v>0</v>
      </c>
      <c r="E11" s="204">
        <f t="shared" si="0"/>
        <v>6</v>
      </c>
    </row>
    <row r="12" spans="1:5">
      <c r="A12" s="46" t="s">
        <v>33</v>
      </c>
      <c r="B12" s="47" t="s">
        <v>34</v>
      </c>
      <c r="C12" s="202">
        <v>8</v>
      </c>
      <c r="D12" s="203">
        <v>0</v>
      </c>
      <c r="E12" s="204">
        <f t="shared" si="0"/>
        <v>8</v>
      </c>
    </row>
    <row r="13" spans="1:5">
      <c r="A13" s="46" t="s">
        <v>35</v>
      </c>
      <c r="B13" s="47" t="s">
        <v>36</v>
      </c>
      <c r="C13" s="202">
        <v>13</v>
      </c>
      <c r="D13" s="203">
        <v>1</v>
      </c>
      <c r="E13" s="204">
        <f t="shared" si="0"/>
        <v>14</v>
      </c>
    </row>
    <row r="14" spans="1:5">
      <c r="A14" s="46" t="s">
        <v>37</v>
      </c>
      <c r="B14" s="47" t="s">
        <v>38</v>
      </c>
      <c r="C14" s="202">
        <v>7</v>
      </c>
      <c r="D14" s="203">
        <v>0</v>
      </c>
      <c r="E14" s="204">
        <f t="shared" si="0"/>
        <v>7</v>
      </c>
    </row>
    <row r="15" spans="1:5">
      <c r="A15" s="46" t="s">
        <v>39</v>
      </c>
      <c r="B15" s="47" t="s">
        <v>40</v>
      </c>
      <c r="C15" s="202">
        <v>12</v>
      </c>
      <c r="D15" s="203">
        <v>0</v>
      </c>
      <c r="E15" s="204">
        <f t="shared" si="0"/>
        <v>12</v>
      </c>
    </row>
    <row r="16" spans="1:5">
      <c r="A16" s="46" t="s">
        <v>41</v>
      </c>
      <c r="B16" s="47" t="s">
        <v>42</v>
      </c>
      <c r="C16" s="202">
        <v>20</v>
      </c>
      <c r="D16" s="203">
        <v>0</v>
      </c>
      <c r="E16" s="204">
        <f t="shared" si="0"/>
        <v>20</v>
      </c>
    </row>
    <row r="17" spans="1:5">
      <c r="A17" s="46" t="s">
        <v>43</v>
      </c>
      <c r="B17" s="47" t="s">
        <v>44</v>
      </c>
      <c r="C17" s="202">
        <v>44</v>
      </c>
      <c r="D17" s="203">
        <v>0</v>
      </c>
      <c r="E17" s="204">
        <f t="shared" si="0"/>
        <v>44</v>
      </c>
    </row>
    <row r="18" spans="1:5">
      <c r="A18" s="46" t="s">
        <v>45</v>
      </c>
      <c r="B18" s="47" t="s">
        <v>46</v>
      </c>
      <c r="C18" s="202">
        <v>8</v>
      </c>
      <c r="D18" s="203">
        <v>0</v>
      </c>
      <c r="E18" s="204">
        <f t="shared" si="0"/>
        <v>8</v>
      </c>
    </row>
    <row r="19" spans="1:5">
      <c r="A19" s="46" t="s">
        <v>47</v>
      </c>
      <c r="B19" s="47" t="s">
        <v>48</v>
      </c>
      <c r="C19" s="202">
        <v>26</v>
      </c>
      <c r="D19" s="203">
        <v>0</v>
      </c>
      <c r="E19" s="204">
        <f t="shared" si="0"/>
        <v>26</v>
      </c>
    </row>
    <row r="20" spans="1:5">
      <c r="A20" s="46" t="s">
        <v>49</v>
      </c>
      <c r="B20" s="47" t="s">
        <v>50</v>
      </c>
      <c r="C20" s="202">
        <v>43</v>
      </c>
      <c r="D20" s="203">
        <v>1</v>
      </c>
      <c r="E20" s="204">
        <f t="shared" si="0"/>
        <v>44</v>
      </c>
    </row>
    <row r="21" spans="1:5">
      <c r="A21" s="46" t="s">
        <v>51</v>
      </c>
      <c r="B21" s="47" t="s">
        <v>52</v>
      </c>
      <c r="C21" s="202">
        <v>8</v>
      </c>
      <c r="D21" s="203">
        <v>0</v>
      </c>
      <c r="E21" s="204">
        <f t="shared" si="0"/>
        <v>8</v>
      </c>
    </row>
    <row r="22" spans="1:5">
      <c r="A22" s="46" t="s">
        <v>53</v>
      </c>
      <c r="B22" s="47" t="s">
        <v>54</v>
      </c>
      <c r="C22" s="202">
        <v>25</v>
      </c>
      <c r="D22" s="203">
        <v>0</v>
      </c>
      <c r="E22" s="204">
        <f t="shared" si="0"/>
        <v>25</v>
      </c>
    </row>
    <row r="23" spans="1:5">
      <c r="A23" s="46" t="s">
        <v>55</v>
      </c>
      <c r="B23" s="47" t="s">
        <v>56</v>
      </c>
      <c r="C23" s="202">
        <v>5</v>
      </c>
      <c r="D23" s="203">
        <v>0</v>
      </c>
      <c r="E23" s="204">
        <f t="shared" si="0"/>
        <v>5</v>
      </c>
    </row>
    <row r="24" spans="1:5">
      <c r="A24" s="46" t="s">
        <v>57</v>
      </c>
      <c r="B24" s="47" t="s">
        <v>58</v>
      </c>
      <c r="C24" s="202">
        <v>16</v>
      </c>
      <c r="D24" s="203">
        <v>0</v>
      </c>
      <c r="E24" s="204">
        <f t="shared" si="0"/>
        <v>16</v>
      </c>
    </row>
    <row r="25" spans="1:5">
      <c r="A25" s="46" t="s">
        <v>59</v>
      </c>
      <c r="B25" s="47" t="s">
        <v>60</v>
      </c>
      <c r="C25" s="202">
        <v>6</v>
      </c>
      <c r="D25" s="203">
        <v>0</v>
      </c>
      <c r="E25" s="204">
        <f t="shared" si="0"/>
        <v>6</v>
      </c>
    </row>
    <row r="26" spans="1:5">
      <c r="A26" s="46" t="s">
        <v>61</v>
      </c>
      <c r="B26" s="47" t="s">
        <v>62</v>
      </c>
      <c r="C26" s="202">
        <v>28</v>
      </c>
      <c r="D26" s="203">
        <v>0</v>
      </c>
      <c r="E26" s="204">
        <f t="shared" si="0"/>
        <v>28</v>
      </c>
    </row>
    <row r="27" spans="1:5">
      <c r="A27" s="46" t="s">
        <v>63</v>
      </c>
      <c r="B27" s="47" t="s">
        <v>64</v>
      </c>
      <c r="C27" s="202">
        <v>9</v>
      </c>
      <c r="D27" s="203">
        <v>0</v>
      </c>
      <c r="E27" s="204">
        <f t="shared" si="0"/>
        <v>9</v>
      </c>
    </row>
    <row r="28" spans="1:5">
      <c r="A28" s="46" t="s">
        <v>65</v>
      </c>
      <c r="B28" s="47" t="s">
        <v>66</v>
      </c>
      <c r="C28" s="202">
        <v>6</v>
      </c>
      <c r="D28" s="203">
        <v>0</v>
      </c>
      <c r="E28" s="204">
        <f t="shared" si="0"/>
        <v>6</v>
      </c>
    </row>
    <row r="29" spans="1:5">
      <c r="A29" s="46" t="s">
        <v>67</v>
      </c>
      <c r="B29" s="47" t="s">
        <v>68</v>
      </c>
      <c r="C29" s="202">
        <v>20</v>
      </c>
      <c r="D29" s="203">
        <v>0</v>
      </c>
      <c r="E29" s="204">
        <f t="shared" si="0"/>
        <v>20</v>
      </c>
    </row>
    <row r="30" spans="1:5">
      <c r="A30" s="46" t="s">
        <v>69</v>
      </c>
      <c r="B30" s="47" t="s">
        <v>70</v>
      </c>
      <c r="C30" s="202">
        <v>13</v>
      </c>
      <c r="D30" s="203">
        <v>0</v>
      </c>
      <c r="E30" s="204">
        <f t="shared" si="0"/>
        <v>13</v>
      </c>
    </row>
    <row r="31" spans="1:5">
      <c r="A31" s="46" t="s">
        <v>71</v>
      </c>
      <c r="B31" s="47" t="s">
        <v>72</v>
      </c>
      <c r="C31" s="202">
        <v>4</v>
      </c>
      <c r="D31" s="203">
        <v>0</v>
      </c>
      <c r="E31" s="204">
        <f t="shared" si="0"/>
        <v>4</v>
      </c>
    </row>
    <row r="32" spans="1:5">
      <c r="A32" s="46" t="s">
        <v>73</v>
      </c>
      <c r="B32" s="47" t="s">
        <v>74</v>
      </c>
      <c r="C32" s="202">
        <v>4</v>
      </c>
      <c r="D32" s="203">
        <v>0</v>
      </c>
      <c r="E32" s="204">
        <f t="shared" si="0"/>
        <v>4</v>
      </c>
    </row>
    <row r="33" spans="1:5">
      <c r="A33" s="46" t="s">
        <v>75</v>
      </c>
      <c r="B33" s="47" t="s">
        <v>76</v>
      </c>
      <c r="C33" s="202">
        <v>28</v>
      </c>
      <c r="D33" s="203">
        <v>0</v>
      </c>
      <c r="E33" s="204">
        <f t="shared" si="0"/>
        <v>28</v>
      </c>
    </row>
    <row r="34" spans="1:5">
      <c r="A34" s="46" t="s">
        <v>77</v>
      </c>
      <c r="B34" s="47" t="s">
        <v>78</v>
      </c>
      <c r="C34" s="202">
        <v>12</v>
      </c>
      <c r="D34" s="203">
        <v>1</v>
      </c>
      <c r="E34" s="204">
        <f t="shared" si="0"/>
        <v>13</v>
      </c>
    </row>
    <row r="35" spans="1:5">
      <c r="A35" s="46" t="s">
        <v>79</v>
      </c>
      <c r="B35" s="47" t="s">
        <v>80</v>
      </c>
      <c r="C35" s="202">
        <v>4</v>
      </c>
      <c r="D35" s="203">
        <v>1</v>
      </c>
      <c r="E35" s="204">
        <f t="shared" si="0"/>
        <v>5</v>
      </c>
    </row>
    <row r="36" spans="1:5">
      <c r="A36" s="46" t="s">
        <v>81</v>
      </c>
      <c r="B36" s="47" t="s">
        <v>82</v>
      </c>
      <c r="C36" s="202">
        <v>26</v>
      </c>
      <c r="D36" s="203">
        <v>0</v>
      </c>
      <c r="E36" s="204">
        <f t="shared" si="0"/>
        <v>26</v>
      </c>
    </row>
    <row r="37" spans="1:5">
      <c r="A37" s="46" t="s">
        <v>83</v>
      </c>
      <c r="B37" s="47" t="s">
        <v>84</v>
      </c>
      <c r="C37" s="202">
        <v>84</v>
      </c>
      <c r="D37" s="203">
        <v>0</v>
      </c>
      <c r="E37" s="204">
        <f t="shared" si="0"/>
        <v>84</v>
      </c>
    </row>
    <row r="38" spans="1:5">
      <c r="A38" s="46" t="s">
        <v>85</v>
      </c>
      <c r="B38" s="47" t="s">
        <v>86</v>
      </c>
      <c r="C38" s="202">
        <v>10</v>
      </c>
      <c r="D38" s="203">
        <v>0</v>
      </c>
      <c r="E38" s="204">
        <f t="shared" si="0"/>
        <v>10</v>
      </c>
    </row>
    <row r="39" spans="1:5">
      <c r="A39" s="46" t="s">
        <v>87</v>
      </c>
      <c r="B39" s="47" t="s">
        <v>88</v>
      </c>
      <c r="C39" s="202">
        <v>10</v>
      </c>
      <c r="D39" s="203">
        <v>0</v>
      </c>
      <c r="E39" s="204">
        <f t="shared" si="0"/>
        <v>10</v>
      </c>
    </row>
    <row r="40" spans="1:5">
      <c r="A40" s="46" t="s">
        <v>89</v>
      </c>
      <c r="B40" s="47" t="s">
        <v>90</v>
      </c>
      <c r="C40" s="202">
        <v>35</v>
      </c>
      <c r="D40" s="203">
        <v>0</v>
      </c>
      <c r="E40" s="204">
        <f t="shared" si="0"/>
        <v>35</v>
      </c>
    </row>
    <row r="41" spans="1:5">
      <c r="A41" s="46" t="s">
        <v>91</v>
      </c>
      <c r="B41" s="47" t="s">
        <v>92</v>
      </c>
      <c r="C41" s="202">
        <v>6</v>
      </c>
      <c r="D41" s="203">
        <v>0</v>
      </c>
      <c r="E41" s="204">
        <f t="shared" si="0"/>
        <v>6</v>
      </c>
    </row>
    <row r="42" spans="1:5">
      <c r="A42" s="46" t="s">
        <v>93</v>
      </c>
      <c r="B42" s="47" t="s">
        <v>94</v>
      </c>
      <c r="C42" s="202">
        <v>4</v>
      </c>
      <c r="D42" s="203">
        <v>0</v>
      </c>
      <c r="E42" s="204">
        <f t="shared" si="0"/>
        <v>4</v>
      </c>
    </row>
    <row r="43" spans="1:5">
      <c r="A43" s="46" t="s">
        <v>95</v>
      </c>
      <c r="B43" s="47" t="s">
        <v>96</v>
      </c>
      <c r="C43" s="202">
        <v>11</v>
      </c>
      <c r="D43" s="203">
        <v>1</v>
      </c>
      <c r="E43" s="204">
        <f t="shared" si="0"/>
        <v>12</v>
      </c>
    </row>
    <row r="44" spans="1:5">
      <c r="A44" s="46" t="s">
        <v>97</v>
      </c>
      <c r="B44" s="47" t="s">
        <v>98</v>
      </c>
      <c r="C44" s="202">
        <v>13</v>
      </c>
      <c r="D44" s="203">
        <v>0</v>
      </c>
      <c r="E44" s="204">
        <f t="shared" si="0"/>
        <v>13</v>
      </c>
    </row>
    <row r="45" spans="1:5">
      <c r="A45" s="46" t="s">
        <v>99</v>
      </c>
      <c r="B45" s="47" t="s">
        <v>100</v>
      </c>
      <c r="C45" s="202">
        <v>54</v>
      </c>
      <c r="D45" s="203">
        <v>0</v>
      </c>
      <c r="E45" s="204">
        <f t="shared" si="0"/>
        <v>54</v>
      </c>
    </row>
    <row r="46" spans="1:5">
      <c r="A46" s="46" t="s">
        <v>101</v>
      </c>
      <c r="B46" s="47" t="s">
        <v>102</v>
      </c>
      <c r="C46" s="202">
        <v>18</v>
      </c>
      <c r="D46" s="203">
        <v>0</v>
      </c>
      <c r="E46" s="204">
        <f t="shared" si="0"/>
        <v>18</v>
      </c>
    </row>
    <row r="47" spans="1:5">
      <c r="A47" s="46" t="s">
        <v>103</v>
      </c>
      <c r="B47" s="47" t="s">
        <v>104</v>
      </c>
      <c r="C47" s="202">
        <v>80</v>
      </c>
      <c r="D47" s="203">
        <v>0</v>
      </c>
      <c r="E47" s="204">
        <f t="shared" si="0"/>
        <v>80</v>
      </c>
    </row>
    <row r="48" spans="1:5">
      <c r="A48" s="46" t="s">
        <v>105</v>
      </c>
      <c r="B48" s="47" t="s">
        <v>106</v>
      </c>
      <c r="C48" s="202">
        <v>16</v>
      </c>
      <c r="D48" s="203">
        <v>0</v>
      </c>
      <c r="E48" s="204">
        <f t="shared" si="0"/>
        <v>16</v>
      </c>
    </row>
    <row r="49" spans="1:5">
      <c r="A49" s="46" t="s">
        <v>107</v>
      </c>
      <c r="B49" s="47" t="s">
        <v>108</v>
      </c>
      <c r="C49" s="202">
        <v>56</v>
      </c>
      <c r="D49" s="203">
        <v>0</v>
      </c>
      <c r="E49" s="204">
        <f t="shared" si="0"/>
        <v>56</v>
      </c>
    </row>
    <row r="50" spans="1:5">
      <c r="A50" s="46" t="s">
        <v>109</v>
      </c>
      <c r="B50" s="47" t="s">
        <v>110</v>
      </c>
      <c r="C50" s="202">
        <v>5</v>
      </c>
      <c r="D50" s="203">
        <v>0</v>
      </c>
      <c r="E50" s="204">
        <f t="shared" si="0"/>
        <v>5</v>
      </c>
    </row>
    <row r="51" spans="1:5">
      <c r="A51" s="46" t="s">
        <v>111</v>
      </c>
      <c r="B51" s="47" t="s">
        <v>112</v>
      </c>
      <c r="C51" s="202">
        <v>3</v>
      </c>
      <c r="D51" s="203">
        <v>0</v>
      </c>
      <c r="E51" s="204">
        <f t="shared" si="0"/>
        <v>3</v>
      </c>
    </row>
    <row r="52" spans="1:5">
      <c r="A52" s="46" t="s">
        <v>113</v>
      </c>
      <c r="B52" s="47" t="s">
        <v>114</v>
      </c>
      <c r="C52" s="202">
        <v>15</v>
      </c>
      <c r="D52" s="203">
        <v>1</v>
      </c>
      <c r="E52" s="204">
        <f t="shared" si="0"/>
        <v>16</v>
      </c>
    </row>
    <row r="53" spans="1:5">
      <c r="A53" s="46" t="s">
        <v>115</v>
      </c>
      <c r="B53" s="47" t="s">
        <v>116</v>
      </c>
      <c r="C53" s="202">
        <v>6</v>
      </c>
      <c r="D53" s="203">
        <v>0</v>
      </c>
      <c r="E53" s="204">
        <f t="shared" si="0"/>
        <v>6</v>
      </c>
    </row>
    <row r="54" spans="1:5">
      <c r="A54" s="46" t="s">
        <v>117</v>
      </c>
      <c r="B54" s="47" t="s">
        <v>118</v>
      </c>
      <c r="C54" s="202">
        <v>123</v>
      </c>
      <c r="D54" s="203">
        <v>0</v>
      </c>
      <c r="E54" s="204">
        <f t="shared" si="0"/>
        <v>123</v>
      </c>
    </row>
    <row r="55" spans="1:5">
      <c r="A55" s="46" t="s">
        <v>119</v>
      </c>
      <c r="B55" s="47" t="s">
        <v>120</v>
      </c>
      <c r="C55" s="202">
        <v>11</v>
      </c>
      <c r="D55" s="203">
        <v>0</v>
      </c>
      <c r="E55" s="204">
        <f t="shared" si="0"/>
        <v>11</v>
      </c>
    </row>
    <row r="56" spans="1:5">
      <c r="A56" s="46" t="s">
        <v>121</v>
      </c>
      <c r="B56" s="47" t="s">
        <v>122</v>
      </c>
      <c r="C56" s="202">
        <v>5</v>
      </c>
      <c r="D56" s="203">
        <v>0</v>
      </c>
      <c r="E56" s="204">
        <f t="shared" si="0"/>
        <v>5</v>
      </c>
    </row>
    <row r="57" spans="1:5">
      <c r="A57" s="46" t="s">
        <v>123</v>
      </c>
      <c r="B57" s="47" t="s">
        <v>124</v>
      </c>
      <c r="C57" s="202">
        <v>4</v>
      </c>
      <c r="D57" s="203">
        <v>0</v>
      </c>
      <c r="E57" s="204">
        <f t="shared" si="0"/>
        <v>4</v>
      </c>
    </row>
    <row r="58" spans="1:5">
      <c r="A58" s="46" t="s">
        <v>125</v>
      </c>
      <c r="B58" s="47" t="s">
        <v>126</v>
      </c>
      <c r="C58" s="202">
        <v>28</v>
      </c>
      <c r="D58" s="203">
        <v>0</v>
      </c>
      <c r="E58" s="204">
        <f t="shared" si="0"/>
        <v>28</v>
      </c>
    </row>
    <row r="59" spans="1:5">
      <c r="A59" s="46" t="s">
        <v>127</v>
      </c>
      <c r="B59" s="47" t="s">
        <v>128</v>
      </c>
      <c r="C59" s="202">
        <v>15</v>
      </c>
      <c r="D59" s="203">
        <v>0</v>
      </c>
      <c r="E59" s="204">
        <f t="shared" si="0"/>
        <v>15</v>
      </c>
    </row>
    <row r="60" spans="1:5">
      <c r="A60" s="46" t="s">
        <v>129</v>
      </c>
      <c r="B60" s="47" t="s">
        <v>130</v>
      </c>
      <c r="C60" s="202">
        <v>23</v>
      </c>
      <c r="D60" s="203">
        <v>0</v>
      </c>
      <c r="E60" s="204">
        <f t="shared" si="0"/>
        <v>23</v>
      </c>
    </row>
    <row r="61" spans="1:5">
      <c r="A61" s="46" t="s">
        <v>131</v>
      </c>
      <c r="B61" s="47" t="s">
        <v>132</v>
      </c>
      <c r="C61" s="202">
        <v>7</v>
      </c>
      <c r="D61" s="203">
        <v>0</v>
      </c>
      <c r="E61" s="204">
        <f t="shared" si="0"/>
        <v>7</v>
      </c>
    </row>
    <row r="62" spans="1:5">
      <c r="A62" s="46" t="s">
        <v>133</v>
      </c>
      <c r="B62" s="47" t="s">
        <v>134</v>
      </c>
      <c r="C62" s="202">
        <v>14</v>
      </c>
      <c r="D62" s="203">
        <v>0</v>
      </c>
      <c r="E62" s="204">
        <f t="shared" si="0"/>
        <v>14</v>
      </c>
    </row>
    <row r="63" spans="1:5">
      <c r="A63" s="46" t="s">
        <v>135</v>
      </c>
      <c r="B63" s="47" t="s">
        <v>136</v>
      </c>
      <c r="C63" s="202">
        <v>2</v>
      </c>
      <c r="D63" s="203">
        <v>1</v>
      </c>
      <c r="E63" s="204">
        <f t="shared" si="0"/>
        <v>3</v>
      </c>
    </row>
    <row r="64" spans="1:5">
      <c r="A64" s="46" t="s">
        <v>137</v>
      </c>
      <c r="B64" s="47" t="s">
        <v>138</v>
      </c>
      <c r="C64" s="202">
        <v>37</v>
      </c>
      <c r="D64" s="203">
        <v>0</v>
      </c>
      <c r="E64" s="204">
        <f t="shared" si="0"/>
        <v>37</v>
      </c>
    </row>
    <row r="65" spans="1:5">
      <c r="A65" s="46" t="s">
        <v>139</v>
      </c>
      <c r="B65" s="47" t="s">
        <v>140</v>
      </c>
      <c r="C65" s="202">
        <v>9</v>
      </c>
      <c r="D65" s="203">
        <v>0</v>
      </c>
      <c r="E65" s="204">
        <f t="shared" si="0"/>
        <v>9</v>
      </c>
    </row>
    <row r="66" spans="1:5">
      <c r="A66" s="46" t="s">
        <v>141</v>
      </c>
      <c r="B66" s="47" t="s">
        <v>142</v>
      </c>
      <c r="C66" s="202">
        <v>9</v>
      </c>
      <c r="D66" s="203">
        <v>0</v>
      </c>
      <c r="E66" s="204">
        <f t="shared" si="0"/>
        <v>9</v>
      </c>
    </row>
    <row r="67" spans="1:5">
      <c r="A67" s="46" t="s">
        <v>143</v>
      </c>
      <c r="B67" s="47" t="s">
        <v>144</v>
      </c>
      <c r="C67" s="202">
        <v>47</v>
      </c>
      <c r="D67" s="203">
        <v>0</v>
      </c>
      <c r="E67" s="204">
        <f t="shared" si="0"/>
        <v>47</v>
      </c>
    </row>
    <row r="68" spans="1:5">
      <c r="A68" s="46" t="s">
        <v>145</v>
      </c>
      <c r="B68" s="47" t="s">
        <v>146</v>
      </c>
      <c r="C68" s="202">
        <v>5</v>
      </c>
      <c r="D68" s="203">
        <v>0</v>
      </c>
      <c r="E68" s="204">
        <f t="shared" si="0"/>
        <v>5</v>
      </c>
    </row>
    <row r="69" spans="1:5">
      <c r="A69" s="46" t="s">
        <v>147</v>
      </c>
      <c r="B69" s="47" t="s">
        <v>148</v>
      </c>
      <c r="C69" s="202">
        <v>16</v>
      </c>
      <c r="D69" s="203">
        <v>0</v>
      </c>
      <c r="E69" s="204">
        <f t="shared" si="0"/>
        <v>16</v>
      </c>
    </row>
    <row r="70" spans="1:5">
      <c r="A70" s="46" t="s">
        <v>149</v>
      </c>
      <c r="B70" s="47" t="s">
        <v>150</v>
      </c>
      <c r="C70" s="202">
        <v>17</v>
      </c>
      <c r="D70" s="203">
        <v>0</v>
      </c>
      <c r="E70" s="204">
        <f t="shared" si="0"/>
        <v>17</v>
      </c>
    </row>
    <row r="71" spans="1:5">
      <c r="A71" s="46" t="s">
        <v>151</v>
      </c>
      <c r="B71" s="47" t="s">
        <v>152</v>
      </c>
      <c r="C71" s="202">
        <v>23</v>
      </c>
      <c r="D71" s="203">
        <v>0</v>
      </c>
      <c r="E71" s="204">
        <f t="shared" si="0"/>
        <v>23</v>
      </c>
    </row>
    <row r="72" spans="1:5">
      <c r="A72" s="46" t="s">
        <v>153</v>
      </c>
      <c r="B72" s="47" t="s">
        <v>154</v>
      </c>
      <c r="C72" s="202">
        <v>11</v>
      </c>
      <c r="D72" s="203">
        <v>0</v>
      </c>
      <c r="E72" s="204">
        <f t="shared" si="0"/>
        <v>11</v>
      </c>
    </row>
    <row r="73" spans="1:5">
      <c r="A73" s="46" t="s">
        <v>155</v>
      </c>
      <c r="B73" s="47" t="s">
        <v>156</v>
      </c>
      <c r="C73" s="202">
        <v>6</v>
      </c>
      <c r="D73" s="203">
        <v>0</v>
      </c>
      <c r="E73" s="204">
        <f t="shared" ref="E73:E121" si="1">SUM(C73:D73)</f>
        <v>6</v>
      </c>
    </row>
    <row r="74" spans="1:5">
      <c r="A74" s="46" t="s">
        <v>157</v>
      </c>
      <c r="B74" s="47" t="s">
        <v>158</v>
      </c>
      <c r="C74" s="202">
        <v>9</v>
      </c>
      <c r="D74" s="203">
        <v>0</v>
      </c>
      <c r="E74" s="204">
        <f t="shared" si="1"/>
        <v>9</v>
      </c>
    </row>
    <row r="75" spans="1:5">
      <c r="A75" s="46" t="s">
        <v>159</v>
      </c>
      <c r="B75" s="47" t="s">
        <v>160</v>
      </c>
      <c r="C75" s="202">
        <v>14</v>
      </c>
      <c r="D75" s="203">
        <v>0</v>
      </c>
      <c r="E75" s="204">
        <f t="shared" si="1"/>
        <v>14</v>
      </c>
    </row>
    <row r="76" spans="1:5">
      <c r="A76" s="46" t="s">
        <v>161</v>
      </c>
      <c r="B76" s="47" t="s">
        <v>162</v>
      </c>
      <c r="C76" s="202">
        <v>185</v>
      </c>
      <c r="D76" s="203">
        <v>0</v>
      </c>
      <c r="E76" s="204">
        <f t="shared" si="1"/>
        <v>185</v>
      </c>
    </row>
    <row r="77" spans="1:5">
      <c r="A77" s="46" t="s">
        <v>163</v>
      </c>
      <c r="B77" s="47" t="s">
        <v>164</v>
      </c>
      <c r="C77" s="202">
        <v>9</v>
      </c>
      <c r="D77" s="203">
        <v>0</v>
      </c>
      <c r="E77" s="204">
        <f t="shared" si="1"/>
        <v>9</v>
      </c>
    </row>
    <row r="78" spans="1:5">
      <c r="A78" s="46" t="s">
        <v>165</v>
      </c>
      <c r="B78" s="47" t="s">
        <v>166</v>
      </c>
      <c r="C78" s="202">
        <v>11</v>
      </c>
      <c r="D78" s="203">
        <v>0</v>
      </c>
      <c r="E78" s="204">
        <f t="shared" si="1"/>
        <v>11</v>
      </c>
    </row>
    <row r="79" spans="1:5">
      <c r="A79" s="46" t="s">
        <v>167</v>
      </c>
      <c r="B79" s="47" t="s">
        <v>168</v>
      </c>
      <c r="C79" s="202">
        <v>23</v>
      </c>
      <c r="D79" s="203">
        <v>0</v>
      </c>
      <c r="E79" s="204">
        <f t="shared" si="1"/>
        <v>23</v>
      </c>
    </row>
    <row r="80" spans="1:5">
      <c r="A80" s="46" t="s">
        <v>169</v>
      </c>
      <c r="B80" s="47" t="s">
        <v>325</v>
      </c>
      <c r="C80" s="202">
        <v>26</v>
      </c>
      <c r="D80" s="203">
        <v>2</v>
      </c>
      <c r="E80" s="204">
        <f t="shared" si="1"/>
        <v>28</v>
      </c>
    </row>
    <row r="81" spans="1:5">
      <c r="A81" s="46" t="s">
        <v>170</v>
      </c>
      <c r="B81" s="47" t="s">
        <v>171</v>
      </c>
      <c r="C81" s="202">
        <v>42</v>
      </c>
      <c r="D81" s="203">
        <v>0</v>
      </c>
      <c r="E81" s="204">
        <f t="shared" si="1"/>
        <v>42</v>
      </c>
    </row>
    <row r="82" spans="1:5">
      <c r="A82" s="46" t="s">
        <v>172</v>
      </c>
      <c r="B82" s="47" t="s">
        <v>173</v>
      </c>
      <c r="C82" s="202">
        <v>5</v>
      </c>
      <c r="D82" s="203">
        <v>0</v>
      </c>
      <c r="E82" s="204">
        <f t="shared" si="1"/>
        <v>5</v>
      </c>
    </row>
    <row r="83" spans="1:5">
      <c r="A83" s="46" t="s">
        <v>174</v>
      </c>
      <c r="B83" s="47" t="s">
        <v>175</v>
      </c>
      <c r="C83" s="202">
        <v>39</v>
      </c>
      <c r="D83" s="203">
        <v>1</v>
      </c>
      <c r="E83" s="204">
        <f t="shared" si="1"/>
        <v>40</v>
      </c>
    </row>
    <row r="84" spans="1:5">
      <c r="A84" s="46" t="s">
        <v>176</v>
      </c>
      <c r="B84" s="47" t="s">
        <v>177</v>
      </c>
      <c r="C84" s="202">
        <v>13</v>
      </c>
      <c r="D84" s="203">
        <v>0</v>
      </c>
      <c r="E84" s="204">
        <f t="shared" si="1"/>
        <v>13</v>
      </c>
    </row>
    <row r="85" spans="1:5">
      <c r="A85" s="46" t="s">
        <v>178</v>
      </c>
      <c r="B85" s="47" t="s">
        <v>179</v>
      </c>
      <c r="C85" s="202">
        <v>19</v>
      </c>
      <c r="D85" s="203">
        <v>0</v>
      </c>
      <c r="E85" s="204">
        <f t="shared" si="1"/>
        <v>19</v>
      </c>
    </row>
    <row r="86" spans="1:5">
      <c r="A86" s="46" t="s">
        <v>180</v>
      </c>
      <c r="B86" s="47" t="s">
        <v>181</v>
      </c>
      <c r="C86" s="202">
        <v>4</v>
      </c>
      <c r="D86" s="203">
        <v>0</v>
      </c>
      <c r="E86" s="204">
        <f t="shared" si="1"/>
        <v>4</v>
      </c>
    </row>
    <row r="87" spans="1:5">
      <c r="A87" s="46" t="s">
        <v>182</v>
      </c>
      <c r="B87" s="47" t="s">
        <v>183</v>
      </c>
      <c r="C87" s="202">
        <v>12</v>
      </c>
      <c r="D87" s="203">
        <v>0</v>
      </c>
      <c r="E87" s="204">
        <f t="shared" si="1"/>
        <v>12</v>
      </c>
    </row>
    <row r="88" spans="1:5">
      <c r="A88" s="46" t="s">
        <v>184</v>
      </c>
      <c r="B88" s="47" t="s">
        <v>185</v>
      </c>
      <c r="C88" s="202">
        <v>18</v>
      </c>
      <c r="D88" s="203">
        <v>0</v>
      </c>
      <c r="E88" s="204">
        <f t="shared" si="1"/>
        <v>18</v>
      </c>
    </row>
    <row r="89" spans="1:5">
      <c r="A89" s="46" t="s">
        <v>186</v>
      </c>
      <c r="B89" s="47" t="s">
        <v>187</v>
      </c>
      <c r="C89" s="202">
        <v>4</v>
      </c>
      <c r="D89" s="203">
        <v>0</v>
      </c>
      <c r="E89" s="204">
        <f t="shared" si="1"/>
        <v>4</v>
      </c>
    </row>
    <row r="90" spans="1:5">
      <c r="A90" s="46" t="s">
        <v>188</v>
      </c>
      <c r="B90" s="47" t="s">
        <v>189</v>
      </c>
      <c r="C90" s="202">
        <v>11</v>
      </c>
      <c r="D90" s="203">
        <v>0</v>
      </c>
      <c r="E90" s="204">
        <f t="shared" si="1"/>
        <v>11</v>
      </c>
    </row>
    <row r="91" spans="1:5">
      <c r="A91" s="46" t="s">
        <v>190</v>
      </c>
      <c r="B91" s="47" t="s">
        <v>191</v>
      </c>
      <c r="C91" s="202">
        <v>37</v>
      </c>
      <c r="D91" s="203">
        <v>2</v>
      </c>
      <c r="E91" s="204">
        <f t="shared" si="1"/>
        <v>39</v>
      </c>
    </row>
    <row r="92" spans="1:5">
      <c r="A92" s="46" t="s">
        <v>192</v>
      </c>
      <c r="B92" s="47" t="s">
        <v>193</v>
      </c>
      <c r="C92" s="202">
        <v>6</v>
      </c>
      <c r="D92" s="203">
        <v>0</v>
      </c>
      <c r="E92" s="204">
        <f t="shared" si="1"/>
        <v>6</v>
      </c>
    </row>
    <row r="93" spans="1:5">
      <c r="A93" s="46" t="s">
        <v>194</v>
      </c>
      <c r="B93" s="47" t="s">
        <v>195</v>
      </c>
      <c r="C93" s="202">
        <v>32</v>
      </c>
      <c r="D93" s="203">
        <v>0</v>
      </c>
      <c r="E93" s="204">
        <f t="shared" si="1"/>
        <v>32</v>
      </c>
    </row>
    <row r="94" spans="1:5">
      <c r="A94" s="46" t="s">
        <v>196</v>
      </c>
      <c r="B94" s="47" t="s">
        <v>197</v>
      </c>
      <c r="C94" s="202">
        <v>8</v>
      </c>
      <c r="D94" s="203">
        <v>0</v>
      </c>
      <c r="E94" s="204">
        <f t="shared" si="1"/>
        <v>8</v>
      </c>
    </row>
    <row r="95" spans="1:5">
      <c r="A95" s="46" t="s">
        <v>198</v>
      </c>
      <c r="B95" s="47" t="s">
        <v>199</v>
      </c>
      <c r="C95" s="202">
        <v>15</v>
      </c>
      <c r="D95" s="203">
        <v>0</v>
      </c>
      <c r="E95" s="204">
        <f t="shared" si="1"/>
        <v>15</v>
      </c>
    </row>
    <row r="96" spans="1:5">
      <c r="A96" s="46" t="s">
        <v>200</v>
      </c>
      <c r="B96" s="47" t="s">
        <v>201</v>
      </c>
      <c r="C96" s="202">
        <v>37</v>
      </c>
      <c r="D96" s="203">
        <v>0</v>
      </c>
      <c r="E96" s="204">
        <f t="shared" si="1"/>
        <v>37</v>
      </c>
    </row>
    <row r="97" spans="1:5">
      <c r="A97" s="46" t="s">
        <v>202</v>
      </c>
      <c r="B97" s="47" t="s">
        <v>203</v>
      </c>
      <c r="C97" s="202">
        <v>23</v>
      </c>
      <c r="D97" s="203">
        <v>0</v>
      </c>
      <c r="E97" s="204">
        <f t="shared" si="1"/>
        <v>23</v>
      </c>
    </row>
    <row r="98" spans="1:5">
      <c r="A98" s="46" t="s">
        <v>204</v>
      </c>
      <c r="B98" s="47" t="s">
        <v>205</v>
      </c>
      <c r="C98" s="202">
        <v>32</v>
      </c>
      <c r="D98" s="203">
        <v>1</v>
      </c>
      <c r="E98" s="204">
        <f t="shared" si="1"/>
        <v>33</v>
      </c>
    </row>
    <row r="99" spans="1:5">
      <c r="A99" s="46" t="s">
        <v>206</v>
      </c>
      <c r="B99" s="47" t="s">
        <v>207</v>
      </c>
      <c r="C99" s="202">
        <v>18</v>
      </c>
      <c r="D99" s="203">
        <v>0</v>
      </c>
      <c r="E99" s="204">
        <f t="shared" si="1"/>
        <v>18</v>
      </c>
    </row>
    <row r="100" spans="1:5">
      <c r="A100" s="46" t="s">
        <v>208</v>
      </c>
      <c r="B100" s="47" t="s">
        <v>209</v>
      </c>
      <c r="C100" s="202">
        <v>18</v>
      </c>
      <c r="D100" s="203">
        <v>0</v>
      </c>
      <c r="E100" s="204">
        <f t="shared" si="1"/>
        <v>18</v>
      </c>
    </row>
    <row r="101" spans="1:5">
      <c r="A101" s="46" t="s">
        <v>210</v>
      </c>
      <c r="B101" s="47" t="s">
        <v>211</v>
      </c>
      <c r="C101" s="202">
        <v>5</v>
      </c>
      <c r="D101" s="203">
        <v>0</v>
      </c>
      <c r="E101" s="204">
        <f t="shared" si="1"/>
        <v>5</v>
      </c>
    </row>
    <row r="102" spans="1:5">
      <c r="A102" s="46" t="s">
        <v>212</v>
      </c>
      <c r="B102" s="47" t="s">
        <v>213</v>
      </c>
      <c r="C102" s="202">
        <v>10</v>
      </c>
      <c r="D102" s="203">
        <v>0</v>
      </c>
      <c r="E102" s="204">
        <f t="shared" si="1"/>
        <v>10</v>
      </c>
    </row>
    <row r="103" spans="1:5">
      <c r="A103" s="46" t="s">
        <v>214</v>
      </c>
      <c r="B103" s="47" t="s">
        <v>215</v>
      </c>
      <c r="C103" s="202">
        <v>21</v>
      </c>
      <c r="D103" s="203">
        <v>1</v>
      </c>
      <c r="E103" s="204">
        <f t="shared" si="1"/>
        <v>22</v>
      </c>
    </row>
    <row r="104" spans="1:5">
      <c r="A104" s="46" t="s">
        <v>216</v>
      </c>
      <c r="B104" s="47" t="s">
        <v>217</v>
      </c>
      <c r="C104" s="202">
        <v>18</v>
      </c>
      <c r="D104" s="203">
        <v>1</v>
      </c>
      <c r="E104" s="204">
        <f t="shared" si="1"/>
        <v>19</v>
      </c>
    </row>
    <row r="105" spans="1:5">
      <c r="A105" s="46" t="s">
        <v>218</v>
      </c>
      <c r="B105" s="47" t="s">
        <v>219</v>
      </c>
      <c r="C105" s="202">
        <v>20</v>
      </c>
      <c r="D105" s="203">
        <v>0</v>
      </c>
      <c r="E105" s="204">
        <f t="shared" si="1"/>
        <v>20</v>
      </c>
    </row>
    <row r="106" spans="1:5">
      <c r="A106" s="46" t="s">
        <v>220</v>
      </c>
      <c r="B106" s="47" t="s">
        <v>221</v>
      </c>
      <c r="C106" s="202">
        <v>3</v>
      </c>
      <c r="D106" s="203">
        <v>0</v>
      </c>
      <c r="E106" s="204">
        <f t="shared" si="1"/>
        <v>3</v>
      </c>
    </row>
    <row r="107" spans="1:5">
      <c r="A107" s="46" t="s">
        <v>222</v>
      </c>
      <c r="B107" s="47" t="s">
        <v>223</v>
      </c>
      <c r="C107" s="202">
        <v>4</v>
      </c>
      <c r="D107" s="203">
        <v>0</v>
      </c>
      <c r="E107" s="204">
        <f t="shared" si="1"/>
        <v>4</v>
      </c>
    </row>
    <row r="108" spans="1:5">
      <c r="A108" s="46" t="s">
        <v>224</v>
      </c>
      <c r="B108" s="47" t="s">
        <v>225</v>
      </c>
      <c r="C108" s="202">
        <v>5</v>
      </c>
      <c r="D108" s="203">
        <v>0</v>
      </c>
      <c r="E108" s="204">
        <f t="shared" si="1"/>
        <v>5</v>
      </c>
    </row>
    <row r="109" spans="1:5">
      <c r="A109" s="46" t="s">
        <v>226</v>
      </c>
      <c r="B109" s="47" t="s">
        <v>227</v>
      </c>
      <c r="C109" s="202">
        <v>9</v>
      </c>
      <c r="D109" s="203">
        <v>0</v>
      </c>
      <c r="E109" s="204">
        <f t="shared" si="1"/>
        <v>9</v>
      </c>
    </row>
    <row r="110" spans="1:5">
      <c r="A110" s="46" t="s">
        <v>228</v>
      </c>
      <c r="B110" s="47" t="s">
        <v>229</v>
      </c>
      <c r="C110" s="202">
        <v>3</v>
      </c>
      <c r="D110" s="203">
        <v>0</v>
      </c>
      <c r="E110" s="204">
        <f t="shared" si="1"/>
        <v>3</v>
      </c>
    </row>
    <row r="111" spans="1:5">
      <c r="A111" s="46" t="s">
        <v>230</v>
      </c>
      <c r="B111" s="47" t="s">
        <v>231</v>
      </c>
      <c r="C111" s="202">
        <v>52</v>
      </c>
      <c r="D111" s="203">
        <v>0</v>
      </c>
      <c r="E111" s="204">
        <f t="shared" si="1"/>
        <v>52</v>
      </c>
    </row>
    <row r="112" spans="1:5">
      <c r="A112" s="46" t="s">
        <v>232</v>
      </c>
      <c r="B112" s="47" t="s">
        <v>233</v>
      </c>
      <c r="C112" s="202">
        <v>16</v>
      </c>
      <c r="D112" s="203">
        <v>0</v>
      </c>
      <c r="E112" s="204">
        <f t="shared" si="1"/>
        <v>16</v>
      </c>
    </row>
    <row r="113" spans="1:5">
      <c r="A113" s="46" t="s">
        <v>234</v>
      </c>
      <c r="B113" s="47" t="s">
        <v>235</v>
      </c>
      <c r="C113" s="202">
        <v>197</v>
      </c>
      <c r="D113" s="203">
        <v>0</v>
      </c>
      <c r="E113" s="204">
        <f t="shared" si="1"/>
        <v>197</v>
      </c>
    </row>
    <row r="114" spans="1:5">
      <c r="A114" s="46" t="s">
        <v>236</v>
      </c>
      <c r="B114" s="47" t="s">
        <v>237</v>
      </c>
      <c r="C114" s="202">
        <v>6</v>
      </c>
      <c r="D114" s="203">
        <v>0</v>
      </c>
      <c r="E114" s="204">
        <f t="shared" si="1"/>
        <v>6</v>
      </c>
    </row>
    <row r="115" spans="1:5">
      <c r="A115" s="46" t="s">
        <v>238</v>
      </c>
      <c r="B115" s="47" t="s">
        <v>239</v>
      </c>
      <c r="C115" s="202">
        <v>3</v>
      </c>
      <c r="D115" s="203">
        <v>1</v>
      </c>
      <c r="E115" s="204">
        <f t="shared" si="1"/>
        <v>4</v>
      </c>
    </row>
    <row r="116" spans="1:5">
      <c r="A116" s="46" t="s">
        <v>240</v>
      </c>
      <c r="B116" s="47" t="s">
        <v>241</v>
      </c>
      <c r="C116" s="202">
        <v>10</v>
      </c>
      <c r="D116" s="203">
        <v>0</v>
      </c>
      <c r="E116" s="204">
        <f t="shared" si="1"/>
        <v>10</v>
      </c>
    </row>
    <row r="117" spans="1:5">
      <c r="A117" s="46" t="s">
        <v>242</v>
      </c>
      <c r="B117" s="47" t="s">
        <v>243</v>
      </c>
      <c r="C117" s="202">
        <v>31</v>
      </c>
      <c r="D117" s="203">
        <v>0</v>
      </c>
      <c r="E117" s="204">
        <f t="shared" si="1"/>
        <v>31</v>
      </c>
    </row>
    <row r="118" spans="1:5">
      <c r="A118" s="46" t="s">
        <v>244</v>
      </c>
      <c r="B118" s="47" t="s">
        <v>245</v>
      </c>
      <c r="C118" s="202">
        <v>21</v>
      </c>
      <c r="D118" s="203">
        <v>1</v>
      </c>
      <c r="E118" s="204">
        <f t="shared" si="1"/>
        <v>22</v>
      </c>
    </row>
    <row r="119" spans="1:5">
      <c r="A119" s="46" t="s">
        <v>246</v>
      </c>
      <c r="B119" s="47" t="s">
        <v>247</v>
      </c>
      <c r="C119" s="202">
        <v>24</v>
      </c>
      <c r="D119" s="203">
        <v>1</v>
      </c>
      <c r="E119" s="204">
        <f t="shared" si="1"/>
        <v>25</v>
      </c>
    </row>
    <row r="120" spans="1:5">
      <c r="A120" s="46" t="s">
        <v>248</v>
      </c>
      <c r="B120" s="47" t="s">
        <v>249</v>
      </c>
      <c r="C120" s="202">
        <v>14</v>
      </c>
      <c r="D120" s="203">
        <v>0</v>
      </c>
      <c r="E120" s="204">
        <f t="shared" si="1"/>
        <v>14</v>
      </c>
    </row>
    <row r="121" spans="1:5" ht="15" thickBot="1">
      <c r="A121" s="222" t="s">
        <v>250</v>
      </c>
      <c r="B121" s="223" t="s">
        <v>251</v>
      </c>
      <c r="C121" s="233">
        <v>7</v>
      </c>
      <c r="D121" s="234">
        <v>0</v>
      </c>
      <c r="E121" s="234">
        <f t="shared" si="1"/>
        <v>7</v>
      </c>
    </row>
    <row r="122" spans="1:5" ht="15.6" thickTop="1" thickBot="1">
      <c r="A122" s="216"/>
      <c r="B122" s="235" t="s">
        <v>257</v>
      </c>
      <c r="C122" s="236">
        <f>SUM(C7:C121)</f>
        <v>2449</v>
      </c>
      <c r="D122" s="236">
        <f t="shared" ref="D122:E122" si="2">SUM(D7:D121)</f>
        <v>18</v>
      </c>
      <c r="E122" s="236">
        <f t="shared" si="2"/>
        <v>2467</v>
      </c>
    </row>
    <row r="124" spans="1:5">
      <c r="A124" s="5" t="s">
        <v>520</v>
      </c>
    </row>
    <row r="125" spans="1:5">
      <c r="A125" s="28" t="s">
        <v>521</v>
      </c>
    </row>
    <row r="126" spans="1:5">
      <c r="A126" s="28" t="s">
        <v>979</v>
      </c>
    </row>
    <row r="127" spans="1:5">
      <c r="A127" t="s">
        <v>978</v>
      </c>
    </row>
  </sheetData>
  <mergeCells count="3">
    <mergeCell ref="A1:C1"/>
    <mergeCell ref="A2:C2"/>
    <mergeCell ref="A3:C3"/>
  </mergeCells>
  <printOptions horizontalCentered="1"/>
  <pageMargins left="0.7" right="0.7" top="0.75" bottom="1" header="0.3" footer="0.3"/>
  <pageSetup orientation="portrait" horizontalDpi="4294967295" verticalDpi="4294967295" r:id="rId1"/>
  <headerFooter>
    <oddFooter>&amp;L&amp;"-,Italic"&amp;8School Business Services
School Allotments Section
FY2022-2023 Planning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8DBA-1F65-4B2B-916D-17E1AD3F185E}">
  <dimension ref="A1:I136"/>
  <sheetViews>
    <sheetView zoomScaleNormal="100" workbookViewId="0">
      <pane ySplit="8" topLeftCell="A111" activePane="bottomLeft" state="frozen"/>
      <selection activeCell="A2" sqref="A2:C2"/>
      <selection pane="bottomLeft" activeCell="J120" sqref="J120"/>
    </sheetView>
  </sheetViews>
  <sheetFormatPr defaultRowHeight="14.4"/>
  <cols>
    <col min="3" max="3" width="21.44140625" customWidth="1"/>
    <col min="4" max="4" width="14.5546875" bestFit="1" customWidth="1"/>
    <col min="5" max="5" width="12.109375" customWidth="1"/>
    <col min="6" max="6" width="13.33203125" bestFit="1" customWidth="1"/>
  </cols>
  <sheetData>
    <row r="1" spans="1:9">
      <c r="A1" s="470" t="str">
        <f>ClassroomTeachers!A1</f>
        <v>FY 2024-25 Estimated Allotment</v>
      </c>
      <c r="B1" s="470"/>
      <c r="C1" s="470"/>
      <c r="D1" s="470"/>
      <c r="E1" s="470"/>
      <c r="F1" s="470"/>
      <c r="G1" s="91"/>
    </row>
    <row r="2" spans="1:9">
      <c r="A2" s="471" t="s">
        <v>1033</v>
      </c>
      <c r="B2" s="471"/>
      <c r="C2" s="471"/>
      <c r="D2" s="471"/>
      <c r="E2" s="471"/>
      <c r="F2" s="471"/>
      <c r="G2" s="91"/>
    </row>
    <row r="3" spans="1:9">
      <c r="A3" s="471" t="s">
        <v>977</v>
      </c>
      <c r="B3" s="471"/>
      <c r="C3" s="471"/>
      <c r="D3" s="471"/>
      <c r="E3" s="471"/>
      <c r="F3" s="471"/>
    </row>
    <row r="5" spans="1:9" ht="16.2" thickBot="1">
      <c r="E5" s="93"/>
    </row>
    <row r="6" spans="1:9">
      <c r="A6" s="311"/>
      <c r="B6" s="312"/>
      <c r="C6" s="313"/>
      <c r="D6" s="314"/>
      <c r="E6" s="315" t="s">
        <v>257</v>
      </c>
      <c r="F6" s="467" t="s">
        <v>533</v>
      </c>
    </row>
    <row r="7" spans="1:9">
      <c r="A7" s="316"/>
      <c r="B7" s="317"/>
      <c r="C7" s="318"/>
      <c r="D7" s="319"/>
      <c r="E7" s="320" t="s">
        <v>532</v>
      </c>
      <c r="F7" s="468"/>
      <c r="I7" s="95"/>
    </row>
    <row r="8" spans="1:9" ht="15" thickBot="1">
      <c r="A8" s="321"/>
      <c r="B8" s="322" t="s">
        <v>255</v>
      </c>
      <c r="C8" s="323" t="s">
        <v>256</v>
      </c>
      <c r="D8" s="324" t="s">
        <v>507</v>
      </c>
      <c r="E8" s="325" t="s">
        <v>253</v>
      </c>
      <c r="F8" s="469"/>
    </row>
    <row r="9" spans="1:9">
      <c r="A9" s="175" t="s">
        <v>470</v>
      </c>
      <c r="B9" s="176" t="s">
        <v>24</v>
      </c>
      <c r="C9" s="177" t="s">
        <v>25</v>
      </c>
      <c r="D9" s="178">
        <v>22185</v>
      </c>
      <c r="E9" s="180">
        <v>52</v>
      </c>
      <c r="F9" s="179">
        <v>4590924</v>
      </c>
    </row>
    <row r="10" spans="1:9">
      <c r="A10" s="96" t="s">
        <v>470</v>
      </c>
      <c r="B10" s="97" t="s">
        <v>26</v>
      </c>
      <c r="C10" s="98" t="s">
        <v>27</v>
      </c>
      <c r="D10" s="110">
        <v>4284</v>
      </c>
      <c r="E10" s="181">
        <v>11</v>
      </c>
      <c r="F10" s="179">
        <v>918973</v>
      </c>
    </row>
    <row r="11" spans="1:9">
      <c r="A11" s="96" t="s">
        <v>470</v>
      </c>
      <c r="B11" s="97" t="s">
        <v>4</v>
      </c>
      <c r="C11" s="98" t="s">
        <v>28</v>
      </c>
      <c r="D11" s="110">
        <v>1338</v>
      </c>
      <c r="E11" s="181">
        <v>4</v>
      </c>
      <c r="F11" s="179">
        <v>353756</v>
      </c>
    </row>
    <row r="12" spans="1:9">
      <c r="A12" s="96" t="s">
        <v>470</v>
      </c>
      <c r="B12" s="97" t="s">
        <v>29</v>
      </c>
      <c r="C12" s="98" t="s">
        <v>30</v>
      </c>
      <c r="D12" s="110">
        <v>2918</v>
      </c>
      <c r="E12" s="181">
        <v>8</v>
      </c>
      <c r="F12" s="179">
        <v>659936</v>
      </c>
    </row>
    <row r="13" spans="1:9">
      <c r="A13" s="96" t="s">
        <v>470</v>
      </c>
      <c r="B13" s="97" t="s">
        <v>31</v>
      </c>
      <c r="C13" s="98" t="s">
        <v>32</v>
      </c>
      <c r="D13" s="110">
        <v>2636</v>
      </c>
      <c r="E13" s="181">
        <v>7</v>
      </c>
      <c r="F13" s="179">
        <v>634137</v>
      </c>
    </row>
    <row r="14" spans="1:9">
      <c r="A14" s="96" t="s">
        <v>470</v>
      </c>
      <c r="B14" s="97" t="s">
        <v>33</v>
      </c>
      <c r="C14" s="98" t="s">
        <v>34</v>
      </c>
      <c r="D14" s="110">
        <v>1768</v>
      </c>
      <c r="E14" s="181">
        <v>5</v>
      </c>
      <c r="F14" s="179">
        <v>397065</v>
      </c>
    </row>
    <row r="15" spans="1:9">
      <c r="A15" s="96" t="s">
        <v>470</v>
      </c>
      <c r="B15" s="97" t="s">
        <v>35</v>
      </c>
      <c r="C15" s="98" t="s">
        <v>36</v>
      </c>
      <c r="D15" s="110">
        <v>5657</v>
      </c>
      <c r="E15" s="181">
        <v>14</v>
      </c>
      <c r="F15" s="179">
        <v>1215914</v>
      </c>
    </row>
    <row r="16" spans="1:9">
      <c r="A16" s="96" t="s">
        <v>470</v>
      </c>
      <c r="B16" s="97" t="s">
        <v>37</v>
      </c>
      <c r="C16" s="98" t="s">
        <v>38</v>
      </c>
      <c r="D16" s="110">
        <v>1690</v>
      </c>
      <c r="E16" s="181">
        <v>5</v>
      </c>
      <c r="F16" s="179">
        <v>413415</v>
      </c>
    </row>
    <row r="17" spans="1:6">
      <c r="A17" s="96" t="s">
        <v>470</v>
      </c>
      <c r="B17" s="97" t="s">
        <v>39</v>
      </c>
      <c r="C17" s="98" t="s">
        <v>40</v>
      </c>
      <c r="D17" s="110">
        <v>3864</v>
      </c>
      <c r="E17" s="181">
        <v>10</v>
      </c>
      <c r="F17" s="179">
        <v>866440</v>
      </c>
    </row>
    <row r="18" spans="1:6">
      <c r="A18" s="96" t="s">
        <v>470</v>
      </c>
      <c r="B18" s="97" t="s">
        <v>41</v>
      </c>
      <c r="C18" s="98" t="s">
        <v>42</v>
      </c>
      <c r="D18" s="110">
        <v>13236</v>
      </c>
      <c r="E18" s="181">
        <v>32</v>
      </c>
      <c r="F18" s="179">
        <v>2821504</v>
      </c>
    </row>
    <row r="19" spans="1:6">
      <c r="A19" s="96" t="s">
        <v>470</v>
      </c>
      <c r="B19" s="97" t="s">
        <v>43</v>
      </c>
      <c r="C19" s="98" t="s">
        <v>44</v>
      </c>
      <c r="D19" s="110">
        <v>22066</v>
      </c>
      <c r="E19" s="181">
        <v>52</v>
      </c>
      <c r="F19" s="179">
        <v>4797832</v>
      </c>
    </row>
    <row r="20" spans="1:6">
      <c r="A20" s="96" t="s">
        <v>471</v>
      </c>
      <c r="B20" s="97" t="s">
        <v>45</v>
      </c>
      <c r="C20" s="98" t="s">
        <v>46</v>
      </c>
      <c r="D20" s="110">
        <v>3900</v>
      </c>
      <c r="E20" s="181">
        <v>10</v>
      </c>
      <c r="F20" s="179">
        <v>935420</v>
      </c>
    </row>
    <row r="21" spans="1:6">
      <c r="A21" s="96" t="s">
        <v>470</v>
      </c>
      <c r="B21" s="97" t="s">
        <v>47</v>
      </c>
      <c r="C21" s="98" t="s">
        <v>48</v>
      </c>
      <c r="D21" s="110">
        <v>11299</v>
      </c>
      <c r="E21" s="181">
        <v>27</v>
      </c>
      <c r="F21" s="179">
        <v>2384775</v>
      </c>
    </row>
    <row r="22" spans="1:6">
      <c r="A22" s="96" t="s">
        <v>470</v>
      </c>
      <c r="B22" s="97" t="s">
        <v>49</v>
      </c>
      <c r="C22" s="98" t="s">
        <v>50</v>
      </c>
      <c r="D22" s="110">
        <v>34984</v>
      </c>
      <c r="E22" s="181">
        <v>81</v>
      </c>
      <c r="F22" s="179">
        <v>6877953</v>
      </c>
    </row>
    <row r="23" spans="1:6">
      <c r="A23" s="96" t="s">
        <v>471</v>
      </c>
      <c r="B23" s="97" t="s">
        <v>51</v>
      </c>
      <c r="C23" s="98" t="s">
        <v>52</v>
      </c>
      <c r="D23" s="110">
        <v>5360</v>
      </c>
      <c r="E23" s="181">
        <v>14</v>
      </c>
      <c r="F23" s="179">
        <v>1177666</v>
      </c>
    </row>
    <row r="24" spans="1:6">
      <c r="A24" s="96" t="s">
        <v>470</v>
      </c>
      <c r="B24" s="97" t="s">
        <v>53</v>
      </c>
      <c r="C24" s="98" t="s">
        <v>54</v>
      </c>
      <c r="D24" s="110">
        <v>10414</v>
      </c>
      <c r="E24" s="181">
        <v>25</v>
      </c>
      <c r="F24" s="179">
        <v>2147700</v>
      </c>
    </row>
    <row r="25" spans="1:6">
      <c r="A25" s="96" t="s">
        <v>470</v>
      </c>
      <c r="B25" s="97" t="s">
        <v>55</v>
      </c>
      <c r="C25" s="98" t="s">
        <v>56</v>
      </c>
      <c r="D25" s="110">
        <v>1927</v>
      </c>
      <c r="E25" s="181">
        <v>6</v>
      </c>
      <c r="F25" s="179">
        <v>534600</v>
      </c>
    </row>
    <row r="26" spans="1:6">
      <c r="A26" s="96" t="s">
        <v>470</v>
      </c>
      <c r="B26" s="97" t="s">
        <v>57</v>
      </c>
      <c r="C26" s="98" t="s">
        <v>58</v>
      </c>
      <c r="D26" s="110">
        <v>7939</v>
      </c>
      <c r="E26" s="181">
        <v>19</v>
      </c>
      <c r="F26" s="179">
        <v>1792764</v>
      </c>
    </row>
    <row r="27" spans="1:6">
      <c r="A27" s="96" t="s">
        <v>470</v>
      </c>
      <c r="B27" s="97" t="s">
        <v>59</v>
      </c>
      <c r="C27" s="98" t="s">
        <v>60</v>
      </c>
      <c r="D27" s="110">
        <v>2107</v>
      </c>
      <c r="E27" s="181">
        <v>6</v>
      </c>
      <c r="F27" s="179">
        <v>547146</v>
      </c>
    </row>
    <row r="28" spans="1:6">
      <c r="A28" s="96" t="s">
        <v>470</v>
      </c>
      <c r="B28" s="97" t="s">
        <v>61</v>
      </c>
      <c r="C28" s="98" t="s">
        <v>62</v>
      </c>
      <c r="D28" s="110">
        <v>15652</v>
      </c>
      <c r="E28" s="181">
        <v>37</v>
      </c>
      <c r="F28" s="179">
        <v>3272465</v>
      </c>
    </row>
    <row r="29" spans="1:6">
      <c r="A29" s="96" t="s">
        <v>471</v>
      </c>
      <c r="B29" s="97" t="s">
        <v>63</v>
      </c>
      <c r="C29" s="98" t="s">
        <v>64</v>
      </c>
      <c r="D29" s="110">
        <v>3701</v>
      </c>
      <c r="E29" s="181">
        <v>10</v>
      </c>
      <c r="F29" s="179">
        <v>827810</v>
      </c>
    </row>
    <row r="30" spans="1:6">
      <c r="A30" s="96" t="s">
        <v>471</v>
      </c>
      <c r="B30" s="97" t="s">
        <v>65</v>
      </c>
      <c r="C30" s="98" t="s">
        <v>66</v>
      </c>
      <c r="D30" s="110">
        <v>2609</v>
      </c>
      <c r="E30" s="181">
        <v>7</v>
      </c>
      <c r="F30" s="179">
        <v>602042</v>
      </c>
    </row>
    <row r="31" spans="1:6">
      <c r="A31" s="96" t="s">
        <v>470</v>
      </c>
      <c r="B31" s="97" t="s">
        <v>67</v>
      </c>
      <c r="C31" s="98" t="s">
        <v>68</v>
      </c>
      <c r="D31" s="110">
        <v>8842</v>
      </c>
      <c r="E31" s="181">
        <v>22</v>
      </c>
      <c r="F31" s="179">
        <v>1926364</v>
      </c>
    </row>
    <row r="32" spans="1:6">
      <c r="A32" s="96" t="s">
        <v>470</v>
      </c>
      <c r="B32" s="97" t="s">
        <v>69</v>
      </c>
      <c r="C32" s="98" t="s">
        <v>70</v>
      </c>
      <c r="D32" s="110">
        <v>3001</v>
      </c>
      <c r="E32" s="181">
        <v>8</v>
      </c>
      <c r="F32" s="179">
        <v>651600</v>
      </c>
    </row>
    <row r="33" spans="1:6">
      <c r="A33" s="96" t="s">
        <v>470</v>
      </c>
      <c r="B33" s="97" t="s">
        <v>71</v>
      </c>
      <c r="C33" s="98" t="s">
        <v>72</v>
      </c>
      <c r="D33" s="110">
        <v>1740</v>
      </c>
      <c r="E33" s="181">
        <v>5</v>
      </c>
      <c r="F33" s="179">
        <v>444530</v>
      </c>
    </row>
    <row r="34" spans="1:6">
      <c r="A34" s="96" t="s">
        <v>470</v>
      </c>
      <c r="B34" s="97" t="s">
        <v>73</v>
      </c>
      <c r="C34" s="98" t="s">
        <v>74</v>
      </c>
      <c r="D34" s="110">
        <v>1232</v>
      </c>
      <c r="E34" s="181">
        <v>4</v>
      </c>
      <c r="F34" s="179">
        <v>331216</v>
      </c>
    </row>
    <row r="35" spans="1:6">
      <c r="A35" s="96" t="s">
        <v>470</v>
      </c>
      <c r="B35" s="97" t="s">
        <v>75</v>
      </c>
      <c r="C35" s="98" t="s">
        <v>76</v>
      </c>
      <c r="D35" s="110">
        <v>14030</v>
      </c>
      <c r="E35" s="181">
        <v>33</v>
      </c>
      <c r="F35" s="179">
        <v>3024879</v>
      </c>
    </row>
    <row r="36" spans="1:6">
      <c r="A36" s="96" t="s">
        <v>470</v>
      </c>
      <c r="B36" s="97" t="s">
        <v>77</v>
      </c>
      <c r="C36" s="98" t="s">
        <v>78</v>
      </c>
      <c r="D36" s="110">
        <v>5168</v>
      </c>
      <c r="E36" s="181">
        <v>13</v>
      </c>
      <c r="F36" s="179">
        <v>1085110</v>
      </c>
    </row>
    <row r="37" spans="1:6">
      <c r="A37" s="96" t="s">
        <v>471</v>
      </c>
      <c r="B37" s="97" t="s">
        <v>79</v>
      </c>
      <c r="C37" s="98" t="s">
        <v>80</v>
      </c>
      <c r="D37" s="110">
        <v>2003</v>
      </c>
      <c r="E37" s="181">
        <v>6</v>
      </c>
      <c r="F37" s="179">
        <v>521838</v>
      </c>
    </row>
    <row r="38" spans="1:6">
      <c r="A38" s="96" t="s">
        <v>470</v>
      </c>
      <c r="B38" s="97" t="s">
        <v>81</v>
      </c>
      <c r="C38" s="98" t="s">
        <v>82</v>
      </c>
      <c r="D38" s="110">
        <v>12405</v>
      </c>
      <c r="E38" s="181">
        <v>30</v>
      </c>
      <c r="F38" s="179">
        <v>2500560</v>
      </c>
    </row>
    <row r="39" spans="1:6">
      <c r="A39" s="96" t="s">
        <v>470</v>
      </c>
      <c r="B39" s="97" t="s">
        <v>83</v>
      </c>
      <c r="C39" s="98" t="s">
        <v>84</v>
      </c>
      <c r="D39" s="110">
        <v>48434</v>
      </c>
      <c r="E39" s="181">
        <v>112</v>
      </c>
      <c r="F39" s="179">
        <v>9590112</v>
      </c>
    </row>
    <row r="40" spans="1:6">
      <c r="A40" s="96" t="s">
        <v>470</v>
      </c>
      <c r="B40" s="97" t="s">
        <v>85</v>
      </c>
      <c r="C40" s="98" t="s">
        <v>86</v>
      </c>
      <c r="D40" s="110">
        <v>4508</v>
      </c>
      <c r="E40" s="181">
        <v>12</v>
      </c>
      <c r="F40" s="179">
        <v>1030728</v>
      </c>
    </row>
    <row r="41" spans="1:6">
      <c r="A41" s="96" t="s">
        <v>470</v>
      </c>
      <c r="B41" s="97" t="s">
        <v>87</v>
      </c>
      <c r="C41" s="98" t="s">
        <v>88</v>
      </c>
      <c r="D41" s="110">
        <v>4969</v>
      </c>
      <c r="E41" s="181">
        <v>13</v>
      </c>
      <c r="F41" s="179">
        <v>1210547</v>
      </c>
    </row>
    <row r="42" spans="1:6">
      <c r="A42" s="96" t="s">
        <v>470</v>
      </c>
      <c r="B42" s="97" t="s">
        <v>89</v>
      </c>
      <c r="C42" s="98" t="s">
        <v>90</v>
      </c>
      <c r="D42" s="110">
        <v>17738</v>
      </c>
      <c r="E42" s="181">
        <v>42</v>
      </c>
      <c r="F42" s="179">
        <v>3466680</v>
      </c>
    </row>
    <row r="43" spans="1:6">
      <c r="A43" s="96" t="s">
        <v>471</v>
      </c>
      <c r="B43" s="97" t="s">
        <v>91</v>
      </c>
      <c r="C43" s="98" t="s">
        <v>92</v>
      </c>
      <c r="D43" s="110">
        <v>2848</v>
      </c>
      <c r="E43" s="181">
        <v>8</v>
      </c>
      <c r="F43" s="179">
        <v>718160</v>
      </c>
    </row>
    <row r="44" spans="1:6">
      <c r="A44" s="96" t="s">
        <v>471</v>
      </c>
      <c r="B44" s="97" t="s">
        <v>93</v>
      </c>
      <c r="C44" s="98" t="s">
        <v>94</v>
      </c>
      <c r="D44" s="110">
        <v>2111</v>
      </c>
      <c r="E44" s="181">
        <v>6</v>
      </c>
      <c r="F44" s="179">
        <v>448380</v>
      </c>
    </row>
    <row r="45" spans="1:6">
      <c r="A45" s="96" t="s">
        <v>470</v>
      </c>
      <c r="B45" s="97" t="s">
        <v>95</v>
      </c>
      <c r="C45" s="98" t="s">
        <v>96</v>
      </c>
      <c r="D45" s="110">
        <v>6019</v>
      </c>
      <c r="E45" s="181">
        <v>15</v>
      </c>
      <c r="F45" s="179">
        <v>1286940</v>
      </c>
    </row>
    <row r="46" spans="1:6">
      <c r="A46" s="96" t="s">
        <v>470</v>
      </c>
      <c r="B46" s="97" t="s">
        <v>97</v>
      </c>
      <c r="C46" s="98" t="s">
        <v>98</v>
      </c>
      <c r="D46" s="110">
        <v>9558</v>
      </c>
      <c r="E46" s="181">
        <v>23</v>
      </c>
      <c r="F46" s="179">
        <v>1981427</v>
      </c>
    </row>
    <row r="47" spans="1:6">
      <c r="A47" s="96" t="s">
        <v>470</v>
      </c>
      <c r="B47" s="97" t="s">
        <v>99</v>
      </c>
      <c r="C47" s="98" t="s">
        <v>100</v>
      </c>
      <c r="D47" s="110">
        <v>30905</v>
      </c>
      <c r="E47" s="181">
        <v>72</v>
      </c>
      <c r="F47" s="179">
        <v>6338952</v>
      </c>
    </row>
    <row r="48" spans="1:6">
      <c r="A48" s="96" t="s">
        <v>470</v>
      </c>
      <c r="B48" s="97" t="s">
        <v>101</v>
      </c>
      <c r="C48" s="98" t="s">
        <v>102</v>
      </c>
      <c r="D48" s="110">
        <v>6437</v>
      </c>
      <c r="E48" s="181">
        <v>16</v>
      </c>
      <c r="F48" s="179">
        <v>1461664</v>
      </c>
    </row>
    <row r="49" spans="1:6">
      <c r="A49" s="96" t="s">
        <v>470</v>
      </c>
      <c r="B49" s="97" t="s">
        <v>103</v>
      </c>
      <c r="C49" s="98" t="s">
        <v>104</v>
      </c>
      <c r="D49" s="110">
        <v>51290</v>
      </c>
      <c r="E49" s="181">
        <v>119</v>
      </c>
      <c r="F49" s="179">
        <v>11203850</v>
      </c>
    </row>
    <row r="50" spans="1:6">
      <c r="A50" s="96" t="s">
        <v>470</v>
      </c>
      <c r="B50" s="97" t="s">
        <v>105</v>
      </c>
      <c r="C50" s="98" t="s">
        <v>106</v>
      </c>
      <c r="D50" s="110">
        <v>7864</v>
      </c>
      <c r="E50" s="181">
        <v>19</v>
      </c>
      <c r="F50" s="179">
        <v>1676750</v>
      </c>
    </row>
    <row r="51" spans="1:6">
      <c r="A51" s="96" t="s">
        <v>470</v>
      </c>
      <c r="B51" s="97" t="s">
        <v>107</v>
      </c>
      <c r="C51" s="98" t="s">
        <v>108</v>
      </c>
      <c r="D51" s="110">
        <v>29928</v>
      </c>
      <c r="E51" s="181">
        <v>70</v>
      </c>
      <c r="F51" s="179">
        <v>5904010</v>
      </c>
    </row>
    <row r="52" spans="1:6">
      <c r="A52" s="96" t="s">
        <v>470</v>
      </c>
      <c r="B52" s="97" t="s">
        <v>109</v>
      </c>
      <c r="C52" s="98" t="s">
        <v>110</v>
      </c>
      <c r="D52" s="110">
        <v>1411</v>
      </c>
      <c r="E52" s="181">
        <v>4</v>
      </c>
      <c r="F52" s="179">
        <v>308336</v>
      </c>
    </row>
    <row r="53" spans="1:6">
      <c r="A53" s="96" t="s">
        <v>470</v>
      </c>
      <c r="B53" s="97" t="s">
        <v>111</v>
      </c>
      <c r="C53" s="98" t="s">
        <v>112</v>
      </c>
      <c r="D53" s="110">
        <v>1074</v>
      </c>
      <c r="E53" s="181">
        <v>4</v>
      </c>
      <c r="F53" s="179">
        <v>365484</v>
      </c>
    </row>
    <row r="54" spans="1:6">
      <c r="A54" s="96" t="s">
        <v>470</v>
      </c>
      <c r="B54" s="97" t="s">
        <v>113</v>
      </c>
      <c r="C54" s="98" t="s">
        <v>114</v>
      </c>
      <c r="D54" s="110">
        <v>6477</v>
      </c>
      <c r="E54" s="181">
        <v>16</v>
      </c>
      <c r="F54" s="179">
        <v>1352144</v>
      </c>
    </row>
    <row r="55" spans="1:6">
      <c r="A55" s="96" t="s">
        <v>470</v>
      </c>
      <c r="B55" s="97" t="s">
        <v>115</v>
      </c>
      <c r="C55" s="98" t="s">
        <v>116</v>
      </c>
      <c r="D55" s="110">
        <v>2695</v>
      </c>
      <c r="E55" s="181">
        <v>7</v>
      </c>
      <c r="F55" s="179">
        <v>622272</v>
      </c>
    </row>
    <row r="56" spans="1:6">
      <c r="A56" s="96" t="s">
        <v>470</v>
      </c>
      <c r="B56" s="97" t="s">
        <v>117</v>
      </c>
      <c r="C56" s="98" t="s">
        <v>118</v>
      </c>
      <c r="D56" s="110">
        <v>66474</v>
      </c>
      <c r="E56" s="181">
        <v>154</v>
      </c>
      <c r="F56" s="179">
        <v>13328854</v>
      </c>
    </row>
    <row r="57" spans="1:6">
      <c r="A57" s="96" t="s">
        <v>470</v>
      </c>
      <c r="B57" s="97" t="s">
        <v>119</v>
      </c>
      <c r="C57" s="98" t="s">
        <v>120</v>
      </c>
      <c r="D57" s="110">
        <v>2075</v>
      </c>
      <c r="E57" s="181">
        <v>6</v>
      </c>
      <c r="F57" s="179">
        <v>547146</v>
      </c>
    </row>
    <row r="58" spans="1:6">
      <c r="A58" s="96" t="s">
        <v>471</v>
      </c>
      <c r="B58" s="97" t="s">
        <v>121</v>
      </c>
      <c r="C58" s="98" t="s">
        <v>122</v>
      </c>
      <c r="D58" s="110">
        <v>2630</v>
      </c>
      <c r="E58" s="181">
        <v>8</v>
      </c>
      <c r="F58" s="179">
        <v>654928</v>
      </c>
    </row>
    <row r="59" spans="1:6">
      <c r="A59" s="96" t="s">
        <v>471</v>
      </c>
      <c r="B59" s="97" t="s">
        <v>123</v>
      </c>
      <c r="C59" s="98" t="s">
        <v>124</v>
      </c>
      <c r="D59" s="110">
        <v>674</v>
      </c>
      <c r="E59" s="181">
        <v>3</v>
      </c>
      <c r="F59" s="179">
        <v>273573</v>
      </c>
    </row>
    <row r="60" spans="1:6">
      <c r="A60" s="96" t="s">
        <v>470</v>
      </c>
      <c r="B60" s="97" t="s">
        <v>125</v>
      </c>
      <c r="C60" s="98" t="s">
        <v>126</v>
      </c>
      <c r="D60" s="110">
        <v>19738</v>
      </c>
      <c r="E60" s="181">
        <v>46</v>
      </c>
      <c r="F60" s="179">
        <v>4005726</v>
      </c>
    </row>
    <row r="61" spans="1:6">
      <c r="A61" s="96" t="s">
        <v>470</v>
      </c>
      <c r="B61" s="97" t="s">
        <v>127</v>
      </c>
      <c r="C61" s="98" t="s">
        <v>128</v>
      </c>
      <c r="D61" s="110">
        <v>6487</v>
      </c>
      <c r="E61" s="181">
        <v>16</v>
      </c>
      <c r="F61" s="179">
        <v>1446960</v>
      </c>
    </row>
    <row r="62" spans="1:6">
      <c r="A62" s="96" t="s">
        <v>470</v>
      </c>
      <c r="B62" s="97" t="s">
        <v>129</v>
      </c>
      <c r="C62" s="98" t="s">
        <v>130</v>
      </c>
      <c r="D62" s="110">
        <v>12647</v>
      </c>
      <c r="E62" s="181">
        <v>30</v>
      </c>
      <c r="F62" s="179">
        <v>2591190</v>
      </c>
    </row>
    <row r="63" spans="1:6">
      <c r="A63" s="96" t="s">
        <v>470</v>
      </c>
      <c r="B63" s="97" t="s">
        <v>131</v>
      </c>
      <c r="C63" s="98" t="s">
        <v>132</v>
      </c>
      <c r="D63" s="110">
        <v>2327</v>
      </c>
      <c r="E63" s="181">
        <v>7</v>
      </c>
      <c r="F63" s="179">
        <v>587594</v>
      </c>
    </row>
    <row r="64" spans="1:6">
      <c r="A64" s="96" t="s">
        <v>470</v>
      </c>
      <c r="B64" s="97" t="s">
        <v>133</v>
      </c>
      <c r="C64" s="98" t="s">
        <v>134</v>
      </c>
      <c r="D64" s="110">
        <v>8532</v>
      </c>
      <c r="E64" s="181">
        <v>21</v>
      </c>
      <c r="F64" s="179">
        <v>1729455</v>
      </c>
    </row>
    <row r="65" spans="1:6">
      <c r="A65" s="96" t="s">
        <v>470</v>
      </c>
      <c r="B65" s="97" t="s">
        <v>135</v>
      </c>
      <c r="C65" s="98" t="s">
        <v>136</v>
      </c>
      <c r="D65" s="110">
        <v>454</v>
      </c>
      <c r="E65" s="181">
        <v>2</v>
      </c>
      <c r="F65" s="179">
        <v>182382</v>
      </c>
    </row>
    <row r="66" spans="1:6">
      <c r="A66" s="96" t="s">
        <v>470</v>
      </c>
      <c r="B66" s="97" t="s">
        <v>137</v>
      </c>
      <c r="C66" s="98" t="s">
        <v>138</v>
      </c>
      <c r="D66" s="110">
        <v>20530</v>
      </c>
      <c r="E66" s="181">
        <v>48</v>
      </c>
      <c r="F66" s="179">
        <v>4049424</v>
      </c>
    </row>
    <row r="67" spans="1:6">
      <c r="A67" s="96" t="s">
        <v>471</v>
      </c>
      <c r="B67" s="97" t="s">
        <v>139</v>
      </c>
      <c r="C67" s="98" t="s">
        <v>140</v>
      </c>
      <c r="D67" s="110">
        <v>5747</v>
      </c>
      <c r="E67" s="181">
        <v>14</v>
      </c>
      <c r="F67" s="179">
        <v>1186248</v>
      </c>
    </row>
    <row r="68" spans="1:6">
      <c r="A68" s="96" t="s">
        <v>470</v>
      </c>
      <c r="B68" s="97" t="s">
        <v>141</v>
      </c>
      <c r="C68" s="98" t="s">
        <v>142</v>
      </c>
      <c r="D68" s="110">
        <v>3424</v>
      </c>
      <c r="E68" s="181">
        <v>9</v>
      </c>
      <c r="F68" s="179">
        <v>793836</v>
      </c>
    </row>
    <row r="69" spans="1:6">
      <c r="A69" s="96" t="s">
        <v>470</v>
      </c>
      <c r="B69" s="97" t="s">
        <v>143</v>
      </c>
      <c r="C69" s="98" t="s">
        <v>144</v>
      </c>
      <c r="D69" s="110">
        <v>36923</v>
      </c>
      <c r="E69" s="181">
        <v>86</v>
      </c>
      <c r="F69" s="179">
        <v>7343970</v>
      </c>
    </row>
    <row r="70" spans="1:6">
      <c r="A70" s="96" t="s">
        <v>470</v>
      </c>
      <c r="B70" s="97" t="s">
        <v>145</v>
      </c>
      <c r="C70" s="98" t="s">
        <v>146</v>
      </c>
      <c r="D70" s="110">
        <v>992</v>
      </c>
      <c r="E70" s="181">
        <v>4</v>
      </c>
      <c r="F70" s="179">
        <v>316928</v>
      </c>
    </row>
    <row r="71" spans="1:6">
      <c r="A71" s="96" t="s">
        <v>470</v>
      </c>
      <c r="B71" s="97" t="s">
        <v>147</v>
      </c>
      <c r="C71" s="98" t="s">
        <v>148</v>
      </c>
      <c r="D71" s="110">
        <v>8950</v>
      </c>
      <c r="E71" s="181">
        <v>22</v>
      </c>
      <c r="F71" s="179">
        <v>2071982</v>
      </c>
    </row>
    <row r="72" spans="1:6">
      <c r="A72" s="96" t="s">
        <v>470</v>
      </c>
      <c r="B72" s="97" t="s">
        <v>149</v>
      </c>
      <c r="C72" s="98" t="s">
        <v>150</v>
      </c>
      <c r="D72" s="110">
        <v>8240</v>
      </c>
      <c r="E72" s="181">
        <v>20</v>
      </c>
      <c r="F72" s="179">
        <v>1657020</v>
      </c>
    </row>
    <row r="73" spans="1:6">
      <c r="A73" s="96" t="s">
        <v>470</v>
      </c>
      <c r="B73" s="97" t="s">
        <v>151</v>
      </c>
      <c r="C73" s="98" t="s">
        <v>152</v>
      </c>
      <c r="D73" s="110">
        <v>11428</v>
      </c>
      <c r="E73" s="181">
        <v>27</v>
      </c>
      <c r="F73" s="179">
        <v>2538216</v>
      </c>
    </row>
    <row r="74" spans="1:6">
      <c r="A74" s="96" t="s">
        <v>470</v>
      </c>
      <c r="B74" s="97" t="s">
        <v>153</v>
      </c>
      <c r="C74" s="98" t="s">
        <v>154</v>
      </c>
      <c r="D74" s="110">
        <v>4417</v>
      </c>
      <c r="E74" s="181">
        <v>11</v>
      </c>
      <c r="F74" s="179">
        <v>927982</v>
      </c>
    </row>
    <row r="75" spans="1:6">
      <c r="A75" s="96" t="s">
        <v>470</v>
      </c>
      <c r="B75" s="97" t="s">
        <v>155</v>
      </c>
      <c r="C75" s="98" t="s">
        <v>156</v>
      </c>
      <c r="D75" s="110">
        <v>2132</v>
      </c>
      <c r="E75" s="181">
        <v>6</v>
      </c>
      <c r="F75" s="179">
        <v>491430</v>
      </c>
    </row>
    <row r="76" spans="1:6">
      <c r="A76" s="96" t="s">
        <v>470</v>
      </c>
      <c r="B76" s="97" t="s">
        <v>157</v>
      </c>
      <c r="C76" s="98" t="s">
        <v>158</v>
      </c>
      <c r="D76" s="110">
        <v>2507</v>
      </c>
      <c r="E76" s="181">
        <v>7</v>
      </c>
      <c r="F76" s="179">
        <v>565439</v>
      </c>
    </row>
    <row r="77" spans="1:6">
      <c r="A77" s="96" t="s">
        <v>470</v>
      </c>
      <c r="B77" s="97" t="s">
        <v>159</v>
      </c>
      <c r="C77" s="98" t="s">
        <v>160</v>
      </c>
      <c r="D77" s="110">
        <v>5469</v>
      </c>
      <c r="E77" s="181">
        <v>14</v>
      </c>
      <c r="F77" s="179">
        <v>1276674</v>
      </c>
    </row>
    <row r="78" spans="1:6">
      <c r="A78" s="96" t="s">
        <v>470</v>
      </c>
      <c r="B78" s="97" t="s">
        <v>161</v>
      </c>
      <c r="C78" s="98" t="s">
        <v>162</v>
      </c>
      <c r="D78" s="110">
        <v>141105</v>
      </c>
      <c r="E78" s="181">
        <v>324</v>
      </c>
      <c r="F78" s="179">
        <v>29771712</v>
      </c>
    </row>
    <row r="79" spans="1:6">
      <c r="A79" s="96" t="s">
        <v>470</v>
      </c>
      <c r="B79" s="97" t="s">
        <v>163</v>
      </c>
      <c r="C79" s="98" t="s">
        <v>164</v>
      </c>
      <c r="D79" s="110">
        <v>1712</v>
      </c>
      <c r="E79" s="181">
        <v>5</v>
      </c>
      <c r="F79" s="179">
        <v>400340</v>
      </c>
    </row>
    <row r="80" spans="1:6">
      <c r="A80" s="96" t="s">
        <v>470</v>
      </c>
      <c r="B80" s="97" t="s">
        <v>165</v>
      </c>
      <c r="C80" s="98" t="s">
        <v>166</v>
      </c>
      <c r="D80" s="110">
        <v>3498</v>
      </c>
      <c r="E80" s="181">
        <v>9</v>
      </c>
      <c r="F80" s="179">
        <v>828648</v>
      </c>
    </row>
    <row r="81" spans="1:6">
      <c r="A81" s="96" t="s">
        <v>470</v>
      </c>
      <c r="B81" s="97" t="s">
        <v>167</v>
      </c>
      <c r="C81" s="98" t="s">
        <v>168</v>
      </c>
      <c r="D81" s="110">
        <v>12894</v>
      </c>
      <c r="E81" s="181">
        <v>31</v>
      </c>
      <c r="F81" s="179">
        <v>2636147</v>
      </c>
    </row>
    <row r="82" spans="1:6">
      <c r="A82" s="96" t="s">
        <v>470</v>
      </c>
      <c r="B82" s="97" t="s">
        <v>169</v>
      </c>
      <c r="C82" s="98" t="s">
        <v>325</v>
      </c>
      <c r="D82" s="110">
        <v>12768</v>
      </c>
      <c r="E82" s="181">
        <v>30</v>
      </c>
      <c r="F82" s="179">
        <v>2913390</v>
      </c>
    </row>
    <row r="83" spans="1:6">
      <c r="A83" s="96" t="s">
        <v>470</v>
      </c>
      <c r="B83" s="97" t="s">
        <v>170</v>
      </c>
      <c r="C83" s="98" t="s">
        <v>171</v>
      </c>
      <c r="D83" s="110">
        <v>24900</v>
      </c>
      <c r="E83" s="181">
        <v>58</v>
      </c>
      <c r="F83" s="179">
        <v>5193378</v>
      </c>
    </row>
    <row r="84" spans="1:6">
      <c r="A84" s="96" t="s">
        <v>470</v>
      </c>
      <c r="B84" s="97" t="s">
        <v>172</v>
      </c>
      <c r="C84" s="98" t="s">
        <v>173</v>
      </c>
      <c r="D84" s="110">
        <v>1215</v>
      </c>
      <c r="E84" s="181">
        <v>4</v>
      </c>
      <c r="F84" s="179">
        <v>330256</v>
      </c>
    </row>
    <row r="85" spans="1:6">
      <c r="A85" s="96" t="s">
        <v>470</v>
      </c>
      <c r="B85" s="97" t="s">
        <v>174</v>
      </c>
      <c r="C85" s="98" t="s">
        <v>175</v>
      </c>
      <c r="D85" s="110">
        <v>27413</v>
      </c>
      <c r="E85" s="181">
        <v>64</v>
      </c>
      <c r="F85" s="179">
        <v>5106240</v>
      </c>
    </row>
    <row r="86" spans="1:6">
      <c r="A86" s="96" t="s">
        <v>470</v>
      </c>
      <c r="B86" s="97" t="s">
        <v>176</v>
      </c>
      <c r="C86" s="98" t="s">
        <v>177</v>
      </c>
      <c r="D86" s="110">
        <v>6988</v>
      </c>
      <c r="E86" s="181">
        <v>17</v>
      </c>
      <c r="F86" s="179">
        <v>1499077</v>
      </c>
    </row>
    <row r="87" spans="1:6">
      <c r="A87" s="96" t="s">
        <v>471</v>
      </c>
      <c r="B87" s="97" t="s">
        <v>178</v>
      </c>
      <c r="C87" s="98" t="s">
        <v>179</v>
      </c>
      <c r="D87" s="110">
        <v>11252</v>
      </c>
      <c r="E87" s="181">
        <v>27</v>
      </c>
      <c r="F87" s="179">
        <v>2312361</v>
      </c>
    </row>
    <row r="88" spans="1:6">
      <c r="A88" s="96" t="s">
        <v>470</v>
      </c>
      <c r="B88" s="97" t="s">
        <v>180</v>
      </c>
      <c r="C88" s="98" t="s">
        <v>181</v>
      </c>
      <c r="D88" s="110">
        <v>1176</v>
      </c>
      <c r="E88" s="181">
        <v>4</v>
      </c>
      <c r="F88" s="179">
        <v>356064</v>
      </c>
    </row>
    <row r="89" spans="1:6">
      <c r="A89" s="96" t="s">
        <v>470</v>
      </c>
      <c r="B89" s="97" t="s">
        <v>182</v>
      </c>
      <c r="C89" s="98" t="s">
        <v>183</v>
      </c>
      <c r="D89" s="110">
        <v>4594</v>
      </c>
      <c r="E89" s="181">
        <v>12</v>
      </c>
      <c r="F89" s="179">
        <v>1106820</v>
      </c>
    </row>
    <row r="90" spans="1:6">
      <c r="A90" s="96" t="s">
        <v>470</v>
      </c>
      <c r="B90" s="97" t="s">
        <v>184</v>
      </c>
      <c r="C90" s="98" t="s">
        <v>185</v>
      </c>
      <c r="D90" s="110">
        <v>10851</v>
      </c>
      <c r="E90" s="181">
        <v>26</v>
      </c>
      <c r="F90" s="179">
        <v>2212314</v>
      </c>
    </row>
    <row r="91" spans="1:6">
      <c r="A91" s="96" t="s">
        <v>470</v>
      </c>
      <c r="B91" s="97" t="s">
        <v>186</v>
      </c>
      <c r="C91" s="98" t="s">
        <v>187</v>
      </c>
      <c r="D91" s="110">
        <v>1658</v>
      </c>
      <c r="E91" s="181">
        <v>5</v>
      </c>
      <c r="F91" s="179">
        <v>416270</v>
      </c>
    </row>
    <row r="92" spans="1:6">
      <c r="A92" s="96" t="s">
        <v>470</v>
      </c>
      <c r="B92" s="97" t="s">
        <v>188</v>
      </c>
      <c r="C92" s="98" t="s">
        <v>189</v>
      </c>
      <c r="D92" s="110">
        <v>4295</v>
      </c>
      <c r="E92" s="181">
        <v>11</v>
      </c>
      <c r="F92" s="179">
        <v>974600</v>
      </c>
    </row>
    <row r="93" spans="1:6">
      <c r="A93" s="96" t="s">
        <v>470</v>
      </c>
      <c r="B93" s="97" t="s">
        <v>190</v>
      </c>
      <c r="C93" s="98" t="s">
        <v>191</v>
      </c>
      <c r="D93" s="110">
        <v>23781</v>
      </c>
      <c r="E93" s="181">
        <v>56</v>
      </c>
      <c r="F93" s="179">
        <v>4946200</v>
      </c>
    </row>
    <row r="94" spans="1:6">
      <c r="A94" s="96" t="s">
        <v>470</v>
      </c>
      <c r="B94" s="97" t="s">
        <v>192</v>
      </c>
      <c r="C94" s="98" t="s">
        <v>193</v>
      </c>
      <c r="D94" s="110">
        <v>2042</v>
      </c>
      <c r="E94" s="181">
        <v>6</v>
      </c>
      <c r="F94" s="179">
        <v>532776</v>
      </c>
    </row>
    <row r="95" spans="1:6">
      <c r="A95" s="96" t="s">
        <v>470</v>
      </c>
      <c r="B95" s="97" t="s">
        <v>194</v>
      </c>
      <c r="C95" s="98" t="s">
        <v>195</v>
      </c>
      <c r="D95" s="110">
        <v>15089</v>
      </c>
      <c r="E95" s="181">
        <v>36</v>
      </c>
      <c r="F95" s="179">
        <v>3184416</v>
      </c>
    </row>
    <row r="96" spans="1:6">
      <c r="A96" s="96" t="s">
        <v>471</v>
      </c>
      <c r="B96" s="97" t="s">
        <v>196</v>
      </c>
      <c r="C96" s="98" t="s">
        <v>197</v>
      </c>
      <c r="D96" s="110">
        <v>4358</v>
      </c>
      <c r="E96" s="181">
        <v>11</v>
      </c>
      <c r="F96" s="179">
        <v>1035991</v>
      </c>
    </row>
    <row r="97" spans="1:6">
      <c r="A97" s="96" t="s">
        <v>470</v>
      </c>
      <c r="B97" s="97" t="s">
        <v>198</v>
      </c>
      <c r="C97" s="98" t="s">
        <v>199</v>
      </c>
      <c r="D97" s="110">
        <v>6483</v>
      </c>
      <c r="E97" s="181">
        <v>16</v>
      </c>
      <c r="F97" s="179">
        <v>1376928</v>
      </c>
    </row>
    <row r="98" spans="1:6">
      <c r="A98" s="96" t="s">
        <v>470</v>
      </c>
      <c r="B98" s="97" t="s">
        <v>200</v>
      </c>
      <c r="C98" s="98" t="s">
        <v>201</v>
      </c>
      <c r="D98" s="110">
        <v>20541</v>
      </c>
      <c r="E98" s="181">
        <v>48</v>
      </c>
      <c r="F98" s="179">
        <v>4672704</v>
      </c>
    </row>
    <row r="99" spans="1:6">
      <c r="A99" s="96" t="s">
        <v>470</v>
      </c>
      <c r="B99" s="97" t="s">
        <v>202</v>
      </c>
      <c r="C99" s="98" t="s">
        <v>203</v>
      </c>
      <c r="D99" s="110">
        <v>11163</v>
      </c>
      <c r="E99" s="181">
        <v>27</v>
      </c>
      <c r="F99" s="179">
        <v>2557575</v>
      </c>
    </row>
    <row r="100" spans="1:6">
      <c r="A100" s="96" t="s">
        <v>470</v>
      </c>
      <c r="B100" s="97" t="s">
        <v>204</v>
      </c>
      <c r="C100" s="98" t="s">
        <v>205</v>
      </c>
      <c r="D100" s="110">
        <v>17849</v>
      </c>
      <c r="E100" s="181">
        <v>42</v>
      </c>
      <c r="F100" s="179">
        <v>3830022</v>
      </c>
    </row>
    <row r="101" spans="1:6">
      <c r="A101" s="96" t="s">
        <v>470</v>
      </c>
      <c r="B101" s="97" t="s">
        <v>206</v>
      </c>
      <c r="C101" s="98" t="s">
        <v>207</v>
      </c>
      <c r="D101" s="110">
        <v>7171</v>
      </c>
      <c r="E101" s="181">
        <v>18</v>
      </c>
      <c r="F101" s="179">
        <v>1461276</v>
      </c>
    </row>
    <row r="102" spans="1:6">
      <c r="A102" s="96" t="s">
        <v>470</v>
      </c>
      <c r="B102" s="97" t="s">
        <v>208</v>
      </c>
      <c r="C102" s="98" t="s">
        <v>209</v>
      </c>
      <c r="D102" s="110">
        <v>7898</v>
      </c>
      <c r="E102" s="181">
        <v>19</v>
      </c>
      <c r="F102" s="179">
        <v>1531210</v>
      </c>
    </row>
    <row r="103" spans="1:6">
      <c r="A103" s="96" t="s">
        <v>471</v>
      </c>
      <c r="B103" s="97" t="s">
        <v>210</v>
      </c>
      <c r="C103" s="98" t="s">
        <v>211</v>
      </c>
      <c r="D103" s="110">
        <v>2863</v>
      </c>
      <c r="E103" s="181">
        <v>8</v>
      </c>
      <c r="F103" s="179">
        <v>651720</v>
      </c>
    </row>
    <row r="104" spans="1:6">
      <c r="A104" s="96" t="s">
        <v>470</v>
      </c>
      <c r="B104" s="97" t="s">
        <v>212</v>
      </c>
      <c r="C104" s="98" t="s">
        <v>213</v>
      </c>
      <c r="D104" s="110">
        <v>5371</v>
      </c>
      <c r="E104" s="181">
        <v>14</v>
      </c>
      <c r="F104" s="179">
        <v>1183322</v>
      </c>
    </row>
    <row r="105" spans="1:6">
      <c r="A105" s="96" t="s">
        <v>470</v>
      </c>
      <c r="B105" s="97" t="s">
        <v>214</v>
      </c>
      <c r="C105" s="98" t="s">
        <v>215</v>
      </c>
      <c r="D105" s="110">
        <v>8740</v>
      </c>
      <c r="E105" s="181">
        <v>21</v>
      </c>
      <c r="F105" s="179">
        <v>1823220</v>
      </c>
    </row>
    <row r="106" spans="1:6">
      <c r="A106" s="96" t="s">
        <v>470</v>
      </c>
      <c r="B106" s="97" t="s">
        <v>216</v>
      </c>
      <c r="C106" s="98" t="s">
        <v>217</v>
      </c>
      <c r="D106" s="110">
        <v>5513</v>
      </c>
      <c r="E106" s="181">
        <v>14</v>
      </c>
      <c r="F106" s="179">
        <v>1232672</v>
      </c>
    </row>
    <row r="107" spans="1:6">
      <c r="A107" s="96" t="s">
        <v>470</v>
      </c>
      <c r="B107" s="97" t="s">
        <v>218</v>
      </c>
      <c r="C107" s="98" t="s">
        <v>219</v>
      </c>
      <c r="D107" s="110">
        <v>7170</v>
      </c>
      <c r="E107" s="181">
        <v>18</v>
      </c>
      <c r="F107" s="179">
        <v>1425672</v>
      </c>
    </row>
    <row r="108" spans="1:6">
      <c r="A108" s="96" t="s">
        <v>471</v>
      </c>
      <c r="B108" s="97" t="s">
        <v>220</v>
      </c>
      <c r="C108" s="98" t="s">
        <v>221</v>
      </c>
      <c r="D108" s="110">
        <v>1223</v>
      </c>
      <c r="E108" s="181">
        <v>4</v>
      </c>
      <c r="F108" s="179">
        <v>364764</v>
      </c>
    </row>
    <row r="109" spans="1:6">
      <c r="A109" s="96" t="s">
        <v>471</v>
      </c>
      <c r="B109" s="97" t="s">
        <v>222</v>
      </c>
      <c r="C109" s="98" t="s">
        <v>223</v>
      </c>
      <c r="D109" s="110">
        <v>1714</v>
      </c>
      <c r="E109" s="181">
        <v>5</v>
      </c>
      <c r="F109" s="179">
        <v>430285</v>
      </c>
    </row>
    <row r="110" spans="1:6">
      <c r="A110" s="96" t="s">
        <v>470</v>
      </c>
      <c r="B110" s="97" t="s">
        <v>224</v>
      </c>
      <c r="C110" s="98" t="s">
        <v>225</v>
      </c>
      <c r="D110" s="110">
        <v>1814</v>
      </c>
      <c r="E110" s="181">
        <v>5</v>
      </c>
      <c r="F110" s="179">
        <v>432340</v>
      </c>
    </row>
    <row r="111" spans="1:6">
      <c r="A111" s="96" t="s">
        <v>470</v>
      </c>
      <c r="B111" s="97" t="s">
        <v>226</v>
      </c>
      <c r="C111" s="98" t="s">
        <v>227</v>
      </c>
      <c r="D111" s="110">
        <v>3220</v>
      </c>
      <c r="E111" s="181">
        <v>9</v>
      </c>
      <c r="F111" s="179">
        <v>736515</v>
      </c>
    </row>
    <row r="112" spans="1:6">
      <c r="A112" s="96" t="s">
        <v>470</v>
      </c>
      <c r="B112" s="97" t="s">
        <v>228</v>
      </c>
      <c r="C112" s="98" t="s">
        <v>229</v>
      </c>
      <c r="D112" s="110">
        <v>447</v>
      </c>
      <c r="E112" s="181">
        <v>2</v>
      </c>
      <c r="F112" s="179">
        <v>173934</v>
      </c>
    </row>
    <row r="113" spans="1:7">
      <c r="A113" s="96" t="s">
        <v>470</v>
      </c>
      <c r="B113" s="97" t="s">
        <v>230</v>
      </c>
      <c r="C113" s="98" t="s">
        <v>231</v>
      </c>
      <c r="D113" s="110">
        <v>41423</v>
      </c>
      <c r="E113" s="181">
        <v>96</v>
      </c>
      <c r="F113" s="179">
        <v>8573952</v>
      </c>
    </row>
    <row r="114" spans="1:7">
      <c r="A114" s="96" t="s">
        <v>470</v>
      </c>
      <c r="B114" s="97" t="s">
        <v>232</v>
      </c>
      <c r="C114" s="98" t="s">
        <v>233</v>
      </c>
      <c r="D114" s="110">
        <v>5103</v>
      </c>
      <c r="E114" s="181">
        <v>13</v>
      </c>
      <c r="F114" s="179">
        <v>1039077</v>
      </c>
    </row>
    <row r="115" spans="1:7">
      <c r="A115" s="96" t="s">
        <v>470</v>
      </c>
      <c r="B115" s="97" t="s">
        <v>234</v>
      </c>
      <c r="C115" s="98" t="s">
        <v>235</v>
      </c>
      <c r="D115" s="110">
        <v>160183</v>
      </c>
      <c r="E115" s="181">
        <v>368</v>
      </c>
      <c r="F115" s="179">
        <v>33308048</v>
      </c>
    </row>
    <row r="116" spans="1:7">
      <c r="A116" s="96" t="s">
        <v>470</v>
      </c>
      <c r="B116" s="97" t="s">
        <v>236</v>
      </c>
      <c r="C116" s="98" t="s">
        <v>237</v>
      </c>
      <c r="D116" s="110">
        <v>1616</v>
      </c>
      <c r="E116" s="181">
        <v>5</v>
      </c>
      <c r="F116" s="179">
        <v>455955</v>
      </c>
    </row>
    <row r="117" spans="1:7">
      <c r="A117" s="96" t="s">
        <v>470</v>
      </c>
      <c r="B117" s="97" t="s">
        <v>238</v>
      </c>
      <c r="C117" s="98" t="s">
        <v>239</v>
      </c>
      <c r="D117" s="110">
        <v>1003</v>
      </c>
      <c r="E117" s="181">
        <v>4</v>
      </c>
      <c r="F117" s="179">
        <v>346260</v>
      </c>
    </row>
    <row r="118" spans="1:7">
      <c r="A118" s="96" t="s">
        <v>470</v>
      </c>
      <c r="B118" s="97" t="s">
        <v>240</v>
      </c>
      <c r="C118" s="98" t="s">
        <v>241</v>
      </c>
      <c r="D118" s="110">
        <v>4648</v>
      </c>
      <c r="E118" s="181">
        <v>12</v>
      </c>
      <c r="F118" s="179">
        <v>1094760</v>
      </c>
    </row>
    <row r="119" spans="1:7">
      <c r="A119" s="96" t="s">
        <v>470</v>
      </c>
      <c r="B119" s="97" t="s">
        <v>242</v>
      </c>
      <c r="C119" s="98" t="s">
        <v>243</v>
      </c>
      <c r="D119" s="110">
        <v>17180</v>
      </c>
      <c r="E119" s="181">
        <v>41</v>
      </c>
      <c r="F119" s="179">
        <v>3319688</v>
      </c>
    </row>
    <row r="120" spans="1:7">
      <c r="A120" s="96" t="s">
        <v>470</v>
      </c>
      <c r="B120" s="97" t="s">
        <v>244</v>
      </c>
      <c r="C120" s="98" t="s">
        <v>245</v>
      </c>
      <c r="D120" s="110">
        <v>8288</v>
      </c>
      <c r="E120" s="181">
        <v>20</v>
      </c>
      <c r="F120" s="179">
        <v>1777080</v>
      </c>
    </row>
    <row r="121" spans="1:7">
      <c r="A121" s="96" t="s">
        <v>470</v>
      </c>
      <c r="B121" s="97" t="s">
        <v>246</v>
      </c>
      <c r="C121" s="98" t="s">
        <v>247</v>
      </c>
      <c r="D121" s="110">
        <v>10139</v>
      </c>
      <c r="E121" s="181">
        <v>24</v>
      </c>
      <c r="F121" s="179">
        <v>2140200</v>
      </c>
    </row>
    <row r="122" spans="1:7">
      <c r="A122" s="96" t="s">
        <v>470</v>
      </c>
      <c r="B122" s="97" t="s">
        <v>248</v>
      </c>
      <c r="C122" s="98" t="s">
        <v>249</v>
      </c>
      <c r="D122" s="110">
        <v>5004</v>
      </c>
      <c r="E122" s="181">
        <v>13</v>
      </c>
      <c r="F122" s="179">
        <v>1121380</v>
      </c>
    </row>
    <row r="123" spans="1:7" ht="15" thickBot="1">
      <c r="A123" s="288" t="s">
        <v>470</v>
      </c>
      <c r="B123" s="289" t="s">
        <v>250</v>
      </c>
      <c r="C123" s="290" t="s">
        <v>251</v>
      </c>
      <c r="D123" s="291">
        <v>2025</v>
      </c>
      <c r="E123" s="292">
        <v>6</v>
      </c>
      <c r="F123" s="293">
        <v>536790</v>
      </c>
    </row>
    <row r="124" spans="1:7" ht="15.6" thickTop="1" thickBot="1">
      <c r="A124" s="182"/>
      <c r="B124" s="183"/>
      <c r="C124" s="184" t="s">
        <v>534</v>
      </c>
      <c r="D124" s="185">
        <f>SUM(D9:D123)</f>
        <v>1374399</v>
      </c>
      <c r="E124" s="185">
        <f t="shared" ref="E124:F124" si="0">SUM(E9:E123)</f>
        <v>3290</v>
      </c>
      <c r="F124" s="185">
        <f t="shared" si="0"/>
        <v>290144076</v>
      </c>
      <c r="G124" s="53"/>
    </row>
    <row r="125" spans="1:7">
      <c r="C125" s="22"/>
      <c r="D125" s="22"/>
      <c r="E125" s="22"/>
      <c r="F125" s="22"/>
    </row>
    <row r="126" spans="1:7">
      <c r="E126" s="92"/>
    </row>
    <row r="127" spans="1:7">
      <c r="E127" s="99"/>
    </row>
    <row r="128" spans="1:7">
      <c r="E128" s="94"/>
    </row>
    <row r="129" spans="5:5">
      <c r="E129" s="100"/>
    </row>
    <row r="130" spans="5:5">
      <c r="E130" s="92"/>
    </row>
    <row r="131" spans="5:5" ht="15.6">
      <c r="E131" s="93"/>
    </row>
    <row r="132" spans="5:5">
      <c r="E132" s="92"/>
    </row>
    <row r="133" spans="5:5">
      <c r="E133" s="92"/>
    </row>
    <row r="134" spans="5:5">
      <c r="E134" s="92"/>
    </row>
    <row r="135" spans="5:5">
      <c r="E135" s="92"/>
    </row>
    <row r="136" spans="5:5">
      <c r="E136" s="92"/>
    </row>
  </sheetData>
  <mergeCells count="4">
    <mergeCell ref="F6:F8"/>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F82E-8102-4301-AD55-BE0051A7D798}">
  <dimension ref="A1:F123"/>
  <sheetViews>
    <sheetView zoomScaleNormal="100" workbookViewId="0">
      <pane ySplit="7" topLeftCell="A110" activePane="bottomLeft" state="frozen"/>
      <selection activeCell="L143" sqref="L143"/>
      <selection pane="bottomLeft" activeCell="J119" sqref="J119"/>
    </sheetView>
  </sheetViews>
  <sheetFormatPr defaultRowHeight="14.4"/>
  <cols>
    <col min="2" max="2" width="6.109375" style="5" customWidth="1"/>
    <col min="3" max="3" width="22.6640625" customWidth="1"/>
    <col min="4" max="4" width="12.88671875" style="117" customWidth="1"/>
    <col min="5" max="5" width="13.44140625" style="117" customWidth="1"/>
    <col min="6" max="6" width="18" style="117" bestFit="1" customWidth="1"/>
  </cols>
  <sheetData>
    <row r="1" spans="1:6">
      <c r="A1" s="463" t="str">
        <f>ClassroomTeachers!A1</f>
        <v>FY 2024-25 Estimated Allotment</v>
      </c>
      <c r="B1" s="463"/>
      <c r="C1" s="463"/>
      <c r="D1" s="463"/>
      <c r="E1" s="463"/>
      <c r="F1" s="463"/>
    </row>
    <row r="2" spans="1:6">
      <c r="A2" s="463" t="s">
        <v>514</v>
      </c>
      <c r="B2" s="463"/>
      <c r="C2" s="463"/>
      <c r="D2" s="463"/>
      <c r="E2" s="463"/>
      <c r="F2" s="463"/>
    </row>
    <row r="3" spans="1:6">
      <c r="A3" s="463" t="s">
        <v>515</v>
      </c>
      <c r="B3" s="463"/>
      <c r="C3" s="463"/>
      <c r="D3" s="463"/>
      <c r="E3" s="463"/>
      <c r="F3" s="463"/>
    </row>
    <row r="4" spans="1:6" ht="15" thickBot="1"/>
    <row r="5" spans="1:6" s="76" customFormat="1" ht="13.2">
      <c r="A5" s="302"/>
      <c r="B5" s="303"/>
      <c r="C5" s="302"/>
      <c r="D5" s="304" t="s">
        <v>516</v>
      </c>
      <c r="E5" s="305" t="s">
        <v>517</v>
      </c>
      <c r="F5" s="304"/>
    </row>
    <row r="6" spans="1:6" s="76" customFormat="1" ht="13.2">
      <c r="A6" s="306"/>
      <c r="B6" s="300"/>
      <c r="C6" s="306"/>
      <c r="D6" s="307" t="s">
        <v>518</v>
      </c>
      <c r="E6" s="308" t="s">
        <v>476</v>
      </c>
      <c r="F6" s="307" t="s">
        <v>477</v>
      </c>
    </row>
    <row r="7" spans="1:6" s="76" customFormat="1" ht="13.8" thickBot="1">
      <c r="A7" s="306"/>
      <c r="B7" s="300" t="s">
        <v>255</v>
      </c>
      <c r="C7" s="306" t="s">
        <v>256</v>
      </c>
      <c r="D7" s="309" t="s">
        <v>7</v>
      </c>
      <c r="E7" s="310" t="s">
        <v>479</v>
      </c>
      <c r="F7" s="309"/>
    </row>
    <row r="8" spans="1:6">
      <c r="A8" s="75" t="s">
        <v>470</v>
      </c>
      <c r="B8" s="74" t="s">
        <v>24</v>
      </c>
      <c r="C8" s="73" t="s">
        <v>25</v>
      </c>
      <c r="D8" s="172">
        <v>53</v>
      </c>
      <c r="E8" s="170">
        <v>84114</v>
      </c>
      <c r="F8" s="162">
        <v>4458042</v>
      </c>
    </row>
    <row r="9" spans="1:6">
      <c r="A9" s="163" t="s">
        <v>470</v>
      </c>
      <c r="B9" s="66" t="s">
        <v>26</v>
      </c>
      <c r="C9" s="168" t="s">
        <v>27</v>
      </c>
      <c r="D9" s="173">
        <v>11</v>
      </c>
      <c r="E9" s="171">
        <v>83030</v>
      </c>
      <c r="F9" s="164">
        <v>913330</v>
      </c>
    </row>
    <row r="10" spans="1:6">
      <c r="A10" s="165" t="s">
        <v>470</v>
      </c>
      <c r="B10" s="166" t="s">
        <v>4</v>
      </c>
      <c r="C10" s="169" t="s">
        <v>28</v>
      </c>
      <c r="D10" s="173">
        <v>3</v>
      </c>
      <c r="E10" s="171">
        <v>88330</v>
      </c>
      <c r="F10" s="164">
        <v>264990</v>
      </c>
    </row>
    <row r="11" spans="1:6">
      <c r="A11" s="67" t="s">
        <v>470</v>
      </c>
      <c r="B11" s="166" t="s">
        <v>29</v>
      </c>
      <c r="C11" s="169" t="s">
        <v>30</v>
      </c>
      <c r="D11" s="173">
        <v>7</v>
      </c>
      <c r="E11" s="171">
        <v>81524</v>
      </c>
      <c r="F11" s="164">
        <v>570668</v>
      </c>
    </row>
    <row r="12" spans="1:6">
      <c r="A12" s="67" t="s">
        <v>470</v>
      </c>
      <c r="B12" s="166" t="s">
        <v>31</v>
      </c>
      <c r="C12" s="169" t="s">
        <v>32</v>
      </c>
      <c r="D12" s="173">
        <v>7</v>
      </c>
      <c r="E12" s="171">
        <v>86968</v>
      </c>
      <c r="F12" s="164">
        <v>608776</v>
      </c>
    </row>
    <row r="13" spans="1:6">
      <c r="A13" s="67" t="s">
        <v>470</v>
      </c>
      <c r="B13" s="166" t="s">
        <v>33</v>
      </c>
      <c r="C13" s="169" t="s">
        <v>34</v>
      </c>
      <c r="D13" s="173">
        <v>4</v>
      </c>
      <c r="E13" s="171">
        <v>81219</v>
      </c>
      <c r="F13" s="164">
        <v>324876</v>
      </c>
    </row>
    <row r="14" spans="1:6">
      <c r="A14" s="67" t="s">
        <v>470</v>
      </c>
      <c r="B14" s="166" t="s">
        <v>35</v>
      </c>
      <c r="C14" s="169" t="s">
        <v>36</v>
      </c>
      <c r="D14" s="173">
        <v>14</v>
      </c>
      <c r="E14" s="171">
        <v>83399</v>
      </c>
      <c r="F14" s="164">
        <v>1167586</v>
      </c>
    </row>
    <row r="15" spans="1:6">
      <c r="A15" s="67" t="s">
        <v>470</v>
      </c>
      <c r="B15" s="166" t="s">
        <v>37</v>
      </c>
      <c r="C15" s="169" t="s">
        <v>38</v>
      </c>
      <c r="D15" s="173">
        <v>4</v>
      </c>
      <c r="E15" s="171">
        <v>83796</v>
      </c>
      <c r="F15" s="164">
        <v>335184</v>
      </c>
    </row>
    <row r="16" spans="1:6">
      <c r="A16" s="67" t="s">
        <v>470</v>
      </c>
      <c r="B16" s="166" t="s">
        <v>39</v>
      </c>
      <c r="C16" s="169" t="s">
        <v>40</v>
      </c>
      <c r="D16" s="173">
        <v>10</v>
      </c>
      <c r="E16" s="171">
        <v>82868</v>
      </c>
      <c r="F16" s="164">
        <v>828680</v>
      </c>
    </row>
    <row r="17" spans="1:6">
      <c r="A17" s="67" t="s">
        <v>470</v>
      </c>
      <c r="B17" s="166" t="s">
        <v>41</v>
      </c>
      <c r="C17" s="169" t="s">
        <v>42</v>
      </c>
      <c r="D17" s="173">
        <v>32</v>
      </c>
      <c r="E17" s="171">
        <v>87586</v>
      </c>
      <c r="F17" s="164">
        <v>2802752</v>
      </c>
    </row>
    <row r="18" spans="1:6">
      <c r="A18" s="67" t="s">
        <v>470</v>
      </c>
      <c r="B18" s="166" t="s">
        <v>43</v>
      </c>
      <c r="C18" s="169" t="s">
        <v>44</v>
      </c>
      <c r="D18" s="173">
        <v>53</v>
      </c>
      <c r="E18" s="171">
        <v>87545</v>
      </c>
      <c r="F18" s="164">
        <v>4639885</v>
      </c>
    </row>
    <row r="19" spans="1:6">
      <c r="A19" s="67" t="s">
        <v>471</v>
      </c>
      <c r="B19" s="166" t="s">
        <v>45</v>
      </c>
      <c r="C19" s="169" t="s">
        <v>46</v>
      </c>
      <c r="D19" s="173">
        <v>10</v>
      </c>
      <c r="E19" s="171">
        <v>86062</v>
      </c>
      <c r="F19" s="164">
        <v>860620</v>
      </c>
    </row>
    <row r="20" spans="1:6">
      <c r="A20" s="67" t="s">
        <v>470</v>
      </c>
      <c r="B20" s="166" t="s">
        <v>47</v>
      </c>
      <c r="C20" s="169" t="s">
        <v>48</v>
      </c>
      <c r="D20" s="173">
        <v>27</v>
      </c>
      <c r="E20" s="171">
        <v>87027</v>
      </c>
      <c r="F20" s="164">
        <v>2349729</v>
      </c>
    </row>
    <row r="21" spans="1:6">
      <c r="A21" s="67" t="s">
        <v>470</v>
      </c>
      <c r="B21" s="166" t="s">
        <v>49</v>
      </c>
      <c r="C21" s="169" t="s">
        <v>50</v>
      </c>
      <c r="D21" s="173">
        <v>84</v>
      </c>
      <c r="E21" s="171">
        <v>84034</v>
      </c>
      <c r="F21" s="164">
        <v>7058856</v>
      </c>
    </row>
    <row r="22" spans="1:6">
      <c r="A22" s="67" t="s">
        <v>471</v>
      </c>
      <c r="B22" s="166" t="s">
        <v>51</v>
      </c>
      <c r="C22" s="169" t="s">
        <v>52</v>
      </c>
      <c r="D22" s="173">
        <v>13</v>
      </c>
      <c r="E22" s="171">
        <v>83870</v>
      </c>
      <c r="F22" s="164">
        <v>1090310</v>
      </c>
    </row>
    <row r="23" spans="1:6">
      <c r="A23" s="67" t="s">
        <v>470</v>
      </c>
      <c r="B23" s="166" t="s">
        <v>53</v>
      </c>
      <c r="C23" s="169" t="s">
        <v>54</v>
      </c>
      <c r="D23" s="173">
        <v>25</v>
      </c>
      <c r="E23" s="171">
        <v>85735</v>
      </c>
      <c r="F23" s="164">
        <v>2143375</v>
      </c>
    </row>
    <row r="24" spans="1:6">
      <c r="A24" s="67" t="s">
        <v>470</v>
      </c>
      <c r="B24" s="166" t="s">
        <v>55</v>
      </c>
      <c r="C24" s="169" t="s">
        <v>56</v>
      </c>
      <c r="D24" s="173">
        <v>5</v>
      </c>
      <c r="E24" s="171">
        <v>92264</v>
      </c>
      <c r="F24" s="164">
        <v>461320</v>
      </c>
    </row>
    <row r="25" spans="1:6">
      <c r="A25" s="67" t="s">
        <v>470</v>
      </c>
      <c r="B25" s="166" t="s">
        <v>57</v>
      </c>
      <c r="C25" s="169" t="s">
        <v>58</v>
      </c>
      <c r="D25" s="173">
        <v>19</v>
      </c>
      <c r="E25" s="171">
        <v>89038</v>
      </c>
      <c r="F25" s="164">
        <v>1691722</v>
      </c>
    </row>
    <row r="26" spans="1:6">
      <c r="A26" s="67" t="s">
        <v>470</v>
      </c>
      <c r="B26" s="166" t="s">
        <v>59</v>
      </c>
      <c r="C26" s="169" t="s">
        <v>60</v>
      </c>
      <c r="D26" s="173">
        <v>5</v>
      </c>
      <c r="E26" s="171">
        <v>87669</v>
      </c>
      <c r="F26" s="164">
        <v>438345</v>
      </c>
    </row>
    <row r="27" spans="1:6">
      <c r="A27" s="67" t="s">
        <v>470</v>
      </c>
      <c r="B27" s="166" t="s">
        <v>61</v>
      </c>
      <c r="C27" s="169" t="s">
        <v>62</v>
      </c>
      <c r="D27" s="173">
        <v>38</v>
      </c>
      <c r="E27" s="171">
        <v>81382</v>
      </c>
      <c r="F27" s="164">
        <v>3092516</v>
      </c>
    </row>
    <row r="28" spans="1:6">
      <c r="A28" s="67" t="s">
        <v>471</v>
      </c>
      <c r="B28" s="166" t="s">
        <v>63</v>
      </c>
      <c r="C28" s="169" t="s">
        <v>64</v>
      </c>
      <c r="D28" s="173">
        <v>9</v>
      </c>
      <c r="E28" s="171">
        <v>86151</v>
      </c>
      <c r="F28" s="164">
        <v>775359</v>
      </c>
    </row>
    <row r="29" spans="1:6">
      <c r="A29" s="67" t="s">
        <v>471</v>
      </c>
      <c r="B29" s="166" t="s">
        <v>65</v>
      </c>
      <c r="C29" s="169" t="s">
        <v>66</v>
      </c>
      <c r="D29" s="173">
        <v>7</v>
      </c>
      <c r="E29" s="171">
        <v>82866</v>
      </c>
      <c r="F29" s="164">
        <v>580062</v>
      </c>
    </row>
    <row r="30" spans="1:6">
      <c r="A30" s="67" t="s">
        <v>470</v>
      </c>
      <c r="B30" s="166" t="s">
        <v>67</v>
      </c>
      <c r="C30" s="169" t="s">
        <v>68</v>
      </c>
      <c r="D30" s="173">
        <v>21</v>
      </c>
      <c r="E30" s="171">
        <v>87437</v>
      </c>
      <c r="F30" s="164">
        <v>1836177</v>
      </c>
    </row>
    <row r="31" spans="1:6">
      <c r="A31" s="67" t="s">
        <v>470</v>
      </c>
      <c r="B31" s="166" t="s">
        <v>69</v>
      </c>
      <c r="C31" s="169" t="s">
        <v>70</v>
      </c>
      <c r="D31" s="173">
        <v>7</v>
      </c>
      <c r="E31" s="171">
        <v>84560</v>
      </c>
      <c r="F31" s="164">
        <v>591920</v>
      </c>
    </row>
    <row r="32" spans="1:6">
      <c r="A32" s="67" t="s">
        <v>470</v>
      </c>
      <c r="B32" s="166" t="s">
        <v>71</v>
      </c>
      <c r="C32" s="169" t="s">
        <v>72</v>
      </c>
      <c r="D32" s="173">
        <v>4</v>
      </c>
      <c r="E32" s="171">
        <v>84700</v>
      </c>
      <c r="F32" s="164">
        <v>338800</v>
      </c>
    </row>
    <row r="33" spans="1:6">
      <c r="A33" s="67" t="s">
        <v>470</v>
      </c>
      <c r="B33" s="166" t="s">
        <v>73</v>
      </c>
      <c r="C33" s="169" t="s">
        <v>74</v>
      </c>
      <c r="D33" s="173">
        <v>3</v>
      </c>
      <c r="E33" s="171">
        <v>81290</v>
      </c>
      <c r="F33" s="164">
        <v>243870</v>
      </c>
    </row>
    <row r="34" spans="1:6">
      <c r="A34" s="67" t="s">
        <v>470</v>
      </c>
      <c r="B34" s="166" t="s">
        <v>75</v>
      </c>
      <c r="C34" s="169" t="s">
        <v>76</v>
      </c>
      <c r="D34" s="173">
        <v>34</v>
      </c>
      <c r="E34" s="171">
        <v>88452</v>
      </c>
      <c r="F34" s="164">
        <v>3007368</v>
      </c>
    </row>
    <row r="35" spans="1:6">
      <c r="A35" s="67" t="s">
        <v>470</v>
      </c>
      <c r="B35" s="166" t="s">
        <v>77</v>
      </c>
      <c r="C35" s="169" t="s">
        <v>78</v>
      </c>
      <c r="D35" s="173">
        <v>13</v>
      </c>
      <c r="E35" s="171">
        <v>83093</v>
      </c>
      <c r="F35" s="164">
        <v>1080209</v>
      </c>
    </row>
    <row r="36" spans="1:6">
      <c r="A36" s="67" t="s">
        <v>471</v>
      </c>
      <c r="B36" s="166" t="s">
        <v>79</v>
      </c>
      <c r="C36" s="169" t="s">
        <v>80</v>
      </c>
      <c r="D36" s="173">
        <v>5</v>
      </c>
      <c r="E36" s="171">
        <v>84933</v>
      </c>
      <c r="F36" s="164">
        <v>424665</v>
      </c>
    </row>
    <row r="37" spans="1:6">
      <c r="A37" s="67" t="s">
        <v>470</v>
      </c>
      <c r="B37" s="166" t="s">
        <v>81</v>
      </c>
      <c r="C37" s="169" t="s">
        <v>82</v>
      </c>
      <c r="D37" s="173">
        <v>30</v>
      </c>
      <c r="E37" s="171">
        <v>79745</v>
      </c>
      <c r="F37" s="164">
        <v>2392350</v>
      </c>
    </row>
    <row r="38" spans="1:6">
      <c r="A38" s="67" t="s">
        <v>470</v>
      </c>
      <c r="B38" s="166" t="s">
        <v>83</v>
      </c>
      <c r="C38" s="169" t="s">
        <v>84</v>
      </c>
      <c r="D38" s="173">
        <v>116</v>
      </c>
      <c r="E38" s="171">
        <v>83601</v>
      </c>
      <c r="F38" s="164">
        <v>9697716</v>
      </c>
    </row>
    <row r="39" spans="1:6">
      <c r="A39" s="67" t="s">
        <v>470</v>
      </c>
      <c r="B39" s="166" t="s">
        <v>85</v>
      </c>
      <c r="C39" s="169" t="s">
        <v>86</v>
      </c>
      <c r="D39" s="173">
        <v>11</v>
      </c>
      <c r="E39" s="171">
        <v>85997</v>
      </c>
      <c r="F39" s="164">
        <v>945967</v>
      </c>
    </row>
    <row r="40" spans="1:6">
      <c r="A40" s="67" t="s">
        <v>470</v>
      </c>
      <c r="B40" s="166" t="s">
        <v>87</v>
      </c>
      <c r="C40" s="169" t="s">
        <v>88</v>
      </c>
      <c r="D40" s="173">
        <v>12</v>
      </c>
      <c r="E40" s="171">
        <v>89629</v>
      </c>
      <c r="F40" s="164">
        <v>1075548</v>
      </c>
    </row>
    <row r="41" spans="1:6">
      <c r="A41" s="67" t="s">
        <v>470</v>
      </c>
      <c r="B41" s="166" t="s">
        <v>89</v>
      </c>
      <c r="C41" s="169" t="s">
        <v>90</v>
      </c>
      <c r="D41" s="173">
        <v>43</v>
      </c>
      <c r="E41" s="171">
        <v>82009</v>
      </c>
      <c r="F41" s="164">
        <v>3526387</v>
      </c>
    </row>
    <row r="42" spans="1:6">
      <c r="A42" s="67" t="s">
        <v>471</v>
      </c>
      <c r="B42" s="166" t="s">
        <v>91</v>
      </c>
      <c r="C42" s="169" t="s">
        <v>92</v>
      </c>
      <c r="D42" s="173">
        <v>7</v>
      </c>
      <c r="E42" s="171">
        <v>80356</v>
      </c>
      <c r="F42" s="164">
        <v>562492</v>
      </c>
    </row>
    <row r="43" spans="1:6">
      <c r="A43" s="67" t="s">
        <v>471</v>
      </c>
      <c r="B43" s="166" t="s">
        <v>93</v>
      </c>
      <c r="C43" s="169" t="s">
        <v>94</v>
      </c>
      <c r="D43" s="173">
        <v>6</v>
      </c>
      <c r="E43" s="171">
        <v>80309</v>
      </c>
      <c r="F43" s="164">
        <v>481854</v>
      </c>
    </row>
    <row r="44" spans="1:6">
      <c r="A44" s="67" t="s">
        <v>470</v>
      </c>
      <c r="B44" s="166" t="s">
        <v>95</v>
      </c>
      <c r="C44" s="169" t="s">
        <v>96</v>
      </c>
      <c r="D44" s="173">
        <v>15</v>
      </c>
      <c r="E44" s="171">
        <v>85450</v>
      </c>
      <c r="F44" s="164">
        <v>1281750</v>
      </c>
    </row>
    <row r="45" spans="1:6">
      <c r="A45" s="67" t="s">
        <v>470</v>
      </c>
      <c r="B45" s="166" t="s">
        <v>97</v>
      </c>
      <c r="C45" s="169" t="s">
        <v>98</v>
      </c>
      <c r="D45" s="173">
        <v>23</v>
      </c>
      <c r="E45" s="171">
        <v>82574</v>
      </c>
      <c r="F45" s="164">
        <v>1899202</v>
      </c>
    </row>
    <row r="46" spans="1:6">
      <c r="A46" s="67" t="s">
        <v>470</v>
      </c>
      <c r="B46" s="166" t="s">
        <v>99</v>
      </c>
      <c r="C46" s="169" t="s">
        <v>100</v>
      </c>
      <c r="D46" s="173">
        <v>74</v>
      </c>
      <c r="E46" s="171">
        <v>84121</v>
      </c>
      <c r="F46" s="164">
        <v>6224954</v>
      </c>
    </row>
    <row r="47" spans="1:6">
      <c r="A47" s="67" t="s">
        <v>470</v>
      </c>
      <c r="B47" s="166" t="s">
        <v>101</v>
      </c>
      <c r="C47" s="169" t="s">
        <v>102</v>
      </c>
      <c r="D47" s="173">
        <v>16</v>
      </c>
      <c r="E47" s="171">
        <v>84076</v>
      </c>
      <c r="F47" s="164">
        <v>1345216</v>
      </c>
    </row>
    <row r="48" spans="1:6">
      <c r="A48" s="67" t="s">
        <v>470</v>
      </c>
      <c r="B48" s="166" t="s">
        <v>103</v>
      </c>
      <c r="C48" s="169" t="s">
        <v>104</v>
      </c>
      <c r="D48" s="173">
        <v>123</v>
      </c>
      <c r="E48" s="171">
        <v>84218</v>
      </c>
      <c r="F48" s="164">
        <v>10358814</v>
      </c>
    </row>
    <row r="49" spans="1:6">
      <c r="A49" s="67" t="s">
        <v>470</v>
      </c>
      <c r="B49" s="166" t="s">
        <v>105</v>
      </c>
      <c r="C49" s="169" t="s">
        <v>106</v>
      </c>
      <c r="D49" s="173">
        <v>19</v>
      </c>
      <c r="E49" s="171">
        <v>85180</v>
      </c>
      <c r="F49" s="164">
        <v>1618420</v>
      </c>
    </row>
    <row r="50" spans="1:6">
      <c r="A50" s="67" t="s">
        <v>470</v>
      </c>
      <c r="B50" s="166" t="s">
        <v>107</v>
      </c>
      <c r="C50" s="169" t="s">
        <v>108</v>
      </c>
      <c r="D50" s="173">
        <v>72</v>
      </c>
      <c r="E50" s="171">
        <v>81491</v>
      </c>
      <c r="F50" s="164">
        <v>5867352</v>
      </c>
    </row>
    <row r="51" spans="1:6">
      <c r="A51" s="67" t="s">
        <v>470</v>
      </c>
      <c r="B51" s="166" t="s">
        <v>109</v>
      </c>
      <c r="C51" s="169" t="s">
        <v>110</v>
      </c>
      <c r="D51" s="173">
        <v>4</v>
      </c>
      <c r="E51" s="171">
        <v>83024</v>
      </c>
      <c r="F51" s="164">
        <v>332096</v>
      </c>
    </row>
    <row r="52" spans="1:6">
      <c r="A52" s="67" t="s">
        <v>470</v>
      </c>
      <c r="B52" s="166" t="s">
        <v>111</v>
      </c>
      <c r="C52" s="169" t="s">
        <v>112</v>
      </c>
      <c r="D52" s="173">
        <v>3</v>
      </c>
      <c r="E52" s="171">
        <v>83273</v>
      </c>
      <c r="F52" s="164">
        <v>249819</v>
      </c>
    </row>
    <row r="53" spans="1:6">
      <c r="A53" s="67" t="s">
        <v>470</v>
      </c>
      <c r="B53" s="166" t="s">
        <v>113</v>
      </c>
      <c r="C53" s="169" t="s">
        <v>114</v>
      </c>
      <c r="D53" s="173">
        <v>16</v>
      </c>
      <c r="E53" s="171">
        <v>81070</v>
      </c>
      <c r="F53" s="164">
        <v>1297120</v>
      </c>
    </row>
    <row r="54" spans="1:6">
      <c r="A54" s="67" t="s">
        <v>470</v>
      </c>
      <c r="B54" s="166" t="s">
        <v>115</v>
      </c>
      <c r="C54" s="169" t="s">
        <v>116</v>
      </c>
      <c r="D54" s="173">
        <v>7</v>
      </c>
      <c r="E54" s="171">
        <v>88308</v>
      </c>
      <c r="F54" s="164">
        <v>618156</v>
      </c>
    </row>
    <row r="55" spans="1:6">
      <c r="A55" s="67" t="s">
        <v>470</v>
      </c>
      <c r="B55" s="166" t="s">
        <v>117</v>
      </c>
      <c r="C55" s="169" t="s">
        <v>118</v>
      </c>
      <c r="D55" s="173">
        <v>160</v>
      </c>
      <c r="E55" s="171">
        <v>82596</v>
      </c>
      <c r="F55" s="164">
        <v>13215360</v>
      </c>
    </row>
    <row r="56" spans="1:6">
      <c r="A56" s="67" t="s">
        <v>470</v>
      </c>
      <c r="B56" s="166" t="s">
        <v>119</v>
      </c>
      <c r="C56" s="169" t="s">
        <v>120</v>
      </c>
      <c r="D56" s="173">
        <v>5</v>
      </c>
      <c r="E56" s="171">
        <v>86823</v>
      </c>
      <c r="F56" s="164">
        <v>434115</v>
      </c>
    </row>
    <row r="57" spans="1:6">
      <c r="A57" s="67" t="s">
        <v>471</v>
      </c>
      <c r="B57" s="166" t="s">
        <v>121</v>
      </c>
      <c r="C57" s="169" t="s">
        <v>122</v>
      </c>
      <c r="D57" s="173">
        <v>7</v>
      </c>
      <c r="E57" s="171">
        <v>88617</v>
      </c>
      <c r="F57" s="164">
        <v>620319</v>
      </c>
    </row>
    <row r="58" spans="1:6">
      <c r="A58" s="67" t="s">
        <v>471</v>
      </c>
      <c r="B58" s="166" t="s">
        <v>123</v>
      </c>
      <c r="C58" s="169" t="s">
        <v>124</v>
      </c>
      <c r="D58" s="173">
        <v>2</v>
      </c>
      <c r="E58" s="171">
        <v>84533</v>
      </c>
      <c r="F58" s="164">
        <v>169066</v>
      </c>
    </row>
    <row r="59" spans="1:6">
      <c r="A59" s="67" t="s">
        <v>470</v>
      </c>
      <c r="B59" s="166" t="s">
        <v>125</v>
      </c>
      <c r="C59" s="169" t="s">
        <v>126</v>
      </c>
      <c r="D59" s="173">
        <v>48</v>
      </c>
      <c r="E59" s="171">
        <v>82347</v>
      </c>
      <c r="F59" s="164">
        <v>3952656</v>
      </c>
    </row>
    <row r="60" spans="1:6">
      <c r="A60" s="67" t="s">
        <v>470</v>
      </c>
      <c r="B60" s="166" t="s">
        <v>127</v>
      </c>
      <c r="C60" s="169" t="s">
        <v>128</v>
      </c>
      <c r="D60" s="173">
        <v>16</v>
      </c>
      <c r="E60" s="171">
        <v>82625</v>
      </c>
      <c r="F60" s="164">
        <v>1322000</v>
      </c>
    </row>
    <row r="61" spans="1:6">
      <c r="A61" s="67" t="s">
        <v>470</v>
      </c>
      <c r="B61" s="166" t="s">
        <v>129</v>
      </c>
      <c r="C61" s="169" t="s">
        <v>130</v>
      </c>
      <c r="D61" s="173">
        <v>31</v>
      </c>
      <c r="E61" s="171">
        <v>80733</v>
      </c>
      <c r="F61" s="164">
        <v>2502723</v>
      </c>
    </row>
    <row r="62" spans="1:6">
      <c r="A62" s="67" t="s">
        <v>470</v>
      </c>
      <c r="B62" s="166" t="s">
        <v>131</v>
      </c>
      <c r="C62" s="169" t="s">
        <v>132</v>
      </c>
      <c r="D62" s="173">
        <v>6</v>
      </c>
      <c r="E62" s="171">
        <v>82245</v>
      </c>
      <c r="F62" s="164">
        <v>493470</v>
      </c>
    </row>
    <row r="63" spans="1:6">
      <c r="A63" s="67" t="s">
        <v>470</v>
      </c>
      <c r="B63" s="166" t="s">
        <v>133</v>
      </c>
      <c r="C63" s="169" t="s">
        <v>134</v>
      </c>
      <c r="D63" s="173">
        <v>21</v>
      </c>
      <c r="E63" s="171">
        <v>80427</v>
      </c>
      <c r="F63" s="164">
        <v>1688967</v>
      </c>
    </row>
    <row r="64" spans="1:6">
      <c r="A64" s="67" t="s">
        <v>470</v>
      </c>
      <c r="B64" s="166" t="s">
        <v>135</v>
      </c>
      <c r="C64" s="169" t="s">
        <v>136</v>
      </c>
      <c r="D64" s="173">
        <v>1</v>
      </c>
      <c r="E64" s="171">
        <v>84818</v>
      </c>
      <c r="F64" s="164">
        <v>84818</v>
      </c>
    </row>
    <row r="65" spans="1:6">
      <c r="A65" s="67" t="s">
        <v>470</v>
      </c>
      <c r="B65" s="166" t="s">
        <v>137</v>
      </c>
      <c r="C65" s="169" t="s">
        <v>138</v>
      </c>
      <c r="D65" s="173">
        <v>49</v>
      </c>
      <c r="E65" s="171">
        <v>84367</v>
      </c>
      <c r="F65" s="164">
        <v>4133983</v>
      </c>
    </row>
    <row r="66" spans="1:6">
      <c r="A66" s="67" t="s">
        <v>471</v>
      </c>
      <c r="B66" s="166" t="s">
        <v>139</v>
      </c>
      <c r="C66" s="169" t="s">
        <v>140</v>
      </c>
      <c r="D66" s="173">
        <v>14</v>
      </c>
      <c r="E66" s="171">
        <v>84578</v>
      </c>
      <c r="F66" s="164">
        <v>1184092</v>
      </c>
    </row>
    <row r="67" spans="1:6">
      <c r="A67" s="67" t="s">
        <v>470</v>
      </c>
      <c r="B67" s="166" t="s">
        <v>141</v>
      </c>
      <c r="C67" s="169" t="s">
        <v>142</v>
      </c>
      <c r="D67" s="173">
        <v>8</v>
      </c>
      <c r="E67" s="171">
        <v>89154</v>
      </c>
      <c r="F67" s="164">
        <v>713232</v>
      </c>
    </row>
    <row r="68" spans="1:6">
      <c r="A68" s="67" t="s">
        <v>470</v>
      </c>
      <c r="B68" s="166" t="s">
        <v>143</v>
      </c>
      <c r="C68" s="169" t="s">
        <v>144</v>
      </c>
      <c r="D68" s="173">
        <v>89</v>
      </c>
      <c r="E68" s="171">
        <v>85072</v>
      </c>
      <c r="F68" s="164">
        <v>7571408</v>
      </c>
    </row>
    <row r="69" spans="1:6">
      <c r="A69" s="67" t="s">
        <v>470</v>
      </c>
      <c r="B69" s="166" t="s">
        <v>145</v>
      </c>
      <c r="C69" s="169" t="s">
        <v>146</v>
      </c>
      <c r="D69" s="173">
        <v>3</v>
      </c>
      <c r="E69" s="171">
        <v>68304</v>
      </c>
      <c r="F69" s="164">
        <v>204912</v>
      </c>
    </row>
    <row r="70" spans="1:6">
      <c r="A70" s="67" t="s">
        <v>470</v>
      </c>
      <c r="B70" s="166" t="s">
        <v>147</v>
      </c>
      <c r="C70" s="169" t="s">
        <v>148</v>
      </c>
      <c r="D70" s="173">
        <v>22</v>
      </c>
      <c r="E70" s="171">
        <v>81413</v>
      </c>
      <c r="F70" s="164">
        <v>1791086</v>
      </c>
    </row>
    <row r="71" spans="1:6">
      <c r="A71" s="67" t="s">
        <v>470</v>
      </c>
      <c r="B71" s="166" t="s">
        <v>149</v>
      </c>
      <c r="C71" s="169" t="s">
        <v>150</v>
      </c>
      <c r="D71" s="173">
        <v>20</v>
      </c>
      <c r="E71" s="171">
        <v>83026</v>
      </c>
      <c r="F71" s="164">
        <v>1660520</v>
      </c>
    </row>
    <row r="72" spans="1:6">
      <c r="A72" s="67" t="s">
        <v>470</v>
      </c>
      <c r="B72" s="166" t="s">
        <v>151</v>
      </c>
      <c r="C72" s="169" t="s">
        <v>152</v>
      </c>
      <c r="D72" s="173">
        <v>28</v>
      </c>
      <c r="E72" s="171">
        <v>83270</v>
      </c>
      <c r="F72" s="164">
        <v>2331560</v>
      </c>
    </row>
    <row r="73" spans="1:6">
      <c r="A73" s="67" t="s">
        <v>470</v>
      </c>
      <c r="B73" s="166" t="s">
        <v>153</v>
      </c>
      <c r="C73" s="169" t="s">
        <v>154</v>
      </c>
      <c r="D73" s="173">
        <v>11</v>
      </c>
      <c r="E73" s="171">
        <v>86973</v>
      </c>
      <c r="F73" s="164">
        <v>956703</v>
      </c>
    </row>
    <row r="74" spans="1:6">
      <c r="A74" s="67" t="s">
        <v>470</v>
      </c>
      <c r="B74" s="166" t="s">
        <v>155</v>
      </c>
      <c r="C74" s="169" t="s">
        <v>156</v>
      </c>
      <c r="D74" s="173">
        <v>5</v>
      </c>
      <c r="E74" s="171">
        <v>80092</v>
      </c>
      <c r="F74" s="164">
        <v>400460</v>
      </c>
    </row>
    <row r="75" spans="1:6">
      <c r="A75" s="67" t="s">
        <v>470</v>
      </c>
      <c r="B75" s="166" t="s">
        <v>157</v>
      </c>
      <c r="C75" s="169" t="s">
        <v>158</v>
      </c>
      <c r="D75" s="173">
        <v>6</v>
      </c>
      <c r="E75" s="171">
        <v>84434</v>
      </c>
      <c r="F75" s="164">
        <v>506604</v>
      </c>
    </row>
    <row r="76" spans="1:6">
      <c r="A76" s="67" t="s">
        <v>470</v>
      </c>
      <c r="B76" s="166" t="s">
        <v>159</v>
      </c>
      <c r="C76" s="169" t="s">
        <v>160</v>
      </c>
      <c r="D76" s="173">
        <v>13</v>
      </c>
      <c r="E76" s="171">
        <v>83456</v>
      </c>
      <c r="F76" s="164">
        <v>1084928</v>
      </c>
    </row>
    <row r="77" spans="1:6">
      <c r="A77" s="67" t="s">
        <v>470</v>
      </c>
      <c r="B77" s="166" t="s">
        <v>161</v>
      </c>
      <c r="C77" s="169" t="s">
        <v>162</v>
      </c>
      <c r="D77" s="173">
        <v>339</v>
      </c>
      <c r="E77" s="171">
        <v>85350</v>
      </c>
      <c r="F77" s="164">
        <v>28933650</v>
      </c>
    </row>
    <row r="78" spans="1:6">
      <c r="A78" s="67" t="s">
        <v>470</v>
      </c>
      <c r="B78" s="166" t="s">
        <v>163</v>
      </c>
      <c r="C78" s="169" t="s">
        <v>164</v>
      </c>
      <c r="D78" s="173">
        <v>4</v>
      </c>
      <c r="E78" s="171">
        <v>81438</v>
      </c>
      <c r="F78" s="164">
        <v>325752</v>
      </c>
    </row>
    <row r="79" spans="1:6">
      <c r="A79" s="67" t="s">
        <v>470</v>
      </c>
      <c r="B79" s="166" t="s">
        <v>165</v>
      </c>
      <c r="C79" s="169" t="s">
        <v>166</v>
      </c>
      <c r="D79" s="173">
        <v>9</v>
      </c>
      <c r="E79" s="171">
        <v>82243</v>
      </c>
      <c r="F79" s="164">
        <v>740187</v>
      </c>
    </row>
    <row r="80" spans="1:6">
      <c r="A80" s="67" t="s">
        <v>470</v>
      </c>
      <c r="B80" s="166" t="s">
        <v>167</v>
      </c>
      <c r="C80" s="169" t="s">
        <v>168</v>
      </c>
      <c r="D80" s="173">
        <v>31</v>
      </c>
      <c r="E80" s="171">
        <v>85106</v>
      </c>
      <c r="F80" s="164">
        <v>2638286</v>
      </c>
    </row>
    <row r="81" spans="1:6">
      <c r="A81" s="67" t="s">
        <v>470</v>
      </c>
      <c r="B81" s="166" t="s">
        <v>169</v>
      </c>
      <c r="C81" s="169" t="s">
        <v>325</v>
      </c>
      <c r="D81" s="173">
        <v>31</v>
      </c>
      <c r="E81" s="171">
        <v>85192</v>
      </c>
      <c r="F81" s="164">
        <v>2640952</v>
      </c>
    </row>
    <row r="82" spans="1:6">
      <c r="A82" s="67" t="s">
        <v>470</v>
      </c>
      <c r="B82" s="166" t="s">
        <v>170</v>
      </c>
      <c r="C82" s="169" t="s">
        <v>171</v>
      </c>
      <c r="D82" s="173">
        <v>60</v>
      </c>
      <c r="E82" s="171">
        <v>90060</v>
      </c>
      <c r="F82" s="164">
        <v>5403600</v>
      </c>
    </row>
    <row r="83" spans="1:6">
      <c r="A83" s="67" t="s">
        <v>470</v>
      </c>
      <c r="B83" s="166" t="s">
        <v>172</v>
      </c>
      <c r="C83" s="169" t="s">
        <v>173</v>
      </c>
      <c r="D83" s="173">
        <v>3</v>
      </c>
      <c r="E83" s="171">
        <v>77505</v>
      </c>
      <c r="F83" s="164">
        <v>232515</v>
      </c>
    </row>
    <row r="84" spans="1:6">
      <c r="A84" s="67" t="s">
        <v>470</v>
      </c>
      <c r="B84" s="166" t="s">
        <v>174</v>
      </c>
      <c r="C84" s="169" t="s">
        <v>175</v>
      </c>
      <c r="D84" s="173">
        <v>66</v>
      </c>
      <c r="E84" s="171">
        <v>81724</v>
      </c>
      <c r="F84" s="164">
        <v>5393784</v>
      </c>
    </row>
    <row r="85" spans="1:6">
      <c r="A85" s="67" t="s">
        <v>470</v>
      </c>
      <c r="B85" s="166" t="s">
        <v>176</v>
      </c>
      <c r="C85" s="169" t="s">
        <v>177</v>
      </c>
      <c r="D85" s="173">
        <v>17</v>
      </c>
      <c r="E85" s="171">
        <v>86943</v>
      </c>
      <c r="F85" s="164">
        <v>1478031</v>
      </c>
    </row>
    <row r="86" spans="1:6">
      <c r="A86" s="67" t="s">
        <v>471</v>
      </c>
      <c r="B86" s="166" t="s">
        <v>178</v>
      </c>
      <c r="C86" s="169" t="s">
        <v>179</v>
      </c>
      <c r="D86" s="173">
        <v>27</v>
      </c>
      <c r="E86" s="171">
        <v>83456</v>
      </c>
      <c r="F86" s="164">
        <v>2253312</v>
      </c>
    </row>
    <row r="87" spans="1:6">
      <c r="A87" s="67" t="s">
        <v>470</v>
      </c>
      <c r="B87" s="166" t="s">
        <v>180</v>
      </c>
      <c r="C87" s="169" t="s">
        <v>181</v>
      </c>
      <c r="D87" s="173">
        <v>3</v>
      </c>
      <c r="E87" s="171">
        <v>84475</v>
      </c>
      <c r="F87" s="164">
        <v>253425</v>
      </c>
    </row>
    <row r="88" spans="1:6">
      <c r="A88" s="67" t="s">
        <v>470</v>
      </c>
      <c r="B88" s="166" t="s">
        <v>182</v>
      </c>
      <c r="C88" s="169" t="s">
        <v>183</v>
      </c>
      <c r="D88" s="173">
        <v>11</v>
      </c>
      <c r="E88" s="171">
        <v>90718</v>
      </c>
      <c r="F88" s="164">
        <v>997898</v>
      </c>
    </row>
    <row r="89" spans="1:6">
      <c r="A89" s="67" t="s">
        <v>470</v>
      </c>
      <c r="B89" s="166" t="s">
        <v>184</v>
      </c>
      <c r="C89" s="169" t="s">
        <v>185</v>
      </c>
      <c r="D89" s="173">
        <v>26</v>
      </c>
      <c r="E89" s="171">
        <v>82906</v>
      </c>
      <c r="F89" s="164">
        <v>2155556</v>
      </c>
    </row>
    <row r="90" spans="1:6">
      <c r="A90" s="67" t="s">
        <v>470</v>
      </c>
      <c r="B90" s="166" t="s">
        <v>186</v>
      </c>
      <c r="C90" s="169" t="s">
        <v>187</v>
      </c>
      <c r="D90" s="173">
        <v>4</v>
      </c>
      <c r="E90" s="171">
        <v>87403</v>
      </c>
      <c r="F90" s="164">
        <v>349612</v>
      </c>
    </row>
    <row r="91" spans="1:6">
      <c r="A91" s="67" t="s">
        <v>470</v>
      </c>
      <c r="B91" s="166" t="s">
        <v>188</v>
      </c>
      <c r="C91" s="169" t="s">
        <v>189</v>
      </c>
      <c r="D91" s="173">
        <v>11</v>
      </c>
      <c r="E91" s="171">
        <v>84388</v>
      </c>
      <c r="F91" s="164">
        <v>928268</v>
      </c>
    </row>
    <row r="92" spans="1:6">
      <c r="A92" s="67" t="s">
        <v>470</v>
      </c>
      <c r="B92" s="166" t="s">
        <v>190</v>
      </c>
      <c r="C92" s="169" t="s">
        <v>191</v>
      </c>
      <c r="D92" s="173">
        <v>57</v>
      </c>
      <c r="E92" s="171">
        <v>86011</v>
      </c>
      <c r="F92" s="164">
        <v>4902627</v>
      </c>
    </row>
    <row r="93" spans="1:6">
      <c r="A93" s="67" t="s">
        <v>470</v>
      </c>
      <c r="B93" s="166" t="s">
        <v>192</v>
      </c>
      <c r="C93" s="169" t="s">
        <v>193</v>
      </c>
      <c r="D93" s="173">
        <v>5</v>
      </c>
      <c r="E93" s="171">
        <v>88511</v>
      </c>
      <c r="F93" s="164">
        <v>442555</v>
      </c>
    </row>
    <row r="94" spans="1:6">
      <c r="A94" s="67" t="s">
        <v>470</v>
      </c>
      <c r="B94" s="166" t="s">
        <v>194</v>
      </c>
      <c r="C94" s="169" t="s">
        <v>195</v>
      </c>
      <c r="D94" s="173">
        <v>36</v>
      </c>
      <c r="E94" s="171">
        <v>85476</v>
      </c>
      <c r="F94" s="164">
        <v>3077136</v>
      </c>
    </row>
    <row r="95" spans="1:6">
      <c r="A95" s="67" t="s">
        <v>471</v>
      </c>
      <c r="B95" s="166" t="s">
        <v>196</v>
      </c>
      <c r="C95" s="169" t="s">
        <v>197</v>
      </c>
      <c r="D95" s="173">
        <v>11</v>
      </c>
      <c r="E95" s="171">
        <v>88566</v>
      </c>
      <c r="F95" s="164">
        <v>974226</v>
      </c>
    </row>
    <row r="96" spans="1:6">
      <c r="A96" s="67" t="s">
        <v>470</v>
      </c>
      <c r="B96" s="166" t="s">
        <v>198</v>
      </c>
      <c r="C96" s="169" t="s">
        <v>199</v>
      </c>
      <c r="D96" s="173">
        <v>16</v>
      </c>
      <c r="E96" s="171">
        <v>83880</v>
      </c>
      <c r="F96" s="164">
        <v>1342080</v>
      </c>
    </row>
    <row r="97" spans="1:6">
      <c r="A97" s="67" t="s">
        <v>470</v>
      </c>
      <c r="B97" s="166" t="s">
        <v>200</v>
      </c>
      <c r="C97" s="169" t="s">
        <v>201</v>
      </c>
      <c r="D97" s="173">
        <v>49</v>
      </c>
      <c r="E97" s="171">
        <v>83444</v>
      </c>
      <c r="F97" s="164">
        <v>4088756</v>
      </c>
    </row>
    <row r="98" spans="1:6">
      <c r="A98" s="67" t="s">
        <v>470</v>
      </c>
      <c r="B98" s="166" t="s">
        <v>202</v>
      </c>
      <c r="C98" s="169" t="s">
        <v>203</v>
      </c>
      <c r="D98" s="173">
        <v>27</v>
      </c>
      <c r="E98" s="171">
        <v>84273</v>
      </c>
      <c r="F98" s="164">
        <v>2275371</v>
      </c>
    </row>
    <row r="99" spans="1:6">
      <c r="A99" s="67" t="s">
        <v>470</v>
      </c>
      <c r="B99" s="166" t="s">
        <v>204</v>
      </c>
      <c r="C99" s="169" t="s">
        <v>205</v>
      </c>
      <c r="D99" s="173">
        <v>43</v>
      </c>
      <c r="E99" s="171">
        <v>84533</v>
      </c>
      <c r="F99" s="164">
        <v>3634919</v>
      </c>
    </row>
    <row r="100" spans="1:6">
      <c r="A100" s="67" t="s">
        <v>470</v>
      </c>
      <c r="B100" s="166" t="s">
        <v>206</v>
      </c>
      <c r="C100" s="169" t="s">
        <v>207</v>
      </c>
      <c r="D100" s="173">
        <v>17</v>
      </c>
      <c r="E100" s="171">
        <v>85154</v>
      </c>
      <c r="F100" s="164">
        <v>1447618</v>
      </c>
    </row>
    <row r="101" spans="1:6">
      <c r="A101" s="67" t="s">
        <v>470</v>
      </c>
      <c r="B101" s="166" t="s">
        <v>208</v>
      </c>
      <c r="C101" s="169" t="s">
        <v>209</v>
      </c>
      <c r="D101" s="173">
        <v>19</v>
      </c>
      <c r="E101" s="171">
        <v>87927</v>
      </c>
      <c r="F101" s="164">
        <v>1670613</v>
      </c>
    </row>
    <row r="102" spans="1:6">
      <c r="A102" s="67" t="s">
        <v>471</v>
      </c>
      <c r="B102" s="166" t="s">
        <v>210</v>
      </c>
      <c r="C102" s="169" t="s">
        <v>211</v>
      </c>
      <c r="D102" s="173">
        <v>7</v>
      </c>
      <c r="E102" s="171">
        <v>85218</v>
      </c>
      <c r="F102" s="164">
        <v>596526</v>
      </c>
    </row>
    <row r="103" spans="1:6">
      <c r="A103" s="67" t="s">
        <v>470</v>
      </c>
      <c r="B103" s="166" t="s">
        <v>212</v>
      </c>
      <c r="C103" s="169" t="s">
        <v>213</v>
      </c>
      <c r="D103" s="173">
        <v>13</v>
      </c>
      <c r="E103" s="171">
        <v>81807</v>
      </c>
      <c r="F103" s="164">
        <v>1063491</v>
      </c>
    </row>
    <row r="104" spans="1:6">
      <c r="A104" s="67" t="s">
        <v>470</v>
      </c>
      <c r="B104" s="166" t="s">
        <v>214</v>
      </c>
      <c r="C104" s="169" t="s">
        <v>215</v>
      </c>
      <c r="D104" s="173">
        <v>21</v>
      </c>
      <c r="E104" s="171">
        <v>85466</v>
      </c>
      <c r="F104" s="164">
        <v>1794786</v>
      </c>
    </row>
    <row r="105" spans="1:6">
      <c r="A105" s="67" t="s">
        <v>470</v>
      </c>
      <c r="B105" s="166" t="s">
        <v>216</v>
      </c>
      <c r="C105" s="169" t="s">
        <v>217</v>
      </c>
      <c r="D105" s="173">
        <v>13</v>
      </c>
      <c r="E105" s="171">
        <v>85633</v>
      </c>
      <c r="F105" s="164">
        <v>1113229</v>
      </c>
    </row>
    <row r="106" spans="1:6">
      <c r="A106" s="67" t="s">
        <v>470</v>
      </c>
      <c r="B106" s="166" t="s">
        <v>218</v>
      </c>
      <c r="C106" s="169" t="s">
        <v>219</v>
      </c>
      <c r="D106" s="173">
        <v>17</v>
      </c>
      <c r="E106" s="171">
        <v>83314</v>
      </c>
      <c r="F106" s="164">
        <v>1416338</v>
      </c>
    </row>
    <row r="107" spans="1:6">
      <c r="A107" s="67" t="s">
        <v>471</v>
      </c>
      <c r="B107" s="166" t="s">
        <v>220</v>
      </c>
      <c r="C107" s="169" t="s">
        <v>221</v>
      </c>
      <c r="D107" s="173">
        <v>3</v>
      </c>
      <c r="E107" s="171">
        <v>83870</v>
      </c>
      <c r="F107" s="164">
        <v>251610</v>
      </c>
    </row>
    <row r="108" spans="1:6">
      <c r="A108" s="67" t="s">
        <v>471</v>
      </c>
      <c r="B108" s="166" t="s">
        <v>222</v>
      </c>
      <c r="C108" s="169" t="s">
        <v>223</v>
      </c>
      <c r="D108" s="173">
        <v>5</v>
      </c>
      <c r="E108" s="171">
        <v>74929</v>
      </c>
      <c r="F108" s="164">
        <v>374645</v>
      </c>
    </row>
    <row r="109" spans="1:6">
      <c r="A109" s="67" t="s">
        <v>470</v>
      </c>
      <c r="B109" s="166" t="s">
        <v>224</v>
      </c>
      <c r="C109" s="169" t="s">
        <v>225</v>
      </c>
      <c r="D109" s="173">
        <v>5</v>
      </c>
      <c r="E109" s="171">
        <v>84664</v>
      </c>
      <c r="F109" s="164">
        <v>423320</v>
      </c>
    </row>
    <row r="110" spans="1:6">
      <c r="A110" s="67" t="s">
        <v>470</v>
      </c>
      <c r="B110" s="166" t="s">
        <v>226</v>
      </c>
      <c r="C110" s="169" t="s">
        <v>227</v>
      </c>
      <c r="D110" s="173">
        <v>8</v>
      </c>
      <c r="E110" s="171">
        <v>84770</v>
      </c>
      <c r="F110" s="164">
        <v>678160</v>
      </c>
    </row>
    <row r="111" spans="1:6">
      <c r="A111" s="67" t="s">
        <v>470</v>
      </c>
      <c r="B111" s="166" t="s">
        <v>228</v>
      </c>
      <c r="C111" s="169" t="s">
        <v>229</v>
      </c>
      <c r="D111" s="173">
        <v>4</v>
      </c>
      <c r="E111" s="171">
        <v>85840</v>
      </c>
      <c r="F111" s="164">
        <v>343360</v>
      </c>
    </row>
    <row r="112" spans="1:6">
      <c r="A112" s="67" t="s">
        <v>470</v>
      </c>
      <c r="B112" s="166" t="s">
        <v>230</v>
      </c>
      <c r="C112" s="169" t="s">
        <v>231</v>
      </c>
      <c r="D112" s="173">
        <v>100</v>
      </c>
      <c r="E112" s="171">
        <v>84457</v>
      </c>
      <c r="F112" s="164">
        <v>8445700</v>
      </c>
    </row>
    <row r="113" spans="1:6">
      <c r="A113" s="67" t="s">
        <v>470</v>
      </c>
      <c r="B113" s="166" t="s">
        <v>232</v>
      </c>
      <c r="C113" s="169" t="s">
        <v>233</v>
      </c>
      <c r="D113" s="173">
        <v>12</v>
      </c>
      <c r="E113" s="171">
        <v>81341</v>
      </c>
      <c r="F113" s="164">
        <v>976092</v>
      </c>
    </row>
    <row r="114" spans="1:6">
      <c r="A114" s="67" t="s">
        <v>470</v>
      </c>
      <c r="B114" s="166" t="s">
        <v>234</v>
      </c>
      <c r="C114" s="169" t="s">
        <v>235</v>
      </c>
      <c r="D114" s="173">
        <v>384</v>
      </c>
      <c r="E114" s="171">
        <v>87173</v>
      </c>
      <c r="F114" s="164">
        <v>33474432</v>
      </c>
    </row>
    <row r="115" spans="1:6">
      <c r="A115" s="67" t="s">
        <v>470</v>
      </c>
      <c r="B115" s="166" t="s">
        <v>236</v>
      </c>
      <c r="C115" s="169" t="s">
        <v>237</v>
      </c>
      <c r="D115" s="173">
        <v>4</v>
      </c>
      <c r="E115" s="171">
        <v>85621</v>
      </c>
      <c r="F115" s="164">
        <v>342484</v>
      </c>
    </row>
    <row r="116" spans="1:6">
      <c r="A116" s="67" t="s">
        <v>470</v>
      </c>
      <c r="B116" s="166" t="s">
        <v>238</v>
      </c>
      <c r="C116" s="169" t="s">
        <v>239</v>
      </c>
      <c r="D116" s="173">
        <v>3</v>
      </c>
      <c r="E116" s="171">
        <v>82616</v>
      </c>
      <c r="F116" s="164">
        <v>247848</v>
      </c>
    </row>
    <row r="117" spans="1:6">
      <c r="A117" s="67" t="s">
        <v>470</v>
      </c>
      <c r="B117" s="166" t="s">
        <v>240</v>
      </c>
      <c r="C117" s="169" t="s">
        <v>241</v>
      </c>
      <c r="D117" s="173">
        <v>11</v>
      </c>
      <c r="E117" s="171">
        <v>87350</v>
      </c>
      <c r="F117" s="164">
        <v>960850</v>
      </c>
    </row>
    <row r="118" spans="1:6">
      <c r="A118" s="67" t="s">
        <v>470</v>
      </c>
      <c r="B118" s="166" t="s">
        <v>242</v>
      </c>
      <c r="C118" s="169" t="s">
        <v>243</v>
      </c>
      <c r="D118" s="173">
        <v>41</v>
      </c>
      <c r="E118" s="171">
        <v>82578</v>
      </c>
      <c r="F118" s="164">
        <v>3385698</v>
      </c>
    </row>
    <row r="119" spans="1:6">
      <c r="A119" s="67" t="s">
        <v>470</v>
      </c>
      <c r="B119" s="166" t="s">
        <v>244</v>
      </c>
      <c r="C119" s="169" t="s">
        <v>245</v>
      </c>
      <c r="D119" s="173">
        <v>20</v>
      </c>
      <c r="E119" s="171">
        <v>85253</v>
      </c>
      <c r="F119" s="164">
        <v>1705060</v>
      </c>
    </row>
    <row r="120" spans="1:6">
      <c r="A120" s="67" t="s">
        <v>470</v>
      </c>
      <c r="B120" s="166" t="s">
        <v>246</v>
      </c>
      <c r="C120" s="169" t="s">
        <v>247</v>
      </c>
      <c r="D120" s="173">
        <v>25</v>
      </c>
      <c r="E120" s="171">
        <v>82670</v>
      </c>
      <c r="F120" s="164">
        <v>2066750</v>
      </c>
    </row>
    <row r="121" spans="1:6">
      <c r="A121" s="67" t="s">
        <v>470</v>
      </c>
      <c r="B121" s="68" t="s">
        <v>248</v>
      </c>
      <c r="C121" s="169" t="s">
        <v>249</v>
      </c>
      <c r="D121" s="173">
        <v>12</v>
      </c>
      <c r="E121" s="171">
        <v>79680</v>
      </c>
      <c r="F121" s="164">
        <v>956160</v>
      </c>
    </row>
    <row r="122" spans="1:6" ht="15" thickBot="1">
      <c r="A122" s="224" t="s">
        <v>470</v>
      </c>
      <c r="B122" s="225" t="s">
        <v>250</v>
      </c>
      <c r="C122" s="226" t="s">
        <v>251</v>
      </c>
      <c r="D122" s="227">
        <v>5</v>
      </c>
      <c r="E122" s="228">
        <v>88568</v>
      </c>
      <c r="F122" s="229">
        <v>442840</v>
      </c>
    </row>
    <row r="123" spans="1:6" ht="15.6" thickTop="1" thickBot="1">
      <c r="A123" s="216"/>
      <c r="B123" s="69"/>
      <c r="C123" s="217" t="s">
        <v>257</v>
      </c>
      <c r="D123" s="230">
        <f>SUM(D8:D122)</f>
        <v>3324</v>
      </c>
      <c r="E123" s="231"/>
      <c r="F123" s="232">
        <f>SUM(F8:F122)</f>
        <v>281418295</v>
      </c>
    </row>
  </sheetData>
  <mergeCells count="3">
    <mergeCell ref="A1:F1"/>
    <mergeCell ref="A2:F2"/>
    <mergeCell ref="A3:F3"/>
  </mergeCells>
  <printOptions horizontalCentered="1"/>
  <pageMargins left="0.7" right="0.7" top="0.75" bottom="0.75" header="0.3" footer="0.3"/>
  <pageSetup orientation="portrait" r:id="rId1"/>
  <headerFooter>
    <oddFooter>&amp;L&amp;"-,Italic"&amp;8Division of School Business
School Allotments Section
FY 2022-2023 Planning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F25A-367A-4D17-9024-804537F2BDEA}">
  <dimension ref="A1:I123"/>
  <sheetViews>
    <sheetView zoomScaleNormal="100" workbookViewId="0">
      <pane ySplit="7" topLeftCell="A111" activePane="bottomLeft" state="frozen"/>
      <selection activeCell="L143" sqref="L143"/>
      <selection pane="bottomLeft" activeCell="J121" sqref="J121"/>
    </sheetView>
  </sheetViews>
  <sheetFormatPr defaultRowHeight="14.4"/>
  <cols>
    <col min="3" max="3" width="19.44140625" bestFit="1" customWidth="1"/>
    <col min="4" max="4" width="10.5546875" bestFit="1" customWidth="1"/>
    <col min="5" max="5" width="9.5546875" bestFit="1" customWidth="1"/>
    <col min="6" max="6" width="14.33203125" bestFit="1" customWidth="1"/>
  </cols>
  <sheetData>
    <row r="1" spans="1:9">
      <c r="A1" s="463" t="str">
        <f>ClassroomTeachers!A1</f>
        <v>FY 2024-25 Estimated Allotment</v>
      </c>
      <c r="B1" s="463"/>
      <c r="C1" s="463"/>
      <c r="D1" s="463"/>
      <c r="E1" s="463"/>
      <c r="F1" s="463"/>
    </row>
    <row r="2" spans="1:9">
      <c r="A2" s="463" t="s">
        <v>281</v>
      </c>
      <c r="B2" s="463"/>
      <c r="C2" s="463"/>
      <c r="D2" s="463"/>
      <c r="E2" s="463"/>
      <c r="F2" s="463"/>
    </row>
    <row r="3" spans="1:9">
      <c r="A3" s="463" t="s">
        <v>469</v>
      </c>
      <c r="B3" s="463"/>
      <c r="C3" s="463"/>
      <c r="D3" s="463"/>
      <c r="E3" s="463"/>
      <c r="F3" s="463"/>
    </row>
    <row r="4" spans="1:9" ht="3.6" customHeight="1" thickBot="1"/>
    <row r="5" spans="1:9">
      <c r="A5" s="39"/>
      <c r="B5" s="40"/>
      <c r="C5" s="40"/>
      <c r="D5" s="48"/>
      <c r="E5" s="49" t="s">
        <v>474</v>
      </c>
      <c r="F5" s="48"/>
    </row>
    <row r="6" spans="1:9">
      <c r="A6" s="41"/>
      <c r="B6" s="4"/>
      <c r="C6" s="4" t="s">
        <v>472</v>
      </c>
      <c r="D6" s="50" t="s">
        <v>475</v>
      </c>
      <c r="E6" s="167" t="s">
        <v>476</v>
      </c>
      <c r="F6" s="50" t="s">
        <v>477</v>
      </c>
    </row>
    <row r="7" spans="1:9" ht="15" thickBot="1">
      <c r="A7" s="41"/>
      <c r="B7" s="4" t="s">
        <v>255</v>
      </c>
      <c r="C7" s="4" t="s">
        <v>473</v>
      </c>
      <c r="D7" s="52" t="s">
        <v>478</v>
      </c>
      <c r="E7" s="51" t="s">
        <v>479</v>
      </c>
      <c r="F7" s="52"/>
    </row>
    <row r="8" spans="1:9">
      <c r="A8" s="42" t="s">
        <v>470</v>
      </c>
      <c r="B8" s="43" t="s">
        <v>24</v>
      </c>
      <c r="C8" s="44" t="s">
        <v>25</v>
      </c>
      <c r="D8" s="121">
        <v>1065</v>
      </c>
      <c r="E8" s="121">
        <v>7873</v>
      </c>
      <c r="F8" s="121">
        <v>8384745</v>
      </c>
      <c r="I8" s="287"/>
    </row>
    <row r="9" spans="1:9">
      <c r="A9" s="45" t="s">
        <v>470</v>
      </c>
      <c r="B9" s="46" t="s">
        <v>26</v>
      </c>
      <c r="C9" s="47" t="s">
        <v>27</v>
      </c>
      <c r="D9" s="121">
        <v>246</v>
      </c>
      <c r="E9" s="121">
        <v>7980</v>
      </c>
      <c r="F9" s="121">
        <v>1963080</v>
      </c>
      <c r="I9" s="287"/>
    </row>
    <row r="10" spans="1:9">
      <c r="A10" s="45" t="s">
        <v>470</v>
      </c>
      <c r="B10" s="46" t="s">
        <v>4</v>
      </c>
      <c r="C10" s="47" t="s">
        <v>28</v>
      </c>
      <c r="D10" s="121">
        <v>107</v>
      </c>
      <c r="E10" s="121">
        <v>7843</v>
      </c>
      <c r="F10" s="121">
        <v>839201</v>
      </c>
      <c r="I10" s="287"/>
    </row>
    <row r="11" spans="1:9">
      <c r="A11" s="45" t="s">
        <v>470</v>
      </c>
      <c r="B11" s="46" t="s">
        <v>29</v>
      </c>
      <c r="C11" s="47" t="s">
        <v>30</v>
      </c>
      <c r="D11" s="121">
        <v>175</v>
      </c>
      <c r="E11" s="121">
        <v>7208</v>
      </c>
      <c r="F11" s="121">
        <v>1261400</v>
      </c>
      <c r="I11" s="287"/>
    </row>
    <row r="12" spans="1:9">
      <c r="A12" s="45" t="s">
        <v>470</v>
      </c>
      <c r="B12" s="46" t="s">
        <v>31</v>
      </c>
      <c r="C12" s="47" t="s">
        <v>32</v>
      </c>
      <c r="D12" s="121">
        <v>175</v>
      </c>
      <c r="E12" s="121">
        <v>7451</v>
      </c>
      <c r="F12" s="121">
        <v>1303925</v>
      </c>
      <c r="I12" s="287"/>
    </row>
    <row r="13" spans="1:9">
      <c r="A13" s="45" t="s">
        <v>470</v>
      </c>
      <c r="B13" s="46" t="s">
        <v>33</v>
      </c>
      <c r="C13" s="47" t="s">
        <v>34</v>
      </c>
      <c r="D13" s="121">
        <v>130</v>
      </c>
      <c r="E13" s="121">
        <v>7829</v>
      </c>
      <c r="F13" s="121">
        <v>1017770</v>
      </c>
      <c r="I13" s="287"/>
    </row>
    <row r="14" spans="1:9">
      <c r="A14" s="45" t="s">
        <v>470</v>
      </c>
      <c r="B14" s="46" t="s">
        <v>35</v>
      </c>
      <c r="C14" s="47" t="s">
        <v>36</v>
      </c>
      <c r="D14" s="121">
        <v>317</v>
      </c>
      <c r="E14" s="121">
        <v>8037</v>
      </c>
      <c r="F14" s="121">
        <v>2547729</v>
      </c>
      <c r="I14" s="287"/>
    </row>
    <row r="15" spans="1:9">
      <c r="A15" s="45" t="s">
        <v>470</v>
      </c>
      <c r="B15" s="46" t="s">
        <v>37</v>
      </c>
      <c r="C15" s="47" t="s">
        <v>38</v>
      </c>
      <c r="D15" s="121">
        <v>129</v>
      </c>
      <c r="E15" s="121">
        <v>7982</v>
      </c>
      <c r="F15" s="121">
        <v>1029678</v>
      </c>
      <c r="I15" s="287"/>
    </row>
    <row r="16" spans="1:9">
      <c r="A16" s="45" t="s">
        <v>470</v>
      </c>
      <c r="B16" s="46" t="s">
        <v>39</v>
      </c>
      <c r="C16" s="47" t="s">
        <v>40</v>
      </c>
      <c r="D16" s="121">
        <v>237</v>
      </c>
      <c r="E16" s="121">
        <v>7675</v>
      </c>
      <c r="F16" s="121">
        <v>1818975</v>
      </c>
      <c r="I16" s="287"/>
    </row>
    <row r="17" spans="1:9">
      <c r="A17" s="45" t="s">
        <v>470</v>
      </c>
      <c r="B17" s="46" t="s">
        <v>41</v>
      </c>
      <c r="C17" s="47" t="s">
        <v>42</v>
      </c>
      <c r="D17" s="121">
        <v>680</v>
      </c>
      <c r="E17" s="121">
        <v>7893</v>
      </c>
      <c r="F17" s="121">
        <v>5367240</v>
      </c>
      <c r="I17" s="287"/>
    </row>
    <row r="18" spans="1:9">
      <c r="A18" s="45" t="s">
        <v>470</v>
      </c>
      <c r="B18" s="46" t="s">
        <v>43</v>
      </c>
      <c r="C18" s="47" t="s">
        <v>44</v>
      </c>
      <c r="D18" s="121">
        <v>1038</v>
      </c>
      <c r="E18" s="121">
        <v>7764</v>
      </c>
      <c r="F18" s="121">
        <v>8059032</v>
      </c>
      <c r="I18" s="287"/>
    </row>
    <row r="19" spans="1:9">
      <c r="A19" s="45" t="s">
        <v>471</v>
      </c>
      <c r="B19" s="46" t="s">
        <v>45</v>
      </c>
      <c r="C19" s="47" t="s">
        <v>46</v>
      </c>
      <c r="D19" s="121">
        <v>247</v>
      </c>
      <c r="E19" s="121">
        <v>7638</v>
      </c>
      <c r="F19" s="121">
        <v>1886586</v>
      </c>
      <c r="I19" s="287"/>
    </row>
    <row r="20" spans="1:9">
      <c r="A20" s="45" t="s">
        <v>470</v>
      </c>
      <c r="B20" s="46" t="s">
        <v>47</v>
      </c>
      <c r="C20" s="47" t="s">
        <v>48</v>
      </c>
      <c r="D20" s="121">
        <v>576</v>
      </c>
      <c r="E20" s="121">
        <v>7832</v>
      </c>
      <c r="F20" s="121">
        <v>4511232</v>
      </c>
      <c r="I20" s="287"/>
    </row>
    <row r="21" spans="1:9">
      <c r="A21" s="45" t="s">
        <v>470</v>
      </c>
      <c r="B21" s="46" t="s">
        <v>49</v>
      </c>
      <c r="C21" s="47" t="s">
        <v>50</v>
      </c>
      <c r="D21" s="121">
        <v>1644</v>
      </c>
      <c r="E21" s="121">
        <v>7653</v>
      </c>
      <c r="F21" s="121">
        <v>12581532</v>
      </c>
      <c r="I21" s="287"/>
    </row>
    <row r="22" spans="1:9">
      <c r="A22" s="45" t="s">
        <v>471</v>
      </c>
      <c r="B22" s="46" t="s">
        <v>51</v>
      </c>
      <c r="C22" s="47" t="s">
        <v>52</v>
      </c>
      <c r="D22" s="121">
        <v>291</v>
      </c>
      <c r="E22" s="121">
        <v>7600</v>
      </c>
      <c r="F22" s="121">
        <v>2211600</v>
      </c>
      <c r="I22" s="287"/>
    </row>
    <row r="23" spans="1:9">
      <c r="A23" s="45" t="s">
        <v>470</v>
      </c>
      <c r="B23" s="46" t="s">
        <v>53</v>
      </c>
      <c r="C23" s="47" t="s">
        <v>54</v>
      </c>
      <c r="D23" s="121">
        <v>532</v>
      </c>
      <c r="E23" s="121">
        <v>7802</v>
      </c>
      <c r="F23" s="121">
        <v>4150664</v>
      </c>
      <c r="I23" s="287"/>
    </row>
    <row r="24" spans="1:9">
      <c r="A24" s="45" t="s">
        <v>470</v>
      </c>
      <c r="B24" s="46" t="s">
        <v>55</v>
      </c>
      <c r="C24" s="47" t="s">
        <v>56</v>
      </c>
      <c r="D24" s="121">
        <v>132</v>
      </c>
      <c r="E24" s="121">
        <v>7904</v>
      </c>
      <c r="F24" s="121">
        <v>1043328</v>
      </c>
      <c r="I24" s="287"/>
    </row>
    <row r="25" spans="1:9">
      <c r="A25" s="45" t="s">
        <v>470</v>
      </c>
      <c r="B25" s="46" t="s">
        <v>57</v>
      </c>
      <c r="C25" s="47" t="s">
        <v>58</v>
      </c>
      <c r="D25" s="121">
        <v>423</v>
      </c>
      <c r="E25" s="121">
        <v>7805</v>
      </c>
      <c r="F25" s="121">
        <v>3301515</v>
      </c>
      <c r="I25" s="287"/>
    </row>
    <row r="26" spans="1:9">
      <c r="A26" s="45" t="s">
        <v>470</v>
      </c>
      <c r="B26" s="46" t="s">
        <v>59</v>
      </c>
      <c r="C26" s="47" t="s">
        <v>60</v>
      </c>
      <c r="D26" s="121">
        <v>144</v>
      </c>
      <c r="E26" s="121">
        <v>7664</v>
      </c>
      <c r="F26" s="121">
        <v>1103616</v>
      </c>
      <c r="I26" s="287"/>
    </row>
    <row r="27" spans="1:9">
      <c r="A27" s="45" t="s">
        <v>470</v>
      </c>
      <c r="B27" s="46" t="s">
        <v>61</v>
      </c>
      <c r="C27" s="47" t="s">
        <v>62</v>
      </c>
      <c r="D27" s="121">
        <v>761</v>
      </c>
      <c r="E27" s="121">
        <v>7855</v>
      </c>
      <c r="F27" s="121">
        <v>5977655</v>
      </c>
      <c r="I27" s="287"/>
    </row>
    <row r="28" spans="1:9">
      <c r="A28" s="45" t="s">
        <v>471</v>
      </c>
      <c r="B28" s="46" t="s">
        <v>63</v>
      </c>
      <c r="C28" s="47" t="s">
        <v>64</v>
      </c>
      <c r="D28" s="121">
        <v>217</v>
      </c>
      <c r="E28" s="121">
        <v>7726</v>
      </c>
      <c r="F28" s="121">
        <v>1676542</v>
      </c>
      <c r="I28" s="287"/>
    </row>
    <row r="29" spans="1:9">
      <c r="A29" s="45" t="s">
        <v>471</v>
      </c>
      <c r="B29" s="46" t="s">
        <v>65</v>
      </c>
      <c r="C29" s="47" t="s">
        <v>66</v>
      </c>
      <c r="D29" s="121">
        <v>174</v>
      </c>
      <c r="E29" s="121">
        <v>8204</v>
      </c>
      <c r="F29" s="121">
        <v>1427496</v>
      </c>
      <c r="I29" s="287"/>
    </row>
    <row r="30" spans="1:9">
      <c r="A30" s="45" t="s">
        <v>470</v>
      </c>
      <c r="B30" s="46" t="s">
        <v>67</v>
      </c>
      <c r="C30" s="47" t="s">
        <v>68</v>
      </c>
      <c r="D30" s="121">
        <v>468</v>
      </c>
      <c r="E30" s="121">
        <v>7787</v>
      </c>
      <c r="F30" s="121">
        <v>3644316</v>
      </c>
      <c r="I30" s="287"/>
    </row>
    <row r="31" spans="1:9">
      <c r="A31" s="45" t="s">
        <v>470</v>
      </c>
      <c r="B31" s="46" t="s">
        <v>69</v>
      </c>
      <c r="C31" s="47" t="s">
        <v>70</v>
      </c>
      <c r="D31" s="121">
        <v>187</v>
      </c>
      <c r="E31" s="121">
        <v>7512</v>
      </c>
      <c r="F31" s="121">
        <v>1404744</v>
      </c>
      <c r="I31" s="287"/>
    </row>
    <row r="32" spans="1:9">
      <c r="A32" s="45" t="s">
        <v>470</v>
      </c>
      <c r="B32" s="46" t="s">
        <v>71</v>
      </c>
      <c r="C32" s="47" t="s">
        <v>72</v>
      </c>
      <c r="D32" s="121">
        <v>131</v>
      </c>
      <c r="E32" s="121">
        <v>7793</v>
      </c>
      <c r="F32" s="121">
        <v>1020883</v>
      </c>
      <c r="I32" s="287"/>
    </row>
    <row r="33" spans="1:9">
      <c r="A33" s="45" t="s">
        <v>470</v>
      </c>
      <c r="B33" s="46" t="s">
        <v>73</v>
      </c>
      <c r="C33" s="47" t="s">
        <v>74</v>
      </c>
      <c r="D33" s="121">
        <v>102</v>
      </c>
      <c r="E33" s="121">
        <v>8231</v>
      </c>
      <c r="F33" s="121">
        <v>839562</v>
      </c>
      <c r="I33" s="287"/>
    </row>
    <row r="34" spans="1:9">
      <c r="A34" s="45" t="s">
        <v>470</v>
      </c>
      <c r="B34" s="46" t="s">
        <v>75</v>
      </c>
      <c r="C34" s="47" t="s">
        <v>76</v>
      </c>
      <c r="D34" s="121">
        <v>683</v>
      </c>
      <c r="E34" s="121">
        <v>7998</v>
      </c>
      <c r="F34" s="121">
        <v>5462634</v>
      </c>
      <c r="I34" s="287"/>
    </row>
    <row r="35" spans="1:9">
      <c r="A35" s="45" t="s">
        <v>470</v>
      </c>
      <c r="B35" s="46" t="s">
        <v>77</v>
      </c>
      <c r="C35" s="47" t="s">
        <v>78</v>
      </c>
      <c r="D35" s="121">
        <v>288</v>
      </c>
      <c r="E35" s="121">
        <v>8010</v>
      </c>
      <c r="F35" s="121">
        <v>2306880</v>
      </c>
      <c r="I35" s="287"/>
    </row>
    <row r="36" spans="1:9">
      <c r="A36" s="45" t="s">
        <v>471</v>
      </c>
      <c r="B36" s="46" t="s">
        <v>79</v>
      </c>
      <c r="C36" s="47" t="s">
        <v>80</v>
      </c>
      <c r="D36" s="121">
        <v>140</v>
      </c>
      <c r="E36" s="121">
        <v>7944</v>
      </c>
      <c r="F36" s="121">
        <v>1112160</v>
      </c>
      <c r="I36" s="287"/>
    </row>
    <row r="37" spans="1:9">
      <c r="A37" s="45" t="s">
        <v>470</v>
      </c>
      <c r="B37" s="46" t="s">
        <v>81</v>
      </c>
      <c r="C37" s="47" t="s">
        <v>82</v>
      </c>
      <c r="D37" s="121">
        <v>604</v>
      </c>
      <c r="E37" s="121">
        <v>7623</v>
      </c>
      <c r="F37" s="121">
        <v>4604292</v>
      </c>
      <c r="I37" s="287"/>
    </row>
    <row r="38" spans="1:9">
      <c r="A38" s="45" t="s">
        <v>470</v>
      </c>
      <c r="B38" s="46" t="s">
        <v>83</v>
      </c>
      <c r="C38" s="47" t="s">
        <v>84</v>
      </c>
      <c r="D38" s="121">
        <v>2167</v>
      </c>
      <c r="E38" s="121">
        <v>7569</v>
      </c>
      <c r="F38" s="121">
        <v>16402023</v>
      </c>
      <c r="I38" s="287"/>
    </row>
    <row r="39" spans="1:9">
      <c r="A39" s="45" t="s">
        <v>470</v>
      </c>
      <c r="B39" s="46" t="s">
        <v>85</v>
      </c>
      <c r="C39" s="47" t="s">
        <v>86</v>
      </c>
      <c r="D39" s="121">
        <v>233</v>
      </c>
      <c r="E39" s="121">
        <v>7568</v>
      </c>
      <c r="F39" s="121">
        <v>1763344</v>
      </c>
      <c r="I39" s="287"/>
    </row>
    <row r="40" spans="1:9">
      <c r="A40" s="45" t="s">
        <v>470</v>
      </c>
      <c r="B40" s="46" t="s">
        <v>87</v>
      </c>
      <c r="C40" s="47" t="s">
        <v>88</v>
      </c>
      <c r="D40" s="121">
        <v>279</v>
      </c>
      <c r="E40" s="121">
        <v>7716</v>
      </c>
      <c r="F40" s="121">
        <v>2152764</v>
      </c>
      <c r="I40" s="287"/>
    </row>
    <row r="41" spans="1:9">
      <c r="A41" s="45" t="s">
        <v>470</v>
      </c>
      <c r="B41" s="46" t="s">
        <v>89</v>
      </c>
      <c r="C41" s="47" t="s">
        <v>90</v>
      </c>
      <c r="D41" s="121">
        <v>849</v>
      </c>
      <c r="E41" s="121">
        <v>7803</v>
      </c>
      <c r="F41" s="121">
        <v>6624747</v>
      </c>
      <c r="I41" s="287"/>
    </row>
    <row r="42" spans="1:9">
      <c r="A42" s="45" t="s">
        <v>471</v>
      </c>
      <c r="B42" s="46" t="s">
        <v>91</v>
      </c>
      <c r="C42" s="47" t="s">
        <v>92</v>
      </c>
      <c r="D42" s="121">
        <v>176</v>
      </c>
      <c r="E42" s="121">
        <v>7960</v>
      </c>
      <c r="F42" s="121">
        <v>1400960</v>
      </c>
      <c r="I42" s="287"/>
    </row>
    <row r="43" spans="1:9">
      <c r="A43" s="45" t="s">
        <v>471</v>
      </c>
      <c r="B43" s="46" t="s">
        <v>93</v>
      </c>
      <c r="C43" s="47" t="s">
        <v>94</v>
      </c>
      <c r="D43" s="121">
        <v>134</v>
      </c>
      <c r="E43" s="121">
        <v>7253</v>
      </c>
      <c r="F43" s="121">
        <v>971902</v>
      </c>
      <c r="I43" s="287"/>
    </row>
    <row r="44" spans="1:9">
      <c r="A44" s="45" t="s">
        <v>470</v>
      </c>
      <c r="B44" s="46" t="s">
        <v>95</v>
      </c>
      <c r="C44" s="47" t="s">
        <v>96</v>
      </c>
      <c r="D44" s="121">
        <v>321</v>
      </c>
      <c r="E44" s="121">
        <v>7905</v>
      </c>
      <c r="F44" s="121">
        <v>2537505</v>
      </c>
      <c r="I44" s="287"/>
    </row>
    <row r="45" spans="1:9">
      <c r="A45" s="45" t="s">
        <v>470</v>
      </c>
      <c r="B45" s="46" t="s">
        <v>97</v>
      </c>
      <c r="C45" s="47" t="s">
        <v>98</v>
      </c>
      <c r="D45" s="121">
        <v>466</v>
      </c>
      <c r="E45" s="121">
        <v>7641</v>
      </c>
      <c r="F45" s="121">
        <v>3560706</v>
      </c>
      <c r="I45" s="287"/>
    </row>
    <row r="46" spans="1:9">
      <c r="A46" s="45" t="s">
        <v>470</v>
      </c>
      <c r="B46" s="46" t="s">
        <v>99</v>
      </c>
      <c r="C46" s="47" t="s">
        <v>100</v>
      </c>
      <c r="D46" s="121">
        <v>1485</v>
      </c>
      <c r="E46" s="121">
        <v>7723</v>
      </c>
      <c r="F46" s="121">
        <v>11468655</v>
      </c>
      <c r="I46" s="287"/>
    </row>
    <row r="47" spans="1:9">
      <c r="A47" s="45" t="s">
        <v>470</v>
      </c>
      <c r="B47" s="46" t="s">
        <v>101</v>
      </c>
      <c r="C47" s="47" t="s">
        <v>102</v>
      </c>
      <c r="D47" s="121">
        <v>341</v>
      </c>
      <c r="E47" s="121">
        <v>7279</v>
      </c>
      <c r="F47" s="121">
        <v>2482139</v>
      </c>
      <c r="I47" s="287"/>
    </row>
    <row r="48" spans="1:9">
      <c r="A48" s="45" t="s">
        <v>470</v>
      </c>
      <c r="B48" s="46" t="s">
        <v>103</v>
      </c>
      <c r="C48" s="47" t="s">
        <v>104</v>
      </c>
      <c r="D48" s="121">
        <v>2385</v>
      </c>
      <c r="E48" s="121">
        <v>7825</v>
      </c>
      <c r="F48" s="121">
        <v>18662625</v>
      </c>
      <c r="I48" s="287"/>
    </row>
    <row r="49" spans="1:9">
      <c r="A49" s="45" t="s">
        <v>470</v>
      </c>
      <c r="B49" s="46" t="s">
        <v>105</v>
      </c>
      <c r="C49" s="47" t="s">
        <v>106</v>
      </c>
      <c r="D49" s="121">
        <v>425</v>
      </c>
      <c r="E49" s="121">
        <v>7667</v>
      </c>
      <c r="F49" s="121">
        <v>3258475</v>
      </c>
      <c r="I49" s="287"/>
    </row>
    <row r="50" spans="1:9">
      <c r="A50" s="45" t="s">
        <v>470</v>
      </c>
      <c r="B50" s="46" t="s">
        <v>107</v>
      </c>
      <c r="C50" s="47" t="s">
        <v>108</v>
      </c>
      <c r="D50" s="121">
        <v>1403</v>
      </c>
      <c r="E50" s="121">
        <v>7673</v>
      </c>
      <c r="F50" s="121">
        <v>10765219</v>
      </c>
      <c r="I50" s="287"/>
    </row>
    <row r="51" spans="1:9">
      <c r="A51" s="45" t="s">
        <v>470</v>
      </c>
      <c r="B51" s="46" t="s">
        <v>109</v>
      </c>
      <c r="C51" s="47" t="s">
        <v>110</v>
      </c>
      <c r="D51" s="121">
        <v>114</v>
      </c>
      <c r="E51" s="121">
        <v>7838</v>
      </c>
      <c r="F51" s="121">
        <v>893532</v>
      </c>
      <c r="I51" s="287"/>
    </row>
    <row r="52" spans="1:9">
      <c r="A52" s="45" t="s">
        <v>470</v>
      </c>
      <c r="B52" s="46" t="s">
        <v>111</v>
      </c>
      <c r="C52" s="47" t="s">
        <v>112</v>
      </c>
      <c r="D52" s="121">
        <v>96</v>
      </c>
      <c r="E52" s="121">
        <v>7971</v>
      </c>
      <c r="F52" s="121">
        <v>765216</v>
      </c>
      <c r="I52" s="287"/>
    </row>
    <row r="53" spans="1:9">
      <c r="A53" s="45" t="s">
        <v>470</v>
      </c>
      <c r="B53" s="46" t="s">
        <v>113</v>
      </c>
      <c r="C53" s="47" t="s">
        <v>114</v>
      </c>
      <c r="D53" s="121">
        <v>346</v>
      </c>
      <c r="E53" s="121">
        <v>7545</v>
      </c>
      <c r="F53" s="121">
        <v>2610570</v>
      </c>
      <c r="I53" s="287"/>
    </row>
    <row r="54" spans="1:9">
      <c r="A54" s="45" t="s">
        <v>470</v>
      </c>
      <c r="B54" s="46" t="s">
        <v>115</v>
      </c>
      <c r="C54" s="47" t="s">
        <v>116</v>
      </c>
      <c r="D54" s="121">
        <v>178</v>
      </c>
      <c r="E54" s="121">
        <v>7342</v>
      </c>
      <c r="F54" s="121">
        <v>1306876</v>
      </c>
      <c r="I54" s="287"/>
    </row>
    <row r="55" spans="1:9">
      <c r="A55" s="45" t="s">
        <v>470</v>
      </c>
      <c r="B55" s="46" t="s">
        <v>117</v>
      </c>
      <c r="C55" s="47" t="s">
        <v>118</v>
      </c>
      <c r="D55" s="121">
        <v>3132</v>
      </c>
      <c r="E55" s="121">
        <v>7852</v>
      </c>
      <c r="F55" s="121">
        <v>24592464</v>
      </c>
      <c r="I55" s="287"/>
    </row>
    <row r="56" spans="1:9">
      <c r="A56" s="45" t="s">
        <v>470</v>
      </c>
      <c r="B56" s="46" t="s">
        <v>119</v>
      </c>
      <c r="C56" s="47" t="s">
        <v>120</v>
      </c>
      <c r="D56" s="121">
        <v>139</v>
      </c>
      <c r="E56" s="121">
        <v>6746</v>
      </c>
      <c r="F56" s="121">
        <v>937694</v>
      </c>
      <c r="I56" s="287"/>
    </row>
    <row r="57" spans="1:9">
      <c r="A57" s="45" t="s">
        <v>471</v>
      </c>
      <c r="B57" s="46" t="s">
        <v>121</v>
      </c>
      <c r="C57" s="47" t="s">
        <v>122</v>
      </c>
      <c r="D57" s="121">
        <v>174</v>
      </c>
      <c r="E57" s="121">
        <v>7893</v>
      </c>
      <c r="F57" s="121">
        <v>1373382</v>
      </c>
      <c r="I57" s="287"/>
    </row>
    <row r="58" spans="1:9">
      <c r="A58" s="45" t="s">
        <v>471</v>
      </c>
      <c r="B58" s="46" t="s">
        <v>123</v>
      </c>
      <c r="C58" s="47" t="s">
        <v>124</v>
      </c>
      <c r="D58" s="121">
        <v>87</v>
      </c>
      <c r="E58" s="121">
        <v>8363</v>
      </c>
      <c r="F58" s="121">
        <v>727581</v>
      </c>
      <c r="I58" s="287"/>
    </row>
    <row r="59" spans="1:9">
      <c r="A59" s="45" t="s">
        <v>470</v>
      </c>
      <c r="B59" s="46" t="s">
        <v>125</v>
      </c>
      <c r="C59" s="47" t="s">
        <v>126</v>
      </c>
      <c r="D59" s="121">
        <v>924</v>
      </c>
      <c r="E59" s="121">
        <v>7530</v>
      </c>
      <c r="F59" s="121">
        <v>6957720</v>
      </c>
      <c r="I59" s="287"/>
    </row>
    <row r="60" spans="1:9">
      <c r="A60" s="45" t="s">
        <v>470</v>
      </c>
      <c r="B60" s="46" t="s">
        <v>127</v>
      </c>
      <c r="C60" s="47" t="s">
        <v>128</v>
      </c>
      <c r="D60" s="121">
        <v>332</v>
      </c>
      <c r="E60" s="121">
        <v>7941</v>
      </c>
      <c r="F60" s="121">
        <v>2636412</v>
      </c>
      <c r="I60" s="287"/>
    </row>
    <row r="61" spans="1:9">
      <c r="A61" s="45" t="s">
        <v>470</v>
      </c>
      <c r="B61" s="46" t="s">
        <v>129</v>
      </c>
      <c r="C61" s="47" t="s">
        <v>130</v>
      </c>
      <c r="D61" s="121">
        <v>624</v>
      </c>
      <c r="E61" s="121">
        <v>7716</v>
      </c>
      <c r="F61" s="121">
        <v>4814784</v>
      </c>
      <c r="I61" s="287"/>
    </row>
    <row r="62" spans="1:9">
      <c r="A62" s="45" t="s">
        <v>470</v>
      </c>
      <c r="B62" s="46" t="s">
        <v>131</v>
      </c>
      <c r="C62" s="47" t="s">
        <v>132</v>
      </c>
      <c r="D62" s="121">
        <v>155</v>
      </c>
      <c r="E62" s="121">
        <v>7210</v>
      </c>
      <c r="F62" s="121">
        <v>1117550</v>
      </c>
      <c r="I62" s="287"/>
    </row>
    <row r="63" spans="1:9">
      <c r="A63" s="45" t="s">
        <v>470</v>
      </c>
      <c r="B63" s="46" t="s">
        <v>133</v>
      </c>
      <c r="C63" s="47" t="s">
        <v>134</v>
      </c>
      <c r="D63" s="121">
        <v>406</v>
      </c>
      <c r="E63" s="121">
        <v>7890</v>
      </c>
      <c r="F63" s="121">
        <v>3203340</v>
      </c>
      <c r="I63" s="287"/>
    </row>
    <row r="64" spans="1:9">
      <c r="A64" s="45" t="s">
        <v>470</v>
      </c>
      <c r="B64" s="46" t="s">
        <v>135</v>
      </c>
      <c r="C64" s="47" t="s">
        <v>136</v>
      </c>
      <c r="D64" s="121">
        <v>70</v>
      </c>
      <c r="E64" s="121">
        <v>7732</v>
      </c>
      <c r="F64" s="121">
        <v>541240</v>
      </c>
      <c r="I64" s="287"/>
    </row>
    <row r="65" spans="1:9">
      <c r="A65" s="45" t="s">
        <v>470</v>
      </c>
      <c r="B65" s="46" t="s">
        <v>137</v>
      </c>
      <c r="C65" s="47" t="s">
        <v>138</v>
      </c>
      <c r="D65" s="121">
        <v>1037</v>
      </c>
      <c r="E65" s="121">
        <v>7677</v>
      </c>
      <c r="F65" s="121">
        <v>7961049</v>
      </c>
      <c r="I65" s="287"/>
    </row>
    <row r="66" spans="1:9">
      <c r="A66" s="45" t="s">
        <v>471</v>
      </c>
      <c r="B66" s="46" t="s">
        <v>139</v>
      </c>
      <c r="C66" s="47" t="s">
        <v>140</v>
      </c>
      <c r="D66" s="121">
        <v>318</v>
      </c>
      <c r="E66" s="121">
        <v>7987</v>
      </c>
      <c r="F66" s="121">
        <v>2539866</v>
      </c>
      <c r="I66" s="287"/>
    </row>
    <row r="67" spans="1:9">
      <c r="A67" s="45" t="s">
        <v>470</v>
      </c>
      <c r="B67" s="46" t="s">
        <v>141</v>
      </c>
      <c r="C67" s="47" t="s">
        <v>142</v>
      </c>
      <c r="D67" s="121">
        <v>208</v>
      </c>
      <c r="E67" s="121">
        <v>7870</v>
      </c>
      <c r="F67" s="121">
        <v>1636960</v>
      </c>
      <c r="I67" s="287"/>
    </row>
    <row r="68" spans="1:9">
      <c r="A68" s="45" t="s">
        <v>470</v>
      </c>
      <c r="B68" s="46" t="s">
        <v>143</v>
      </c>
      <c r="C68" s="47" t="s">
        <v>144</v>
      </c>
      <c r="D68" s="121">
        <v>1773</v>
      </c>
      <c r="E68" s="121">
        <v>7659</v>
      </c>
      <c r="F68" s="121">
        <v>13579407</v>
      </c>
      <c r="I68" s="287"/>
    </row>
    <row r="69" spans="1:9">
      <c r="A69" s="45" t="s">
        <v>470</v>
      </c>
      <c r="B69" s="46" t="s">
        <v>145</v>
      </c>
      <c r="C69" s="47" t="s">
        <v>146</v>
      </c>
      <c r="D69" s="121">
        <v>90</v>
      </c>
      <c r="E69" s="121">
        <v>7678</v>
      </c>
      <c r="F69" s="121">
        <v>691020</v>
      </c>
      <c r="I69" s="287"/>
    </row>
    <row r="70" spans="1:9">
      <c r="A70" s="45" t="s">
        <v>470</v>
      </c>
      <c r="B70" s="46" t="s">
        <v>147</v>
      </c>
      <c r="C70" s="47" t="s">
        <v>148</v>
      </c>
      <c r="D70" s="121">
        <v>453</v>
      </c>
      <c r="E70" s="121">
        <v>7790</v>
      </c>
      <c r="F70" s="121">
        <v>3528870</v>
      </c>
      <c r="I70" s="287"/>
    </row>
    <row r="71" spans="1:9">
      <c r="A71" s="45" t="s">
        <v>470</v>
      </c>
      <c r="B71" s="46" t="s">
        <v>149</v>
      </c>
      <c r="C71" s="47" t="s">
        <v>150</v>
      </c>
      <c r="D71" s="121">
        <v>425</v>
      </c>
      <c r="E71" s="121">
        <v>7319</v>
      </c>
      <c r="F71" s="121">
        <v>3110575</v>
      </c>
      <c r="I71" s="287"/>
    </row>
    <row r="72" spans="1:9">
      <c r="A72" s="45" t="s">
        <v>470</v>
      </c>
      <c r="B72" s="46" t="s">
        <v>151</v>
      </c>
      <c r="C72" s="47" t="s">
        <v>152</v>
      </c>
      <c r="D72" s="121">
        <v>566</v>
      </c>
      <c r="E72" s="121">
        <v>7762</v>
      </c>
      <c r="F72" s="121">
        <v>4393292</v>
      </c>
      <c r="I72" s="287"/>
    </row>
    <row r="73" spans="1:9">
      <c r="A73" s="45" t="s">
        <v>470</v>
      </c>
      <c r="B73" s="46" t="s">
        <v>153</v>
      </c>
      <c r="C73" s="47" t="s">
        <v>154</v>
      </c>
      <c r="D73" s="121">
        <v>245</v>
      </c>
      <c r="E73" s="121">
        <v>7809</v>
      </c>
      <c r="F73" s="121">
        <v>1913205</v>
      </c>
      <c r="I73" s="287"/>
    </row>
    <row r="74" spans="1:9">
      <c r="A74" s="45" t="s">
        <v>470</v>
      </c>
      <c r="B74" s="46" t="s">
        <v>155</v>
      </c>
      <c r="C74" s="47" t="s">
        <v>156</v>
      </c>
      <c r="D74" s="121">
        <v>140</v>
      </c>
      <c r="E74" s="121">
        <v>8038</v>
      </c>
      <c r="F74" s="121">
        <v>1125320</v>
      </c>
      <c r="I74" s="287"/>
    </row>
    <row r="75" spans="1:9">
      <c r="A75" s="45" t="s">
        <v>470</v>
      </c>
      <c r="B75" s="46" t="s">
        <v>157</v>
      </c>
      <c r="C75" s="47" t="s">
        <v>158</v>
      </c>
      <c r="D75" s="121">
        <v>153</v>
      </c>
      <c r="E75" s="121">
        <v>7694</v>
      </c>
      <c r="F75" s="121">
        <v>1177182</v>
      </c>
      <c r="I75" s="287"/>
    </row>
    <row r="76" spans="1:9">
      <c r="A76" s="45" t="s">
        <v>470</v>
      </c>
      <c r="B76" s="46" t="s">
        <v>159</v>
      </c>
      <c r="C76" s="47" t="s">
        <v>160</v>
      </c>
      <c r="D76" s="121">
        <v>300</v>
      </c>
      <c r="E76" s="121">
        <v>7785</v>
      </c>
      <c r="F76" s="121">
        <v>2335500</v>
      </c>
      <c r="I76" s="287"/>
    </row>
    <row r="77" spans="1:9">
      <c r="A77" s="45" t="s">
        <v>470</v>
      </c>
      <c r="B77" s="46" t="s">
        <v>161</v>
      </c>
      <c r="C77" s="47" t="s">
        <v>162</v>
      </c>
      <c r="D77" s="121">
        <v>6362</v>
      </c>
      <c r="E77" s="121">
        <v>7817</v>
      </c>
      <c r="F77" s="121">
        <v>49731754</v>
      </c>
      <c r="I77" s="287"/>
    </row>
    <row r="78" spans="1:9">
      <c r="A78" s="45" t="s">
        <v>470</v>
      </c>
      <c r="B78" s="46" t="s">
        <v>163</v>
      </c>
      <c r="C78" s="47" t="s">
        <v>164</v>
      </c>
      <c r="D78" s="121">
        <v>132</v>
      </c>
      <c r="E78" s="121">
        <v>7722</v>
      </c>
      <c r="F78" s="121">
        <v>1019304</v>
      </c>
      <c r="I78" s="287"/>
    </row>
    <row r="79" spans="1:9">
      <c r="A79" s="45" t="s">
        <v>470</v>
      </c>
      <c r="B79" s="46" t="s">
        <v>165</v>
      </c>
      <c r="C79" s="47" t="s">
        <v>166</v>
      </c>
      <c r="D79" s="121">
        <v>215</v>
      </c>
      <c r="E79" s="121">
        <v>7733</v>
      </c>
      <c r="F79" s="121">
        <v>1662595</v>
      </c>
      <c r="I79" s="287"/>
    </row>
    <row r="80" spans="1:9">
      <c r="A80" s="45" t="s">
        <v>470</v>
      </c>
      <c r="B80" s="46" t="s">
        <v>167</v>
      </c>
      <c r="C80" s="47" t="s">
        <v>168</v>
      </c>
      <c r="D80" s="121">
        <v>653</v>
      </c>
      <c r="E80" s="121">
        <v>7747</v>
      </c>
      <c r="F80" s="121">
        <v>5058791</v>
      </c>
      <c r="I80" s="287"/>
    </row>
    <row r="81" spans="1:9">
      <c r="A81" s="45" t="s">
        <v>470</v>
      </c>
      <c r="B81" s="46" t="s">
        <v>169</v>
      </c>
      <c r="C81" s="47" t="s">
        <v>325</v>
      </c>
      <c r="D81" s="121">
        <v>619</v>
      </c>
      <c r="E81" s="121">
        <v>7646</v>
      </c>
      <c r="F81" s="121">
        <v>4732874</v>
      </c>
      <c r="I81" s="287"/>
    </row>
    <row r="82" spans="1:9">
      <c r="A82" s="45" t="s">
        <v>470</v>
      </c>
      <c r="B82" s="46" t="s">
        <v>170</v>
      </c>
      <c r="C82" s="47" t="s">
        <v>171</v>
      </c>
      <c r="D82" s="121">
        <v>1209</v>
      </c>
      <c r="E82" s="121">
        <v>7778</v>
      </c>
      <c r="F82" s="121">
        <v>9403602</v>
      </c>
      <c r="I82" s="287"/>
    </row>
    <row r="83" spans="1:9">
      <c r="A83" s="45" t="s">
        <v>470</v>
      </c>
      <c r="B83" s="46" t="s">
        <v>172</v>
      </c>
      <c r="C83" s="47" t="s">
        <v>173</v>
      </c>
      <c r="D83" s="121">
        <v>108</v>
      </c>
      <c r="E83" s="121">
        <v>7956</v>
      </c>
      <c r="F83" s="121">
        <v>859248</v>
      </c>
      <c r="I83" s="287"/>
    </row>
    <row r="84" spans="1:9">
      <c r="A84" s="45" t="s">
        <v>470</v>
      </c>
      <c r="B84" s="46" t="s">
        <v>174</v>
      </c>
      <c r="C84" s="47" t="s">
        <v>175</v>
      </c>
      <c r="D84" s="121">
        <v>1200</v>
      </c>
      <c r="E84" s="121">
        <v>7590</v>
      </c>
      <c r="F84" s="121">
        <v>9108000</v>
      </c>
      <c r="I84" s="287"/>
    </row>
    <row r="85" spans="1:9">
      <c r="A85" s="45" t="s">
        <v>470</v>
      </c>
      <c r="B85" s="46" t="s">
        <v>176</v>
      </c>
      <c r="C85" s="47" t="s">
        <v>177</v>
      </c>
      <c r="D85" s="121">
        <v>376</v>
      </c>
      <c r="E85" s="121">
        <v>7682</v>
      </c>
      <c r="F85" s="121">
        <v>2888432</v>
      </c>
      <c r="I85" s="287"/>
    </row>
    <row r="86" spans="1:9">
      <c r="A86" s="45" t="s">
        <v>471</v>
      </c>
      <c r="B86" s="46" t="s">
        <v>178</v>
      </c>
      <c r="C86" s="47" t="s">
        <v>179</v>
      </c>
      <c r="D86" s="121">
        <v>597</v>
      </c>
      <c r="E86" s="121">
        <v>8163</v>
      </c>
      <c r="F86" s="121">
        <v>4873311</v>
      </c>
      <c r="I86" s="287"/>
    </row>
    <row r="87" spans="1:9">
      <c r="A87" s="45" t="s">
        <v>470</v>
      </c>
      <c r="B87" s="46" t="s">
        <v>180</v>
      </c>
      <c r="C87" s="47" t="s">
        <v>181</v>
      </c>
      <c r="D87" s="121">
        <v>110</v>
      </c>
      <c r="E87" s="121">
        <v>7360</v>
      </c>
      <c r="F87" s="121">
        <v>809600</v>
      </c>
      <c r="I87" s="287"/>
    </row>
    <row r="88" spans="1:9">
      <c r="A88" s="45" t="s">
        <v>470</v>
      </c>
      <c r="B88" s="46" t="s">
        <v>182</v>
      </c>
      <c r="C88" s="47" t="s">
        <v>183</v>
      </c>
      <c r="D88" s="121">
        <v>244</v>
      </c>
      <c r="E88" s="121">
        <v>7693</v>
      </c>
      <c r="F88" s="121">
        <v>1877092</v>
      </c>
      <c r="I88" s="287"/>
    </row>
    <row r="89" spans="1:9">
      <c r="A89" s="45" t="s">
        <v>470</v>
      </c>
      <c r="B89" s="46" t="s">
        <v>184</v>
      </c>
      <c r="C89" s="47" t="s">
        <v>185</v>
      </c>
      <c r="D89" s="121">
        <v>532</v>
      </c>
      <c r="E89" s="121">
        <v>7619</v>
      </c>
      <c r="F89" s="121">
        <v>4053308</v>
      </c>
      <c r="I89" s="287"/>
    </row>
    <row r="90" spans="1:9">
      <c r="A90" s="45" t="s">
        <v>470</v>
      </c>
      <c r="B90" s="46" t="s">
        <v>186</v>
      </c>
      <c r="C90" s="47" t="s">
        <v>187</v>
      </c>
      <c r="D90" s="121">
        <v>123</v>
      </c>
      <c r="E90" s="121">
        <v>8012</v>
      </c>
      <c r="F90" s="121">
        <v>985476</v>
      </c>
      <c r="I90" s="287"/>
    </row>
    <row r="91" spans="1:9">
      <c r="A91" s="45" t="s">
        <v>470</v>
      </c>
      <c r="B91" s="46" t="s">
        <v>188</v>
      </c>
      <c r="C91" s="47" t="s">
        <v>189</v>
      </c>
      <c r="D91" s="121">
        <v>231</v>
      </c>
      <c r="E91" s="121">
        <v>8092</v>
      </c>
      <c r="F91" s="121">
        <v>1869252</v>
      </c>
      <c r="I91" s="287"/>
    </row>
    <row r="92" spans="1:9">
      <c r="A92" s="45" t="s">
        <v>470</v>
      </c>
      <c r="B92" s="46" t="s">
        <v>190</v>
      </c>
      <c r="C92" s="47" t="s">
        <v>191</v>
      </c>
      <c r="D92" s="121">
        <v>1129</v>
      </c>
      <c r="E92" s="121">
        <v>7614</v>
      </c>
      <c r="F92" s="121">
        <v>8596206</v>
      </c>
      <c r="I92" s="287"/>
    </row>
    <row r="93" spans="1:9">
      <c r="A93" s="45" t="s">
        <v>470</v>
      </c>
      <c r="B93" s="46" t="s">
        <v>192</v>
      </c>
      <c r="C93" s="47" t="s">
        <v>193</v>
      </c>
      <c r="D93" s="121">
        <v>140</v>
      </c>
      <c r="E93" s="121">
        <v>7901</v>
      </c>
      <c r="F93" s="121">
        <v>1106140</v>
      </c>
      <c r="I93" s="287"/>
    </row>
    <row r="94" spans="1:9">
      <c r="A94" s="45" t="s">
        <v>470</v>
      </c>
      <c r="B94" s="46" t="s">
        <v>194</v>
      </c>
      <c r="C94" s="47" t="s">
        <v>195</v>
      </c>
      <c r="D94" s="121">
        <v>714</v>
      </c>
      <c r="E94" s="121">
        <v>7808</v>
      </c>
      <c r="F94" s="121">
        <v>5574912</v>
      </c>
      <c r="I94" s="287"/>
    </row>
    <row r="95" spans="1:9">
      <c r="A95" s="45" t="s">
        <v>471</v>
      </c>
      <c r="B95" s="46" t="s">
        <v>196</v>
      </c>
      <c r="C95" s="47" t="s">
        <v>197</v>
      </c>
      <c r="D95" s="121">
        <v>233</v>
      </c>
      <c r="E95" s="121">
        <v>7516</v>
      </c>
      <c r="F95" s="121">
        <v>1751228</v>
      </c>
      <c r="I95" s="287"/>
    </row>
    <row r="96" spans="1:9">
      <c r="A96" s="45" t="s">
        <v>470</v>
      </c>
      <c r="B96" s="46" t="s">
        <v>198</v>
      </c>
      <c r="C96" s="47" t="s">
        <v>199</v>
      </c>
      <c r="D96" s="121">
        <v>349</v>
      </c>
      <c r="E96" s="121">
        <v>7720</v>
      </c>
      <c r="F96" s="121">
        <v>2694280</v>
      </c>
      <c r="I96" s="287"/>
    </row>
    <row r="97" spans="1:9">
      <c r="A97" s="45" t="s">
        <v>470</v>
      </c>
      <c r="B97" s="46" t="s">
        <v>200</v>
      </c>
      <c r="C97" s="47" t="s">
        <v>201</v>
      </c>
      <c r="D97" s="121">
        <v>957</v>
      </c>
      <c r="E97" s="121">
        <v>7773</v>
      </c>
      <c r="F97" s="121">
        <v>7438761</v>
      </c>
      <c r="I97" s="287"/>
    </row>
    <row r="98" spans="1:9">
      <c r="A98" s="45" t="s">
        <v>470</v>
      </c>
      <c r="B98" s="46" t="s">
        <v>202</v>
      </c>
      <c r="C98" s="47" t="s">
        <v>203</v>
      </c>
      <c r="D98" s="121">
        <v>532</v>
      </c>
      <c r="E98" s="121">
        <v>7836</v>
      </c>
      <c r="F98" s="121">
        <v>4168752</v>
      </c>
      <c r="I98" s="287"/>
    </row>
    <row r="99" spans="1:9">
      <c r="A99" s="45" t="s">
        <v>470</v>
      </c>
      <c r="B99" s="46" t="s">
        <v>204</v>
      </c>
      <c r="C99" s="47" t="s">
        <v>205</v>
      </c>
      <c r="D99" s="121">
        <v>874</v>
      </c>
      <c r="E99" s="121">
        <v>7770</v>
      </c>
      <c r="F99" s="121">
        <v>6790980</v>
      </c>
      <c r="I99" s="287"/>
    </row>
    <row r="100" spans="1:9">
      <c r="A100" s="45" t="s">
        <v>470</v>
      </c>
      <c r="B100" s="46" t="s">
        <v>206</v>
      </c>
      <c r="C100" s="47" t="s">
        <v>207</v>
      </c>
      <c r="D100" s="121">
        <v>364</v>
      </c>
      <c r="E100" s="121">
        <v>7709</v>
      </c>
      <c r="F100" s="121">
        <v>2806076</v>
      </c>
      <c r="I100" s="287"/>
    </row>
    <row r="101" spans="1:9">
      <c r="A101" s="45" t="s">
        <v>470</v>
      </c>
      <c r="B101" s="46" t="s">
        <v>208</v>
      </c>
      <c r="C101" s="47" t="s">
        <v>209</v>
      </c>
      <c r="D101" s="121">
        <v>390</v>
      </c>
      <c r="E101" s="121">
        <v>7693</v>
      </c>
      <c r="F101" s="121">
        <v>3000270</v>
      </c>
      <c r="I101" s="287"/>
    </row>
    <row r="102" spans="1:9">
      <c r="A102" s="45" t="s">
        <v>471</v>
      </c>
      <c r="B102" s="46" t="s">
        <v>210</v>
      </c>
      <c r="C102" s="47" t="s">
        <v>211</v>
      </c>
      <c r="D102" s="121">
        <v>166</v>
      </c>
      <c r="E102" s="121">
        <v>8058</v>
      </c>
      <c r="F102" s="121">
        <v>1337628</v>
      </c>
      <c r="I102" s="287"/>
    </row>
    <row r="103" spans="1:9">
      <c r="A103" s="45" t="s">
        <v>470</v>
      </c>
      <c r="B103" s="46" t="s">
        <v>212</v>
      </c>
      <c r="C103" s="47" t="s">
        <v>213</v>
      </c>
      <c r="D103" s="121">
        <v>288</v>
      </c>
      <c r="E103" s="121">
        <v>7637</v>
      </c>
      <c r="F103" s="121">
        <v>2199456</v>
      </c>
      <c r="I103" s="287"/>
    </row>
    <row r="104" spans="1:9">
      <c r="A104" s="45" t="s">
        <v>470</v>
      </c>
      <c r="B104" s="46" t="s">
        <v>214</v>
      </c>
      <c r="C104" s="47" t="s">
        <v>215</v>
      </c>
      <c r="D104" s="121">
        <v>419</v>
      </c>
      <c r="E104" s="121">
        <v>7854</v>
      </c>
      <c r="F104" s="121">
        <v>3290826</v>
      </c>
      <c r="I104" s="287"/>
    </row>
    <row r="105" spans="1:9">
      <c r="A105" s="45" t="s">
        <v>470</v>
      </c>
      <c r="B105" s="46" t="s">
        <v>216</v>
      </c>
      <c r="C105" s="47" t="s">
        <v>217</v>
      </c>
      <c r="D105" s="121">
        <v>298</v>
      </c>
      <c r="E105" s="121">
        <v>7885</v>
      </c>
      <c r="F105" s="121">
        <v>2349730</v>
      </c>
      <c r="I105" s="287"/>
    </row>
    <row r="106" spans="1:9">
      <c r="A106" s="45" t="s">
        <v>470</v>
      </c>
      <c r="B106" s="46" t="s">
        <v>218</v>
      </c>
      <c r="C106" s="47" t="s">
        <v>219</v>
      </c>
      <c r="D106" s="121">
        <v>383</v>
      </c>
      <c r="E106" s="121">
        <v>7957</v>
      </c>
      <c r="F106" s="121">
        <v>3047531</v>
      </c>
      <c r="I106" s="287"/>
    </row>
    <row r="107" spans="1:9">
      <c r="A107" s="45" t="s">
        <v>471</v>
      </c>
      <c r="B107" s="46" t="s">
        <v>220</v>
      </c>
      <c r="C107" s="47" t="s">
        <v>221</v>
      </c>
      <c r="D107" s="121">
        <v>110</v>
      </c>
      <c r="E107" s="121">
        <v>7618</v>
      </c>
      <c r="F107" s="121">
        <v>837980</v>
      </c>
      <c r="I107" s="287"/>
    </row>
    <row r="108" spans="1:9">
      <c r="A108" s="45" t="s">
        <v>471</v>
      </c>
      <c r="B108" s="46" t="s">
        <v>222</v>
      </c>
      <c r="C108" s="47" t="s">
        <v>223</v>
      </c>
      <c r="D108" s="121">
        <v>134</v>
      </c>
      <c r="E108" s="121">
        <v>7735</v>
      </c>
      <c r="F108" s="121">
        <v>1036490</v>
      </c>
      <c r="I108" s="287"/>
    </row>
    <row r="109" spans="1:9">
      <c r="A109" s="45" t="s">
        <v>470</v>
      </c>
      <c r="B109" s="46" t="s">
        <v>224</v>
      </c>
      <c r="C109" s="47" t="s">
        <v>225</v>
      </c>
      <c r="D109" s="121">
        <v>132</v>
      </c>
      <c r="E109" s="121">
        <v>7638</v>
      </c>
      <c r="F109" s="121">
        <v>1008216</v>
      </c>
      <c r="I109" s="287"/>
    </row>
    <row r="110" spans="1:9">
      <c r="A110" s="45" t="s">
        <v>470</v>
      </c>
      <c r="B110" s="46" t="s">
        <v>226</v>
      </c>
      <c r="C110" s="47" t="s">
        <v>227</v>
      </c>
      <c r="D110" s="121">
        <v>204</v>
      </c>
      <c r="E110" s="121">
        <v>7873</v>
      </c>
      <c r="F110" s="121">
        <v>1606092</v>
      </c>
      <c r="I110" s="287"/>
    </row>
    <row r="111" spans="1:9">
      <c r="A111" s="45" t="s">
        <v>470</v>
      </c>
      <c r="B111" s="46" t="s">
        <v>228</v>
      </c>
      <c r="C111" s="47" t="s">
        <v>229</v>
      </c>
      <c r="D111" s="121">
        <v>74</v>
      </c>
      <c r="E111" s="121">
        <v>8050</v>
      </c>
      <c r="F111" s="121">
        <v>595700</v>
      </c>
      <c r="I111" s="287"/>
    </row>
    <row r="112" spans="1:9">
      <c r="A112" s="45" t="s">
        <v>470</v>
      </c>
      <c r="B112" s="46" t="s">
        <v>230</v>
      </c>
      <c r="C112" s="47" t="s">
        <v>231</v>
      </c>
      <c r="D112" s="121">
        <v>2050</v>
      </c>
      <c r="E112" s="121">
        <v>7728</v>
      </c>
      <c r="F112" s="121">
        <v>15842400</v>
      </c>
      <c r="I112" s="287"/>
    </row>
    <row r="113" spans="1:9">
      <c r="A113" s="45" t="s">
        <v>470</v>
      </c>
      <c r="B113" s="46" t="s">
        <v>232</v>
      </c>
      <c r="C113" s="47" t="s">
        <v>233</v>
      </c>
      <c r="D113" s="121">
        <v>258</v>
      </c>
      <c r="E113" s="121">
        <v>7648</v>
      </c>
      <c r="F113" s="121">
        <v>1973184</v>
      </c>
      <c r="I113" s="287"/>
    </row>
    <row r="114" spans="1:9">
      <c r="A114" s="45" t="s">
        <v>470</v>
      </c>
      <c r="B114" s="46" t="s">
        <v>234</v>
      </c>
      <c r="C114" s="47" t="s">
        <v>235</v>
      </c>
      <c r="D114" s="121">
        <v>7463</v>
      </c>
      <c r="E114" s="121">
        <v>7888</v>
      </c>
      <c r="F114" s="121">
        <v>58868144</v>
      </c>
      <c r="I114" s="287"/>
    </row>
    <row r="115" spans="1:9">
      <c r="A115" s="45" t="s">
        <v>470</v>
      </c>
      <c r="B115" s="46" t="s">
        <v>236</v>
      </c>
      <c r="C115" s="47" t="s">
        <v>237</v>
      </c>
      <c r="D115" s="121">
        <v>123</v>
      </c>
      <c r="E115" s="121">
        <v>7866</v>
      </c>
      <c r="F115" s="121">
        <v>967518</v>
      </c>
      <c r="I115" s="287"/>
    </row>
    <row r="116" spans="1:9">
      <c r="A116" s="45" t="s">
        <v>470</v>
      </c>
      <c r="B116" s="46" t="s">
        <v>238</v>
      </c>
      <c r="C116" s="47" t="s">
        <v>239</v>
      </c>
      <c r="D116" s="121">
        <v>95</v>
      </c>
      <c r="E116" s="121">
        <v>8184</v>
      </c>
      <c r="F116" s="121">
        <v>777480</v>
      </c>
      <c r="I116" s="287"/>
    </row>
    <row r="117" spans="1:9">
      <c r="A117" s="45" t="s">
        <v>470</v>
      </c>
      <c r="B117" s="46" t="s">
        <v>240</v>
      </c>
      <c r="C117" s="47" t="s">
        <v>241</v>
      </c>
      <c r="D117" s="121">
        <v>265</v>
      </c>
      <c r="E117" s="121">
        <v>7473</v>
      </c>
      <c r="F117" s="121">
        <v>1980345</v>
      </c>
      <c r="I117" s="287"/>
    </row>
    <row r="118" spans="1:9">
      <c r="A118" s="45" t="s">
        <v>470</v>
      </c>
      <c r="B118" s="46" t="s">
        <v>242</v>
      </c>
      <c r="C118" s="47" t="s">
        <v>243</v>
      </c>
      <c r="D118" s="121">
        <v>782</v>
      </c>
      <c r="E118" s="121">
        <v>7640</v>
      </c>
      <c r="F118" s="121">
        <v>5974480</v>
      </c>
      <c r="I118" s="287"/>
    </row>
    <row r="119" spans="1:9">
      <c r="A119" s="45" t="s">
        <v>470</v>
      </c>
      <c r="B119" s="46" t="s">
        <v>244</v>
      </c>
      <c r="C119" s="47" t="s">
        <v>245</v>
      </c>
      <c r="D119" s="121">
        <v>415</v>
      </c>
      <c r="E119" s="121">
        <v>7951</v>
      </c>
      <c r="F119" s="121">
        <v>3299665</v>
      </c>
      <c r="I119" s="287"/>
    </row>
    <row r="120" spans="1:9">
      <c r="A120" s="45" t="s">
        <v>470</v>
      </c>
      <c r="B120" s="46" t="s">
        <v>246</v>
      </c>
      <c r="C120" s="47" t="s">
        <v>247</v>
      </c>
      <c r="D120" s="121">
        <v>501</v>
      </c>
      <c r="E120" s="121">
        <v>7819</v>
      </c>
      <c r="F120" s="121">
        <v>3917319</v>
      </c>
      <c r="I120" s="287"/>
    </row>
    <row r="121" spans="1:9">
      <c r="A121" s="45" t="s">
        <v>470</v>
      </c>
      <c r="B121" s="46" t="s">
        <v>248</v>
      </c>
      <c r="C121" s="47" t="s">
        <v>249</v>
      </c>
      <c r="D121" s="121">
        <v>273</v>
      </c>
      <c r="E121" s="121">
        <v>8135</v>
      </c>
      <c r="F121" s="121">
        <v>2220855</v>
      </c>
      <c r="I121" s="287"/>
    </row>
    <row r="122" spans="1:9" ht="15" thickBot="1">
      <c r="A122" s="221" t="s">
        <v>470</v>
      </c>
      <c r="B122" s="222" t="s">
        <v>250</v>
      </c>
      <c r="C122" s="223" t="s">
        <v>251</v>
      </c>
      <c r="D122" s="215">
        <v>135</v>
      </c>
      <c r="E122" s="215">
        <v>8122</v>
      </c>
      <c r="F122" s="215">
        <v>1096470</v>
      </c>
      <c r="I122" s="287"/>
    </row>
    <row r="123" spans="1:9" ht="15.6" thickTop="1" thickBot="1">
      <c r="A123" s="216"/>
      <c r="B123" s="217"/>
      <c r="C123" s="217" t="s">
        <v>257</v>
      </c>
      <c r="D123" s="218">
        <f>SUM(D8:D122)</f>
        <v>68153</v>
      </c>
      <c r="E123" s="219"/>
      <c r="F123" s="220">
        <f>SUM(F8:F122)</f>
        <v>529469436</v>
      </c>
      <c r="I123" s="287"/>
    </row>
  </sheetData>
  <mergeCells count="3">
    <mergeCell ref="A1:F1"/>
    <mergeCell ref="A2:F2"/>
    <mergeCell ref="A3:F3"/>
  </mergeCells>
  <pageMargins left="0.7" right="0.7" top="0.75" bottom="0.75" header="0.3" footer="0.3"/>
  <pageSetup orientation="portrait" r:id="rId1"/>
  <headerFooter>
    <oddFooter>&amp;L&amp;8Division of School Business
School Allotment Section
FY2022-2023 Planning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477B-FDBF-422F-BC72-69D098DFFCE8}">
  <dimension ref="A1:G122"/>
  <sheetViews>
    <sheetView zoomScaleNormal="100" workbookViewId="0">
      <pane ySplit="6" topLeftCell="A111" activePane="bottomLeft" state="frozen"/>
      <selection activeCell="L143" sqref="L143"/>
      <selection pane="bottomLeft" activeCell="F121" sqref="F121"/>
    </sheetView>
  </sheetViews>
  <sheetFormatPr defaultRowHeight="14.4"/>
  <cols>
    <col min="1" max="1" width="7.109375" customWidth="1"/>
    <col min="2" max="2" width="19.44140625" bestFit="1" customWidth="1"/>
    <col min="3" max="3" width="14.88671875" customWidth="1"/>
    <col min="4" max="4" width="14.33203125" customWidth="1"/>
    <col min="5" max="5" width="14.44140625" customWidth="1"/>
    <col min="6" max="6" width="13.33203125" customWidth="1"/>
    <col min="7" max="7" width="9.6640625" customWidth="1"/>
    <col min="8" max="8" width="14.21875" customWidth="1"/>
  </cols>
  <sheetData>
    <row r="1" spans="1:7">
      <c r="A1" s="472" t="str">
        <f>ClassroomTeachers!A1</f>
        <v>FY 2024-25 Estimated Allotment</v>
      </c>
      <c r="B1" s="472"/>
      <c r="C1" s="472"/>
      <c r="D1" s="472"/>
      <c r="E1" s="472"/>
      <c r="F1" s="472"/>
      <c r="G1" s="472"/>
    </row>
    <row r="2" spans="1:7">
      <c r="A2" s="472" t="s">
        <v>504</v>
      </c>
      <c r="B2" s="472"/>
      <c r="C2" s="472"/>
      <c r="D2" s="472"/>
      <c r="E2" s="472"/>
      <c r="F2" s="472"/>
      <c r="G2" s="472"/>
    </row>
    <row r="3" spans="1:7">
      <c r="A3" s="472" t="s">
        <v>976</v>
      </c>
      <c r="B3" s="472"/>
      <c r="C3" s="472"/>
      <c r="D3" s="472"/>
      <c r="E3" s="472"/>
      <c r="F3" s="472"/>
      <c r="G3" s="472"/>
    </row>
    <row r="4" spans="1:7">
      <c r="A4" s="56"/>
      <c r="B4" s="57"/>
      <c r="C4" s="57"/>
      <c r="D4" s="119"/>
      <c r="E4" s="57"/>
      <c r="F4" s="57"/>
      <c r="G4" s="57"/>
    </row>
    <row r="5" spans="1:7" ht="15" thickBot="1">
      <c r="A5" s="60"/>
      <c r="B5" s="60"/>
      <c r="C5" s="57"/>
      <c r="D5" s="57"/>
      <c r="E5" s="59"/>
      <c r="F5" s="55"/>
      <c r="G5" s="58"/>
    </row>
    <row r="6" spans="1:7">
      <c r="A6" s="188" t="s">
        <v>505</v>
      </c>
      <c r="B6" s="189" t="s">
        <v>506</v>
      </c>
      <c r="C6" s="190" t="s">
        <v>319</v>
      </c>
    </row>
    <row r="7" spans="1:7">
      <c r="A7" s="191" t="s">
        <v>24</v>
      </c>
      <c r="B7" s="89" t="s">
        <v>25</v>
      </c>
      <c r="C7" s="192">
        <v>540697</v>
      </c>
    </row>
    <row r="8" spans="1:7">
      <c r="A8" s="191" t="s">
        <v>26</v>
      </c>
      <c r="B8" s="89" t="s">
        <v>27</v>
      </c>
      <c r="C8" s="192">
        <v>94687</v>
      </c>
    </row>
    <row r="9" spans="1:7">
      <c r="A9" s="191" t="s">
        <v>4</v>
      </c>
      <c r="B9" s="89" t="s">
        <v>28</v>
      </c>
      <c r="C9" s="192">
        <v>19618</v>
      </c>
    </row>
    <row r="10" spans="1:7">
      <c r="A10" s="191" t="s">
        <v>29</v>
      </c>
      <c r="B10" s="89" t="s">
        <v>30</v>
      </c>
      <c r="C10" s="192">
        <v>58854</v>
      </c>
    </row>
    <row r="11" spans="1:7">
      <c r="A11" s="191" t="s">
        <v>31</v>
      </c>
      <c r="B11" s="89" t="s">
        <v>32</v>
      </c>
      <c r="C11" s="192">
        <v>44841</v>
      </c>
    </row>
    <row r="12" spans="1:7">
      <c r="A12" s="191" t="s">
        <v>33</v>
      </c>
      <c r="B12" s="89" t="s">
        <v>34</v>
      </c>
      <c r="C12" s="192">
        <v>31229</v>
      </c>
    </row>
    <row r="13" spans="1:7">
      <c r="A13" s="191" t="s">
        <v>35</v>
      </c>
      <c r="B13" s="89" t="s">
        <v>36</v>
      </c>
      <c r="C13" s="192">
        <v>126516</v>
      </c>
    </row>
    <row r="14" spans="1:7">
      <c r="A14" s="191" t="s">
        <v>37</v>
      </c>
      <c r="B14" s="89" t="s">
        <v>38</v>
      </c>
      <c r="C14" s="192">
        <v>44040</v>
      </c>
    </row>
    <row r="15" spans="1:7">
      <c r="A15" s="191" t="s">
        <v>39</v>
      </c>
      <c r="B15" s="89" t="s">
        <v>40</v>
      </c>
      <c r="C15" s="192">
        <v>87280</v>
      </c>
    </row>
    <row r="16" spans="1:7">
      <c r="A16" s="191" t="s">
        <v>41</v>
      </c>
      <c r="B16" s="89" t="s">
        <v>42</v>
      </c>
      <c r="C16" s="192">
        <v>290867</v>
      </c>
    </row>
    <row r="17" spans="1:3">
      <c r="A17" s="191" t="s">
        <v>43</v>
      </c>
      <c r="B17" s="89" t="s">
        <v>44</v>
      </c>
      <c r="C17" s="192">
        <v>444609</v>
      </c>
    </row>
    <row r="18" spans="1:3">
      <c r="A18" s="191" t="s">
        <v>45</v>
      </c>
      <c r="B18" s="89" t="s">
        <v>46</v>
      </c>
      <c r="C18" s="192">
        <v>92285</v>
      </c>
    </row>
    <row r="19" spans="1:3">
      <c r="A19" s="191" t="s">
        <v>47</v>
      </c>
      <c r="B19" s="89" t="s">
        <v>48</v>
      </c>
      <c r="C19" s="192">
        <v>256836</v>
      </c>
    </row>
    <row r="20" spans="1:3">
      <c r="A20" s="191" t="s">
        <v>49</v>
      </c>
      <c r="B20" s="89" t="s">
        <v>50</v>
      </c>
      <c r="C20" s="192">
        <v>740281</v>
      </c>
    </row>
    <row r="21" spans="1:3">
      <c r="A21" s="191" t="s">
        <v>51</v>
      </c>
      <c r="B21" s="89" t="s">
        <v>52</v>
      </c>
      <c r="C21" s="192">
        <v>137727</v>
      </c>
    </row>
    <row r="22" spans="1:3">
      <c r="A22" s="191" t="s">
        <v>53</v>
      </c>
      <c r="B22" s="89" t="s">
        <v>54</v>
      </c>
      <c r="C22" s="192">
        <v>186972</v>
      </c>
    </row>
    <row r="23" spans="1:3">
      <c r="A23" s="191" t="s">
        <v>55</v>
      </c>
      <c r="B23" s="89" t="s">
        <v>56</v>
      </c>
      <c r="C23" s="192">
        <v>29627</v>
      </c>
    </row>
    <row r="24" spans="1:3">
      <c r="A24" s="191" t="s">
        <v>57</v>
      </c>
      <c r="B24" s="89" t="s">
        <v>58</v>
      </c>
      <c r="C24" s="192">
        <v>148937</v>
      </c>
    </row>
    <row r="25" spans="1:3">
      <c r="A25" s="191" t="s">
        <v>59</v>
      </c>
      <c r="B25" s="89" t="s">
        <v>60</v>
      </c>
      <c r="C25" s="192">
        <v>41438</v>
      </c>
    </row>
    <row r="26" spans="1:3">
      <c r="A26" s="191" t="s">
        <v>61</v>
      </c>
      <c r="B26" s="89" t="s">
        <v>62</v>
      </c>
      <c r="C26" s="192">
        <v>314089</v>
      </c>
    </row>
    <row r="27" spans="1:3">
      <c r="A27" s="191" t="s">
        <v>63</v>
      </c>
      <c r="B27" s="89" t="s">
        <v>64</v>
      </c>
      <c r="C27" s="192">
        <v>85479</v>
      </c>
    </row>
    <row r="28" spans="1:3">
      <c r="A28" s="191" t="s">
        <v>65</v>
      </c>
      <c r="B28" s="89" t="s">
        <v>66</v>
      </c>
      <c r="C28" s="192">
        <v>194178</v>
      </c>
    </row>
    <row r="29" spans="1:3">
      <c r="A29" s="191" t="s">
        <v>67</v>
      </c>
      <c r="B29" s="89" t="s">
        <v>68</v>
      </c>
      <c r="C29" s="192">
        <v>192177</v>
      </c>
    </row>
    <row r="30" spans="1:3">
      <c r="A30" s="191" t="s">
        <v>69</v>
      </c>
      <c r="B30" s="89" t="s">
        <v>70</v>
      </c>
      <c r="C30" s="192">
        <v>63458</v>
      </c>
    </row>
    <row r="31" spans="1:3">
      <c r="A31" s="191" t="s">
        <v>71</v>
      </c>
      <c r="B31" s="89" t="s">
        <v>72</v>
      </c>
      <c r="C31" s="192">
        <v>34031</v>
      </c>
    </row>
    <row r="32" spans="1:3">
      <c r="A32" s="191" t="s">
        <v>73</v>
      </c>
      <c r="B32" s="89" t="s">
        <v>74</v>
      </c>
      <c r="C32" s="192">
        <v>31229</v>
      </c>
    </row>
    <row r="33" spans="1:3">
      <c r="A33" s="191" t="s">
        <v>75</v>
      </c>
      <c r="B33" s="89" t="s">
        <v>76</v>
      </c>
      <c r="C33" s="192">
        <v>295872</v>
      </c>
    </row>
    <row r="34" spans="1:3">
      <c r="A34" s="191" t="s">
        <v>77</v>
      </c>
      <c r="B34" s="89" t="s">
        <v>78</v>
      </c>
      <c r="C34" s="192">
        <v>102895</v>
      </c>
    </row>
    <row r="35" spans="1:3">
      <c r="A35" s="191" t="s">
        <v>79</v>
      </c>
      <c r="B35" s="89" t="s">
        <v>80</v>
      </c>
      <c r="C35" s="192">
        <v>48645</v>
      </c>
    </row>
    <row r="36" spans="1:3">
      <c r="A36" s="191" t="s">
        <v>81</v>
      </c>
      <c r="B36" s="89" t="s">
        <v>82</v>
      </c>
      <c r="C36" s="192">
        <v>266245</v>
      </c>
    </row>
    <row r="37" spans="1:3">
      <c r="A37" s="191" t="s">
        <v>83</v>
      </c>
      <c r="B37" s="89" t="s">
        <v>84</v>
      </c>
      <c r="C37" s="192">
        <v>1021939</v>
      </c>
    </row>
    <row r="38" spans="1:3">
      <c r="A38" s="191" t="s">
        <v>85</v>
      </c>
      <c r="B38" s="89" t="s">
        <v>86</v>
      </c>
      <c r="C38" s="192">
        <v>63258</v>
      </c>
    </row>
    <row r="39" spans="1:3">
      <c r="A39" s="191" t="s">
        <v>87</v>
      </c>
      <c r="B39" s="89" t="s">
        <v>88</v>
      </c>
      <c r="C39" s="192">
        <v>115306</v>
      </c>
    </row>
    <row r="40" spans="1:3">
      <c r="A40" s="191" t="s">
        <v>89</v>
      </c>
      <c r="B40" s="89" t="s">
        <v>90</v>
      </c>
      <c r="C40" s="192">
        <v>363534</v>
      </c>
    </row>
    <row r="41" spans="1:3">
      <c r="A41" s="191" t="s">
        <v>91</v>
      </c>
      <c r="B41" s="89" t="s">
        <v>92</v>
      </c>
      <c r="C41" s="192">
        <v>63458</v>
      </c>
    </row>
    <row r="42" spans="1:3">
      <c r="A42" s="191" t="s">
        <v>93</v>
      </c>
      <c r="B42" s="89" t="s">
        <v>94</v>
      </c>
      <c r="C42" s="192">
        <v>62658</v>
      </c>
    </row>
    <row r="43" spans="1:3">
      <c r="A43" s="191" t="s">
        <v>95</v>
      </c>
      <c r="B43" s="89" t="s">
        <v>96</v>
      </c>
      <c r="C43" s="192">
        <v>112503</v>
      </c>
    </row>
    <row r="44" spans="1:3">
      <c r="A44" s="191" t="s">
        <v>97</v>
      </c>
      <c r="B44" s="89" t="s">
        <v>98</v>
      </c>
      <c r="C44" s="192">
        <v>181567</v>
      </c>
    </row>
    <row r="45" spans="1:3">
      <c r="A45" s="191" t="s">
        <v>99</v>
      </c>
      <c r="B45" s="89" t="s">
        <v>100</v>
      </c>
      <c r="C45" s="192">
        <v>980902</v>
      </c>
    </row>
    <row r="46" spans="1:3">
      <c r="A46" s="191" t="s">
        <v>101</v>
      </c>
      <c r="B46" s="89" t="s">
        <v>102</v>
      </c>
      <c r="C46" s="192">
        <v>158145</v>
      </c>
    </row>
    <row r="47" spans="1:3">
      <c r="A47" s="191" t="s">
        <v>103</v>
      </c>
      <c r="B47" s="89" t="s">
        <v>104</v>
      </c>
      <c r="C47" s="192">
        <v>1109220</v>
      </c>
    </row>
    <row r="48" spans="1:3">
      <c r="A48" s="191" t="s">
        <v>105</v>
      </c>
      <c r="B48" s="89" t="s">
        <v>106</v>
      </c>
      <c r="C48" s="192">
        <v>231012</v>
      </c>
    </row>
    <row r="49" spans="1:3">
      <c r="A49" s="191" t="s">
        <v>107</v>
      </c>
      <c r="B49" s="89" t="s">
        <v>108</v>
      </c>
      <c r="C49" s="192">
        <v>673219</v>
      </c>
    </row>
    <row r="50" spans="1:3">
      <c r="A50" s="191" t="s">
        <v>109</v>
      </c>
      <c r="B50" s="89" t="s">
        <v>110</v>
      </c>
      <c r="C50" s="192">
        <v>28626</v>
      </c>
    </row>
    <row r="51" spans="1:3">
      <c r="A51" s="191" t="s">
        <v>111</v>
      </c>
      <c r="B51" s="89" t="s">
        <v>112</v>
      </c>
      <c r="C51" s="192">
        <v>24823</v>
      </c>
    </row>
    <row r="52" spans="1:3">
      <c r="A52" s="191" t="s">
        <v>113</v>
      </c>
      <c r="B52" s="89" t="s">
        <v>114</v>
      </c>
      <c r="C52" s="192">
        <v>158946</v>
      </c>
    </row>
    <row r="53" spans="1:3">
      <c r="A53" s="191" t="s">
        <v>115</v>
      </c>
      <c r="B53" s="89" t="s">
        <v>116</v>
      </c>
      <c r="C53" s="192">
        <v>83277</v>
      </c>
    </row>
    <row r="54" spans="1:3">
      <c r="A54" s="191" t="s">
        <v>117</v>
      </c>
      <c r="B54" s="89" t="s">
        <v>118</v>
      </c>
      <c r="C54" s="192">
        <v>1477959</v>
      </c>
    </row>
    <row r="55" spans="1:3">
      <c r="A55" s="191" t="s">
        <v>119</v>
      </c>
      <c r="B55" s="89" t="s">
        <v>120</v>
      </c>
      <c r="C55" s="192">
        <v>76670</v>
      </c>
    </row>
    <row r="56" spans="1:3">
      <c r="A56" s="191" t="s">
        <v>121</v>
      </c>
      <c r="B56" s="89" t="s">
        <v>122</v>
      </c>
      <c r="C56" s="192">
        <v>65260</v>
      </c>
    </row>
    <row r="57" spans="1:3">
      <c r="A57" s="191" t="s">
        <v>123</v>
      </c>
      <c r="B57" s="89" t="s">
        <v>124</v>
      </c>
      <c r="C57" s="192">
        <v>59054</v>
      </c>
    </row>
    <row r="58" spans="1:3">
      <c r="A58" s="191" t="s">
        <v>125</v>
      </c>
      <c r="B58" s="89" t="s">
        <v>126</v>
      </c>
      <c r="C58" s="192">
        <v>395363</v>
      </c>
    </row>
    <row r="59" spans="1:3">
      <c r="A59" s="191" t="s">
        <v>127</v>
      </c>
      <c r="B59" s="89" t="s">
        <v>128</v>
      </c>
      <c r="C59" s="192">
        <v>118709</v>
      </c>
    </row>
    <row r="60" spans="1:3">
      <c r="A60" s="191" t="s">
        <v>129</v>
      </c>
      <c r="B60" s="89" t="s">
        <v>130</v>
      </c>
      <c r="C60" s="192">
        <v>241422</v>
      </c>
    </row>
    <row r="61" spans="1:3">
      <c r="A61" s="191" t="s">
        <v>131</v>
      </c>
      <c r="B61" s="89" t="s">
        <v>132</v>
      </c>
      <c r="C61" s="192">
        <v>58854</v>
      </c>
    </row>
    <row r="62" spans="1:3">
      <c r="A62" s="191" t="s">
        <v>133</v>
      </c>
      <c r="B62" s="89" t="s">
        <v>134</v>
      </c>
      <c r="C62" s="192">
        <v>195780</v>
      </c>
    </row>
    <row r="63" spans="1:3">
      <c r="A63" s="191" t="s">
        <v>135</v>
      </c>
      <c r="B63" s="89" t="s">
        <v>136</v>
      </c>
      <c r="C63" s="192">
        <v>15815</v>
      </c>
    </row>
    <row r="64" spans="1:3">
      <c r="A64" s="191" t="s">
        <v>137</v>
      </c>
      <c r="B64" s="89" t="s">
        <v>138</v>
      </c>
      <c r="C64" s="192">
        <v>503062</v>
      </c>
    </row>
    <row r="65" spans="1:3">
      <c r="A65" s="191" t="s">
        <v>139</v>
      </c>
      <c r="B65" s="89" t="s">
        <v>140</v>
      </c>
      <c r="C65" s="192">
        <v>103695</v>
      </c>
    </row>
    <row r="66" spans="1:3">
      <c r="A66" s="191" t="s">
        <v>141</v>
      </c>
      <c r="B66" s="89" t="s">
        <v>142</v>
      </c>
      <c r="C66" s="192">
        <v>67062</v>
      </c>
    </row>
    <row r="67" spans="1:3">
      <c r="A67" s="191" t="s">
        <v>143</v>
      </c>
      <c r="B67" s="89" t="s">
        <v>144</v>
      </c>
      <c r="C67" s="192">
        <v>754694</v>
      </c>
    </row>
    <row r="68" spans="1:3">
      <c r="A68" s="191" t="s">
        <v>145</v>
      </c>
      <c r="B68" s="89" t="s">
        <v>146</v>
      </c>
      <c r="C68" s="192">
        <v>27625</v>
      </c>
    </row>
    <row r="69" spans="1:3">
      <c r="A69" s="191" t="s">
        <v>147</v>
      </c>
      <c r="B69" s="89" t="s">
        <v>148</v>
      </c>
      <c r="C69" s="192">
        <v>198382</v>
      </c>
    </row>
    <row r="70" spans="1:3">
      <c r="A70" s="191" t="s">
        <v>149</v>
      </c>
      <c r="B70" s="89" t="s">
        <v>150</v>
      </c>
      <c r="C70" s="192">
        <v>186972</v>
      </c>
    </row>
    <row r="71" spans="1:3">
      <c r="A71" s="191" t="s">
        <v>151</v>
      </c>
      <c r="B71" s="89" t="s">
        <v>152</v>
      </c>
      <c r="C71" s="192">
        <v>256636</v>
      </c>
    </row>
    <row r="72" spans="1:3">
      <c r="A72" s="191" t="s">
        <v>153</v>
      </c>
      <c r="B72" s="89" t="s">
        <v>154</v>
      </c>
      <c r="C72" s="192">
        <v>91484</v>
      </c>
    </row>
    <row r="73" spans="1:3">
      <c r="A73" s="191" t="s">
        <v>155</v>
      </c>
      <c r="B73" s="89" t="s">
        <v>156</v>
      </c>
      <c r="C73" s="192">
        <v>38836</v>
      </c>
    </row>
    <row r="74" spans="1:3">
      <c r="A74" s="191" t="s">
        <v>157</v>
      </c>
      <c r="B74" s="89" t="s">
        <v>158</v>
      </c>
      <c r="C74" s="192">
        <v>76470</v>
      </c>
    </row>
    <row r="75" spans="1:3">
      <c r="A75" s="191" t="s">
        <v>159</v>
      </c>
      <c r="B75" s="89" t="s">
        <v>160</v>
      </c>
      <c r="C75" s="192">
        <v>101093</v>
      </c>
    </row>
    <row r="76" spans="1:3">
      <c r="A76" s="191" t="s">
        <v>161</v>
      </c>
      <c r="B76" s="89" t="s">
        <v>162</v>
      </c>
      <c r="C76" s="192">
        <v>3395922</v>
      </c>
    </row>
    <row r="77" spans="1:3">
      <c r="A77" s="191" t="s">
        <v>163</v>
      </c>
      <c r="B77" s="89" t="s">
        <v>164</v>
      </c>
      <c r="C77" s="192">
        <v>49646</v>
      </c>
    </row>
    <row r="78" spans="1:3">
      <c r="A78" s="191" t="s">
        <v>165</v>
      </c>
      <c r="B78" s="89" t="s">
        <v>166</v>
      </c>
      <c r="C78" s="192">
        <v>71065</v>
      </c>
    </row>
    <row r="79" spans="1:3">
      <c r="A79" s="191" t="s">
        <v>167</v>
      </c>
      <c r="B79" s="89" t="s">
        <v>168</v>
      </c>
      <c r="C79" s="192">
        <v>271850</v>
      </c>
    </row>
    <row r="80" spans="1:3">
      <c r="A80" s="191" t="s">
        <v>169</v>
      </c>
      <c r="B80" s="89" t="s">
        <v>325</v>
      </c>
      <c r="C80" s="192">
        <v>258838</v>
      </c>
    </row>
    <row r="81" spans="1:3">
      <c r="A81" s="191" t="s">
        <v>170</v>
      </c>
      <c r="B81" s="89" t="s">
        <v>171</v>
      </c>
      <c r="C81" s="192">
        <v>563318</v>
      </c>
    </row>
    <row r="82" spans="1:3">
      <c r="A82" s="191" t="s">
        <v>172</v>
      </c>
      <c r="B82" s="89" t="s">
        <v>173</v>
      </c>
      <c r="C82" s="192">
        <v>59455</v>
      </c>
    </row>
    <row r="83" spans="1:3">
      <c r="A83" s="191" t="s">
        <v>174</v>
      </c>
      <c r="B83" s="89" t="s">
        <v>175</v>
      </c>
      <c r="C83" s="192">
        <v>533090</v>
      </c>
    </row>
    <row r="84" spans="1:3">
      <c r="A84" s="191" t="s">
        <v>176</v>
      </c>
      <c r="B84" s="89" t="s">
        <v>177</v>
      </c>
      <c r="C84" s="192">
        <v>168955</v>
      </c>
    </row>
    <row r="85" spans="1:3">
      <c r="A85" s="191" t="s">
        <v>178</v>
      </c>
      <c r="B85" s="89" t="s">
        <v>179</v>
      </c>
      <c r="C85" s="192">
        <v>212195</v>
      </c>
    </row>
    <row r="86" spans="1:3">
      <c r="A86" s="191" t="s">
        <v>180</v>
      </c>
      <c r="B86" s="89" t="s">
        <v>181</v>
      </c>
      <c r="C86" s="192">
        <v>31029</v>
      </c>
    </row>
    <row r="87" spans="1:3">
      <c r="A87" s="191" t="s">
        <v>182</v>
      </c>
      <c r="B87" s="89" t="s">
        <v>183</v>
      </c>
      <c r="C87" s="192">
        <v>122312</v>
      </c>
    </row>
    <row r="88" spans="1:3">
      <c r="A88" s="191" t="s">
        <v>184</v>
      </c>
      <c r="B88" s="89" t="s">
        <v>185</v>
      </c>
      <c r="C88" s="192">
        <v>181567</v>
      </c>
    </row>
    <row r="89" spans="1:3">
      <c r="A89" s="191" t="s">
        <v>186</v>
      </c>
      <c r="B89" s="89" t="s">
        <v>187</v>
      </c>
      <c r="C89" s="192">
        <v>41238</v>
      </c>
    </row>
    <row r="90" spans="1:3">
      <c r="A90" s="191" t="s">
        <v>188</v>
      </c>
      <c r="B90" s="89" t="s">
        <v>189</v>
      </c>
      <c r="C90" s="192">
        <v>111102</v>
      </c>
    </row>
    <row r="91" spans="1:3">
      <c r="A91" s="191" t="s">
        <v>190</v>
      </c>
      <c r="B91" s="89" t="s">
        <v>191</v>
      </c>
      <c r="C91" s="192">
        <v>485847</v>
      </c>
    </row>
    <row r="92" spans="1:3">
      <c r="A92" s="191" t="s">
        <v>192</v>
      </c>
      <c r="B92" s="89" t="s">
        <v>193</v>
      </c>
      <c r="C92" s="192">
        <v>56252</v>
      </c>
    </row>
    <row r="93" spans="1:3">
      <c r="A93" s="191" t="s">
        <v>194</v>
      </c>
      <c r="B93" s="89" t="s">
        <v>195</v>
      </c>
      <c r="C93" s="192">
        <v>318493</v>
      </c>
    </row>
    <row r="94" spans="1:3">
      <c r="A94" s="191" t="s">
        <v>196</v>
      </c>
      <c r="B94" s="89" t="s">
        <v>197</v>
      </c>
      <c r="C94" s="192">
        <v>75870</v>
      </c>
    </row>
    <row r="95" spans="1:3">
      <c r="A95" s="191" t="s">
        <v>198</v>
      </c>
      <c r="B95" s="89" t="s">
        <v>199</v>
      </c>
      <c r="C95" s="192">
        <v>132722</v>
      </c>
    </row>
    <row r="96" spans="1:3">
      <c r="A96" s="191" t="s">
        <v>200</v>
      </c>
      <c r="B96" s="89" t="s">
        <v>201</v>
      </c>
      <c r="C96" s="192">
        <v>437602</v>
      </c>
    </row>
    <row r="97" spans="1:3">
      <c r="A97" s="191" t="s">
        <v>202</v>
      </c>
      <c r="B97" s="89" t="s">
        <v>203</v>
      </c>
      <c r="C97" s="192">
        <v>252832</v>
      </c>
    </row>
    <row r="98" spans="1:3">
      <c r="A98" s="191" t="s">
        <v>204</v>
      </c>
      <c r="B98" s="89" t="s">
        <v>205</v>
      </c>
      <c r="C98" s="192">
        <v>406173</v>
      </c>
    </row>
    <row r="99" spans="1:3">
      <c r="A99" s="191" t="s">
        <v>206</v>
      </c>
      <c r="B99" s="89" t="s">
        <v>207</v>
      </c>
      <c r="C99" s="192">
        <v>161348</v>
      </c>
    </row>
    <row r="100" spans="1:3">
      <c r="A100" s="191" t="s">
        <v>208</v>
      </c>
      <c r="B100" s="89" t="s">
        <v>209</v>
      </c>
      <c r="C100" s="192">
        <v>147936</v>
      </c>
    </row>
    <row r="101" spans="1:3">
      <c r="A101" s="191" t="s">
        <v>210</v>
      </c>
      <c r="B101" s="89" t="s">
        <v>211</v>
      </c>
      <c r="C101" s="192">
        <v>53850</v>
      </c>
    </row>
    <row r="102" spans="1:3">
      <c r="A102" s="191" t="s">
        <v>212</v>
      </c>
      <c r="B102" s="89" t="s">
        <v>213</v>
      </c>
      <c r="C102" s="192">
        <v>99892</v>
      </c>
    </row>
    <row r="103" spans="1:3">
      <c r="A103" s="191" t="s">
        <v>214</v>
      </c>
      <c r="B103" s="89" t="s">
        <v>215</v>
      </c>
      <c r="C103" s="192">
        <v>173159</v>
      </c>
    </row>
    <row r="104" spans="1:3">
      <c r="A104" s="191" t="s">
        <v>216</v>
      </c>
      <c r="B104" s="89" t="s">
        <v>217</v>
      </c>
      <c r="C104" s="192">
        <v>103095</v>
      </c>
    </row>
    <row r="105" spans="1:3">
      <c r="A105" s="191" t="s">
        <v>218</v>
      </c>
      <c r="B105" s="89" t="s">
        <v>219</v>
      </c>
      <c r="C105" s="192">
        <v>131521</v>
      </c>
    </row>
    <row r="106" spans="1:3">
      <c r="A106" s="191" t="s">
        <v>220</v>
      </c>
      <c r="B106" s="89" t="s">
        <v>221</v>
      </c>
      <c r="C106" s="192">
        <v>36634</v>
      </c>
    </row>
    <row r="107" spans="1:3">
      <c r="A107" s="191" t="s">
        <v>222</v>
      </c>
      <c r="B107" s="89" t="s">
        <v>223</v>
      </c>
      <c r="C107" s="192">
        <v>40237</v>
      </c>
    </row>
    <row r="108" spans="1:3">
      <c r="A108" s="191" t="s">
        <v>224</v>
      </c>
      <c r="B108" s="89" t="s">
        <v>225</v>
      </c>
      <c r="C108" s="192">
        <v>116707</v>
      </c>
    </row>
    <row r="109" spans="1:3">
      <c r="A109" s="191" t="s">
        <v>226</v>
      </c>
      <c r="B109" s="89" t="s">
        <v>227</v>
      </c>
      <c r="C109" s="192">
        <v>73468</v>
      </c>
    </row>
    <row r="110" spans="1:3">
      <c r="A110" s="191" t="s">
        <v>228</v>
      </c>
      <c r="B110" s="89" t="s">
        <v>229</v>
      </c>
      <c r="C110" s="192">
        <v>223205</v>
      </c>
    </row>
    <row r="111" spans="1:3">
      <c r="A111" s="191" t="s">
        <v>230</v>
      </c>
      <c r="B111" s="89" t="s">
        <v>231</v>
      </c>
      <c r="C111" s="192">
        <v>913240</v>
      </c>
    </row>
    <row r="112" spans="1:3">
      <c r="A112" s="191" t="s">
        <v>232</v>
      </c>
      <c r="B112" s="89" t="s">
        <v>233</v>
      </c>
      <c r="C112" s="192">
        <v>136926</v>
      </c>
    </row>
    <row r="113" spans="1:3">
      <c r="A113" s="191" t="s">
        <v>234</v>
      </c>
      <c r="B113" s="89" t="s">
        <v>235</v>
      </c>
      <c r="C113" s="192">
        <v>3510427</v>
      </c>
    </row>
    <row r="114" spans="1:3">
      <c r="A114" s="191" t="s">
        <v>236</v>
      </c>
      <c r="B114" s="89" t="s">
        <v>237</v>
      </c>
      <c r="C114" s="192">
        <v>51447</v>
      </c>
    </row>
    <row r="115" spans="1:3">
      <c r="A115" s="191" t="s">
        <v>238</v>
      </c>
      <c r="B115" s="89" t="s">
        <v>239</v>
      </c>
      <c r="C115" s="192">
        <v>19418</v>
      </c>
    </row>
    <row r="116" spans="1:3">
      <c r="A116" s="191" t="s">
        <v>240</v>
      </c>
      <c r="B116" s="89" t="s">
        <v>241</v>
      </c>
      <c r="C116" s="192">
        <v>90483</v>
      </c>
    </row>
    <row r="117" spans="1:3">
      <c r="A117" s="191" t="s">
        <v>242</v>
      </c>
      <c r="B117" s="89" t="s">
        <v>243</v>
      </c>
      <c r="C117" s="192">
        <v>369540</v>
      </c>
    </row>
    <row r="118" spans="1:3">
      <c r="A118" s="191" t="s">
        <v>244</v>
      </c>
      <c r="B118" s="89" t="s">
        <v>245</v>
      </c>
      <c r="C118" s="192">
        <v>155943</v>
      </c>
    </row>
    <row r="119" spans="1:3">
      <c r="A119" s="191" t="s">
        <v>246</v>
      </c>
      <c r="B119" s="89" t="s">
        <v>247</v>
      </c>
      <c r="C119" s="192">
        <v>293670</v>
      </c>
    </row>
    <row r="120" spans="1:3">
      <c r="A120" s="191" t="s">
        <v>248</v>
      </c>
      <c r="B120" s="89" t="s">
        <v>249</v>
      </c>
      <c r="C120" s="192">
        <v>94687</v>
      </c>
    </row>
    <row r="121" spans="1:3" ht="15" thickBot="1">
      <c r="A121" s="196" t="s">
        <v>250</v>
      </c>
      <c r="B121" s="197" t="s">
        <v>251</v>
      </c>
      <c r="C121" s="198">
        <v>42839</v>
      </c>
    </row>
    <row r="122" spans="1:3" ht="15.6" thickTop="1" thickBot="1">
      <c r="A122" s="285"/>
      <c r="B122" s="194" t="s">
        <v>508</v>
      </c>
      <c r="C122" s="286">
        <f>SUM(C7:C121)</f>
        <v>30865974</v>
      </c>
    </row>
  </sheetData>
  <mergeCells count="3">
    <mergeCell ref="A1:G1"/>
    <mergeCell ref="A2:G2"/>
    <mergeCell ref="A3:G3"/>
  </mergeCells>
  <pageMargins left="0.45" right="0.45" top="0.75" bottom="0.75" header="0.3" footer="0.3"/>
  <pageSetup orientation="portrait" r:id="rId1"/>
  <headerFooter>
    <oddFooter>&amp;L&amp;8Division of School Business
School Allotments Section
FY 2022-2023 Planning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5"/>
  <sheetViews>
    <sheetView topLeftCell="A30" zoomScaleNormal="100" workbookViewId="0">
      <selection activeCell="K41" sqref="K41"/>
    </sheetView>
  </sheetViews>
  <sheetFormatPr defaultColWidth="8.88671875" defaultRowHeight="14.4"/>
  <cols>
    <col min="1" max="1" width="8.6640625" style="5"/>
    <col min="2" max="2" width="24.5546875" customWidth="1"/>
    <col min="3" max="3" width="14.44140625" style="21" bestFit="1" customWidth="1"/>
    <col min="5" max="5" width="10.6640625" customWidth="1"/>
    <col min="6" max="6" width="14.109375" customWidth="1"/>
    <col min="7" max="7" width="8.88671875" customWidth="1"/>
  </cols>
  <sheetData>
    <row r="1" spans="1:6">
      <c r="A1" s="463" t="str">
        <f>ClassroomTeachers!A1</f>
        <v>FY 2024-25 Estimated Allotment</v>
      </c>
      <c r="B1" s="463"/>
      <c r="C1" s="463"/>
      <c r="D1" s="2"/>
    </row>
    <row r="2" spans="1:6">
      <c r="A2" s="463" t="s">
        <v>6</v>
      </c>
      <c r="B2" s="463"/>
      <c r="C2" s="463"/>
      <c r="D2" s="2"/>
    </row>
    <row r="3" spans="1:6" ht="15" thickBot="1">
      <c r="A3" s="463" t="s">
        <v>254</v>
      </c>
      <c r="B3" s="463"/>
      <c r="C3" s="463"/>
      <c r="D3" s="2"/>
    </row>
    <row r="4" spans="1:6">
      <c r="A4" s="299"/>
      <c r="B4" s="299"/>
      <c r="C4" s="473" t="s">
        <v>319</v>
      </c>
    </row>
    <row r="5" spans="1:6">
      <c r="A5" s="300"/>
      <c r="B5" s="300"/>
      <c r="C5" s="474"/>
    </row>
    <row r="6" spans="1:6" ht="15" thickBot="1">
      <c r="A6" s="301" t="s">
        <v>255</v>
      </c>
      <c r="B6" s="301" t="s">
        <v>256</v>
      </c>
      <c r="C6" s="475"/>
      <c r="E6" s="28" t="s">
        <v>541</v>
      </c>
    </row>
    <row r="7" spans="1:6">
      <c r="A7" s="32" t="s">
        <v>4</v>
      </c>
      <c r="B7" s="33" t="s">
        <v>28</v>
      </c>
      <c r="C7" s="121">
        <v>1774700</v>
      </c>
      <c r="E7" s="3" t="s">
        <v>540</v>
      </c>
      <c r="F7" s="25" t="s">
        <v>253</v>
      </c>
    </row>
    <row r="8" spans="1:6">
      <c r="A8" s="30" t="s">
        <v>29</v>
      </c>
      <c r="B8" s="31" t="s">
        <v>30</v>
      </c>
      <c r="C8" s="121">
        <v>1548200</v>
      </c>
      <c r="E8" s="174">
        <v>1300</v>
      </c>
      <c r="F8" s="120">
        <v>1820000</v>
      </c>
    </row>
    <row r="9" spans="1:6">
      <c r="A9" s="30" t="s">
        <v>31</v>
      </c>
      <c r="B9" s="31" t="s">
        <v>32</v>
      </c>
      <c r="C9" s="121">
        <v>1593500</v>
      </c>
      <c r="E9" s="174">
        <v>1700</v>
      </c>
      <c r="F9" s="120">
        <v>1774700</v>
      </c>
    </row>
    <row r="10" spans="1:6">
      <c r="A10" s="30" t="s">
        <v>33</v>
      </c>
      <c r="B10" s="31" t="s">
        <v>34</v>
      </c>
      <c r="C10" s="121">
        <v>1729400</v>
      </c>
      <c r="E10" s="174">
        <v>2000</v>
      </c>
      <c r="F10" s="120">
        <v>1729400</v>
      </c>
    </row>
    <row r="11" spans="1:6">
      <c r="A11" s="30" t="s">
        <v>37</v>
      </c>
      <c r="B11" s="31" t="s">
        <v>38</v>
      </c>
      <c r="C11" s="121">
        <v>1774700</v>
      </c>
      <c r="E11" s="174">
        <v>2300</v>
      </c>
      <c r="F11" s="120">
        <v>1684100</v>
      </c>
    </row>
    <row r="12" spans="1:6">
      <c r="A12" s="30" t="s">
        <v>55</v>
      </c>
      <c r="B12" s="31" t="s">
        <v>56</v>
      </c>
      <c r="C12" s="121">
        <v>1729400</v>
      </c>
      <c r="E12" s="174">
        <v>2600</v>
      </c>
      <c r="F12" s="120">
        <v>1638800</v>
      </c>
    </row>
    <row r="13" spans="1:6">
      <c r="A13" s="30" t="s">
        <v>59</v>
      </c>
      <c r="B13" s="31" t="s">
        <v>60</v>
      </c>
      <c r="C13" s="121">
        <v>1684100</v>
      </c>
      <c r="E13" s="174">
        <v>2800</v>
      </c>
      <c r="F13" s="120">
        <v>1593500</v>
      </c>
    </row>
    <row r="14" spans="1:6">
      <c r="A14" s="30" t="s">
        <v>69</v>
      </c>
      <c r="B14" s="31" t="s">
        <v>70</v>
      </c>
      <c r="C14" s="121">
        <v>1548200</v>
      </c>
      <c r="E14" s="174">
        <v>3300</v>
      </c>
      <c r="F14" s="120">
        <v>1548200</v>
      </c>
    </row>
    <row r="15" spans="1:6">
      <c r="A15" s="30" t="s">
        <v>71</v>
      </c>
      <c r="B15" s="31" t="s">
        <v>261</v>
      </c>
      <c r="C15" s="121">
        <v>1729400</v>
      </c>
    </row>
    <row r="16" spans="1:6">
      <c r="A16" s="30" t="s">
        <v>73</v>
      </c>
      <c r="B16" s="31" t="s">
        <v>74</v>
      </c>
      <c r="C16" s="121">
        <v>1820000</v>
      </c>
    </row>
    <row r="17" spans="1:3">
      <c r="A17" s="30" t="s">
        <v>109</v>
      </c>
      <c r="B17" s="31" t="s">
        <v>329</v>
      </c>
      <c r="C17" s="121">
        <v>1774700</v>
      </c>
    </row>
    <row r="18" spans="1:3">
      <c r="A18" s="30" t="s">
        <v>111</v>
      </c>
      <c r="B18" s="31" t="s">
        <v>112</v>
      </c>
      <c r="C18" s="121">
        <v>1820000</v>
      </c>
    </row>
    <row r="19" spans="1:3">
      <c r="A19" s="30" t="s">
        <v>115</v>
      </c>
      <c r="B19" s="31" t="s">
        <v>116</v>
      </c>
      <c r="C19" s="121">
        <v>1593500</v>
      </c>
    </row>
    <row r="20" spans="1:3">
      <c r="A20" s="30" t="s">
        <v>119</v>
      </c>
      <c r="B20" s="31" t="s">
        <v>120</v>
      </c>
      <c r="C20" s="121">
        <v>1684100</v>
      </c>
    </row>
    <row r="21" spans="1:3">
      <c r="A21" s="30" t="s">
        <v>131</v>
      </c>
      <c r="B21" s="31" t="s">
        <v>132</v>
      </c>
      <c r="C21" s="121">
        <v>1638800</v>
      </c>
    </row>
    <row r="22" spans="1:3">
      <c r="A22" s="30" t="s">
        <v>135</v>
      </c>
      <c r="B22" s="31" t="s">
        <v>136</v>
      </c>
      <c r="C22" s="121">
        <v>1820000</v>
      </c>
    </row>
    <row r="23" spans="1:3">
      <c r="A23" s="30" t="s">
        <v>145</v>
      </c>
      <c r="B23" s="31" t="s">
        <v>146</v>
      </c>
      <c r="C23" s="121">
        <v>1820000</v>
      </c>
    </row>
    <row r="24" spans="1:3">
      <c r="A24" s="30" t="s">
        <v>155</v>
      </c>
      <c r="B24" s="31" t="s">
        <v>156</v>
      </c>
      <c r="C24" s="121">
        <v>1684100</v>
      </c>
    </row>
    <row r="25" spans="1:3">
      <c r="A25" s="30" t="s">
        <v>157</v>
      </c>
      <c r="B25" s="31" t="s">
        <v>330</v>
      </c>
      <c r="C25" s="121">
        <v>1638800</v>
      </c>
    </row>
    <row r="26" spans="1:3">
      <c r="A26" s="30" t="s">
        <v>163</v>
      </c>
      <c r="B26" s="31" t="s">
        <v>164</v>
      </c>
      <c r="C26" s="121">
        <v>1729400</v>
      </c>
    </row>
    <row r="27" spans="1:3">
      <c r="A27" s="30" t="s">
        <v>172</v>
      </c>
      <c r="B27" s="31" t="s">
        <v>173</v>
      </c>
      <c r="C27" s="121">
        <v>1820000</v>
      </c>
    </row>
    <row r="28" spans="1:3">
      <c r="A28" s="30" t="s">
        <v>180</v>
      </c>
      <c r="B28" s="31" t="s">
        <v>181</v>
      </c>
      <c r="C28" s="121">
        <v>1820000</v>
      </c>
    </row>
    <row r="29" spans="1:3">
      <c r="A29" s="30" t="s">
        <v>186</v>
      </c>
      <c r="B29" s="31" t="s">
        <v>187</v>
      </c>
      <c r="C29" s="121">
        <v>1774700</v>
      </c>
    </row>
    <row r="30" spans="1:3">
      <c r="A30" s="30" t="s">
        <v>192</v>
      </c>
      <c r="B30" s="31" t="s">
        <v>193</v>
      </c>
      <c r="C30" s="121">
        <v>1684100</v>
      </c>
    </row>
    <row r="31" spans="1:3">
      <c r="A31" s="30" t="s">
        <v>224</v>
      </c>
      <c r="B31" s="31" t="s">
        <v>225</v>
      </c>
      <c r="C31" s="121">
        <v>1729400</v>
      </c>
    </row>
    <row r="32" spans="1:3">
      <c r="A32" s="30" t="s">
        <v>226</v>
      </c>
      <c r="B32" s="31" t="s">
        <v>227</v>
      </c>
      <c r="C32" s="121">
        <v>1548200</v>
      </c>
    </row>
    <row r="33" spans="1:7">
      <c r="A33" s="30" t="s">
        <v>228</v>
      </c>
      <c r="B33" s="31" t="s">
        <v>229</v>
      </c>
      <c r="C33" s="121">
        <v>1820000</v>
      </c>
    </row>
    <row r="34" spans="1:7">
      <c r="A34" s="284" t="s">
        <v>236</v>
      </c>
      <c r="B34" s="31" t="s">
        <v>237</v>
      </c>
      <c r="C34" s="121">
        <v>1774700</v>
      </c>
    </row>
    <row r="35" spans="1:7">
      <c r="A35" s="30" t="s">
        <v>238</v>
      </c>
      <c r="B35" s="31" t="s">
        <v>239</v>
      </c>
      <c r="C35" s="121">
        <v>1820000</v>
      </c>
    </row>
    <row r="36" spans="1:7" ht="15" thickBot="1">
      <c r="A36" s="213" t="s">
        <v>250</v>
      </c>
      <c r="B36" s="214" t="s">
        <v>251</v>
      </c>
      <c r="C36" s="215">
        <v>1684100</v>
      </c>
    </row>
    <row r="37" spans="1:7" ht="15.6" thickTop="1" thickBot="1">
      <c r="A37" s="210"/>
      <c r="B37" s="211" t="s">
        <v>257</v>
      </c>
      <c r="C37" s="212">
        <f>SUM(C7:C36)</f>
        <v>51610200</v>
      </c>
    </row>
    <row r="40" spans="1:7">
      <c r="A40" s="417" t="s">
        <v>1021</v>
      </c>
      <c r="C40" s="418"/>
    </row>
    <row r="41" spans="1:7" ht="99.75" customHeight="1">
      <c r="A41" s="476" t="s">
        <v>269</v>
      </c>
      <c r="B41" s="476"/>
      <c r="C41" s="476"/>
      <c r="D41" s="476"/>
      <c r="E41" s="476"/>
      <c r="F41" s="476"/>
      <c r="G41" s="476"/>
    </row>
    <row r="42" spans="1:7" ht="6.75" customHeight="1">
      <c r="C42" s="418"/>
    </row>
    <row r="43" spans="1:7" ht="15" customHeight="1">
      <c r="A43" s="419" t="s">
        <v>320</v>
      </c>
      <c r="C43" s="418"/>
    </row>
    <row r="44" spans="1:7" ht="15" customHeight="1"/>
    <row r="52" spans="2:5" ht="178.5" customHeight="1">
      <c r="D52" s="24"/>
      <c r="E52" s="24"/>
    </row>
    <row r="53" spans="2:5">
      <c r="B53" s="24"/>
      <c r="C53" s="26"/>
    </row>
    <row r="54" spans="2:5" ht="27.6" customHeight="1">
      <c r="D54" s="23"/>
      <c r="E54" s="23"/>
    </row>
    <row r="55" spans="2:5" ht="19.8">
      <c r="B55" s="23"/>
      <c r="C55" s="27"/>
    </row>
  </sheetData>
  <mergeCells count="5">
    <mergeCell ref="A1:C1"/>
    <mergeCell ref="A2:C2"/>
    <mergeCell ref="A3:C3"/>
    <mergeCell ref="C4:C6"/>
    <mergeCell ref="A41:G41"/>
  </mergeCells>
  <printOptions horizontalCentered="1"/>
  <pageMargins left="0.7" right="0.7" top="0.5" bottom="0.5" header="0.3" footer="0.3"/>
  <pageSetup orientation="portrait" r:id="rId1"/>
  <headerFooter>
    <oddFooter>&amp;L&amp;"-,Italic"&amp;8Division of School Business
School Allotments Section
FY2022-2023 Planning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37"/>
  <sheetViews>
    <sheetView topLeftCell="A5" zoomScaleNormal="100" workbookViewId="0">
      <pane ySplit="6" topLeftCell="A121" activePane="bottomLeft" state="frozen"/>
      <selection activeCell="L143" sqref="L143"/>
      <selection pane="bottomLeft" activeCell="L143" sqref="L143"/>
    </sheetView>
  </sheetViews>
  <sheetFormatPr defaultColWidth="9.33203125" defaultRowHeight="13.65" customHeight="1"/>
  <cols>
    <col min="1" max="1" width="11.88671875" style="6" customWidth="1"/>
    <col min="2" max="2" width="20.88671875" style="7" customWidth="1"/>
    <col min="3" max="3" width="15.33203125" style="7" customWidth="1"/>
    <col min="4" max="4" width="1" style="7" customWidth="1"/>
    <col min="5" max="5" width="20.6640625" style="7" hidden="1" customWidth="1"/>
    <col min="6" max="6" width="1.88671875" style="7" customWidth="1"/>
    <col min="7" max="7" width="9.33203125" style="7"/>
    <col min="8" max="8" width="12.6640625" style="7" customWidth="1"/>
    <col min="9" max="16384" width="9.33203125" style="7"/>
  </cols>
  <sheetData>
    <row r="1" spans="1:10" ht="13.65" hidden="1" customHeight="1"/>
    <row r="2" spans="1:10" ht="13.65" hidden="1" customHeight="1"/>
    <row r="3" spans="1:10" ht="13.65" hidden="1" customHeight="1"/>
    <row r="4" spans="1:10" ht="13.65" hidden="1" customHeight="1"/>
    <row r="5" spans="1:10" ht="13.65" customHeight="1">
      <c r="A5" s="463" t="str">
        <f>ClassroomTeachers!A1</f>
        <v>FY 2024-25 Estimated Allotment</v>
      </c>
      <c r="B5" s="463"/>
      <c r="C5" s="463"/>
    </row>
    <row r="6" spans="1:10" ht="13.65" customHeight="1">
      <c r="A6" s="463" t="s">
        <v>317</v>
      </c>
      <c r="B6" s="463"/>
      <c r="C6" s="463"/>
    </row>
    <row r="7" spans="1:10" ht="14.25" customHeight="1">
      <c r="A7" s="463" t="s">
        <v>316</v>
      </c>
      <c r="B7" s="463"/>
      <c r="C7" s="463"/>
    </row>
    <row r="8" spans="1:10" ht="12" customHeight="1">
      <c r="A8" s="17"/>
    </row>
    <row r="9" spans="1:10" ht="8.4" customHeight="1" thickBot="1">
      <c r="A9" s="16"/>
    </row>
    <row r="10" spans="1:10" ht="21.15" customHeight="1" thickBot="1">
      <c r="A10" s="82" t="s">
        <v>9</v>
      </c>
      <c r="B10" s="14" t="s">
        <v>256</v>
      </c>
      <c r="C10" s="8" t="s">
        <v>253</v>
      </c>
      <c r="E10" s="9"/>
    </row>
    <row r="11" spans="1:10" ht="13.65" customHeight="1">
      <c r="A11" s="34" t="s">
        <v>24</v>
      </c>
      <c r="B11" s="35" t="s">
        <v>259</v>
      </c>
      <c r="C11" s="112">
        <v>1442881</v>
      </c>
      <c r="H11" s="10"/>
      <c r="J11" s="10"/>
    </row>
    <row r="12" spans="1:10" ht="13.65" customHeight="1">
      <c r="A12" s="36" t="s">
        <v>26</v>
      </c>
      <c r="B12" s="37" t="s">
        <v>331</v>
      </c>
      <c r="C12" s="112">
        <v>275165</v>
      </c>
      <c r="H12" s="10"/>
      <c r="J12" s="10"/>
    </row>
    <row r="13" spans="1:10" ht="13.65" customHeight="1">
      <c r="A13" s="36" t="s">
        <v>4</v>
      </c>
      <c r="B13" s="37" t="s">
        <v>332</v>
      </c>
      <c r="C13" s="112">
        <v>60120</v>
      </c>
      <c r="H13" s="10"/>
      <c r="J13" s="10"/>
    </row>
    <row r="14" spans="1:10" ht="13.65" customHeight="1">
      <c r="A14" s="36" t="s">
        <v>29</v>
      </c>
      <c r="B14" s="37" t="s">
        <v>333</v>
      </c>
      <c r="C14" s="112">
        <v>300600</v>
      </c>
      <c r="H14" s="10"/>
      <c r="J14" s="10"/>
    </row>
    <row r="15" spans="1:10" ht="13.65" customHeight="1">
      <c r="A15" s="36" t="s">
        <v>31</v>
      </c>
      <c r="B15" s="37" t="s">
        <v>334</v>
      </c>
      <c r="C15" s="112">
        <v>121011</v>
      </c>
      <c r="H15" s="10"/>
      <c r="J15" s="10"/>
    </row>
    <row r="16" spans="1:10" ht="13.65" customHeight="1">
      <c r="A16" s="36" t="s">
        <v>33</v>
      </c>
      <c r="B16" s="37" t="s">
        <v>335</v>
      </c>
      <c r="C16" s="112">
        <v>81702</v>
      </c>
      <c r="H16" s="10"/>
      <c r="J16" s="10"/>
    </row>
    <row r="17" spans="1:10" ht="13.65" customHeight="1">
      <c r="A17" s="36" t="s">
        <v>35</v>
      </c>
      <c r="B17" s="37" t="s">
        <v>336</v>
      </c>
      <c r="C17" s="112">
        <v>297517</v>
      </c>
      <c r="H17" s="10"/>
      <c r="J17" s="10"/>
    </row>
    <row r="18" spans="1:10" ht="13.65" customHeight="1">
      <c r="A18" s="36" t="s">
        <v>37</v>
      </c>
      <c r="B18" s="37" t="s">
        <v>337</v>
      </c>
      <c r="C18" s="112">
        <v>195776</v>
      </c>
      <c r="H18" s="10"/>
      <c r="J18" s="10"/>
    </row>
    <row r="19" spans="1:10" ht="13.65" customHeight="1">
      <c r="A19" s="36" t="s">
        <v>39</v>
      </c>
      <c r="B19" s="37" t="s">
        <v>338</v>
      </c>
      <c r="C19" s="112">
        <v>395405</v>
      </c>
      <c r="H19" s="10"/>
      <c r="J19" s="10"/>
    </row>
    <row r="20" spans="1:10" ht="13.65" customHeight="1">
      <c r="A20" s="36" t="s">
        <v>41</v>
      </c>
      <c r="B20" s="37" t="s">
        <v>339</v>
      </c>
      <c r="C20" s="112">
        <v>662091</v>
      </c>
      <c r="H20" s="10"/>
      <c r="J20" s="10"/>
    </row>
    <row r="21" spans="1:10" ht="13.65" customHeight="1">
      <c r="A21" s="36" t="s">
        <v>43</v>
      </c>
      <c r="B21" s="37" t="s">
        <v>340</v>
      </c>
      <c r="C21" s="112">
        <v>884844</v>
      </c>
      <c r="H21" s="10"/>
      <c r="J21" s="10"/>
    </row>
    <row r="22" spans="1:10" ht="13.65" customHeight="1">
      <c r="A22" s="36" t="s">
        <v>45</v>
      </c>
      <c r="B22" s="37" t="s">
        <v>341</v>
      </c>
      <c r="C22" s="112">
        <v>225065</v>
      </c>
      <c r="H22" s="10"/>
      <c r="J22" s="10"/>
    </row>
    <row r="23" spans="1:10" ht="13.65" customHeight="1">
      <c r="A23" s="36" t="s">
        <v>47</v>
      </c>
      <c r="B23" s="37" t="s">
        <v>342</v>
      </c>
      <c r="C23" s="112">
        <v>981961</v>
      </c>
      <c r="D23" s="81"/>
      <c r="H23" s="10"/>
      <c r="J23" s="10"/>
    </row>
    <row r="24" spans="1:10" ht="13.65" customHeight="1">
      <c r="A24" s="36" t="s">
        <v>49</v>
      </c>
      <c r="B24" s="37" t="s">
        <v>343</v>
      </c>
      <c r="C24" s="112">
        <v>1261750</v>
      </c>
      <c r="D24" s="81"/>
      <c r="H24" s="10"/>
      <c r="J24" s="10"/>
    </row>
    <row r="25" spans="1:10" ht="13.65" customHeight="1">
      <c r="A25" s="36" t="s">
        <v>51</v>
      </c>
      <c r="B25" s="37" t="s">
        <v>344</v>
      </c>
      <c r="C25" s="112">
        <v>405425</v>
      </c>
      <c r="H25" s="10"/>
      <c r="J25" s="10"/>
    </row>
    <row r="26" spans="1:10" ht="13.65" customHeight="1">
      <c r="A26" s="36" t="s">
        <v>53</v>
      </c>
      <c r="B26" s="37" t="s">
        <v>345</v>
      </c>
      <c r="C26" s="112">
        <v>898718</v>
      </c>
      <c r="H26" s="10"/>
      <c r="J26" s="10"/>
    </row>
    <row r="27" spans="1:10" ht="13.65" customHeight="1">
      <c r="A27" s="36" t="s">
        <v>55</v>
      </c>
      <c r="B27" s="37" t="s">
        <v>346</v>
      </c>
      <c r="C27" s="112">
        <v>115616</v>
      </c>
      <c r="H27" s="10"/>
      <c r="J27" s="10"/>
    </row>
    <row r="28" spans="1:10" ht="13.65" customHeight="1">
      <c r="A28" s="36" t="s">
        <v>57</v>
      </c>
      <c r="B28" s="37" t="s">
        <v>347</v>
      </c>
      <c r="C28" s="112">
        <v>349930</v>
      </c>
      <c r="H28" s="10"/>
      <c r="J28" s="10"/>
    </row>
    <row r="29" spans="1:10" ht="13.65" customHeight="1">
      <c r="A29" s="36" t="s">
        <v>59</v>
      </c>
      <c r="B29" s="37" t="s">
        <v>348</v>
      </c>
      <c r="C29" s="112">
        <v>178048</v>
      </c>
      <c r="H29" s="10"/>
      <c r="J29" s="10"/>
    </row>
    <row r="30" spans="1:10" ht="13.65" customHeight="1">
      <c r="A30" s="36" t="s">
        <v>61</v>
      </c>
      <c r="B30" s="37" t="s">
        <v>349</v>
      </c>
      <c r="C30" s="112">
        <v>616616</v>
      </c>
      <c r="H30" s="10"/>
      <c r="J30" s="10"/>
    </row>
    <row r="31" spans="1:10" ht="13.65" customHeight="1">
      <c r="A31" s="36" t="s">
        <v>63</v>
      </c>
      <c r="B31" s="37" t="s">
        <v>350</v>
      </c>
      <c r="C31" s="112">
        <v>180360</v>
      </c>
      <c r="H31" s="10"/>
      <c r="J31" s="10"/>
    </row>
    <row r="32" spans="1:10" ht="13.65" customHeight="1">
      <c r="A32" s="36" t="s">
        <v>65</v>
      </c>
      <c r="B32" s="37" t="s">
        <v>351</v>
      </c>
      <c r="C32" s="112">
        <v>139509</v>
      </c>
      <c r="H32" s="10"/>
      <c r="J32" s="10"/>
    </row>
    <row r="33" spans="1:10" ht="13.65" customHeight="1">
      <c r="A33" s="36" t="s">
        <v>67</v>
      </c>
      <c r="B33" s="37" t="s">
        <v>352</v>
      </c>
      <c r="C33" s="112">
        <v>352242</v>
      </c>
      <c r="H33" s="10"/>
      <c r="J33" s="10"/>
    </row>
    <row r="34" spans="1:10" ht="13.65" customHeight="1">
      <c r="A34" s="36" t="s">
        <v>69</v>
      </c>
      <c r="B34" s="37" t="s">
        <v>353</v>
      </c>
      <c r="C34" s="112">
        <v>141822</v>
      </c>
      <c r="H34" s="10"/>
      <c r="J34" s="10"/>
    </row>
    <row r="35" spans="1:10" ht="13.65" customHeight="1">
      <c r="A35" s="36" t="s">
        <v>71</v>
      </c>
      <c r="B35" s="37" t="s">
        <v>354</v>
      </c>
      <c r="C35" s="112">
        <v>146446</v>
      </c>
      <c r="H35" s="10"/>
      <c r="J35" s="10"/>
    </row>
    <row r="36" spans="1:10" ht="13.65" customHeight="1">
      <c r="A36" s="36" t="s">
        <v>73</v>
      </c>
      <c r="B36" s="37" t="s">
        <v>355</v>
      </c>
      <c r="C36" s="112">
        <v>56266</v>
      </c>
      <c r="H36" s="10"/>
      <c r="J36" s="10"/>
    </row>
    <row r="37" spans="1:10" ht="13.65" customHeight="1">
      <c r="A37" s="36" t="s">
        <v>75</v>
      </c>
      <c r="B37" s="37" t="s">
        <v>356</v>
      </c>
      <c r="C37" s="112">
        <v>1233232</v>
      </c>
      <c r="H37" s="10"/>
      <c r="J37" s="10"/>
    </row>
    <row r="38" spans="1:10" ht="13.65" customHeight="1">
      <c r="A38" s="36" t="s">
        <v>77</v>
      </c>
      <c r="B38" s="37" t="s">
        <v>357</v>
      </c>
      <c r="C38" s="112">
        <v>521811</v>
      </c>
      <c r="H38" s="10"/>
      <c r="J38" s="10"/>
    </row>
    <row r="39" spans="1:10" ht="13.65" customHeight="1">
      <c r="A39" s="36" t="s">
        <v>79</v>
      </c>
      <c r="B39" s="37" t="s">
        <v>358</v>
      </c>
      <c r="C39" s="112">
        <v>213503</v>
      </c>
      <c r="H39" s="10"/>
      <c r="J39" s="10"/>
    </row>
    <row r="40" spans="1:10" ht="13.65" customHeight="1">
      <c r="A40" s="36" t="s">
        <v>81</v>
      </c>
      <c r="B40" s="37" t="s">
        <v>359</v>
      </c>
      <c r="C40" s="112">
        <v>586556</v>
      </c>
      <c r="H40" s="10"/>
      <c r="J40" s="10"/>
    </row>
    <row r="41" spans="1:10" ht="13.65" customHeight="1">
      <c r="A41" s="36" t="s">
        <v>83</v>
      </c>
      <c r="B41" s="37" t="s">
        <v>360</v>
      </c>
      <c r="C41" s="112">
        <v>4187593</v>
      </c>
      <c r="H41" s="10"/>
      <c r="J41" s="10"/>
    </row>
    <row r="42" spans="1:10" ht="13.65" customHeight="1">
      <c r="A42" s="36" t="s">
        <v>85</v>
      </c>
      <c r="B42" s="37" t="s">
        <v>361</v>
      </c>
      <c r="C42" s="112">
        <v>205025</v>
      </c>
      <c r="H42" s="10"/>
      <c r="J42" s="10"/>
    </row>
    <row r="43" spans="1:10" ht="13.65" customHeight="1">
      <c r="A43" s="36" t="s">
        <v>87</v>
      </c>
      <c r="B43" s="37" t="s">
        <v>362</v>
      </c>
      <c r="C43" s="112">
        <v>180360</v>
      </c>
      <c r="H43" s="10"/>
      <c r="J43" s="10"/>
    </row>
    <row r="44" spans="1:10" ht="13.65" customHeight="1">
      <c r="A44" s="36" t="s">
        <v>89</v>
      </c>
      <c r="B44" s="37" t="s">
        <v>363</v>
      </c>
      <c r="C44" s="112">
        <v>982732</v>
      </c>
      <c r="H44" s="10"/>
      <c r="J44" s="10"/>
    </row>
    <row r="45" spans="1:10" ht="13.65" customHeight="1">
      <c r="A45" s="36" t="s">
        <v>91</v>
      </c>
      <c r="B45" s="37" t="s">
        <v>364</v>
      </c>
      <c r="C45" s="112">
        <v>1045164</v>
      </c>
      <c r="H45" s="10"/>
      <c r="J45" s="10"/>
    </row>
    <row r="46" spans="1:10" ht="13.65" customHeight="1">
      <c r="A46" s="36" t="s">
        <v>93</v>
      </c>
      <c r="B46" s="37" t="s">
        <v>365</v>
      </c>
      <c r="C46" s="112">
        <v>659008</v>
      </c>
      <c r="H46" s="10"/>
      <c r="J46" s="10"/>
    </row>
    <row r="47" spans="1:10" ht="13.65" customHeight="1">
      <c r="A47" s="36" t="s">
        <v>95</v>
      </c>
      <c r="B47" s="37" t="s">
        <v>366</v>
      </c>
      <c r="C47" s="112">
        <v>223523</v>
      </c>
      <c r="H47" s="10"/>
      <c r="J47" s="10"/>
    </row>
    <row r="48" spans="1:10" ht="13.65" customHeight="1">
      <c r="A48" s="36" t="s">
        <v>97</v>
      </c>
      <c r="B48" s="37" t="s">
        <v>367</v>
      </c>
      <c r="C48" s="112">
        <v>907967</v>
      </c>
      <c r="H48" s="10"/>
      <c r="J48" s="10"/>
    </row>
    <row r="49" spans="1:10" ht="13.65" customHeight="1">
      <c r="A49" s="36" t="s">
        <v>99</v>
      </c>
      <c r="B49" s="37" t="s">
        <v>368</v>
      </c>
      <c r="C49" s="112">
        <v>1496835</v>
      </c>
      <c r="H49" s="10"/>
      <c r="J49" s="10"/>
    </row>
    <row r="50" spans="1:10" ht="13.65" customHeight="1">
      <c r="A50" s="36" t="s">
        <v>101</v>
      </c>
      <c r="B50" s="37" t="s">
        <v>369</v>
      </c>
      <c r="C50" s="112">
        <v>2051790</v>
      </c>
      <c r="H50" s="10"/>
      <c r="J50" s="10"/>
    </row>
    <row r="51" spans="1:10" ht="13.65" customHeight="1">
      <c r="A51" s="36" t="s">
        <v>103</v>
      </c>
      <c r="B51" s="37" t="s">
        <v>370</v>
      </c>
      <c r="C51" s="112">
        <v>2220588</v>
      </c>
      <c r="H51" s="10"/>
      <c r="J51" s="10"/>
    </row>
    <row r="52" spans="1:10" ht="13.65" customHeight="1">
      <c r="A52" s="36" t="s">
        <v>105</v>
      </c>
      <c r="B52" s="37" t="s">
        <v>371</v>
      </c>
      <c r="C52" s="112">
        <v>2121930</v>
      </c>
      <c r="H52" s="10"/>
      <c r="J52" s="10"/>
    </row>
    <row r="53" spans="1:10" ht="13.65" customHeight="1">
      <c r="A53" s="36" t="s">
        <v>107</v>
      </c>
      <c r="B53" s="37" t="s">
        <v>372</v>
      </c>
      <c r="C53" s="112">
        <v>1418217</v>
      </c>
      <c r="H53" s="10"/>
      <c r="J53" s="10"/>
    </row>
    <row r="54" spans="1:10" ht="13.65" customHeight="1">
      <c r="A54" s="36" t="s">
        <v>109</v>
      </c>
      <c r="B54" s="37" t="s">
        <v>373</v>
      </c>
      <c r="C54" s="112">
        <v>115616</v>
      </c>
      <c r="H54" s="10"/>
      <c r="J54" s="10"/>
    </row>
    <row r="55" spans="1:10" ht="13.65" customHeight="1">
      <c r="A55" s="36" t="s">
        <v>111</v>
      </c>
      <c r="B55" s="37" t="s">
        <v>374</v>
      </c>
      <c r="C55" s="112">
        <v>56266</v>
      </c>
      <c r="H55" s="10"/>
      <c r="J55" s="10"/>
    </row>
    <row r="56" spans="1:10" ht="13.65" customHeight="1">
      <c r="A56" s="36" t="s">
        <v>113</v>
      </c>
      <c r="B56" s="37" t="s">
        <v>375</v>
      </c>
      <c r="C56" s="112">
        <v>561121</v>
      </c>
      <c r="H56" s="10"/>
      <c r="J56" s="10"/>
    </row>
    <row r="57" spans="1:10" ht="13.65" customHeight="1">
      <c r="A57" s="36" t="s">
        <v>115</v>
      </c>
      <c r="B57" s="37" t="s">
        <v>376</v>
      </c>
      <c r="C57" s="112">
        <v>282102</v>
      </c>
      <c r="H57" s="10"/>
      <c r="J57" s="10"/>
    </row>
    <row r="58" spans="1:10" ht="13.65" customHeight="1">
      <c r="A58" s="36" t="s">
        <v>117</v>
      </c>
      <c r="B58" s="37" t="s">
        <v>377</v>
      </c>
      <c r="C58" s="112">
        <v>2904261</v>
      </c>
      <c r="H58" s="10"/>
      <c r="J58" s="10"/>
    </row>
    <row r="59" spans="1:10" ht="13.65" customHeight="1">
      <c r="A59" s="36" t="s">
        <v>119</v>
      </c>
      <c r="B59" s="37" t="s">
        <v>378</v>
      </c>
      <c r="C59" s="112">
        <v>1283250</v>
      </c>
      <c r="H59" s="10"/>
      <c r="J59" s="10"/>
    </row>
    <row r="60" spans="1:10" ht="13.65" customHeight="1">
      <c r="A60" s="36" t="s">
        <v>121</v>
      </c>
      <c r="B60" s="37" t="s">
        <v>379</v>
      </c>
      <c r="C60" s="112">
        <v>206566</v>
      </c>
      <c r="H60" s="10"/>
      <c r="J60" s="10"/>
    </row>
    <row r="61" spans="1:10" ht="13.65" customHeight="1">
      <c r="A61" s="36" t="s">
        <v>123</v>
      </c>
      <c r="B61" s="37" t="s">
        <v>380</v>
      </c>
      <c r="C61" s="112">
        <v>264500</v>
      </c>
      <c r="H61" s="10"/>
      <c r="J61" s="10"/>
    </row>
    <row r="62" spans="1:10" ht="13.65" customHeight="1">
      <c r="A62" s="36" t="s">
        <v>125</v>
      </c>
      <c r="B62" s="37" t="s">
        <v>381</v>
      </c>
      <c r="C62" s="112">
        <v>1711109</v>
      </c>
      <c r="H62" s="10"/>
      <c r="J62" s="10"/>
    </row>
    <row r="63" spans="1:10" ht="13.65" customHeight="1">
      <c r="A63" s="36" t="s">
        <v>127</v>
      </c>
      <c r="B63" s="37" t="s">
        <v>382</v>
      </c>
      <c r="C63" s="112">
        <v>289039</v>
      </c>
      <c r="H63" s="10"/>
      <c r="J63" s="10"/>
    </row>
    <row r="64" spans="1:10" ht="13.65" customHeight="1">
      <c r="A64" s="36" t="s">
        <v>129</v>
      </c>
      <c r="B64" s="37" t="s">
        <v>383</v>
      </c>
      <c r="C64" s="112">
        <v>548788</v>
      </c>
      <c r="H64" s="10"/>
      <c r="J64" s="10"/>
    </row>
    <row r="65" spans="1:10" ht="13.65" customHeight="1">
      <c r="A65" s="36" t="s">
        <v>131</v>
      </c>
      <c r="B65" s="37" t="s">
        <v>384</v>
      </c>
      <c r="C65" s="112">
        <v>883500</v>
      </c>
      <c r="H65" s="10"/>
      <c r="J65" s="10"/>
    </row>
    <row r="66" spans="1:10" ht="13.65" customHeight="1">
      <c r="A66" s="36" t="s">
        <v>133</v>
      </c>
      <c r="B66" s="37" t="s">
        <v>385</v>
      </c>
      <c r="C66" s="112">
        <v>2554332</v>
      </c>
      <c r="H66" s="10"/>
      <c r="J66" s="10"/>
    </row>
    <row r="67" spans="1:10" ht="13.65" customHeight="1">
      <c r="A67" s="36" t="s">
        <v>135</v>
      </c>
      <c r="B67" s="37" t="s">
        <v>386</v>
      </c>
      <c r="C67" s="112">
        <v>162750</v>
      </c>
      <c r="H67" s="10"/>
      <c r="J67" s="10"/>
    </row>
    <row r="68" spans="1:10" ht="13.65" customHeight="1">
      <c r="A68" s="36" t="s">
        <v>137</v>
      </c>
      <c r="B68" s="37" t="s">
        <v>387</v>
      </c>
      <c r="C68" s="112">
        <v>800830</v>
      </c>
      <c r="H68" s="10"/>
      <c r="J68" s="10"/>
    </row>
    <row r="69" spans="1:10" ht="13.65" customHeight="1">
      <c r="A69" s="36" t="s">
        <v>139</v>
      </c>
      <c r="B69" s="37" t="s">
        <v>388</v>
      </c>
      <c r="C69" s="112">
        <v>225836</v>
      </c>
      <c r="H69" s="10"/>
      <c r="J69" s="10"/>
    </row>
    <row r="70" spans="1:10" ht="13.65" customHeight="1">
      <c r="A70" s="36" t="s">
        <v>141</v>
      </c>
      <c r="B70" s="37" t="s">
        <v>389</v>
      </c>
      <c r="C70" s="112">
        <v>153383</v>
      </c>
      <c r="H70" s="10"/>
      <c r="J70" s="10"/>
    </row>
    <row r="71" spans="1:10" ht="13.65" customHeight="1">
      <c r="A71" s="36" t="s">
        <v>143</v>
      </c>
      <c r="B71" s="37" t="s">
        <v>390</v>
      </c>
      <c r="C71" s="112">
        <v>2396324</v>
      </c>
      <c r="H71" s="10"/>
      <c r="J71" s="10"/>
    </row>
    <row r="72" spans="1:10" ht="13.65" customHeight="1">
      <c r="A72" s="36" t="s">
        <v>145</v>
      </c>
      <c r="B72" s="37" t="s">
        <v>391</v>
      </c>
      <c r="C72" s="112">
        <v>81702</v>
      </c>
      <c r="H72" s="10"/>
      <c r="J72" s="10"/>
    </row>
    <row r="73" spans="1:10" ht="13.65" customHeight="1">
      <c r="A73" s="36" t="s">
        <v>147</v>
      </c>
      <c r="B73" s="37" t="s">
        <v>392</v>
      </c>
      <c r="C73" s="112">
        <v>634344</v>
      </c>
      <c r="H73" s="10"/>
      <c r="J73" s="10"/>
    </row>
    <row r="74" spans="1:10" ht="13.65" customHeight="1">
      <c r="A74" s="36" t="s">
        <v>149</v>
      </c>
      <c r="B74" s="37" t="s">
        <v>393</v>
      </c>
      <c r="C74" s="112">
        <v>835515</v>
      </c>
      <c r="H74" s="10"/>
      <c r="J74" s="10"/>
    </row>
    <row r="75" spans="1:10" ht="13.65" customHeight="1">
      <c r="A75" s="36" t="s">
        <v>151</v>
      </c>
      <c r="B75" s="37" t="s">
        <v>394</v>
      </c>
      <c r="C75" s="112">
        <v>495605</v>
      </c>
      <c r="H75" s="10"/>
      <c r="J75" s="10"/>
    </row>
    <row r="76" spans="1:10" ht="13.65" customHeight="1">
      <c r="A76" s="36" t="s">
        <v>153</v>
      </c>
      <c r="B76" s="37" t="s">
        <v>395</v>
      </c>
      <c r="C76" s="112">
        <v>200400</v>
      </c>
      <c r="H76" s="10"/>
      <c r="J76" s="10"/>
    </row>
    <row r="77" spans="1:10" ht="13.65" customHeight="1">
      <c r="A77" s="36" t="s">
        <v>155</v>
      </c>
      <c r="B77" s="37" t="s">
        <v>396</v>
      </c>
      <c r="C77" s="112">
        <v>104054</v>
      </c>
      <c r="H77" s="10"/>
      <c r="J77" s="10"/>
    </row>
    <row r="78" spans="1:10" ht="13.65" customHeight="1">
      <c r="A78" s="36" t="s">
        <v>157</v>
      </c>
      <c r="B78" s="37" t="s">
        <v>397</v>
      </c>
      <c r="C78" s="112">
        <v>257437</v>
      </c>
      <c r="H78" s="10"/>
      <c r="J78" s="10"/>
    </row>
    <row r="79" spans="1:10" ht="13.65" customHeight="1">
      <c r="A79" s="36" t="s">
        <v>159</v>
      </c>
      <c r="B79" s="37" t="s">
        <v>398</v>
      </c>
      <c r="C79" s="112">
        <v>359950</v>
      </c>
      <c r="H79" s="10"/>
      <c r="J79" s="10"/>
    </row>
    <row r="80" spans="1:10" ht="13.65" customHeight="1">
      <c r="A80" s="36" t="s">
        <v>161</v>
      </c>
      <c r="B80" s="37" t="s">
        <v>399</v>
      </c>
      <c r="C80" s="112">
        <v>5894078</v>
      </c>
      <c r="H80" s="10"/>
      <c r="J80" s="10"/>
    </row>
    <row r="81" spans="1:10" ht="13.65" customHeight="1">
      <c r="A81" s="36" t="s">
        <v>163</v>
      </c>
      <c r="B81" s="37" t="s">
        <v>400</v>
      </c>
      <c r="C81" s="112">
        <v>77077</v>
      </c>
      <c r="H81" s="10"/>
      <c r="J81" s="10"/>
    </row>
    <row r="82" spans="1:10" ht="13.65" customHeight="1">
      <c r="A82" s="36" t="s">
        <v>165</v>
      </c>
      <c r="B82" s="37" t="s">
        <v>401</v>
      </c>
      <c r="C82" s="112">
        <v>1128250</v>
      </c>
      <c r="H82" s="10"/>
      <c r="J82" s="10"/>
    </row>
    <row r="83" spans="1:10" ht="13.65" customHeight="1">
      <c r="A83" s="36" t="s">
        <v>167</v>
      </c>
      <c r="B83" s="37" t="s">
        <v>402</v>
      </c>
      <c r="C83" s="112">
        <v>574224</v>
      </c>
      <c r="H83" s="10"/>
      <c r="J83" s="10"/>
    </row>
    <row r="84" spans="1:10" ht="13.65" customHeight="1">
      <c r="A84" s="36" t="s">
        <v>169</v>
      </c>
      <c r="B84" s="37" t="s">
        <v>325</v>
      </c>
      <c r="C84" s="112">
        <v>1188527</v>
      </c>
      <c r="H84" s="10"/>
      <c r="J84" s="10"/>
    </row>
    <row r="85" spans="1:10" ht="13.65" customHeight="1">
      <c r="A85" s="36" t="s">
        <v>170</v>
      </c>
      <c r="B85" s="37" t="s">
        <v>403</v>
      </c>
      <c r="C85" s="112">
        <v>1096806</v>
      </c>
      <c r="H85" s="10"/>
      <c r="J85" s="10"/>
    </row>
    <row r="86" spans="1:10" ht="13.65" customHeight="1">
      <c r="A86" s="36" t="s">
        <v>172</v>
      </c>
      <c r="B86" s="37" t="s">
        <v>404</v>
      </c>
      <c r="C86" s="112">
        <v>793750</v>
      </c>
      <c r="H86" s="10"/>
      <c r="J86" s="10"/>
    </row>
    <row r="87" spans="1:10" ht="13.65" customHeight="1">
      <c r="A87" s="36" t="s">
        <v>174</v>
      </c>
      <c r="B87" s="37" t="s">
        <v>405</v>
      </c>
      <c r="C87" s="112">
        <v>1769688</v>
      </c>
      <c r="E87" s="10"/>
      <c r="H87" s="10"/>
      <c r="J87" s="10"/>
    </row>
    <row r="88" spans="1:10" ht="13.65" customHeight="1">
      <c r="A88" s="36" t="s">
        <v>176</v>
      </c>
      <c r="B88" s="37" t="s">
        <v>406</v>
      </c>
      <c r="C88" s="112">
        <v>282102</v>
      </c>
      <c r="H88" s="10"/>
      <c r="J88" s="10"/>
    </row>
    <row r="89" spans="1:10" ht="13.65" customHeight="1">
      <c r="A89" s="36" t="s">
        <v>178</v>
      </c>
      <c r="B89" s="37" t="s">
        <v>179</v>
      </c>
      <c r="C89" s="112">
        <v>406196</v>
      </c>
      <c r="H89" s="10"/>
      <c r="J89" s="10"/>
    </row>
    <row r="90" spans="1:10" ht="13.65" customHeight="1">
      <c r="A90" s="36" t="s">
        <v>180</v>
      </c>
      <c r="B90" s="37" t="s">
        <v>407</v>
      </c>
      <c r="C90" s="112">
        <v>60891</v>
      </c>
      <c r="H90" s="10"/>
      <c r="J90" s="10"/>
    </row>
    <row r="91" spans="1:10" ht="13.65" customHeight="1">
      <c r="A91" s="36" t="s">
        <v>182</v>
      </c>
      <c r="B91" s="37" t="s">
        <v>408</v>
      </c>
      <c r="C91" s="112">
        <v>1494000</v>
      </c>
      <c r="H91" s="10"/>
      <c r="J91" s="10"/>
    </row>
    <row r="92" spans="1:10" ht="13.65" customHeight="1">
      <c r="A92" s="36" t="s">
        <v>184</v>
      </c>
      <c r="B92" s="37" t="s">
        <v>409</v>
      </c>
      <c r="C92" s="112">
        <v>761521</v>
      </c>
      <c r="H92" s="10"/>
      <c r="J92" s="10"/>
    </row>
    <row r="93" spans="1:10" ht="13.65" customHeight="1">
      <c r="A93" s="36" t="s">
        <v>186</v>
      </c>
      <c r="B93" s="37" t="s">
        <v>410</v>
      </c>
      <c r="C93" s="112">
        <v>143363</v>
      </c>
      <c r="H93" s="10"/>
      <c r="J93" s="10"/>
    </row>
    <row r="94" spans="1:10" ht="13.65" customHeight="1">
      <c r="A94" s="36" t="s">
        <v>188</v>
      </c>
      <c r="B94" s="37" t="s">
        <v>411</v>
      </c>
      <c r="C94" s="112">
        <v>295976</v>
      </c>
      <c r="H94" s="10"/>
      <c r="J94" s="10"/>
    </row>
    <row r="95" spans="1:10" ht="13.65" customHeight="1">
      <c r="A95" s="36" t="s">
        <v>190</v>
      </c>
      <c r="B95" s="37" t="s">
        <v>412</v>
      </c>
      <c r="C95" s="112">
        <v>1812851</v>
      </c>
      <c r="H95" s="10"/>
      <c r="J95" s="10"/>
    </row>
    <row r="96" spans="1:10" ht="13.65" customHeight="1">
      <c r="A96" s="36" t="s">
        <v>192</v>
      </c>
      <c r="B96" s="37" t="s">
        <v>413</v>
      </c>
      <c r="C96" s="112">
        <v>77848</v>
      </c>
      <c r="H96" s="10"/>
      <c r="J96" s="10"/>
    </row>
    <row r="97" spans="1:10" ht="13.65" customHeight="1">
      <c r="A97" s="36" t="s">
        <v>194</v>
      </c>
      <c r="B97" s="37" t="s">
        <v>414</v>
      </c>
      <c r="C97" s="112">
        <v>1129949</v>
      </c>
      <c r="H97" s="10"/>
      <c r="J97" s="10"/>
    </row>
    <row r="98" spans="1:10" ht="13.65" customHeight="1">
      <c r="A98" s="36" t="s">
        <v>196</v>
      </c>
      <c r="B98" s="37" t="s">
        <v>415</v>
      </c>
      <c r="C98" s="112">
        <v>372282</v>
      </c>
      <c r="H98" s="10"/>
      <c r="J98" s="10"/>
    </row>
    <row r="99" spans="1:10" ht="13.65" customHeight="1">
      <c r="A99" s="36" t="s">
        <v>198</v>
      </c>
      <c r="B99" s="37" t="s">
        <v>416</v>
      </c>
      <c r="C99" s="112">
        <v>643593</v>
      </c>
      <c r="H99" s="10"/>
      <c r="J99" s="10"/>
    </row>
    <row r="100" spans="1:10" ht="13.65" customHeight="1">
      <c r="A100" s="36" t="s">
        <v>200</v>
      </c>
      <c r="B100" s="37" t="s">
        <v>417</v>
      </c>
      <c r="C100" s="112">
        <v>7322315</v>
      </c>
      <c r="H100" s="10"/>
      <c r="J100" s="10"/>
    </row>
    <row r="101" spans="1:10" ht="13.65" customHeight="1">
      <c r="A101" s="36" t="s">
        <v>202</v>
      </c>
      <c r="B101" s="37" t="s">
        <v>418</v>
      </c>
      <c r="C101" s="112">
        <v>951130</v>
      </c>
      <c r="H101" s="10"/>
      <c r="J101" s="10"/>
    </row>
    <row r="102" spans="1:10" ht="13.65" customHeight="1">
      <c r="A102" s="36" t="s">
        <v>204</v>
      </c>
      <c r="B102" s="37" t="s">
        <v>419</v>
      </c>
      <c r="C102" s="112">
        <v>1190840</v>
      </c>
      <c r="H102" s="10"/>
      <c r="J102" s="10"/>
    </row>
    <row r="103" spans="1:10" ht="13.65" customHeight="1">
      <c r="A103" s="36" t="s">
        <v>206</v>
      </c>
      <c r="B103" s="37" t="s">
        <v>420</v>
      </c>
      <c r="C103" s="112">
        <v>530290</v>
      </c>
      <c r="H103" s="10"/>
      <c r="J103" s="10"/>
    </row>
    <row r="104" spans="1:10" ht="13.65" customHeight="1">
      <c r="A104" s="36" t="s">
        <v>208</v>
      </c>
      <c r="B104" s="37" t="s">
        <v>421</v>
      </c>
      <c r="C104" s="112">
        <v>723753</v>
      </c>
      <c r="H104" s="10"/>
      <c r="J104" s="10"/>
    </row>
    <row r="105" spans="1:10" ht="13.65" customHeight="1">
      <c r="A105" s="36" t="s">
        <v>210</v>
      </c>
      <c r="B105" s="37" t="s">
        <v>422</v>
      </c>
      <c r="C105" s="112">
        <v>294434</v>
      </c>
      <c r="H105" s="10"/>
      <c r="J105" s="10"/>
    </row>
    <row r="106" spans="1:10" ht="13.65" customHeight="1">
      <c r="A106" s="36" t="s">
        <v>212</v>
      </c>
      <c r="B106" s="37" t="s">
        <v>423</v>
      </c>
      <c r="C106" s="112">
        <v>538768</v>
      </c>
      <c r="H106" s="10"/>
      <c r="J106" s="10"/>
    </row>
    <row r="107" spans="1:10" ht="13.65" customHeight="1">
      <c r="A107" s="36" t="s">
        <v>214</v>
      </c>
      <c r="B107" s="37" t="s">
        <v>424</v>
      </c>
      <c r="C107" s="112">
        <v>671341</v>
      </c>
      <c r="H107" s="10"/>
      <c r="J107" s="10"/>
    </row>
    <row r="108" spans="1:10" ht="13.65" customHeight="1">
      <c r="A108" s="36" t="s">
        <v>216</v>
      </c>
      <c r="B108" s="37" t="s">
        <v>425</v>
      </c>
      <c r="C108" s="112">
        <v>339139</v>
      </c>
      <c r="H108" s="10"/>
      <c r="J108" s="10"/>
    </row>
    <row r="109" spans="1:10" ht="13.65" customHeight="1">
      <c r="A109" s="36" t="s">
        <v>218</v>
      </c>
      <c r="B109" s="37" t="s">
        <v>426</v>
      </c>
      <c r="C109" s="112">
        <v>595034</v>
      </c>
      <c r="H109" s="10"/>
      <c r="J109" s="10"/>
    </row>
    <row r="110" spans="1:10" ht="13.65" customHeight="1">
      <c r="A110" s="36" t="s">
        <v>220</v>
      </c>
      <c r="B110" s="37" t="s">
        <v>427</v>
      </c>
      <c r="C110" s="112">
        <v>97888</v>
      </c>
      <c r="H110" s="10"/>
      <c r="J110" s="10"/>
    </row>
    <row r="111" spans="1:10" ht="13.65" customHeight="1">
      <c r="A111" s="36" t="s">
        <v>222</v>
      </c>
      <c r="B111" s="37" t="s">
        <v>428</v>
      </c>
      <c r="C111" s="112">
        <v>139509</v>
      </c>
      <c r="H111" s="10"/>
      <c r="J111" s="10"/>
    </row>
    <row r="112" spans="1:10" ht="13.65" customHeight="1">
      <c r="A112" s="36" t="s">
        <v>224</v>
      </c>
      <c r="B112" s="37" t="s">
        <v>429</v>
      </c>
      <c r="C112" s="112">
        <v>144905</v>
      </c>
      <c r="H112" s="10"/>
      <c r="J112" s="10"/>
    </row>
    <row r="113" spans="1:10" ht="13.65" customHeight="1">
      <c r="A113" s="36" t="s">
        <v>226</v>
      </c>
      <c r="B113" s="37" t="s">
        <v>430</v>
      </c>
      <c r="C113" s="112">
        <v>137197</v>
      </c>
      <c r="H113" s="10"/>
      <c r="J113" s="10"/>
    </row>
    <row r="114" spans="1:10" ht="13.65" customHeight="1">
      <c r="A114" s="36" t="s">
        <v>228</v>
      </c>
      <c r="B114" s="37" t="s">
        <v>431</v>
      </c>
      <c r="C114" s="112">
        <v>43163</v>
      </c>
      <c r="H114" s="10"/>
      <c r="J114" s="10"/>
    </row>
    <row r="115" spans="1:10" ht="13.65" customHeight="1">
      <c r="A115" s="36" t="s">
        <v>230</v>
      </c>
      <c r="B115" s="37" t="s">
        <v>432</v>
      </c>
      <c r="C115" s="112">
        <v>1576995</v>
      </c>
      <c r="H115" s="10"/>
      <c r="J115" s="10"/>
    </row>
    <row r="116" spans="1:10" ht="13.65" customHeight="1">
      <c r="A116" s="36" t="s">
        <v>232</v>
      </c>
      <c r="B116" s="37" t="s">
        <v>433</v>
      </c>
      <c r="C116" s="112">
        <v>2023750</v>
      </c>
      <c r="H116" s="10"/>
      <c r="J116" s="10"/>
    </row>
    <row r="117" spans="1:10" ht="13.65" customHeight="1">
      <c r="A117" s="36" t="s">
        <v>234</v>
      </c>
      <c r="B117" s="37" t="s">
        <v>434</v>
      </c>
      <c r="C117" s="112">
        <v>5541066</v>
      </c>
      <c r="H117" s="10"/>
      <c r="J117" s="10"/>
    </row>
    <row r="118" spans="1:10" ht="13.65" customHeight="1">
      <c r="A118" s="36" t="s">
        <v>236</v>
      </c>
      <c r="B118" s="37" t="s">
        <v>435</v>
      </c>
      <c r="C118" s="112">
        <v>771000</v>
      </c>
      <c r="H118" s="10"/>
      <c r="J118" s="10"/>
    </row>
    <row r="119" spans="1:10" ht="13.65" customHeight="1">
      <c r="A119" s="36" t="s">
        <v>238</v>
      </c>
      <c r="B119" s="37" t="s">
        <v>436</v>
      </c>
      <c r="C119" s="112">
        <v>530250</v>
      </c>
      <c r="H119" s="10"/>
      <c r="J119" s="10"/>
    </row>
    <row r="120" spans="1:10" ht="13.65" customHeight="1">
      <c r="A120" s="36" t="s">
        <v>240</v>
      </c>
      <c r="B120" s="37" t="s">
        <v>437</v>
      </c>
      <c r="C120" s="112">
        <v>179589</v>
      </c>
      <c r="H120" s="10"/>
      <c r="J120" s="10"/>
    </row>
    <row r="121" spans="1:10" ht="13.65" customHeight="1">
      <c r="A121" s="36" t="s">
        <v>242</v>
      </c>
      <c r="B121" s="37" t="s">
        <v>438</v>
      </c>
      <c r="C121" s="112">
        <v>1525354</v>
      </c>
      <c r="H121" s="10"/>
      <c r="J121" s="10"/>
    </row>
    <row r="122" spans="1:10" ht="13.65" customHeight="1">
      <c r="A122" s="36" t="s">
        <v>244</v>
      </c>
      <c r="B122" s="37" t="s">
        <v>439</v>
      </c>
      <c r="C122" s="112">
        <v>569599</v>
      </c>
      <c r="H122" s="10"/>
      <c r="J122" s="10"/>
    </row>
    <row r="123" spans="1:10" ht="13.65" customHeight="1">
      <c r="A123" s="36" t="s">
        <v>246</v>
      </c>
      <c r="B123" s="37" t="s">
        <v>440</v>
      </c>
      <c r="C123" s="112">
        <v>867116</v>
      </c>
      <c r="H123" s="10"/>
      <c r="J123" s="10"/>
    </row>
    <row r="124" spans="1:10" ht="13.65" customHeight="1">
      <c r="A124" s="36" t="s">
        <v>248</v>
      </c>
      <c r="B124" s="37" t="s">
        <v>441</v>
      </c>
      <c r="C124" s="112">
        <v>373053</v>
      </c>
      <c r="H124" s="10"/>
      <c r="J124" s="10"/>
    </row>
    <row r="125" spans="1:10" ht="13.65" customHeight="1" thickBot="1">
      <c r="A125" s="421" t="s">
        <v>250</v>
      </c>
      <c r="B125" s="208" t="s">
        <v>442</v>
      </c>
      <c r="C125" s="209">
        <v>94805</v>
      </c>
      <c r="H125" s="10"/>
      <c r="J125" s="10"/>
    </row>
    <row r="126" spans="1:10" ht="13.65" customHeight="1" thickTop="1" thickBot="1">
      <c r="A126" s="478" t="s">
        <v>257</v>
      </c>
      <c r="B126" s="479"/>
      <c r="C126" s="298">
        <f>SUM(C11:C125)</f>
        <v>97166555</v>
      </c>
      <c r="E126" s="10"/>
      <c r="J126" s="10"/>
    </row>
    <row r="130" spans="1:15" ht="13.65" customHeight="1">
      <c r="A130" s="17"/>
      <c r="C130" s="10"/>
    </row>
    <row r="131" spans="1:15" ht="13.65" customHeight="1">
      <c r="A131" s="283" t="s">
        <v>265</v>
      </c>
      <c r="B131" s="11"/>
      <c r="C131" s="12"/>
      <c r="D131" s="11"/>
      <c r="E131" s="11"/>
      <c r="F131" s="11"/>
      <c r="G131" s="12"/>
      <c r="H131" s="11"/>
      <c r="I131" s="11"/>
      <c r="J131" s="12"/>
    </row>
    <row r="132" spans="1:15" ht="13.65" customHeight="1">
      <c r="A132" s="477" t="s">
        <v>268</v>
      </c>
      <c r="B132" s="477"/>
      <c r="C132" s="477"/>
      <c r="D132" s="13"/>
      <c r="E132" s="13"/>
      <c r="F132" s="13"/>
      <c r="G132" s="13"/>
      <c r="H132" s="13"/>
      <c r="I132" s="13"/>
      <c r="J132" s="13"/>
    </row>
    <row r="133" spans="1:15" ht="13.65" customHeight="1">
      <c r="A133" s="477"/>
      <c r="B133" s="477"/>
      <c r="C133" s="477"/>
      <c r="D133" s="13"/>
      <c r="E133" s="13"/>
      <c r="F133" s="13"/>
      <c r="G133" s="13"/>
      <c r="H133" s="477"/>
      <c r="I133" s="477"/>
      <c r="J133" s="477"/>
      <c r="K133" s="477"/>
      <c r="L133" s="477"/>
      <c r="M133" s="477"/>
      <c r="N133" s="477"/>
      <c r="O133" s="477"/>
    </row>
    <row r="134" spans="1:15" ht="13.65" customHeight="1">
      <c r="A134" s="477"/>
      <c r="B134" s="477"/>
      <c r="C134" s="477"/>
      <c r="D134" s="13"/>
      <c r="E134" s="13"/>
      <c r="F134" s="13"/>
      <c r="G134" s="13"/>
      <c r="H134" s="477"/>
      <c r="I134" s="477"/>
      <c r="J134" s="477"/>
      <c r="K134" s="477"/>
      <c r="L134" s="477"/>
      <c r="M134" s="477"/>
      <c r="N134" s="477"/>
      <c r="O134" s="477"/>
    </row>
    <row r="135" spans="1:15" ht="13.65" customHeight="1">
      <c r="A135" s="477"/>
      <c r="B135" s="477"/>
      <c r="C135" s="477"/>
    </row>
    <row r="136" spans="1:15" ht="13.65" customHeight="1">
      <c r="A136" s="477"/>
      <c r="B136" s="477"/>
      <c r="C136" s="477"/>
    </row>
    <row r="137" spans="1:15" ht="13.65" customHeight="1">
      <c r="A137" s="477"/>
      <c r="B137" s="477"/>
      <c r="C137" s="477"/>
    </row>
  </sheetData>
  <mergeCells count="7">
    <mergeCell ref="H133:O133"/>
    <mergeCell ref="H134:O134"/>
    <mergeCell ref="A132:C137"/>
    <mergeCell ref="A5:C5"/>
    <mergeCell ref="A6:C6"/>
    <mergeCell ref="A7:C7"/>
    <mergeCell ref="A126:B126"/>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B9E5-E362-468A-BCA5-123F5B39371B}">
  <dimension ref="A1:C122"/>
  <sheetViews>
    <sheetView zoomScaleNormal="100" workbookViewId="0">
      <pane ySplit="5" topLeftCell="A113" activePane="bottomLeft" state="frozen"/>
      <selection activeCell="L143" sqref="L143"/>
      <selection pane="bottomLeft" activeCell="J137" sqref="J137"/>
    </sheetView>
  </sheetViews>
  <sheetFormatPr defaultRowHeight="14.4"/>
  <cols>
    <col min="1" max="1" width="12.109375" customWidth="1"/>
    <col min="2" max="2" width="23.88671875" customWidth="1"/>
    <col min="3" max="3" width="17.88671875" style="21" customWidth="1"/>
  </cols>
  <sheetData>
    <row r="1" spans="1:3">
      <c r="A1" s="463" t="str">
        <f>ClassroomTeachers!A1</f>
        <v>FY 2024-25 Estimated Allotment</v>
      </c>
      <c r="B1" s="463"/>
      <c r="C1" s="463"/>
    </row>
    <row r="2" spans="1:3">
      <c r="A2" s="463" t="s">
        <v>292</v>
      </c>
      <c r="B2" s="463"/>
      <c r="C2" s="463"/>
    </row>
    <row r="3" spans="1:3">
      <c r="A3" s="463" t="s">
        <v>509</v>
      </c>
      <c r="B3" s="463"/>
      <c r="C3" s="463"/>
    </row>
    <row r="4" spans="1:3" ht="15" thickBot="1"/>
    <row r="5" spans="1:3">
      <c r="A5" s="188" t="s">
        <v>505</v>
      </c>
      <c r="B5" s="189" t="s">
        <v>256</v>
      </c>
      <c r="C5" s="190" t="s">
        <v>510</v>
      </c>
    </row>
    <row r="6" spans="1:3">
      <c r="A6" s="191" t="s">
        <v>24</v>
      </c>
      <c r="B6" s="89" t="s">
        <v>25</v>
      </c>
      <c r="C6" s="192">
        <v>7056427</v>
      </c>
    </row>
    <row r="7" spans="1:3">
      <c r="A7" s="191" t="s">
        <v>26</v>
      </c>
      <c r="B7" s="89" t="s">
        <v>27</v>
      </c>
      <c r="C7" s="192">
        <v>1341878</v>
      </c>
    </row>
    <row r="8" spans="1:3">
      <c r="A8" s="191" t="s">
        <v>4</v>
      </c>
      <c r="B8" s="89" t="s">
        <v>28</v>
      </c>
      <c r="C8" s="192">
        <v>462717</v>
      </c>
    </row>
    <row r="9" spans="1:3">
      <c r="A9" s="191" t="s">
        <v>29</v>
      </c>
      <c r="B9" s="89" t="s">
        <v>30</v>
      </c>
      <c r="C9" s="192">
        <v>994841</v>
      </c>
    </row>
    <row r="10" spans="1:3">
      <c r="A10" s="191" t="s">
        <v>31</v>
      </c>
      <c r="B10" s="89" t="s">
        <v>32</v>
      </c>
      <c r="C10" s="192">
        <v>809754</v>
      </c>
    </row>
    <row r="11" spans="1:3">
      <c r="A11" s="191" t="s">
        <v>33</v>
      </c>
      <c r="B11" s="89" t="s">
        <v>34</v>
      </c>
      <c r="C11" s="192">
        <v>601531</v>
      </c>
    </row>
    <row r="12" spans="1:3">
      <c r="A12" s="191" t="s">
        <v>35</v>
      </c>
      <c r="B12" s="89" t="s">
        <v>36</v>
      </c>
      <c r="C12" s="192">
        <v>1735187</v>
      </c>
    </row>
    <row r="13" spans="1:3">
      <c r="A13" s="191" t="s">
        <v>37</v>
      </c>
      <c r="B13" s="89" t="s">
        <v>38</v>
      </c>
      <c r="C13" s="192">
        <v>532124</v>
      </c>
    </row>
    <row r="14" spans="1:3">
      <c r="A14" s="191" t="s">
        <v>39</v>
      </c>
      <c r="B14" s="89" t="s">
        <v>40</v>
      </c>
      <c r="C14" s="192">
        <v>1249335</v>
      </c>
    </row>
    <row r="15" spans="1:3">
      <c r="A15" s="191" t="s">
        <v>41</v>
      </c>
      <c r="B15" s="89" t="s">
        <v>42</v>
      </c>
      <c r="C15" s="192">
        <v>4071905</v>
      </c>
    </row>
    <row r="16" spans="1:3">
      <c r="A16" s="191" t="s">
        <v>43</v>
      </c>
      <c r="B16" s="89" t="s">
        <v>44</v>
      </c>
      <c r="C16" s="192">
        <v>7195242</v>
      </c>
    </row>
    <row r="17" spans="1:3">
      <c r="A17" s="191" t="s">
        <v>45</v>
      </c>
      <c r="B17" s="89" t="s">
        <v>46</v>
      </c>
      <c r="C17" s="192">
        <v>1226199</v>
      </c>
    </row>
    <row r="18" spans="1:3">
      <c r="A18" s="191" t="s">
        <v>47</v>
      </c>
      <c r="B18" s="89" t="s">
        <v>48</v>
      </c>
      <c r="C18" s="192">
        <v>3562917</v>
      </c>
    </row>
    <row r="19" spans="1:3">
      <c r="A19" s="191" t="s">
        <v>49</v>
      </c>
      <c r="B19" s="89" t="s">
        <v>50</v>
      </c>
      <c r="C19" s="192">
        <v>10896974</v>
      </c>
    </row>
    <row r="20" spans="1:3">
      <c r="A20" s="191" t="s">
        <v>51</v>
      </c>
      <c r="B20" s="89" t="s">
        <v>52</v>
      </c>
      <c r="C20" s="192">
        <v>1804594</v>
      </c>
    </row>
    <row r="21" spans="1:3">
      <c r="A21" s="191" t="s">
        <v>53</v>
      </c>
      <c r="B21" s="89" t="s">
        <v>54</v>
      </c>
      <c r="C21" s="192">
        <v>3215880</v>
      </c>
    </row>
    <row r="22" spans="1:3">
      <c r="A22" s="191" t="s">
        <v>55</v>
      </c>
      <c r="B22" s="89" t="s">
        <v>56</v>
      </c>
      <c r="C22" s="192">
        <v>647803</v>
      </c>
    </row>
    <row r="23" spans="1:3">
      <c r="A23" s="191" t="s">
        <v>57</v>
      </c>
      <c r="B23" s="89" t="s">
        <v>58</v>
      </c>
      <c r="C23" s="192">
        <v>2244175</v>
      </c>
    </row>
    <row r="24" spans="1:3">
      <c r="A24" s="191" t="s">
        <v>59</v>
      </c>
      <c r="B24" s="89" t="s">
        <v>60</v>
      </c>
      <c r="C24" s="192">
        <v>740346</v>
      </c>
    </row>
    <row r="25" spans="1:3">
      <c r="A25" s="191" t="s">
        <v>61</v>
      </c>
      <c r="B25" s="89" t="s">
        <v>62</v>
      </c>
      <c r="C25" s="192">
        <v>4951067</v>
      </c>
    </row>
    <row r="26" spans="1:3">
      <c r="A26" s="191" t="s">
        <v>63</v>
      </c>
      <c r="B26" s="89" t="s">
        <v>64</v>
      </c>
      <c r="C26" s="192">
        <v>1203063</v>
      </c>
    </row>
    <row r="27" spans="1:3">
      <c r="A27" s="191" t="s">
        <v>65</v>
      </c>
      <c r="B27" s="89" t="s">
        <v>66</v>
      </c>
      <c r="C27" s="192">
        <v>832890</v>
      </c>
    </row>
    <row r="28" spans="1:3">
      <c r="A28" s="191" t="s">
        <v>67</v>
      </c>
      <c r="B28" s="89" t="s">
        <v>68</v>
      </c>
      <c r="C28" s="192">
        <v>2799435</v>
      </c>
    </row>
    <row r="29" spans="1:3">
      <c r="A29" s="191" t="s">
        <v>69</v>
      </c>
      <c r="B29" s="89" t="s">
        <v>70</v>
      </c>
      <c r="C29" s="192">
        <v>1017976</v>
      </c>
    </row>
    <row r="30" spans="1:3">
      <c r="A30" s="191" t="s">
        <v>71</v>
      </c>
      <c r="B30" s="89" t="s">
        <v>72</v>
      </c>
      <c r="C30" s="192">
        <v>578396</v>
      </c>
    </row>
    <row r="31" spans="1:3">
      <c r="A31" s="191" t="s">
        <v>73</v>
      </c>
      <c r="B31" s="89" t="s">
        <v>74</v>
      </c>
      <c r="C31" s="192">
        <v>439581</v>
      </c>
    </row>
    <row r="32" spans="1:3">
      <c r="A32" s="191" t="s">
        <v>75</v>
      </c>
      <c r="B32" s="89" t="s">
        <v>76</v>
      </c>
      <c r="C32" s="192">
        <v>4627165</v>
      </c>
    </row>
    <row r="33" spans="1:3">
      <c r="A33" s="191" t="s">
        <v>77</v>
      </c>
      <c r="B33" s="89" t="s">
        <v>78</v>
      </c>
      <c r="C33" s="192">
        <v>1665779</v>
      </c>
    </row>
    <row r="34" spans="1:3">
      <c r="A34" s="191" t="s">
        <v>79</v>
      </c>
      <c r="B34" s="89" t="s">
        <v>80</v>
      </c>
      <c r="C34" s="192">
        <v>670939</v>
      </c>
    </row>
    <row r="35" spans="1:3">
      <c r="A35" s="191" t="s">
        <v>81</v>
      </c>
      <c r="B35" s="89" t="s">
        <v>82</v>
      </c>
      <c r="C35" s="192">
        <v>4141313</v>
      </c>
    </row>
    <row r="36" spans="1:3">
      <c r="A36" s="191" t="s">
        <v>83</v>
      </c>
      <c r="B36" s="89" t="s">
        <v>84</v>
      </c>
      <c r="C36" s="192">
        <v>16287621</v>
      </c>
    </row>
    <row r="37" spans="1:3">
      <c r="A37" s="191" t="s">
        <v>85</v>
      </c>
      <c r="B37" s="89" t="s">
        <v>86</v>
      </c>
      <c r="C37" s="192">
        <v>1526964</v>
      </c>
    </row>
    <row r="38" spans="1:3">
      <c r="A38" s="191" t="s">
        <v>87</v>
      </c>
      <c r="B38" s="89" t="s">
        <v>88</v>
      </c>
      <c r="C38" s="192">
        <v>1480693</v>
      </c>
    </row>
    <row r="39" spans="1:3">
      <c r="A39" s="191" t="s">
        <v>89</v>
      </c>
      <c r="B39" s="89" t="s">
        <v>90</v>
      </c>
      <c r="C39" s="192">
        <v>5645141</v>
      </c>
    </row>
    <row r="40" spans="1:3">
      <c r="A40" s="191" t="s">
        <v>91</v>
      </c>
      <c r="B40" s="89" t="s">
        <v>92</v>
      </c>
      <c r="C40" s="192">
        <v>971705</v>
      </c>
    </row>
    <row r="41" spans="1:3">
      <c r="A41" s="191" t="s">
        <v>93</v>
      </c>
      <c r="B41" s="89" t="s">
        <v>94</v>
      </c>
      <c r="C41" s="192">
        <v>763482</v>
      </c>
    </row>
    <row r="42" spans="1:3">
      <c r="A42" s="191" t="s">
        <v>95</v>
      </c>
      <c r="B42" s="89" t="s">
        <v>96</v>
      </c>
      <c r="C42" s="192">
        <v>1943409</v>
      </c>
    </row>
    <row r="43" spans="1:3">
      <c r="A43" s="191" t="s">
        <v>97</v>
      </c>
      <c r="B43" s="89" t="s">
        <v>98</v>
      </c>
      <c r="C43" s="192">
        <v>3169608</v>
      </c>
    </row>
    <row r="44" spans="1:3">
      <c r="A44" s="191" t="s">
        <v>99</v>
      </c>
      <c r="B44" s="89" t="s">
        <v>100</v>
      </c>
      <c r="C44" s="192">
        <v>10110356</v>
      </c>
    </row>
    <row r="45" spans="1:3">
      <c r="A45" s="191" t="s">
        <v>101</v>
      </c>
      <c r="B45" s="89" t="s">
        <v>102</v>
      </c>
      <c r="C45" s="192">
        <v>2151632</v>
      </c>
    </row>
    <row r="46" spans="1:3">
      <c r="A46" s="191" t="s">
        <v>103</v>
      </c>
      <c r="B46" s="89" t="s">
        <v>104</v>
      </c>
      <c r="C46" s="192">
        <v>15963720</v>
      </c>
    </row>
    <row r="47" spans="1:3">
      <c r="A47" s="191" t="s">
        <v>105</v>
      </c>
      <c r="B47" s="89" t="s">
        <v>106</v>
      </c>
      <c r="C47" s="192">
        <v>2382990</v>
      </c>
    </row>
    <row r="48" spans="1:3">
      <c r="A48" s="191" t="s">
        <v>107</v>
      </c>
      <c r="B48" s="89" t="s">
        <v>108</v>
      </c>
      <c r="C48" s="192">
        <v>9555096</v>
      </c>
    </row>
    <row r="49" spans="1:3">
      <c r="A49" s="191" t="s">
        <v>109</v>
      </c>
      <c r="B49" s="89" t="s">
        <v>110</v>
      </c>
      <c r="C49" s="192">
        <v>439581</v>
      </c>
    </row>
    <row r="50" spans="1:3">
      <c r="A50" s="191" t="s">
        <v>111</v>
      </c>
      <c r="B50" s="89" t="s">
        <v>112</v>
      </c>
      <c r="C50" s="192">
        <v>347037</v>
      </c>
    </row>
    <row r="51" spans="1:3">
      <c r="A51" s="191" t="s">
        <v>113</v>
      </c>
      <c r="B51" s="89" t="s">
        <v>114</v>
      </c>
      <c r="C51" s="192">
        <v>2128496</v>
      </c>
    </row>
    <row r="52" spans="1:3">
      <c r="A52" s="191" t="s">
        <v>115</v>
      </c>
      <c r="B52" s="89" t="s">
        <v>116</v>
      </c>
      <c r="C52" s="192">
        <v>856026</v>
      </c>
    </row>
    <row r="53" spans="1:3">
      <c r="A53" s="191" t="s">
        <v>117</v>
      </c>
      <c r="B53" s="89" t="s">
        <v>118</v>
      </c>
      <c r="C53" s="192">
        <v>20845379</v>
      </c>
    </row>
    <row r="54" spans="1:3">
      <c r="A54" s="191" t="s">
        <v>119</v>
      </c>
      <c r="B54" s="89" t="s">
        <v>120</v>
      </c>
      <c r="C54" s="192">
        <v>763482</v>
      </c>
    </row>
    <row r="55" spans="1:3">
      <c r="A55" s="191" t="s">
        <v>121</v>
      </c>
      <c r="B55" s="89" t="s">
        <v>122</v>
      </c>
      <c r="C55" s="192">
        <v>809754</v>
      </c>
    </row>
    <row r="56" spans="1:3">
      <c r="A56" s="191" t="s">
        <v>123</v>
      </c>
      <c r="B56" s="89" t="s">
        <v>124</v>
      </c>
      <c r="C56" s="192">
        <v>185087</v>
      </c>
    </row>
    <row r="57" spans="1:3">
      <c r="A57" s="191" t="s">
        <v>125</v>
      </c>
      <c r="B57" s="89" t="s">
        <v>126</v>
      </c>
      <c r="C57" s="192">
        <v>6570575</v>
      </c>
    </row>
    <row r="58" spans="1:3">
      <c r="A58" s="191" t="s">
        <v>127</v>
      </c>
      <c r="B58" s="89" t="s">
        <v>128</v>
      </c>
      <c r="C58" s="192">
        <v>2221039</v>
      </c>
    </row>
    <row r="59" spans="1:3">
      <c r="A59" s="191" t="s">
        <v>129</v>
      </c>
      <c r="B59" s="89" t="s">
        <v>130</v>
      </c>
      <c r="C59" s="192">
        <v>3956226</v>
      </c>
    </row>
    <row r="60" spans="1:3">
      <c r="A60" s="191" t="s">
        <v>131</v>
      </c>
      <c r="B60" s="89" t="s">
        <v>132</v>
      </c>
      <c r="C60" s="192">
        <v>786618</v>
      </c>
    </row>
    <row r="61" spans="1:3">
      <c r="A61" s="191" t="s">
        <v>133</v>
      </c>
      <c r="B61" s="89" t="s">
        <v>134</v>
      </c>
      <c r="C61" s="192">
        <v>2891978</v>
      </c>
    </row>
    <row r="62" spans="1:3">
      <c r="A62" s="191" t="s">
        <v>135</v>
      </c>
      <c r="B62" s="89" t="s">
        <v>136</v>
      </c>
      <c r="C62" s="192">
        <v>138815</v>
      </c>
    </row>
    <row r="63" spans="1:3">
      <c r="A63" s="191" t="s">
        <v>137</v>
      </c>
      <c r="B63" s="89" t="s">
        <v>138</v>
      </c>
      <c r="C63" s="192">
        <v>6200401</v>
      </c>
    </row>
    <row r="64" spans="1:3">
      <c r="A64" s="191" t="s">
        <v>139</v>
      </c>
      <c r="B64" s="89" t="s">
        <v>140</v>
      </c>
      <c r="C64" s="192">
        <v>1804594</v>
      </c>
    </row>
    <row r="65" spans="1:3">
      <c r="A65" s="191" t="s">
        <v>141</v>
      </c>
      <c r="B65" s="89" t="s">
        <v>142</v>
      </c>
      <c r="C65" s="192">
        <v>1087384</v>
      </c>
    </row>
    <row r="66" spans="1:3">
      <c r="A66" s="191" t="s">
        <v>143</v>
      </c>
      <c r="B66" s="89" t="s">
        <v>144</v>
      </c>
      <c r="C66" s="192">
        <v>11359690</v>
      </c>
    </row>
    <row r="67" spans="1:3">
      <c r="A67" s="191" t="s">
        <v>145</v>
      </c>
      <c r="B67" s="89" t="s">
        <v>146</v>
      </c>
      <c r="C67" s="192">
        <v>347037</v>
      </c>
    </row>
    <row r="68" spans="1:3">
      <c r="A68" s="191" t="s">
        <v>147</v>
      </c>
      <c r="B68" s="89" t="s">
        <v>148</v>
      </c>
      <c r="C68" s="192">
        <v>3030793</v>
      </c>
    </row>
    <row r="69" spans="1:3">
      <c r="A69" s="191" t="s">
        <v>149</v>
      </c>
      <c r="B69" s="89" t="s">
        <v>150</v>
      </c>
      <c r="C69" s="192">
        <v>2614348</v>
      </c>
    </row>
    <row r="70" spans="1:3">
      <c r="A70" s="191" t="s">
        <v>151</v>
      </c>
      <c r="B70" s="89" t="s">
        <v>152</v>
      </c>
      <c r="C70" s="192">
        <v>3609189</v>
      </c>
    </row>
    <row r="71" spans="1:3">
      <c r="A71" s="191" t="s">
        <v>153</v>
      </c>
      <c r="B71" s="89" t="s">
        <v>154</v>
      </c>
      <c r="C71" s="192">
        <v>1457557</v>
      </c>
    </row>
    <row r="72" spans="1:3">
      <c r="A72" s="191" t="s">
        <v>155</v>
      </c>
      <c r="B72" s="89" t="s">
        <v>156</v>
      </c>
      <c r="C72" s="192">
        <v>740346</v>
      </c>
    </row>
    <row r="73" spans="1:3">
      <c r="A73" s="191" t="s">
        <v>157</v>
      </c>
      <c r="B73" s="89" t="s">
        <v>158</v>
      </c>
      <c r="C73" s="192">
        <v>971705</v>
      </c>
    </row>
    <row r="74" spans="1:3">
      <c r="A74" s="191" t="s">
        <v>159</v>
      </c>
      <c r="B74" s="89" t="s">
        <v>160</v>
      </c>
      <c r="C74" s="192">
        <v>1781459</v>
      </c>
    </row>
    <row r="75" spans="1:3">
      <c r="A75" s="191" t="s">
        <v>161</v>
      </c>
      <c r="B75" s="89" t="s">
        <v>162</v>
      </c>
      <c r="C75" s="192">
        <v>46317923</v>
      </c>
    </row>
    <row r="76" spans="1:3">
      <c r="A76" s="191" t="s">
        <v>163</v>
      </c>
      <c r="B76" s="89" t="s">
        <v>164</v>
      </c>
      <c r="C76" s="192">
        <v>532124</v>
      </c>
    </row>
    <row r="77" spans="1:3">
      <c r="A77" s="191" t="s">
        <v>165</v>
      </c>
      <c r="B77" s="89" t="s">
        <v>166</v>
      </c>
      <c r="C77" s="192">
        <v>1064248</v>
      </c>
    </row>
    <row r="78" spans="1:3">
      <c r="A78" s="191" t="s">
        <v>167</v>
      </c>
      <c r="B78" s="89" t="s">
        <v>168</v>
      </c>
      <c r="C78" s="192">
        <v>4048770</v>
      </c>
    </row>
    <row r="79" spans="1:3">
      <c r="A79" s="191" t="s">
        <v>169</v>
      </c>
      <c r="B79" s="89" t="s">
        <v>325</v>
      </c>
      <c r="C79" s="192">
        <v>4164449</v>
      </c>
    </row>
    <row r="80" spans="1:3">
      <c r="A80" s="191" t="s">
        <v>170</v>
      </c>
      <c r="B80" s="89" t="s">
        <v>171</v>
      </c>
      <c r="C80" s="192">
        <v>7981860</v>
      </c>
    </row>
    <row r="81" spans="1:3">
      <c r="A81" s="191" t="s">
        <v>172</v>
      </c>
      <c r="B81" s="89" t="s">
        <v>173</v>
      </c>
      <c r="C81" s="192">
        <v>393309</v>
      </c>
    </row>
    <row r="82" spans="1:3">
      <c r="A82" s="191" t="s">
        <v>174</v>
      </c>
      <c r="B82" s="89" t="s">
        <v>175</v>
      </c>
      <c r="C82" s="192">
        <v>9346874</v>
      </c>
    </row>
    <row r="83" spans="1:3">
      <c r="A83" s="191" t="s">
        <v>176</v>
      </c>
      <c r="B83" s="89" t="s">
        <v>177</v>
      </c>
      <c r="C83" s="192">
        <v>2128496</v>
      </c>
    </row>
    <row r="84" spans="1:3">
      <c r="A84" s="191" t="s">
        <v>178</v>
      </c>
      <c r="B84" s="89" t="s">
        <v>179</v>
      </c>
      <c r="C84" s="192">
        <v>3100201</v>
      </c>
    </row>
    <row r="85" spans="1:3">
      <c r="A85" s="191" t="s">
        <v>180</v>
      </c>
      <c r="B85" s="89" t="s">
        <v>181</v>
      </c>
      <c r="C85" s="192">
        <v>347037</v>
      </c>
    </row>
    <row r="86" spans="1:3">
      <c r="A86" s="191" t="s">
        <v>182</v>
      </c>
      <c r="B86" s="89" t="s">
        <v>183</v>
      </c>
      <c r="C86" s="192">
        <v>1758323</v>
      </c>
    </row>
    <row r="87" spans="1:3">
      <c r="A87" s="191" t="s">
        <v>184</v>
      </c>
      <c r="B87" s="89" t="s">
        <v>185</v>
      </c>
      <c r="C87" s="192">
        <v>3424102</v>
      </c>
    </row>
    <row r="88" spans="1:3">
      <c r="A88" s="191" t="s">
        <v>186</v>
      </c>
      <c r="B88" s="89" t="s">
        <v>187</v>
      </c>
      <c r="C88" s="192">
        <v>532124</v>
      </c>
    </row>
    <row r="89" spans="1:3">
      <c r="A89" s="191" t="s">
        <v>188</v>
      </c>
      <c r="B89" s="89" t="s">
        <v>189</v>
      </c>
      <c r="C89" s="192">
        <v>1434421</v>
      </c>
    </row>
    <row r="90" spans="1:3">
      <c r="A90" s="191" t="s">
        <v>190</v>
      </c>
      <c r="B90" s="89" t="s">
        <v>191</v>
      </c>
      <c r="C90" s="192">
        <v>7727366</v>
      </c>
    </row>
    <row r="91" spans="1:3">
      <c r="A91" s="191" t="s">
        <v>192</v>
      </c>
      <c r="B91" s="89" t="s">
        <v>193</v>
      </c>
      <c r="C91" s="192">
        <v>670939</v>
      </c>
    </row>
    <row r="92" spans="1:3">
      <c r="A92" s="191" t="s">
        <v>194</v>
      </c>
      <c r="B92" s="89" t="s">
        <v>195</v>
      </c>
      <c r="C92" s="192">
        <v>4997338</v>
      </c>
    </row>
    <row r="93" spans="1:3">
      <c r="A93" s="191" t="s">
        <v>196</v>
      </c>
      <c r="B93" s="89" t="s">
        <v>197</v>
      </c>
      <c r="C93" s="192">
        <v>1550100</v>
      </c>
    </row>
    <row r="94" spans="1:3">
      <c r="A94" s="191" t="s">
        <v>198</v>
      </c>
      <c r="B94" s="89" t="s">
        <v>199</v>
      </c>
      <c r="C94" s="192">
        <v>2082224</v>
      </c>
    </row>
    <row r="95" spans="1:3">
      <c r="A95" s="191" t="s">
        <v>200</v>
      </c>
      <c r="B95" s="89" t="s">
        <v>201</v>
      </c>
      <c r="C95" s="192">
        <v>6917612</v>
      </c>
    </row>
    <row r="96" spans="1:3">
      <c r="A96" s="191" t="s">
        <v>202</v>
      </c>
      <c r="B96" s="89" t="s">
        <v>203</v>
      </c>
      <c r="C96" s="192">
        <v>3817411</v>
      </c>
    </row>
    <row r="97" spans="1:3">
      <c r="A97" s="191" t="s">
        <v>204</v>
      </c>
      <c r="B97" s="89" t="s">
        <v>205</v>
      </c>
      <c r="C97" s="192">
        <v>5807092</v>
      </c>
    </row>
    <row r="98" spans="1:3">
      <c r="A98" s="191" t="s">
        <v>206</v>
      </c>
      <c r="B98" s="89" t="s">
        <v>207</v>
      </c>
      <c r="C98" s="192">
        <v>2452398</v>
      </c>
    </row>
    <row r="99" spans="1:3">
      <c r="A99" s="191" t="s">
        <v>208</v>
      </c>
      <c r="B99" s="89" t="s">
        <v>209</v>
      </c>
      <c r="C99" s="192">
        <v>2706892</v>
      </c>
    </row>
    <row r="100" spans="1:3">
      <c r="A100" s="191" t="s">
        <v>210</v>
      </c>
      <c r="B100" s="89" t="s">
        <v>211</v>
      </c>
      <c r="C100" s="192">
        <v>1017976</v>
      </c>
    </row>
    <row r="101" spans="1:3">
      <c r="A101" s="191" t="s">
        <v>212</v>
      </c>
      <c r="B101" s="89" t="s">
        <v>213</v>
      </c>
      <c r="C101" s="192">
        <v>1804594</v>
      </c>
    </row>
    <row r="102" spans="1:3">
      <c r="A102" s="191" t="s">
        <v>214</v>
      </c>
      <c r="B102" s="89" t="s">
        <v>215</v>
      </c>
      <c r="C102" s="192">
        <v>3053929</v>
      </c>
    </row>
    <row r="103" spans="1:3">
      <c r="A103" s="191" t="s">
        <v>216</v>
      </c>
      <c r="B103" s="89" t="s">
        <v>217</v>
      </c>
      <c r="C103" s="192">
        <v>1781459</v>
      </c>
    </row>
    <row r="104" spans="1:3">
      <c r="A104" s="191" t="s">
        <v>218</v>
      </c>
      <c r="B104" s="89" t="s">
        <v>219</v>
      </c>
      <c r="C104" s="192">
        <v>2313583</v>
      </c>
    </row>
    <row r="105" spans="1:3">
      <c r="A105" s="191" t="s">
        <v>220</v>
      </c>
      <c r="B105" s="89" t="s">
        <v>221</v>
      </c>
      <c r="C105" s="192">
        <v>370173</v>
      </c>
    </row>
    <row r="106" spans="1:3">
      <c r="A106" s="191" t="s">
        <v>222</v>
      </c>
      <c r="B106" s="89" t="s">
        <v>223</v>
      </c>
      <c r="C106" s="192">
        <v>532124</v>
      </c>
    </row>
    <row r="107" spans="1:3">
      <c r="A107" s="191" t="s">
        <v>224</v>
      </c>
      <c r="B107" s="89" t="s">
        <v>225</v>
      </c>
      <c r="C107" s="192">
        <v>601531</v>
      </c>
    </row>
    <row r="108" spans="1:3">
      <c r="A108" s="191" t="s">
        <v>226</v>
      </c>
      <c r="B108" s="89" t="s">
        <v>227</v>
      </c>
      <c r="C108" s="192">
        <v>1017976</v>
      </c>
    </row>
    <row r="109" spans="1:3">
      <c r="A109" s="191" t="s">
        <v>228</v>
      </c>
      <c r="B109" s="89" t="s">
        <v>229</v>
      </c>
      <c r="C109" s="192">
        <v>92543</v>
      </c>
    </row>
    <row r="110" spans="1:3">
      <c r="A110" s="191" t="s">
        <v>230</v>
      </c>
      <c r="B110" s="89" t="s">
        <v>231</v>
      </c>
      <c r="C110" s="192">
        <v>11961222</v>
      </c>
    </row>
    <row r="111" spans="1:3">
      <c r="A111" s="191" t="s">
        <v>232</v>
      </c>
      <c r="B111" s="89" t="s">
        <v>233</v>
      </c>
      <c r="C111" s="192">
        <v>1874002</v>
      </c>
    </row>
    <row r="112" spans="1:3">
      <c r="A112" s="191" t="s">
        <v>234</v>
      </c>
      <c r="B112" s="89" t="s">
        <v>235</v>
      </c>
      <c r="C112" s="192">
        <v>50574915</v>
      </c>
    </row>
    <row r="113" spans="1:3">
      <c r="A113" s="191" t="s">
        <v>236</v>
      </c>
      <c r="B113" s="89" t="s">
        <v>237</v>
      </c>
      <c r="C113" s="192">
        <v>508988</v>
      </c>
    </row>
    <row r="114" spans="1:3">
      <c r="A114" s="191" t="s">
        <v>238</v>
      </c>
      <c r="B114" s="89" t="s">
        <v>239</v>
      </c>
      <c r="C114" s="192">
        <v>370173</v>
      </c>
    </row>
    <row r="115" spans="1:3">
      <c r="A115" s="191" t="s">
        <v>240</v>
      </c>
      <c r="B115" s="89" t="s">
        <v>241</v>
      </c>
      <c r="C115" s="192">
        <v>1457557</v>
      </c>
    </row>
    <row r="116" spans="1:3">
      <c r="A116" s="191" t="s">
        <v>242</v>
      </c>
      <c r="B116" s="89" t="s">
        <v>243</v>
      </c>
      <c r="C116" s="192">
        <v>5760821</v>
      </c>
    </row>
    <row r="117" spans="1:3">
      <c r="A117" s="191" t="s">
        <v>244</v>
      </c>
      <c r="B117" s="89" t="s">
        <v>245</v>
      </c>
      <c r="C117" s="192">
        <v>2753163</v>
      </c>
    </row>
    <row r="118" spans="1:3">
      <c r="A118" s="191" t="s">
        <v>246</v>
      </c>
      <c r="B118" s="89" t="s">
        <v>247</v>
      </c>
      <c r="C118" s="192">
        <v>3447238</v>
      </c>
    </row>
    <row r="119" spans="1:3">
      <c r="A119" s="191" t="s">
        <v>248</v>
      </c>
      <c r="B119" s="89" t="s">
        <v>249</v>
      </c>
      <c r="C119" s="192">
        <v>1688915</v>
      </c>
    </row>
    <row r="120" spans="1:3">
      <c r="A120" s="191" t="s">
        <v>250</v>
      </c>
      <c r="B120" s="89" t="s">
        <v>251</v>
      </c>
      <c r="C120" s="192">
        <v>740346</v>
      </c>
    </row>
    <row r="121" spans="1:3" ht="15" thickBot="1">
      <c r="A121" s="196"/>
      <c r="B121" s="197" t="s">
        <v>511</v>
      </c>
      <c r="C121" s="198">
        <v>58441095</v>
      </c>
    </row>
    <row r="122" spans="1:3" ht="15.6" thickTop="1" thickBot="1">
      <c r="A122" s="193" t="s">
        <v>257</v>
      </c>
      <c r="B122" s="194"/>
      <c r="C122" s="195">
        <f>SUM(C6:C121)</f>
        <v>500682402</v>
      </c>
    </row>
  </sheetData>
  <mergeCells count="3">
    <mergeCell ref="A1:C1"/>
    <mergeCell ref="A2:C2"/>
    <mergeCell ref="A3:C3"/>
  </mergeCells>
  <printOptions horizontalCentered="1"/>
  <pageMargins left="0.7" right="0.7" top="0.75" bottom="0.75" header="0.3" footer="0.3"/>
  <pageSetup orientation="portrait" r:id="rId1"/>
  <headerFooter>
    <oddFooter>&amp;L&amp;8Division of School Business
School Allotment Section
FY2022-2023
 Planning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6"/>
  <dimension ref="A1:K151"/>
  <sheetViews>
    <sheetView topLeftCell="A5" zoomScaleNormal="100" workbookViewId="0">
      <pane ySplit="6" topLeftCell="A122" activePane="bottomLeft" state="frozen"/>
      <selection activeCell="L143" sqref="L143"/>
      <selection pane="bottomLeft" activeCell="G130" sqref="G130"/>
    </sheetView>
  </sheetViews>
  <sheetFormatPr defaultColWidth="21.44140625" defaultRowHeight="13.65" customHeight="1"/>
  <cols>
    <col min="1" max="1" width="15.109375" style="6" customWidth="1"/>
    <col min="2" max="16384" width="21.44140625" style="7"/>
  </cols>
  <sheetData>
    <row r="1" spans="1:11" ht="13.65" hidden="1" customHeight="1"/>
    <row r="2" spans="1:11" ht="13.65" hidden="1" customHeight="1"/>
    <row r="3" spans="1:11" ht="13.65" hidden="1" customHeight="1"/>
    <row r="4" spans="1:11" ht="13.65" hidden="1" customHeight="1"/>
    <row r="5" spans="1:11" ht="13.65" customHeight="1">
      <c r="A5" s="463" t="str">
        <f>ClassroomTeachers!A1</f>
        <v>FY 2024-25 Estimated Allotment</v>
      </c>
      <c r="B5" s="463"/>
      <c r="C5" s="463"/>
    </row>
    <row r="6" spans="1:11" ht="13.65" customHeight="1">
      <c r="A6" s="463" t="s">
        <v>266</v>
      </c>
      <c r="B6" s="463"/>
      <c r="C6" s="463"/>
    </row>
    <row r="7" spans="1:11" ht="14.25" customHeight="1">
      <c r="A7" s="463" t="s">
        <v>267</v>
      </c>
      <c r="B7" s="463"/>
      <c r="C7" s="463"/>
    </row>
    <row r="8" spans="1:11" ht="12" customHeight="1">
      <c r="A8" s="485" t="s">
        <v>967</v>
      </c>
      <c r="B8" s="485"/>
      <c r="C8" s="485"/>
      <c r="D8" s="485"/>
    </row>
    <row r="9" spans="1:11" ht="17.25" customHeight="1" thickBot="1">
      <c r="A9" s="485"/>
      <c r="B9" s="485"/>
      <c r="C9" s="485"/>
      <c r="D9" s="485"/>
    </row>
    <row r="10" spans="1:11" ht="21.15" customHeight="1" thickBot="1">
      <c r="A10" s="83" t="s">
        <v>9</v>
      </c>
      <c r="B10" s="265" t="s">
        <v>256</v>
      </c>
      <c r="C10" s="266" t="s">
        <v>253</v>
      </c>
      <c r="E10" s="9"/>
    </row>
    <row r="11" spans="1:11" ht="13.65" customHeight="1">
      <c r="A11" s="84" t="s">
        <v>24</v>
      </c>
      <c r="B11" s="85" t="s">
        <v>259</v>
      </c>
      <c r="C11" s="111">
        <v>11255318</v>
      </c>
      <c r="G11" s="10"/>
      <c r="H11" s="10"/>
      <c r="I11" s="10"/>
      <c r="K11" s="10"/>
    </row>
    <row r="12" spans="1:11" ht="13.65" customHeight="1">
      <c r="A12" s="86" t="s">
        <v>26</v>
      </c>
      <c r="B12" s="87" t="s">
        <v>27</v>
      </c>
      <c r="C12" s="111">
        <v>2421788</v>
      </c>
      <c r="G12" s="10"/>
      <c r="H12" s="10"/>
      <c r="I12" s="10"/>
      <c r="K12" s="10"/>
    </row>
    <row r="13" spans="1:11" ht="13.65" customHeight="1">
      <c r="A13" s="86" t="s">
        <v>4</v>
      </c>
      <c r="B13" s="87" t="s">
        <v>28</v>
      </c>
      <c r="C13" s="111">
        <v>0</v>
      </c>
      <c r="G13" s="10"/>
      <c r="H13" s="10"/>
      <c r="I13" s="10"/>
      <c r="K13" s="10"/>
    </row>
    <row r="14" spans="1:11" ht="13.65" customHeight="1">
      <c r="A14" s="86" t="s">
        <v>29</v>
      </c>
      <c r="B14" s="87" t="s">
        <v>30</v>
      </c>
      <c r="C14" s="111">
        <v>1950508</v>
      </c>
      <c r="G14" s="10"/>
      <c r="H14" s="10"/>
      <c r="I14" s="10"/>
      <c r="K14" s="10"/>
    </row>
    <row r="15" spans="1:11" ht="13.65" customHeight="1">
      <c r="A15" s="86" t="s">
        <v>31</v>
      </c>
      <c r="B15" s="87" t="s">
        <v>32</v>
      </c>
      <c r="C15" s="111">
        <v>0</v>
      </c>
      <c r="G15" s="10"/>
      <c r="H15" s="10"/>
      <c r="I15" s="10"/>
      <c r="K15" s="10"/>
    </row>
    <row r="16" spans="1:11" ht="13.65" customHeight="1">
      <c r="A16" s="86" t="s">
        <v>33</v>
      </c>
      <c r="B16" s="87" t="s">
        <v>34</v>
      </c>
      <c r="C16" s="111">
        <v>0</v>
      </c>
      <c r="G16" s="10"/>
      <c r="H16" s="10"/>
      <c r="I16" s="10"/>
      <c r="K16" s="10"/>
    </row>
    <row r="17" spans="1:11" ht="13.65" customHeight="1">
      <c r="A17" s="86" t="s">
        <v>35</v>
      </c>
      <c r="B17" s="87" t="s">
        <v>36</v>
      </c>
      <c r="C17" s="111">
        <v>872423</v>
      </c>
      <c r="G17" s="10"/>
      <c r="H17" s="10"/>
      <c r="I17" s="10"/>
      <c r="K17" s="10"/>
    </row>
    <row r="18" spans="1:11" ht="13.65" customHeight="1">
      <c r="A18" s="86" t="s">
        <v>37</v>
      </c>
      <c r="B18" s="87" t="s">
        <v>38</v>
      </c>
      <c r="C18" s="111">
        <v>870249</v>
      </c>
      <c r="G18" s="10"/>
      <c r="H18" s="10"/>
      <c r="I18" s="10"/>
      <c r="K18" s="10"/>
    </row>
    <row r="19" spans="1:11" ht="13.65" customHeight="1">
      <c r="A19" s="86" t="s">
        <v>39</v>
      </c>
      <c r="B19" s="87" t="s">
        <v>40</v>
      </c>
      <c r="C19" s="111">
        <v>2458315</v>
      </c>
      <c r="G19" s="10"/>
      <c r="H19" s="10"/>
      <c r="I19" s="10"/>
      <c r="K19" s="10"/>
    </row>
    <row r="20" spans="1:11" ht="13.65" customHeight="1">
      <c r="A20" s="86" t="s">
        <v>41</v>
      </c>
      <c r="B20" s="87" t="s">
        <v>42</v>
      </c>
      <c r="C20" s="111">
        <v>0</v>
      </c>
      <c r="G20" s="10"/>
      <c r="H20" s="10"/>
      <c r="I20" s="10"/>
      <c r="K20" s="10"/>
    </row>
    <row r="21" spans="1:11" ht="13.65" customHeight="1">
      <c r="A21" s="86" t="s">
        <v>43</v>
      </c>
      <c r="B21" s="87" t="s">
        <v>44</v>
      </c>
      <c r="C21" s="111">
        <v>0</v>
      </c>
      <c r="G21" s="10"/>
      <c r="H21" s="10"/>
      <c r="I21" s="10"/>
      <c r="K21" s="10"/>
    </row>
    <row r="22" spans="1:11" ht="13.65" customHeight="1">
      <c r="A22" s="86" t="s">
        <v>45</v>
      </c>
      <c r="B22" s="87" t="s">
        <v>46</v>
      </c>
      <c r="C22" s="111">
        <v>0</v>
      </c>
      <c r="G22" s="10"/>
      <c r="H22" s="10"/>
      <c r="I22" s="10"/>
      <c r="K22" s="10"/>
    </row>
    <row r="23" spans="1:11" ht="13.65" customHeight="1">
      <c r="A23" s="86" t="s">
        <v>47</v>
      </c>
      <c r="B23" s="87" t="s">
        <v>48</v>
      </c>
      <c r="C23" s="111">
        <v>6429474</v>
      </c>
      <c r="D23" s="267"/>
      <c r="G23" s="10"/>
      <c r="H23" s="10"/>
      <c r="I23" s="10"/>
      <c r="K23" s="10"/>
    </row>
    <row r="24" spans="1:11" ht="13.65" customHeight="1">
      <c r="A24" s="86" t="s">
        <v>49</v>
      </c>
      <c r="B24" s="87" t="s">
        <v>50</v>
      </c>
      <c r="C24" s="111">
        <v>0</v>
      </c>
      <c r="D24" s="267"/>
      <c r="G24" s="10"/>
      <c r="H24" s="10"/>
      <c r="I24" s="10"/>
      <c r="K24" s="10"/>
    </row>
    <row r="25" spans="1:11" ht="13.65" customHeight="1">
      <c r="A25" s="86" t="s">
        <v>51</v>
      </c>
      <c r="B25" s="87" t="s">
        <v>52</v>
      </c>
      <c r="C25" s="111">
        <v>686462</v>
      </c>
      <c r="G25" s="10"/>
      <c r="H25" s="10"/>
      <c r="I25" s="10"/>
      <c r="K25" s="10"/>
    </row>
    <row r="26" spans="1:11" ht="13.65" customHeight="1">
      <c r="A26" s="86" t="s">
        <v>53</v>
      </c>
      <c r="B26" s="87" t="s">
        <v>54</v>
      </c>
      <c r="C26" s="111">
        <v>6076048</v>
      </c>
      <c r="G26" s="10"/>
      <c r="H26" s="10"/>
      <c r="I26" s="10"/>
      <c r="K26" s="10"/>
    </row>
    <row r="27" spans="1:11" ht="13.65" customHeight="1">
      <c r="A27" s="86" t="s">
        <v>55</v>
      </c>
      <c r="B27" s="87" t="s">
        <v>56</v>
      </c>
      <c r="C27" s="111">
        <v>1048404</v>
      </c>
      <c r="G27" s="10"/>
      <c r="H27" s="10"/>
      <c r="I27" s="10"/>
      <c r="K27" s="10"/>
    </row>
    <row r="28" spans="1:11" ht="13.65" customHeight="1">
      <c r="A28" s="86" t="s">
        <v>57</v>
      </c>
      <c r="B28" s="87" t="s">
        <v>58</v>
      </c>
      <c r="C28" s="111">
        <v>0</v>
      </c>
      <c r="G28" s="10"/>
      <c r="H28" s="10"/>
      <c r="I28" s="10"/>
      <c r="K28" s="10"/>
    </row>
    <row r="29" spans="1:11" ht="13.65" customHeight="1">
      <c r="A29" s="86" t="s">
        <v>59</v>
      </c>
      <c r="B29" s="87" t="s">
        <v>60</v>
      </c>
      <c r="C29" s="111">
        <v>1193110</v>
      </c>
      <c r="G29" s="10"/>
      <c r="H29" s="10"/>
      <c r="I29" s="10"/>
      <c r="K29" s="10"/>
    </row>
    <row r="30" spans="1:11" ht="13.65" customHeight="1">
      <c r="A30" s="86" t="s">
        <v>61</v>
      </c>
      <c r="B30" s="87" t="s">
        <v>62</v>
      </c>
      <c r="C30" s="111">
        <v>399031</v>
      </c>
      <c r="G30" s="10"/>
      <c r="H30" s="10"/>
      <c r="I30" s="10"/>
      <c r="K30" s="10"/>
    </row>
    <row r="31" spans="1:11" ht="13.65" customHeight="1">
      <c r="A31" s="86" t="s">
        <v>63</v>
      </c>
      <c r="B31" s="87" t="s">
        <v>64</v>
      </c>
      <c r="C31" s="111">
        <v>94353</v>
      </c>
      <c r="G31" s="10"/>
      <c r="H31" s="10"/>
      <c r="I31" s="10"/>
      <c r="K31" s="10"/>
    </row>
    <row r="32" spans="1:11" ht="13.65" customHeight="1">
      <c r="A32" s="86" t="s">
        <v>65</v>
      </c>
      <c r="B32" s="87" t="s">
        <v>260</v>
      </c>
      <c r="C32" s="111">
        <v>66514</v>
      </c>
      <c r="G32" s="10"/>
      <c r="H32" s="10"/>
      <c r="I32" s="10"/>
      <c r="K32" s="10"/>
    </row>
    <row r="33" spans="1:11" ht="13.65" customHeight="1">
      <c r="A33" s="86" t="s">
        <v>67</v>
      </c>
      <c r="B33" s="87" t="s">
        <v>68</v>
      </c>
      <c r="C33" s="111">
        <v>0</v>
      </c>
      <c r="G33" s="10"/>
      <c r="H33" s="10"/>
      <c r="I33" s="10"/>
      <c r="K33" s="10"/>
    </row>
    <row r="34" spans="1:11" ht="13.65" customHeight="1">
      <c r="A34" s="86" t="s">
        <v>69</v>
      </c>
      <c r="B34" s="87" t="s">
        <v>70</v>
      </c>
      <c r="C34" s="111">
        <v>0</v>
      </c>
      <c r="G34" s="10"/>
      <c r="H34" s="10"/>
      <c r="I34" s="10"/>
      <c r="K34" s="10"/>
    </row>
    <row r="35" spans="1:11" ht="13.65" customHeight="1">
      <c r="A35" s="86" t="s">
        <v>71</v>
      </c>
      <c r="B35" s="87" t="s">
        <v>261</v>
      </c>
      <c r="C35" s="111">
        <v>315688</v>
      </c>
      <c r="G35" s="10"/>
      <c r="H35" s="10"/>
      <c r="I35" s="10"/>
      <c r="K35" s="10"/>
    </row>
    <row r="36" spans="1:11" ht="13.65" customHeight="1">
      <c r="A36" s="86" t="s">
        <v>73</v>
      </c>
      <c r="B36" s="87" t="s">
        <v>74</v>
      </c>
      <c r="C36" s="111">
        <v>0</v>
      </c>
      <c r="G36" s="10"/>
      <c r="H36" s="10"/>
      <c r="I36" s="10"/>
      <c r="K36" s="10"/>
    </row>
    <row r="37" spans="1:11" ht="13.65" customHeight="1">
      <c r="A37" s="86" t="s">
        <v>75</v>
      </c>
      <c r="B37" s="87" t="s">
        <v>76</v>
      </c>
      <c r="C37" s="111">
        <v>6976698</v>
      </c>
      <c r="G37" s="10"/>
      <c r="H37" s="10"/>
      <c r="I37" s="10"/>
      <c r="K37" s="10"/>
    </row>
    <row r="38" spans="1:11" ht="13.65" customHeight="1">
      <c r="A38" s="86" t="s">
        <v>77</v>
      </c>
      <c r="B38" s="87" t="s">
        <v>78</v>
      </c>
      <c r="C38" s="111">
        <v>4547582</v>
      </c>
      <c r="G38" s="10"/>
      <c r="H38" s="10"/>
      <c r="I38" s="10"/>
      <c r="K38" s="10"/>
    </row>
    <row r="39" spans="1:11" ht="13.65" customHeight="1">
      <c r="A39" s="86" t="s">
        <v>79</v>
      </c>
      <c r="B39" s="87" t="s">
        <v>80</v>
      </c>
      <c r="C39" s="111">
        <v>1762540</v>
      </c>
      <c r="G39" s="10"/>
      <c r="H39" s="10"/>
      <c r="I39" s="10"/>
      <c r="K39" s="10"/>
    </row>
    <row r="40" spans="1:11" ht="13.65" customHeight="1">
      <c r="A40" s="86" t="s">
        <v>81</v>
      </c>
      <c r="B40" s="87" t="s">
        <v>82</v>
      </c>
      <c r="C40" s="111">
        <v>4064860</v>
      </c>
      <c r="G40" s="10"/>
      <c r="H40" s="10"/>
      <c r="I40" s="10"/>
      <c r="K40" s="10"/>
    </row>
    <row r="41" spans="1:11" ht="13.65" customHeight="1">
      <c r="A41" s="86" t="s">
        <v>83</v>
      </c>
      <c r="B41" s="87" t="s">
        <v>84</v>
      </c>
      <c r="C41" s="111">
        <v>24061528</v>
      </c>
      <c r="G41" s="10"/>
      <c r="H41" s="10"/>
      <c r="I41" s="10"/>
      <c r="K41" s="10"/>
    </row>
    <row r="42" spans="1:11" ht="13.65" customHeight="1">
      <c r="A42" s="86" t="s">
        <v>85</v>
      </c>
      <c r="B42" s="87" t="s">
        <v>86</v>
      </c>
      <c r="C42" s="111">
        <v>0</v>
      </c>
      <c r="G42" s="10"/>
      <c r="H42" s="10"/>
      <c r="I42" s="10"/>
      <c r="K42" s="10"/>
    </row>
    <row r="43" spans="1:11" ht="13.65" customHeight="1">
      <c r="A43" s="86" t="s">
        <v>87</v>
      </c>
      <c r="B43" s="87" t="s">
        <v>88</v>
      </c>
      <c r="C43" s="111">
        <v>0</v>
      </c>
      <c r="G43" s="10"/>
      <c r="H43" s="10"/>
      <c r="I43" s="10"/>
      <c r="K43" s="10"/>
    </row>
    <row r="44" spans="1:11" ht="13.65" customHeight="1">
      <c r="A44" s="86" t="s">
        <v>89</v>
      </c>
      <c r="B44" s="87" t="s">
        <v>90</v>
      </c>
      <c r="C44" s="111">
        <v>4479127</v>
      </c>
      <c r="G44" s="10"/>
      <c r="H44" s="10"/>
      <c r="I44" s="10"/>
      <c r="K44" s="10"/>
    </row>
    <row r="45" spans="1:11" ht="13.65" customHeight="1">
      <c r="A45" s="86" t="s">
        <v>91</v>
      </c>
      <c r="B45" s="87" t="s">
        <v>92</v>
      </c>
      <c r="C45" s="111">
        <v>719165</v>
      </c>
      <c r="G45" s="10"/>
      <c r="H45" s="10"/>
      <c r="I45" s="10"/>
      <c r="K45" s="10"/>
    </row>
    <row r="46" spans="1:11" ht="13.65" customHeight="1">
      <c r="A46" s="86" t="s">
        <v>93</v>
      </c>
      <c r="B46" s="87" t="s">
        <v>94</v>
      </c>
      <c r="C46" s="111">
        <v>533061</v>
      </c>
      <c r="G46" s="10"/>
      <c r="H46" s="10"/>
      <c r="I46" s="10"/>
      <c r="K46" s="10"/>
    </row>
    <row r="47" spans="1:11" ht="13.65" customHeight="1">
      <c r="A47" s="86" t="s">
        <v>95</v>
      </c>
      <c r="B47" s="87" t="s">
        <v>96</v>
      </c>
      <c r="C47" s="111">
        <v>412362</v>
      </c>
      <c r="G47" s="10"/>
      <c r="H47" s="10"/>
      <c r="I47" s="10"/>
      <c r="K47" s="10"/>
    </row>
    <row r="48" spans="1:11" ht="13.65" customHeight="1">
      <c r="A48" s="86" t="s">
        <v>97</v>
      </c>
      <c r="B48" s="87" t="s">
        <v>98</v>
      </c>
      <c r="C48" s="111">
        <v>6710672</v>
      </c>
      <c r="G48" s="10"/>
      <c r="H48" s="10"/>
      <c r="I48" s="10"/>
      <c r="K48" s="10"/>
    </row>
    <row r="49" spans="1:11" ht="13.65" customHeight="1">
      <c r="A49" s="86" t="s">
        <v>99</v>
      </c>
      <c r="B49" s="87" t="s">
        <v>262</v>
      </c>
      <c r="C49" s="111">
        <v>0</v>
      </c>
      <c r="G49" s="10"/>
      <c r="H49" s="10"/>
      <c r="I49" s="10"/>
      <c r="K49" s="10"/>
    </row>
    <row r="50" spans="1:11" ht="13.65" customHeight="1">
      <c r="A50" s="86" t="s">
        <v>101</v>
      </c>
      <c r="B50" s="87" t="s">
        <v>102</v>
      </c>
      <c r="C50" s="111">
        <v>6006944</v>
      </c>
      <c r="G50" s="10"/>
      <c r="H50" s="10"/>
      <c r="I50" s="10"/>
      <c r="K50" s="10"/>
    </row>
    <row r="51" spans="1:11" ht="13.65" customHeight="1">
      <c r="A51" s="86" t="s">
        <v>103</v>
      </c>
      <c r="B51" s="87" t="s">
        <v>104</v>
      </c>
      <c r="C51" s="111">
        <v>0</v>
      </c>
      <c r="G51" s="10"/>
      <c r="H51" s="10"/>
      <c r="I51" s="10"/>
      <c r="K51" s="10"/>
    </row>
    <row r="52" spans="1:11" ht="13.65" customHeight="1">
      <c r="A52" s="86" t="s">
        <v>105</v>
      </c>
      <c r="B52" s="87" t="s">
        <v>106</v>
      </c>
      <c r="C52" s="111">
        <v>3743422</v>
      </c>
      <c r="G52" s="10"/>
      <c r="H52" s="10"/>
      <c r="I52" s="10"/>
      <c r="K52" s="10"/>
    </row>
    <row r="53" spans="1:11" ht="13.65" customHeight="1">
      <c r="A53" s="86" t="s">
        <v>107</v>
      </c>
      <c r="B53" s="87" t="s">
        <v>108</v>
      </c>
      <c r="C53" s="111">
        <v>8645001</v>
      </c>
      <c r="G53" s="10"/>
      <c r="H53" s="10"/>
      <c r="I53" s="10"/>
      <c r="K53" s="10"/>
    </row>
    <row r="54" spans="1:11" ht="13.65" customHeight="1">
      <c r="A54" s="86" t="s">
        <v>109</v>
      </c>
      <c r="B54" s="87" t="s">
        <v>110</v>
      </c>
      <c r="C54" s="111">
        <v>723208</v>
      </c>
      <c r="G54" s="10"/>
      <c r="H54" s="10"/>
      <c r="I54" s="10"/>
      <c r="K54" s="10"/>
    </row>
    <row r="55" spans="1:11" ht="13.65" customHeight="1">
      <c r="A55" s="86" t="s">
        <v>111</v>
      </c>
      <c r="B55" s="87" t="s">
        <v>112</v>
      </c>
      <c r="C55" s="111">
        <v>440995</v>
      </c>
      <c r="G55" s="10"/>
      <c r="H55" s="10"/>
      <c r="I55" s="10"/>
      <c r="K55" s="10"/>
    </row>
    <row r="56" spans="1:11" ht="13.65" customHeight="1">
      <c r="A56" s="86" t="s">
        <v>113</v>
      </c>
      <c r="B56" s="87" t="s">
        <v>114</v>
      </c>
      <c r="C56" s="111">
        <v>3689364</v>
      </c>
      <c r="G56" s="10"/>
      <c r="H56" s="10"/>
      <c r="I56" s="10"/>
      <c r="K56" s="10"/>
    </row>
    <row r="57" spans="1:11" ht="13.65" customHeight="1">
      <c r="A57" s="86" t="s">
        <v>115</v>
      </c>
      <c r="B57" s="87" t="s">
        <v>116</v>
      </c>
      <c r="C57" s="111">
        <v>2520095</v>
      </c>
      <c r="G57" s="10"/>
      <c r="H57" s="10"/>
      <c r="I57" s="10"/>
      <c r="K57" s="10"/>
    </row>
    <row r="58" spans="1:11" ht="13.65" customHeight="1">
      <c r="A58" s="86" t="s">
        <v>117</v>
      </c>
      <c r="B58" s="87" t="s">
        <v>118</v>
      </c>
      <c r="C58" s="111">
        <v>0</v>
      </c>
      <c r="G58" s="10"/>
      <c r="H58" s="10"/>
      <c r="I58" s="10"/>
      <c r="K58" s="10"/>
    </row>
    <row r="59" spans="1:11" ht="13.65" customHeight="1">
      <c r="A59" s="86" t="s">
        <v>119</v>
      </c>
      <c r="B59" s="87" t="s">
        <v>120</v>
      </c>
      <c r="C59" s="111">
        <v>1423180</v>
      </c>
      <c r="G59" s="10"/>
      <c r="H59" s="10"/>
      <c r="I59" s="10"/>
      <c r="K59" s="10"/>
    </row>
    <row r="60" spans="1:11" ht="13.65" customHeight="1">
      <c r="A60" s="86" t="s">
        <v>121</v>
      </c>
      <c r="B60" s="87" t="s">
        <v>122</v>
      </c>
      <c r="C60" s="111">
        <v>1803838</v>
      </c>
      <c r="G60" s="10"/>
      <c r="H60" s="10"/>
      <c r="I60" s="10"/>
      <c r="K60" s="10"/>
    </row>
    <row r="61" spans="1:11" ht="13.65" customHeight="1">
      <c r="A61" s="86" t="s">
        <v>123</v>
      </c>
      <c r="B61" s="87" t="s">
        <v>124</v>
      </c>
      <c r="C61" s="111">
        <v>462276</v>
      </c>
      <c r="G61" s="10"/>
      <c r="H61" s="10"/>
      <c r="I61" s="10"/>
      <c r="K61" s="10"/>
    </row>
    <row r="62" spans="1:11" ht="13.65" customHeight="1">
      <c r="A62" s="86" t="s">
        <v>125</v>
      </c>
      <c r="B62" s="87" t="s">
        <v>126</v>
      </c>
      <c r="C62" s="111">
        <v>8122345</v>
      </c>
      <c r="G62" s="10"/>
      <c r="H62" s="10"/>
      <c r="I62" s="10"/>
      <c r="K62" s="10"/>
    </row>
    <row r="63" spans="1:11" ht="13.65" customHeight="1">
      <c r="A63" s="86" t="s">
        <v>127</v>
      </c>
      <c r="B63" s="87" t="s">
        <v>128</v>
      </c>
      <c r="C63" s="111">
        <v>0</v>
      </c>
      <c r="G63" s="10"/>
      <c r="H63" s="10"/>
      <c r="I63" s="10"/>
      <c r="K63" s="10"/>
    </row>
    <row r="64" spans="1:11" ht="13.65" customHeight="1">
      <c r="A64" s="86" t="s">
        <v>129</v>
      </c>
      <c r="B64" s="87" t="s">
        <v>130</v>
      </c>
      <c r="C64" s="111">
        <v>0</v>
      </c>
      <c r="G64" s="10"/>
      <c r="H64" s="10"/>
      <c r="I64" s="10"/>
      <c r="K64" s="10"/>
    </row>
    <row r="65" spans="1:11" ht="13.65" customHeight="1">
      <c r="A65" s="86" t="s">
        <v>131</v>
      </c>
      <c r="B65" s="87" t="s">
        <v>132</v>
      </c>
      <c r="C65" s="111">
        <v>1437690</v>
      </c>
      <c r="G65" s="10"/>
      <c r="H65" s="10"/>
      <c r="I65" s="10"/>
      <c r="K65" s="10"/>
    </row>
    <row r="66" spans="1:11" ht="13.65" customHeight="1">
      <c r="A66" s="86" t="s">
        <v>133</v>
      </c>
      <c r="B66" s="87" t="s">
        <v>134</v>
      </c>
      <c r="C66" s="111">
        <v>7452787</v>
      </c>
      <c r="G66" s="10"/>
      <c r="H66" s="10"/>
      <c r="I66" s="10"/>
      <c r="K66" s="10"/>
    </row>
    <row r="67" spans="1:11" ht="13.65" customHeight="1">
      <c r="A67" s="86" t="s">
        <v>135</v>
      </c>
      <c r="B67" s="87" t="s">
        <v>136</v>
      </c>
      <c r="C67" s="111">
        <v>0</v>
      </c>
      <c r="G67" s="10"/>
      <c r="H67" s="10"/>
      <c r="I67" s="10"/>
      <c r="K67" s="10"/>
    </row>
    <row r="68" spans="1:11" ht="13.65" customHeight="1">
      <c r="A68" s="86" t="s">
        <v>137</v>
      </c>
      <c r="B68" s="87" t="s">
        <v>263</v>
      </c>
      <c r="C68" s="111">
        <v>0</v>
      </c>
      <c r="G68" s="10"/>
      <c r="H68" s="10"/>
      <c r="I68" s="10"/>
      <c r="K68" s="10"/>
    </row>
    <row r="69" spans="1:11" ht="13.65" customHeight="1">
      <c r="A69" s="86" t="s">
        <v>139</v>
      </c>
      <c r="B69" s="87" t="s">
        <v>140</v>
      </c>
      <c r="C69" s="111">
        <v>0</v>
      </c>
      <c r="G69" s="10"/>
      <c r="H69" s="10"/>
      <c r="I69" s="10"/>
      <c r="K69" s="10"/>
    </row>
    <row r="70" spans="1:11" ht="13.65" customHeight="1">
      <c r="A70" s="86" t="s">
        <v>141</v>
      </c>
      <c r="B70" s="87" t="s">
        <v>142</v>
      </c>
      <c r="C70" s="111">
        <v>0</v>
      </c>
      <c r="G70" s="10"/>
      <c r="H70" s="10"/>
      <c r="I70" s="10"/>
      <c r="K70" s="10"/>
    </row>
    <row r="71" spans="1:11" ht="13.65" customHeight="1">
      <c r="A71" s="86" t="s">
        <v>143</v>
      </c>
      <c r="B71" s="87" t="s">
        <v>144</v>
      </c>
      <c r="C71" s="111">
        <v>14421856</v>
      </c>
      <c r="G71" s="10"/>
      <c r="H71" s="10"/>
      <c r="I71" s="10"/>
      <c r="K71" s="10"/>
    </row>
    <row r="72" spans="1:11" ht="13.65" customHeight="1">
      <c r="A72" s="86" t="s">
        <v>145</v>
      </c>
      <c r="B72" s="87" t="s">
        <v>146</v>
      </c>
      <c r="C72" s="111">
        <v>286073</v>
      </c>
      <c r="G72" s="10"/>
      <c r="H72" s="10"/>
      <c r="I72" s="10"/>
      <c r="K72" s="10"/>
    </row>
    <row r="73" spans="1:11" ht="13.65" customHeight="1">
      <c r="A73" s="86" t="s">
        <v>147</v>
      </c>
      <c r="B73" s="87" t="s">
        <v>148</v>
      </c>
      <c r="C73" s="111">
        <v>4228337</v>
      </c>
      <c r="G73" s="10"/>
      <c r="H73" s="10"/>
      <c r="I73" s="10"/>
      <c r="K73" s="10"/>
    </row>
    <row r="74" spans="1:11" ht="13.65" customHeight="1">
      <c r="A74" s="86" t="s">
        <v>149</v>
      </c>
      <c r="B74" s="87" t="s">
        <v>150</v>
      </c>
      <c r="C74" s="111">
        <v>5387972</v>
      </c>
      <c r="G74" s="10"/>
      <c r="H74" s="10"/>
      <c r="I74" s="10"/>
      <c r="K74" s="10"/>
    </row>
    <row r="75" spans="1:11" ht="13.65" customHeight="1">
      <c r="A75" s="86" t="s">
        <v>151</v>
      </c>
      <c r="B75" s="87" t="s">
        <v>152</v>
      </c>
      <c r="C75" s="111">
        <v>411197</v>
      </c>
      <c r="G75" s="10"/>
      <c r="H75" s="10"/>
      <c r="I75" s="10"/>
      <c r="K75" s="10"/>
    </row>
    <row r="76" spans="1:11" ht="13.65" customHeight="1">
      <c r="A76" s="86" t="s">
        <v>153</v>
      </c>
      <c r="B76" s="87" t="s">
        <v>154</v>
      </c>
      <c r="C76" s="111">
        <v>0</v>
      </c>
      <c r="G76" s="10"/>
      <c r="H76" s="10"/>
      <c r="I76" s="10"/>
      <c r="K76" s="10"/>
    </row>
    <row r="77" spans="1:11" ht="13.65" customHeight="1">
      <c r="A77" s="86" t="s">
        <v>155</v>
      </c>
      <c r="B77" s="87" t="s">
        <v>156</v>
      </c>
      <c r="C77" s="111">
        <v>0</v>
      </c>
      <c r="G77" s="10"/>
      <c r="H77" s="10"/>
      <c r="I77" s="10"/>
      <c r="K77" s="10"/>
    </row>
    <row r="78" spans="1:11" ht="13.65" customHeight="1">
      <c r="A78" s="86" t="s">
        <v>157</v>
      </c>
      <c r="B78" s="87" t="s">
        <v>158</v>
      </c>
      <c r="C78" s="111">
        <v>1821812</v>
      </c>
      <c r="G78" s="10"/>
      <c r="H78" s="10"/>
      <c r="I78" s="10"/>
      <c r="K78" s="10"/>
    </row>
    <row r="79" spans="1:11" ht="13.65" customHeight="1">
      <c r="A79" s="86" t="s">
        <v>159</v>
      </c>
      <c r="B79" s="87" t="s">
        <v>160</v>
      </c>
      <c r="C79" s="111">
        <v>2763978</v>
      </c>
      <c r="G79" s="10"/>
      <c r="H79" s="10"/>
      <c r="I79" s="10"/>
      <c r="K79" s="10"/>
    </row>
    <row r="80" spans="1:11" ht="13.65" customHeight="1">
      <c r="A80" s="86" t="s">
        <v>161</v>
      </c>
      <c r="B80" s="87" t="s">
        <v>162</v>
      </c>
      <c r="C80" s="111">
        <v>0</v>
      </c>
      <c r="G80" s="10"/>
      <c r="H80" s="10"/>
      <c r="I80" s="10"/>
      <c r="K80" s="10"/>
    </row>
    <row r="81" spans="1:11" ht="13.65" customHeight="1">
      <c r="A81" s="86" t="s">
        <v>163</v>
      </c>
      <c r="B81" s="87" t="s">
        <v>164</v>
      </c>
      <c r="C81" s="111">
        <v>39638</v>
      </c>
      <c r="G81" s="10"/>
      <c r="H81" s="10"/>
      <c r="I81" s="10"/>
      <c r="K81" s="10"/>
    </row>
    <row r="82" spans="1:11" ht="13.65" customHeight="1">
      <c r="A82" s="86" t="s">
        <v>165</v>
      </c>
      <c r="B82" s="87" t="s">
        <v>166</v>
      </c>
      <c r="C82" s="111">
        <v>1012085</v>
      </c>
      <c r="G82" s="10"/>
      <c r="H82" s="10"/>
      <c r="I82" s="10"/>
      <c r="K82" s="10"/>
    </row>
    <row r="83" spans="1:11" ht="13.65" customHeight="1">
      <c r="A83" s="86" t="s">
        <v>167</v>
      </c>
      <c r="B83" s="87" t="s">
        <v>168</v>
      </c>
      <c r="C83" s="111">
        <v>113937</v>
      </c>
      <c r="G83" s="10"/>
      <c r="H83" s="10"/>
      <c r="I83" s="10"/>
      <c r="K83" s="10"/>
    </row>
    <row r="84" spans="1:11" ht="13.65" customHeight="1">
      <c r="A84" s="86" t="s">
        <v>169</v>
      </c>
      <c r="B84" s="87" t="s">
        <v>325</v>
      </c>
      <c r="C84" s="111">
        <v>4797716</v>
      </c>
      <c r="G84" s="10"/>
      <c r="H84" s="10"/>
      <c r="I84" s="10"/>
      <c r="K84" s="10"/>
    </row>
    <row r="85" spans="1:11" ht="13.65" customHeight="1">
      <c r="A85" s="86" t="s">
        <v>170</v>
      </c>
      <c r="B85" s="87" t="s">
        <v>171</v>
      </c>
      <c r="C85" s="111">
        <v>0</v>
      </c>
      <c r="G85" s="10"/>
      <c r="H85" s="10"/>
      <c r="I85" s="10"/>
      <c r="K85" s="10"/>
    </row>
    <row r="86" spans="1:11" ht="13.65" customHeight="1">
      <c r="A86" s="86" t="s">
        <v>172</v>
      </c>
      <c r="B86" s="87" t="s">
        <v>173</v>
      </c>
      <c r="C86" s="111">
        <v>708309</v>
      </c>
      <c r="G86" s="10"/>
      <c r="H86" s="10"/>
      <c r="I86" s="10"/>
      <c r="K86" s="10"/>
    </row>
    <row r="87" spans="1:11" ht="13.65" customHeight="1">
      <c r="A87" s="86" t="s">
        <v>174</v>
      </c>
      <c r="B87" s="87" t="s">
        <v>175</v>
      </c>
      <c r="C87" s="111">
        <v>9332207</v>
      </c>
      <c r="G87" s="10"/>
      <c r="H87" s="10"/>
      <c r="I87" s="10"/>
      <c r="K87" s="10"/>
    </row>
    <row r="88" spans="1:11" ht="13.65" customHeight="1">
      <c r="A88" s="86" t="s">
        <v>176</v>
      </c>
      <c r="B88" s="87" t="s">
        <v>177</v>
      </c>
      <c r="C88" s="111">
        <v>0</v>
      </c>
      <c r="G88" s="10"/>
      <c r="H88" s="10"/>
      <c r="I88" s="10"/>
      <c r="K88" s="10"/>
    </row>
    <row r="89" spans="1:11" ht="13.65" customHeight="1">
      <c r="A89" s="86" t="s">
        <v>178</v>
      </c>
      <c r="B89" s="87" t="s">
        <v>179</v>
      </c>
      <c r="C89" s="111">
        <v>0</v>
      </c>
      <c r="G89" s="10"/>
      <c r="H89" s="10"/>
      <c r="I89" s="10"/>
      <c r="K89" s="10"/>
    </row>
    <row r="90" spans="1:11" ht="13.65" customHeight="1">
      <c r="A90" s="86" t="s">
        <v>180</v>
      </c>
      <c r="B90" s="87" t="s">
        <v>181</v>
      </c>
      <c r="C90" s="111">
        <v>72712</v>
      </c>
      <c r="G90" s="10"/>
      <c r="H90" s="10"/>
      <c r="I90" s="10"/>
      <c r="K90" s="10"/>
    </row>
    <row r="91" spans="1:11" ht="13.65" customHeight="1">
      <c r="A91" s="86" t="s">
        <v>182</v>
      </c>
      <c r="B91" s="87" t="s">
        <v>183</v>
      </c>
      <c r="C91" s="111">
        <v>1899527</v>
      </c>
      <c r="G91" s="10"/>
      <c r="H91" s="10"/>
      <c r="I91" s="10"/>
      <c r="K91" s="10"/>
    </row>
    <row r="92" spans="1:11" ht="13.65" customHeight="1">
      <c r="A92" s="86" t="s">
        <v>184</v>
      </c>
      <c r="B92" s="87" t="s">
        <v>185</v>
      </c>
      <c r="C92" s="111">
        <v>3634172</v>
      </c>
      <c r="G92" s="10"/>
      <c r="H92" s="10"/>
      <c r="I92" s="10"/>
      <c r="K92" s="10"/>
    </row>
    <row r="93" spans="1:11" ht="13.65" customHeight="1">
      <c r="A93" s="86" t="s">
        <v>186</v>
      </c>
      <c r="B93" s="87" t="s">
        <v>187</v>
      </c>
      <c r="C93" s="111">
        <v>383770</v>
      </c>
      <c r="G93" s="10"/>
      <c r="H93" s="10"/>
      <c r="I93" s="10"/>
      <c r="K93" s="10"/>
    </row>
    <row r="94" spans="1:11" ht="13.65" customHeight="1">
      <c r="A94" s="86" t="s">
        <v>188</v>
      </c>
      <c r="B94" s="87" t="s">
        <v>189</v>
      </c>
      <c r="C94" s="111">
        <v>1666159</v>
      </c>
      <c r="G94" s="10"/>
      <c r="H94" s="10"/>
      <c r="I94" s="10"/>
      <c r="K94" s="10"/>
    </row>
    <row r="95" spans="1:11" ht="13.65" customHeight="1">
      <c r="A95" s="86" t="s">
        <v>190</v>
      </c>
      <c r="B95" s="87" t="s">
        <v>191</v>
      </c>
      <c r="C95" s="111">
        <v>7597835</v>
      </c>
      <c r="G95" s="10"/>
      <c r="H95" s="10"/>
      <c r="I95" s="10"/>
      <c r="K95" s="10"/>
    </row>
    <row r="96" spans="1:11" ht="13.65" customHeight="1">
      <c r="A96" s="86" t="s">
        <v>192</v>
      </c>
      <c r="B96" s="87" t="s">
        <v>193</v>
      </c>
      <c r="C96" s="111">
        <v>0</v>
      </c>
      <c r="G96" s="10"/>
      <c r="H96" s="10"/>
      <c r="I96" s="10"/>
      <c r="K96" s="10"/>
    </row>
    <row r="97" spans="1:11" ht="13.65" customHeight="1">
      <c r="A97" s="86" t="s">
        <v>194</v>
      </c>
      <c r="B97" s="87" t="s">
        <v>195</v>
      </c>
      <c r="C97" s="111">
        <v>10075019</v>
      </c>
      <c r="G97" s="10"/>
      <c r="H97" s="10"/>
      <c r="I97" s="10"/>
      <c r="K97" s="10"/>
    </row>
    <row r="98" spans="1:11" ht="13.65" customHeight="1">
      <c r="A98" s="86" t="s">
        <v>196</v>
      </c>
      <c r="B98" s="87" t="s">
        <v>197</v>
      </c>
      <c r="C98" s="111">
        <v>2909864</v>
      </c>
      <c r="G98" s="10"/>
      <c r="H98" s="10"/>
      <c r="I98" s="10"/>
      <c r="K98" s="10"/>
    </row>
    <row r="99" spans="1:11" ht="13.65" customHeight="1">
      <c r="A99" s="86" t="s">
        <v>198</v>
      </c>
      <c r="B99" s="87" t="s">
        <v>199</v>
      </c>
      <c r="C99" s="111">
        <v>4985038</v>
      </c>
      <c r="G99" s="10"/>
      <c r="H99" s="10"/>
      <c r="I99" s="10"/>
      <c r="K99" s="10"/>
    </row>
    <row r="100" spans="1:11" ht="13.65" customHeight="1">
      <c r="A100" s="86" t="s">
        <v>200</v>
      </c>
      <c r="B100" s="87" t="s">
        <v>201</v>
      </c>
      <c r="C100" s="111">
        <v>20722993</v>
      </c>
      <c r="G100" s="10"/>
      <c r="H100" s="10"/>
      <c r="I100" s="10"/>
      <c r="K100" s="10"/>
    </row>
    <row r="101" spans="1:11" ht="13.65" customHeight="1">
      <c r="A101" s="86" t="s">
        <v>202</v>
      </c>
      <c r="B101" s="87" t="s">
        <v>203</v>
      </c>
      <c r="C101" s="111">
        <v>4482405</v>
      </c>
      <c r="G101" s="10"/>
      <c r="H101" s="10"/>
      <c r="I101" s="10"/>
      <c r="K101" s="10"/>
    </row>
    <row r="102" spans="1:11" ht="13.65" customHeight="1">
      <c r="A102" s="86" t="s">
        <v>204</v>
      </c>
      <c r="B102" s="87" t="s">
        <v>205</v>
      </c>
      <c r="C102" s="111">
        <v>9076038</v>
      </c>
      <c r="G102" s="10"/>
      <c r="H102" s="10"/>
      <c r="I102" s="10"/>
      <c r="K102" s="10"/>
    </row>
    <row r="103" spans="1:11" ht="13.65" customHeight="1">
      <c r="A103" s="86" t="s">
        <v>206</v>
      </c>
      <c r="B103" s="87" t="s">
        <v>207</v>
      </c>
      <c r="C103" s="111">
        <v>3988779</v>
      </c>
      <c r="G103" s="10"/>
      <c r="H103" s="10"/>
      <c r="I103" s="10"/>
      <c r="K103" s="10"/>
    </row>
    <row r="104" spans="1:11" ht="13.65" customHeight="1">
      <c r="A104" s="86" t="s">
        <v>208</v>
      </c>
      <c r="B104" s="87" t="s">
        <v>209</v>
      </c>
      <c r="C104" s="111">
        <v>6548232</v>
      </c>
      <c r="G104" s="10"/>
      <c r="H104" s="10"/>
      <c r="I104" s="10"/>
      <c r="K104" s="10"/>
    </row>
    <row r="105" spans="1:11" ht="13.65" customHeight="1">
      <c r="A105" s="86" t="s">
        <v>210</v>
      </c>
      <c r="B105" s="87" t="s">
        <v>211</v>
      </c>
      <c r="C105" s="111">
        <v>2373713</v>
      </c>
      <c r="G105" s="10"/>
      <c r="H105" s="10"/>
      <c r="I105" s="10"/>
      <c r="K105" s="10"/>
    </row>
    <row r="106" spans="1:11" ht="13.65" customHeight="1">
      <c r="A106" s="86" t="s">
        <v>212</v>
      </c>
      <c r="B106" s="87" t="s">
        <v>213</v>
      </c>
      <c r="C106" s="111">
        <v>4873699</v>
      </c>
      <c r="G106" s="10"/>
      <c r="H106" s="10"/>
      <c r="I106" s="10"/>
      <c r="K106" s="10"/>
    </row>
    <row r="107" spans="1:11" ht="13.65" customHeight="1">
      <c r="A107" s="86" t="s">
        <v>214</v>
      </c>
      <c r="B107" s="87" t="s">
        <v>215</v>
      </c>
      <c r="C107" s="111">
        <v>3345370</v>
      </c>
      <c r="G107" s="10"/>
      <c r="H107" s="10"/>
      <c r="I107" s="10"/>
      <c r="K107" s="10"/>
    </row>
    <row r="108" spans="1:11" ht="13.65" customHeight="1">
      <c r="A108" s="86" t="s">
        <v>216</v>
      </c>
      <c r="B108" s="87" t="s">
        <v>217</v>
      </c>
      <c r="C108" s="111">
        <v>2512439</v>
      </c>
      <c r="G108" s="10"/>
      <c r="H108" s="10"/>
      <c r="I108" s="10"/>
      <c r="K108" s="10"/>
    </row>
    <row r="109" spans="1:11" ht="13.65" customHeight="1">
      <c r="A109" s="86" t="s">
        <v>218</v>
      </c>
      <c r="B109" s="87" t="s">
        <v>219</v>
      </c>
      <c r="C109" s="111">
        <v>2842368</v>
      </c>
      <c r="G109" s="10"/>
      <c r="H109" s="10"/>
      <c r="I109" s="10"/>
      <c r="K109" s="10"/>
    </row>
    <row r="110" spans="1:11" ht="13.65" customHeight="1">
      <c r="A110" s="86" t="s">
        <v>220</v>
      </c>
      <c r="B110" s="88" t="s">
        <v>221</v>
      </c>
      <c r="C110" s="111">
        <v>484828</v>
      </c>
      <c r="G110" s="10"/>
      <c r="H110" s="10"/>
      <c r="I110" s="10"/>
      <c r="K110" s="10"/>
    </row>
    <row r="111" spans="1:11" ht="13.65" customHeight="1">
      <c r="A111" s="86" t="s">
        <v>222</v>
      </c>
      <c r="B111" s="87" t="s">
        <v>223</v>
      </c>
      <c r="C111" s="111">
        <v>679472</v>
      </c>
      <c r="G111" s="10"/>
      <c r="H111" s="10"/>
      <c r="I111" s="10"/>
      <c r="K111" s="10"/>
    </row>
    <row r="112" spans="1:11" ht="13.65" customHeight="1">
      <c r="A112" s="86" t="s">
        <v>224</v>
      </c>
      <c r="B112" s="87" t="s">
        <v>225</v>
      </c>
      <c r="C112" s="111">
        <v>71741</v>
      </c>
      <c r="G112" s="10"/>
      <c r="H112" s="10"/>
      <c r="I112" s="10"/>
      <c r="K112" s="10"/>
    </row>
    <row r="113" spans="1:11" ht="13.65" customHeight="1">
      <c r="A113" s="86" t="s">
        <v>226</v>
      </c>
      <c r="B113" s="87" t="s">
        <v>227</v>
      </c>
      <c r="C113" s="111">
        <v>0</v>
      </c>
      <c r="G113" s="10"/>
      <c r="H113" s="10"/>
      <c r="I113" s="10"/>
      <c r="K113" s="10"/>
    </row>
    <row r="114" spans="1:11" ht="13.65" customHeight="1">
      <c r="A114" s="86" t="s">
        <v>228</v>
      </c>
      <c r="B114" s="87" t="s">
        <v>229</v>
      </c>
      <c r="C114" s="111">
        <v>174688</v>
      </c>
      <c r="G114" s="10"/>
      <c r="H114" s="10"/>
      <c r="I114" s="10"/>
      <c r="K114" s="10"/>
    </row>
    <row r="115" spans="1:11" ht="13.65" customHeight="1">
      <c r="A115" s="86" t="s">
        <v>230</v>
      </c>
      <c r="B115" s="87" t="s">
        <v>231</v>
      </c>
      <c r="C115" s="111">
        <v>0</v>
      </c>
      <c r="G115" s="10"/>
      <c r="H115" s="10"/>
      <c r="I115" s="10"/>
      <c r="K115" s="10"/>
    </row>
    <row r="116" spans="1:11" ht="13.65" customHeight="1">
      <c r="A116" s="86" t="s">
        <v>232</v>
      </c>
      <c r="B116" s="87" t="s">
        <v>233</v>
      </c>
      <c r="C116" s="111">
        <v>4221150</v>
      </c>
      <c r="G116" s="10"/>
      <c r="H116" s="10"/>
      <c r="I116" s="10"/>
      <c r="K116" s="10"/>
    </row>
    <row r="117" spans="1:11" ht="13.65" customHeight="1">
      <c r="A117" s="86" t="s">
        <v>234</v>
      </c>
      <c r="B117" s="87" t="s">
        <v>235</v>
      </c>
      <c r="C117" s="111">
        <v>0</v>
      </c>
      <c r="G117" s="10"/>
      <c r="H117" s="10"/>
      <c r="I117" s="10"/>
      <c r="K117" s="10"/>
    </row>
    <row r="118" spans="1:11" ht="13.65" customHeight="1">
      <c r="A118" s="86" t="s">
        <v>236</v>
      </c>
      <c r="B118" s="87" t="s">
        <v>237</v>
      </c>
      <c r="C118" s="111">
        <v>0</v>
      </c>
      <c r="G118" s="10"/>
      <c r="H118" s="10"/>
      <c r="I118" s="10"/>
      <c r="K118" s="10"/>
    </row>
    <row r="119" spans="1:11" ht="13.65" customHeight="1">
      <c r="A119" s="86" t="s">
        <v>238</v>
      </c>
      <c r="B119" s="87" t="s">
        <v>239</v>
      </c>
      <c r="C119" s="111">
        <v>638600</v>
      </c>
      <c r="G119" s="10"/>
      <c r="H119" s="10"/>
      <c r="I119" s="10"/>
      <c r="K119" s="10"/>
    </row>
    <row r="120" spans="1:11" ht="13.65" customHeight="1">
      <c r="A120" s="86" t="s">
        <v>240</v>
      </c>
      <c r="B120" s="87" t="s">
        <v>241</v>
      </c>
      <c r="C120" s="111">
        <v>0</v>
      </c>
      <c r="G120" s="10"/>
      <c r="H120" s="10"/>
      <c r="I120" s="10"/>
      <c r="K120" s="10"/>
    </row>
    <row r="121" spans="1:11" ht="13.65" customHeight="1">
      <c r="A121" s="86" t="s">
        <v>242</v>
      </c>
      <c r="B121" s="87" t="s">
        <v>243</v>
      </c>
      <c r="C121" s="111">
        <v>11057220</v>
      </c>
      <c r="G121" s="10"/>
      <c r="H121" s="10"/>
      <c r="I121" s="10"/>
      <c r="K121" s="10"/>
    </row>
    <row r="122" spans="1:11" ht="13.65" customHeight="1">
      <c r="A122" s="86" t="s">
        <v>244</v>
      </c>
      <c r="B122" s="87" t="s">
        <v>245</v>
      </c>
      <c r="C122" s="111">
        <v>4095681</v>
      </c>
      <c r="G122" s="10"/>
      <c r="H122" s="10"/>
      <c r="I122" s="10"/>
      <c r="K122" s="10"/>
    </row>
    <row r="123" spans="1:11" ht="13.65" customHeight="1">
      <c r="A123" s="86" t="s">
        <v>246</v>
      </c>
      <c r="B123" s="87" t="s">
        <v>247</v>
      </c>
      <c r="C123" s="111">
        <v>4250663</v>
      </c>
      <c r="G123" s="10"/>
      <c r="H123" s="10"/>
      <c r="I123" s="10"/>
      <c r="K123" s="10"/>
    </row>
    <row r="124" spans="1:11" ht="13.65" customHeight="1">
      <c r="A124" s="86" t="s">
        <v>248</v>
      </c>
      <c r="B124" s="87" t="s">
        <v>249</v>
      </c>
      <c r="C124" s="111">
        <v>3423687</v>
      </c>
      <c r="G124" s="10"/>
      <c r="H124" s="10"/>
      <c r="I124" s="10"/>
      <c r="K124" s="10"/>
    </row>
    <row r="125" spans="1:11" ht="13.65" customHeight="1">
      <c r="A125" s="268" t="s">
        <v>250</v>
      </c>
      <c r="B125" s="269" t="s">
        <v>251</v>
      </c>
      <c r="C125" s="111">
        <v>438843</v>
      </c>
      <c r="G125" s="10"/>
      <c r="H125" s="10"/>
      <c r="I125" s="10"/>
      <c r="K125" s="10"/>
    </row>
    <row r="126" spans="1:11" ht="13.65" customHeight="1" thickBot="1">
      <c r="A126" s="270"/>
      <c r="B126" s="271" t="s">
        <v>264</v>
      </c>
      <c r="C126" s="282">
        <v>23803029</v>
      </c>
      <c r="G126" s="10"/>
      <c r="H126" s="10"/>
      <c r="K126" s="10"/>
    </row>
    <row r="127" spans="1:11" ht="13.65" customHeight="1" thickTop="1" thickBot="1">
      <c r="A127" s="483" t="s">
        <v>257</v>
      </c>
      <c r="B127" s="484"/>
      <c r="C127" s="272">
        <f>SUM(C11:C126)</f>
        <v>329531276</v>
      </c>
      <c r="E127" s="10"/>
      <c r="G127" s="10"/>
      <c r="H127" s="10"/>
      <c r="K127" s="10"/>
    </row>
    <row r="128" spans="1:11" ht="7.5" customHeight="1" thickBot="1">
      <c r="A128" s="273"/>
      <c r="B128" s="274"/>
      <c r="C128" s="274"/>
      <c r="G128" s="10"/>
    </row>
    <row r="129" spans="1:9" ht="0.75" hidden="1" customHeight="1">
      <c r="A129" s="273"/>
      <c r="B129" s="274"/>
      <c r="C129" s="274">
        <v>76</v>
      </c>
    </row>
    <row r="130" spans="1:9" ht="156.6" customHeight="1" thickBot="1">
      <c r="A130" s="480" t="s">
        <v>972</v>
      </c>
      <c r="B130" s="481"/>
      <c r="C130" s="481"/>
      <c r="D130" s="482"/>
      <c r="E130" s="275"/>
      <c r="F130" s="275"/>
      <c r="G130" s="275"/>
      <c r="H130" s="275"/>
      <c r="I130" s="275"/>
    </row>
    <row r="131" spans="1:9" ht="13.5" hidden="1" customHeight="1">
      <c r="A131" s="277"/>
      <c r="B131" s="276"/>
      <c r="C131" s="276"/>
      <c r="D131" s="278"/>
      <c r="E131" s="276"/>
      <c r="F131" s="276"/>
      <c r="G131" s="276"/>
      <c r="H131" s="276"/>
    </row>
    <row r="132" spans="1:9" ht="13.5" hidden="1" customHeight="1">
      <c r="A132" s="277"/>
      <c r="B132" s="276"/>
      <c r="C132" s="276"/>
      <c r="D132" s="278"/>
      <c r="E132" s="276"/>
      <c r="F132" s="276"/>
      <c r="G132" s="276"/>
      <c r="H132" s="276"/>
    </row>
    <row r="133" spans="1:9" ht="13.5" hidden="1" customHeight="1">
      <c r="A133" s="277"/>
      <c r="B133" s="276"/>
      <c r="C133" s="276"/>
      <c r="D133" s="278"/>
      <c r="E133" s="276"/>
      <c r="F133" s="276"/>
      <c r="G133" s="276"/>
      <c r="H133" s="276"/>
    </row>
    <row r="134" spans="1:9" ht="13.5" hidden="1" customHeight="1">
      <c r="A134" s="277"/>
      <c r="B134" s="276"/>
      <c r="C134" s="276"/>
      <c r="D134" s="278"/>
      <c r="E134" s="276"/>
      <c r="F134" s="276"/>
      <c r="G134" s="276"/>
      <c r="H134" s="276"/>
    </row>
    <row r="135" spans="1:9" ht="13.5" hidden="1" customHeight="1">
      <c r="A135" s="279"/>
      <c r="B135" s="280"/>
      <c r="C135" s="280"/>
      <c r="D135" s="281"/>
      <c r="E135" s="276"/>
      <c r="F135" s="276"/>
      <c r="G135" s="276"/>
      <c r="H135" s="276"/>
    </row>
    <row r="136" spans="1:9" ht="143.25" hidden="1" customHeight="1">
      <c r="A136" s="7"/>
      <c r="E136" s="276"/>
      <c r="F136" s="276"/>
      <c r="G136" s="276"/>
      <c r="H136" s="276"/>
    </row>
    <row r="137" spans="1:9" ht="13.65" customHeight="1">
      <c r="A137" s="7"/>
    </row>
    <row r="138" spans="1:9" ht="13.65" customHeight="1">
      <c r="A138" s="7"/>
    </row>
    <row r="139" spans="1:9" ht="13.65" customHeight="1">
      <c r="A139" s="7"/>
    </row>
    <row r="140" spans="1:9" ht="13.65" customHeight="1">
      <c r="A140" s="7"/>
    </row>
    <row r="141" spans="1:9" ht="13.65" customHeight="1">
      <c r="A141" s="7"/>
    </row>
    <row r="142" spans="1:9" ht="13.65" customHeight="1">
      <c r="A142" s="7"/>
    </row>
    <row r="143" spans="1:9" ht="13.65" customHeight="1">
      <c r="A143" s="7"/>
    </row>
    <row r="144" spans="1:9" ht="13.65" customHeight="1">
      <c r="A144" s="7"/>
    </row>
    <row r="145" spans="1:1" ht="13.65" customHeight="1">
      <c r="A145" s="7"/>
    </row>
    <row r="146" spans="1:1" ht="13.65" customHeight="1">
      <c r="A146" s="7"/>
    </row>
    <row r="147" spans="1:1" ht="13.65" customHeight="1">
      <c r="A147" s="7"/>
    </row>
    <row r="148" spans="1:1" ht="13.65" customHeight="1">
      <c r="A148" s="7"/>
    </row>
    <row r="149" spans="1:1" ht="13.65" customHeight="1">
      <c r="A149" s="7"/>
    </row>
    <row r="150" spans="1:1" ht="13.65" customHeight="1">
      <c r="A150" s="7"/>
    </row>
    <row r="151" spans="1:1" ht="13.65" customHeight="1">
      <c r="A151" s="7"/>
    </row>
  </sheetData>
  <mergeCells count="6">
    <mergeCell ref="A130:D130"/>
    <mergeCell ref="A127:B127"/>
    <mergeCell ref="A5:C5"/>
    <mergeCell ref="A6:C6"/>
    <mergeCell ref="A7:C7"/>
    <mergeCell ref="A8:D9"/>
  </mergeCells>
  <printOptions horizontalCentered="1"/>
  <pageMargins left="0.7" right="0.7" top="0.75" bottom="0.75" header="0.3" footer="0.3"/>
  <pageSetup orientation="portrait" r:id="rId1"/>
  <headerFooter>
    <oddFooter>&amp;L&amp;"-,Italic"&amp;8Division of School Business
School Allotment Section
FY2022-2023 Planning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4768A-AB2D-4E33-BA5A-42ADF61B4745}">
  <dimension ref="A1:D122"/>
  <sheetViews>
    <sheetView zoomScaleNormal="100" workbookViewId="0">
      <pane ySplit="5" topLeftCell="A112" activePane="bottomLeft" state="frozen"/>
      <selection activeCell="L23" sqref="L23"/>
      <selection pane="bottomLeft" activeCell="L131" sqref="L131"/>
    </sheetView>
  </sheetViews>
  <sheetFormatPr defaultRowHeight="14.4"/>
  <cols>
    <col min="1" max="1" width="13.109375" customWidth="1"/>
    <col min="2" max="2" width="20.33203125" customWidth="1"/>
    <col min="3" max="3" width="15.5546875" style="65" customWidth="1"/>
    <col min="4" max="4" width="10.88671875" bestFit="1" customWidth="1"/>
  </cols>
  <sheetData>
    <row r="1" spans="1:4">
      <c r="A1" s="463" t="str">
        <f>ClassroomTeachers!A1</f>
        <v>FY 2024-25 Estimated Allotment</v>
      </c>
      <c r="B1" s="463"/>
      <c r="C1" s="463"/>
      <c r="D1" s="2"/>
    </row>
    <row r="2" spans="1:4">
      <c r="A2" s="463" t="s">
        <v>512</v>
      </c>
      <c r="B2" s="463"/>
      <c r="C2" s="463"/>
      <c r="D2" s="2"/>
    </row>
    <row r="3" spans="1:4">
      <c r="A3" s="463" t="s">
        <v>513</v>
      </c>
      <c r="B3" s="463"/>
      <c r="C3" s="463"/>
      <c r="D3" s="2"/>
    </row>
    <row r="4" spans="1:4" ht="7.5" customHeight="1" thickBot="1">
      <c r="A4" s="38"/>
      <c r="B4" s="38"/>
      <c r="C4" s="38"/>
      <c r="D4" s="38"/>
    </row>
    <row r="5" spans="1:4" ht="15" thickBot="1">
      <c r="A5" s="294" t="s">
        <v>505</v>
      </c>
      <c r="B5" s="295" t="s">
        <v>256</v>
      </c>
      <c r="C5" s="297" t="s">
        <v>510</v>
      </c>
    </row>
    <row r="6" spans="1:4">
      <c r="A6" s="101" t="s">
        <v>24</v>
      </c>
      <c r="B6" s="61" t="s">
        <v>25</v>
      </c>
      <c r="C6" s="206">
        <v>2587465</v>
      </c>
    </row>
    <row r="7" spans="1:4">
      <c r="A7" s="102" t="s">
        <v>26</v>
      </c>
      <c r="B7" s="63" t="s">
        <v>27</v>
      </c>
      <c r="C7" s="206">
        <v>137300</v>
      </c>
    </row>
    <row r="8" spans="1:4">
      <c r="A8" s="62" t="s">
        <v>4</v>
      </c>
      <c r="B8" s="63" t="s">
        <v>28</v>
      </c>
      <c r="C8" s="206">
        <v>151829</v>
      </c>
    </row>
    <row r="9" spans="1:4">
      <c r="A9" s="62" t="s">
        <v>29</v>
      </c>
      <c r="B9" s="63" t="s">
        <v>30</v>
      </c>
      <c r="C9" s="206">
        <v>122190</v>
      </c>
    </row>
    <row r="10" spans="1:4">
      <c r="A10" s="62" t="s">
        <v>31</v>
      </c>
      <c r="B10" s="63" t="s">
        <v>32</v>
      </c>
      <c r="C10" s="206">
        <v>139341</v>
      </c>
    </row>
    <row r="11" spans="1:4">
      <c r="A11" s="62" t="s">
        <v>33</v>
      </c>
      <c r="B11" s="63" t="s">
        <v>34</v>
      </c>
      <c r="C11" s="206">
        <v>179563</v>
      </c>
    </row>
    <row r="12" spans="1:4">
      <c r="A12" s="62" t="s">
        <v>35</v>
      </c>
      <c r="B12" s="63" t="s">
        <v>36</v>
      </c>
      <c r="C12" s="206">
        <v>419660</v>
      </c>
    </row>
    <row r="13" spans="1:4">
      <c r="A13" s="62" t="s">
        <v>37</v>
      </c>
      <c r="B13" s="63" t="s">
        <v>38</v>
      </c>
      <c r="C13" s="206">
        <v>0</v>
      </c>
    </row>
    <row r="14" spans="1:4">
      <c r="A14" s="62" t="s">
        <v>39</v>
      </c>
      <c r="B14" s="63" t="s">
        <v>40</v>
      </c>
      <c r="C14" s="206">
        <v>372667</v>
      </c>
    </row>
    <row r="15" spans="1:4">
      <c r="A15" s="62" t="s">
        <v>41</v>
      </c>
      <c r="B15" s="63" t="s">
        <v>42</v>
      </c>
      <c r="C15" s="206">
        <v>784367</v>
      </c>
    </row>
    <row r="16" spans="1:4">
      <c r="A16" s="62" t="s">
        <v>43</v>
      </c>
      <c r="B16" s="63" t="s">
        <v>44</v>
      </c>
      <c r="C16" s="206">
        <v>2241896</v>
      </c>
    </row>
    <row r="17" spans="1:3">
      <c r="A17" s="62" t="s">
        <v>45</v>
      </c>
      <c r="B17" s="63" t="s">
        <v>46</v>
      </c>
      <c r="C17" s="206">
        <v>120786</v>
      </c>
    </row>
    <row r="18" spans="1:3">
      <c r="A18" s="62" t="s">
        <v>47</v>
      </c>
      <c r="B18" s="63" t="s">
        <v>48</v>
      </c>
      <c r="C18" s="206">
        <v>1293262</v>
      </c>
    </row>
    <row r="19" spans="1:3">
      <c r="A19" s="62" t="s">
        <v>49</v>
      </c>
      <c r="B19" s="63" t="s">
        <v>50</v>
      </c>
      <c r="C19" s="206">
        <v>2933665</v>
      </c>
    </row>
    <row r="20" spans="1:3">
      <c r="A20" s="62" t="s">
        <v>51</v>
      </c>
      <c r="B20" s="63" t="s">
        <v>52</v>
      </c>
      <c r="C20" s="206">
        <v>813045</v>
      </c>
    </row>
    <row r="21" spans="1:3">
      <c r="A21" s="62" t="s">
        <v>53</v>
      </c>
      <c r="B21" s="63" t="s">
        <v>54</v>
      </c>
      <c r="C21" s="206">
        <v>463816</v>
      </c>
    </row>
    <row r="22" spans="1:3">
      <c r="A22" s="62" t="s">
        <v>55</v>
      </c>
      <c r="B22" s="63" t="s">
        <v>56</v>
      </c>
      <c r="C22" s="206">
        <v>0</v>
      </c>
    </row>
    <row r="23" spans="1:3">
      <c r="A23" s="62" t="s">
        <v>57</v>
      </c>
      <c r="B23" s="63" t="s">
        <v>58</v>
      </c>
      <c r="C23" s="206">
        <v>218981</v>
      </c>
    </row>
    <row r="24" spans="1:3">
      <c r="A24" s="62" t="s">
        <v>59</v>
      </c>
      <c r="B24" s="63" t="s">
        <v>60</v>
      </c>
      <c r="C24" s="206">
        <v>73757</v>
      </c>
    </row>
    <row r="25" spans="1:3">
      <c r="A25" s="62" t="s">
        <v>61</v>
      </c>
      <c r="B25" s="63" t="s">
        <v>62</v>
      </c>
      <c r="C25" s="206">
        <v>1331549</v>
      </c>
    </row>
    <row r="26" spans="1:3">
      <c r="A26" s="62" t="s">
        <v>63</v>
      </c>
      <c r="B26" s="63" t="s">
        <v>64</v>
      </c>
      <c r="C26" s="206">
        <v>510734</v>
      </c>
    </row>
    <row r="27" spans="1:3">
      <c r="A27" s="62" t="s">
        <v>65</v>
      </c>
      <c r="B27" s="63" t="s">
        <v>66</v>
      </c>
      <c r="C27" s="206">
        <v>430549</v>
      </c>
    </row>
    <row r="28" spans="1:3">
      <c r="A28" s="62" t="s">
        <v>67</v>
      </c>
      <c r="B28" s="63" t="s">
        <v>68</v>
      </c>
      <c r="C28" s="206">
        <v>1184249</v>
      </c>
    </row>
    <row r="29" spans="1:3">
      <c r="A29" s="62" t="s">
        <v>69</v>
      </c>
      <c r="B29" s="63" t="s">
        <v>70</v>
      </c>
      <c r="C29" s="206">
        <v>75081</v>
      </c>
    </row>
    <row r="30" spans="1:3">
      <c r="A30" s="62" t="s">
        <v>71</v>
      </c>
      <c r="B30" s="63" t="s">
        <v>72</v>
      </c>
      <c r="C30" s="206">
        <v>112243</v>
      </c>
    </row>
    <row r="31" spans="1:3">
      <c r="A31" s="62" t="s">
        <v>73</v>
      </c>
      <c r="B31" s="63" t="s">
        <v>74</v>
      </c>
      <c r="C31" s="206">
        <v>85873</v>
      </c>
    </row>
    <row r="32" spans="1:3">
      <c r="A32" s="62" t="s">
        <v>75</v>
      </c>
      <c r="B32" s="63" t="s">
        <v>76</v>
      </c>
      <c r="C32" s="206">
        <v>316373</v>
      </c>
    </row>
    <row r="33" spans="1:3">
      <c r="A33" s="62" t="s">
        <v>77</v>
      </c>
      <c r="B33" s="63" t="s">
        <v>78</v>
      </c>
      <c r="C33" s="206">
        <v>185306</v>
      </c>
    </row>
    <row r="34" spans="1:3">
      <c r="A34" s="62" t="s">
        <v>79</v>
      </c>
      <c r="B34" s="63" t="s">
        <v>80</v>
      </c>
      <c r="C34" s="206">
        <v>139209</v>
      </c>
    </row>
    <row r="35" spans="1:3">
      <c r="A35" s="62" t="s">
        <v>81</v>
      </c>
      <c r="B35" s="63" t="s">
        <v>82</v>
      </c>
      <c r="C35" s="206">
        <v>540071</v>
      </c>
    </row>
    <row r="36" spans="1:3">
      <c r="A36" s="62" t="s">
        <v>83</v>
      </c>
      <c r="B36" s="63" t="s">
        <v>84</v>
      </c>
      <c r="C36" s="206">
        <v>1274246</v>
      </c>
    </row>
    <row r="37" spans="1:3">
      <c r="A37" s="62" t="s">
        <v>85</v>
      </c>
      <c r="B37" s="63" t="s">
        <v>86</v>
      </c>
      <c r="C37" s="206">
        <v>106364</v>
      </c>
    </row>
    <row r="38" spans="1:3">
      <c r="A38" s="62" t="s">
        <v>87</v>
      </c>
      <c r="B38" s="63" t="s">
        <v>88</v>
      </c>
      <c r="C38" s="206">
        <v>451090</v>
      </c>
    </row>
    <row r="39" spans="1:3">
      <c r="A39" s="62" t="s">
        <v>89</v>
      </c>
      <c r="B39" s="63" t="s">
        <v>90</v>
      </c>
      <c r="C39" s="206">
        <v>515992</v>
      </c>
    </row>
    <row r="40" spans="1:3">
      <c r="A40" s="62" t="s">
        <v>91</v>
      </c>
      <c r="B40" s="63" t="s">
        <v>92</v>
      </c>
      <c r="C40" s="206">
        <v>481259</v>
      </c>
    </row>
    <row r="41" spans="1:3">
      <c r="A41" s="62" t="s">
        <v>93</v>
      </c>
      <c r="B41" s="63" t="s">
        <v>94</v>
      </c>
      <c r="C41" s="206">
        <v>369420</v>
      </c>
    </row>
    <row r="42" spans="1:3">
      <c r="A42" s="62" t="s">
        <v>95</v>
      </c>
      <c r="B42" s="63" t="s">
        <v>96</v>
      </c>
      <c r="C42" s="206">
        <v>279475</v>
      </c>
    </row>
    <row r="43" spans="1:3">
      <c r="A43" s="62" t="s">
        <v>97</v>
      </c>
      <c r="B43" s="63" t="s">
        <v>98</v>
      </c>
      <c r="C43" s="206">
        <v>2241144</v>
      </c>
    </row>
    <row r="44" spans="1:3">
      <c r="A44" s="62" t="s">
        <v>99</v>
      </c>
      <c r="B44" s="63" t="s">
        <v>100</v>
      </c>
      <c r="C44" s="206">
        <v>6037936</v>
      </c>
    </row>
    <row r="45" spans="1:3">
      <c r="A45" s="62" t="s">
        <v>101</v>
      </c>
      <c r="B45" s="63" t="s">
        <v>102</v>
      </c>
      <c r="C45" s="206">
        <v>279306</v>
      </c>
    </row>
    <row r="46" spans="1:3">
      <c r="A46" s="62" t="s">
        <v>103</v>
      </c>
      <c r="B46" s="63" t="s">
        <v>104</v>
      </c>
      <c r="C46" s="206">
        <v>7274578</v>
      </c>
    </row>
    <row r="47" spans="1:3">
      <c r="A47" s="62" t="s">
        <v>105</v>
      </c>
      <c r="B47" s="63" t="s">
        <v>106</v>
      </c>
      <c r="C47" s="206">
        <v>617202</v>
      </c>
    </row>
    <row r="48" spans="1:3">
      <c r="A48" s="62" t="s">
        <v>107</v>
      </c>
      <c r="B48" s="63" t="s">
        <v>108</v>
      </c>
      <c r="C48" s="206">
        <v>2486360</v>
      </c>
    </row>
    <row r="49" spans="1:3">
      <c r="A49" s="62" t="s">
        <v>109</v>
      </c>
      <c r="B49" s="63" t="s">
        <v>110</v>
      </c>
      <c r="C49" s="206">
        <v>0</v>
      </c>
    </row>
    <row r="50" spans="1:3">
      <c r="A50" s="62" t="s">
        <v>111</v>
      </c>
      <c r="B50" s="63" t="s">
        <v>112</v>
      </c>
      <c r="C50" s="206">
        <v>59289</v>
      </c>
    </row>
    <row r="51" spans="1:3">
      <c r="A51" s="62" t="s">
        <v>113</v>
      </c>
      <c r="B51" s="63" t="s">
        <v>114</v>
      </c>
      <c r="C51" s="206">
        <v>636419</v>
      </c>
    </row>
    <row r="52" spans="1:3">
      <c r="A52" s="62" t="s">
        <v>115</v>
      </c>
      <c r="B52" s="63" t="s">
        <v>116</v>
      </c>
      <c r="C52" s="206">
        <v>409280</v>
      </c>
    </row>
    <row r="53" spans="1:3">
      <c r="A53" s="62" t="s">
        <v>117</v>
      </c>
      <c r="B53" s="63" t="s">
        <v>118</v>
      </c>
      <c r="C53" s="206">
        <v>7066724</v>
      </c>
    </row>
    <row r="54" spans="1:3">
      <c r="A54" s="62" t="s">
        <v>119</v>
      </c>
      <c r="B54" s="63" t="s">
        <v>120</v>
      </c>
      <c r="C54" s="206">
        <v>92405</v>
      </c>
    </row>
    <row r="55" spans="1:3">
      <c r="A55" s="62" t="s">
        <v>121</v>
      </c>
      <c r="B55" s="63" t="s">
        <v>122</v>
      </c>
      <c r="C55" s="206">
        <v>200563</v>
      </c>
    </row>
    <row r="56" spans="1:3">
      <c r="A56" s="62" t="s">
        <v>123</v>
      </c>
      <c r="B56" s="63" t="s">
        <v>124</v>
      </c>
      <c r="C56" s="206">
        <v>0</v>
      </c>
    </row>
    <row r="57" spans="1:3">
      <c r="A57" s="62" t="s">
        <v>125</v>
      </c>
      <c r="B57" s="63" t="s">
        <v>126</v>
      </c>
      <c r="C57" s="206">
        <v>1724495</v>
      </c>
    </row>
    <row r="58" spans="1:3">
      <c r="A58" s="62" t="s">
        <v>127</v>
      </c>
      <c r="B58" s="63" t="s">
        <v>128</v>
      </c>
      <c r="C58" s="206">
        <v>213942</v>
      </c>
    </row>
    <row r="59" spans="1:3">
      <c r="A59" s="62" t="s">
        <v>129</v>
      </c>
      <c r="B59" s="63" t="s">
        <v>130</v>
      </c>
      <c r="C59" s="206">
        <v>1532239</v>
      </c>
    </row>
    <row r="60" spans="1:3">
      <c r="A60" s="62" t="s">
        <v>131</v>
      </c>
      <c r="B60" s="63" t="s">
        <v>132</v>
      </c>
      <c r="C60" s="206">
        <v>114635</v>
      </c>
    </row>
    <row r="61" spans="1:3">
      <c r="A61" s="62" t="s">
        <v>133</v>
      </c>
      <c r="B61" s="63" t="s">
        <v>134</v>
      </c>
      <c r="C61" s="206">
        <v>685765</v>
      </c>
    </row>
    <row r="62" spans="1:3">
      <c r="A62" s="62" t="s">
        <v>135</v>
      </c>
      <c r="B62" s="63" t="s">
        <v>136</v>
      </c>
      <c r="C62" s="206">
        <v>68845</v>
      </c>
    </row>
    <row r="63" spans="1:3">
      <c r="A63" s="62" t="s">
        <v>137</v>
      </c>
      <c r="B63" s="63" t="s">
        <v>138</v>
      </c>
      <c r="C63" s="206">
        <v>1213021</v>
      </c>
    </row>
    <row r="64" spans="1:3">
      <c r="A64" s="62" t="s">
        <v>139</v>
      </c>
      <c r="B64" s="63" t="s">
        <v>140</v>
      </c>
      <c r="C64" s="206">
        <v>266845</v>
      </c>
    </row>
    <row r="65" spans="1:3">
      <c r="A65" s="62" t="s">
        <v>141</v>
      </c>
      <c r="B65" s="63" t="s">
        <v>142</v>
      </c>
      <c r="C65" s="206">
        <v>296600</v>
      </c>
    </row>
    <row r="66" spans="1:3">
      <c r="A66" s="62" t="s">
        <v>143</v>
      </c>
      <c r="B66" s="63" t="s">
        <v>144</v>
      </c>
      <c r="C66" s="206">
        <v>3861460</v>
      </c>
    </row>
    <row r="67" spans="1:3">
      <c r="A67" s="62" t="s">
        <v>145</v>
      </c>
      <c r="B67" s="63" t="s">
        <v>146</v>
      </c>
      <c r="C67" s="206">
        <v>74821</v>
      </c>
    </row>
    <row r="68" spans="1:3">
      <c r="A68" s="62" t="s">
        <v>147</v>
      </c>
      <c r="B68" s="63" t="s">
        <v>148</v>
      </c>
      <c r="C68" s="206">
        <v>1531650</v>
      </c>
    </row>
    <row r="69" spans="1:3">
      <c r="A69" s="62" t="s">
        <v>149</v>
      </c>
      <c r="B69" s="63" t="s">
        <v>150</v>
      </c>
      <c r="C69" s="206">
        <v>435598</v>
      </c>
    </row>
    <row r="70" spans="1:3">
      <c r="A70" s="62" t="s">
        <v>151</v>
      </c>
      <c r="B70" s="63" t="s">
        <v>152</v>
      </c>
      <c r="C70" s="206">
        <v>353102</v>
      </c>
    </row>
    <row r="71" spans="1:3">
      <c r="A71" s="62" t="s">
        <v>153</v>
      </c>
      <c r="B71" s="63" t="s">
        <v>154</v>
      </c>
      <c r="C71" s="206">
        <v>370457</v>
      </c>
    </row>
    <row r="72" spans="1:3">
      <c r="A72" s="62" t="s">
        <v>155</v>
      </c>
      <c r="B72" s="63" t="s">
        <v>156</v>
      </c>
      <c r="C72" s="206">
        <v>68849</v>
      </c>
    </row>
    <row r="73" spans="1:3">
      <c r="A73" s="62" t="s">
        <v>157</v>
      </c>
      <c r="B73" s="63" t="s">
        <v>158</v>
      </c>
      <c r="C73" s="206">
        <v>118648</v>
      </c>
    </row>
    <row r="74" spans="1:3">
      <c r="A74" s="62" t="s">
        <v>159</v>
      </c>
      <c r="B74" s="63" t="s">
        <v>160</v>
      </c>
      <c r="C74" s="206">
        <v>363218</v>
      </c>
    </row>
    <row r="75" spans="1:3">
      <c r="A75" s="62" t="s">
        <v>161</v>
      </c>
      <c r="B75" s="63" t="s">
        <v>162</v>
      </c>
      <c r="C75" s="206">
        <v>27747640</v>
      </c>
    </row>
    <row r="76" spans="1:3">
      <c r="A76" s="62" t="s">
        <v>163</v>
      </c>
      <c r="B76" s="63" t="s">
        <v>164</v>
      </c>
      <c r="C76" s="206">
        <v>141510</v>
      </c>
    </row>
    <row r="77" spans="1:3">
      <c r="A77" s="62" t="s">
        <v>165</v>
      </c>
      <c r="B77" s="63" t="s">
        <v>166</v>
      </c>
      <c r="C77" s="206">
        <v>383026</v>
      </c>
    </row>
    <row r="78" spans="1:3">
      <c r="A78" s="62" t="s">
        <v>167</v>
      </c>
      <c r="B78" s="63" t="s">
        <v>168</v>
      </c>
      <c r="C78" s="206">
        <v>407212</v>
      </c>
    </row>
    <row r="79" spans="1:3">
      <c r="A79" s="62" t="s">
        <v>169</v>
      </c>
      <c r="B79" s="63" t="s">
        <v>325</v>
      </c>
      <c r="C79" s="206">
        <v>832653</v>
      </c>
    </row>
    <row r="80" spans="1:3">
      <c r="A80" s="62" t="s">
        <v>170</v>
      </c>
      <c r="B80" s="63" t="s">
        <v>171</v>
      </c>
      <c r="C80" s="206">
        <v>1898493</v>
      </c>
    </row>
    <row r="81" spans="1:3">
      <c r="A81" s="62" t="s">
        <v>172</v>
      </c>
      <c r="B81" s="63" t="s">
        <v>173</v>
      </c>
      <c r="C81" s="206">
        <v>72902</v>
      </c>
    </row>
    <row r="82" spans="1:3">
      <c r="A82" s="62" t="s">
        <v>174</v>
      </c>
      <c r="B82" s="63" t="s">
        <v>175</v>
      </c>
      <c r="C82" s="206">
        <v>544312</v>
      </c>
    </row>
    <row r="83" spans="1:3">
      <c r="A83" s="62" t="s">
        <v>176</v>
      </c>
      <c r="B83" s="63" t="s">
        <v>177</v>
      </c>
      <c r="C83" s="206">
        <v>866406</v>
      </c>
    </row>
    <row r="84" spans="1:3">
      <c r="A84" s="62" t="s">
        <v>178</v>
      </c>
      <c r="B84" s="63" t="s">
        <v>179</v>
      </c>
      <c r="C84" s="206">
        <v>1298674</v>
      </c>
    </row>
    <row r="85" spans="1:3">
      <c r="A85" s="62" t="s">
        <v>180</v>
      </c>
      <c r="B85" s="63" t="s">
        <v>181</v>
      </c>
      <c r="C85" s="206">
        <v>59289</v>
      </c>
    </row>
    <row r="86" spans="1:3">
      <c r="A86" s="62" t="s">
        <v>182</v>
      </c>
      <c r="B86" s="63" t="s">
        <v>183</v>
      </c>
      <c r="C86" s="206">
        <v>241024</v>
      </c>
    </row>
    <row r="87" spans="1:3">
      <c r="A87" s="62" t="s">
        <v>184</v>
      </c>
      <c r="B87" s="63" t="s">
        <v>185</v>
      </c>
      <c r="C87" s="206">
        <v>548165</v>
      </c>
    </row>
    <row r="88" spans="1:3">
      <c r="A88" s="62" t="s">
        <v>186</v>
      </c>
      <c r="B88" s="63" t="s">
        <v>187</v>
      </c>
      <c r="C88" s="206">
        <v>61508</v>
      </c>
    </row>
    <row r="89" spans="1:3">
      <c r="A89" s="62" t="s">
        <v>188</v>
      </c>
      <c r="B89" s="63" t="s">
        <v>189</v>
      </c>
      <c r="C89" s="206">
        <v>169387</v>
      </c>
    </row>
    <row r="90" spans="1:3">
      <c r="A90" s="62" t="s">
        <v>190</v>
      </c>
      <c r="B90" s="63" t="s">
        <v>191</v>
      </c>
      <c r="C90" s="206">
        <v>977633</v>
      </c>
    </row>
    <row r="91" spans="1:3">
      <c r="A91" s="62" t="s">
        <v>192</v>
      </c>
      <c r="B91" s="63" t="s">
        <v>193</v>
      </c>
      <c r="C91" s="206">
        <v>109855</v>
      </c>
    </row>
    <row r="92" spans="1:3">
      <c r="A92" s="62" t="s">
        <v>194</v>
      </c>
      <c r="B92" s="63" t="s">
        <v>195</v>
      </c>
      <c r="C92" s="206">
        <v>931995</v>
      </c>
    </row>
    <row r="93" spans="1:3">
      <c r="A93" s="62" t="s">
        <v>196</v>
      </c>
      <c r="B93" s="63" t="s">
        <v>197</v>
      </c>
      <c r="C93" s="206">
        <v>1009016</v>
      </c>
    </row>
    <row r="94" spans="1:3">
      <c r="A94" s="62" t="s">
        <v>198</v>
      </c>
      <c r="B94" s="63" t="s">
        <v>199</v>
      </c>
      <c r="C94" s="206">
        <v>361222</v>
      </c>
    </row>
    <row r="95" spans="1:3">
      <c r="A95" s="62" t="s">
        <v>200</v>
      </c>
      <c r="B95" s="63" t="s">
        <v>201</v>
      </c>
      <c r="C95" s="206">
        <v>2211694</v>
      </c>
    </row>
    <row r="96" spans="1:3">
      <c r="A96" s="62" t="s">
        <v>202</v>
      </c>
      <c r="B96" s="63" t="s">
        <v>203</v>
      </c>
      <c r="C96" s="206">
        <v>520650</v>
      </c>
    </row>
    <row r="97" spans="1:3">
      <c r="A97" s="62" t="s">
        <v>204</v>
      </c>
      <c r="B97" s="63" t="s">
        <v>205</v>
      </c>
      <c r="C97" s="206">
        <v>1706459</v>
      </c>
    </row>
    <row r="98" spans="1:3">
      <c r="A98" s="62" t="s">
        <v>206</v>
      </c>
      <c r="B98" s="63" t="s">
        <v>207</v>
      </c>
      <c r="C98" s="206">
        <v>219150</v>
      </c>
    </row>
    <row r="99" spans="1:3">
      <c r="A99" s="62" t="s">
        <v>208</v>
      </c>
      <c r="B99" s="63" t="s">
        <v>209</v>
      </c>
      <c r="C99" s="206">
        <v>1484169</v>
      </c>
    </row>
    <row r="100" spans="1:3">
      <c r="A100" s="62" t="s">
        <v>210</v>
      </c>
      <c r="B100" s="63" t="s">
        <v>211</v>
      </c>
      <c r="C100" s="206">
        <v>499550</v>
      </c>
    </row>
    <row r="101" spans="1:3">
      <c r="A101" s="62" t="s">
        <v>212</v>
      </c>
      <c r="B101" s="63" t="s">
        <v>213</v>
      </c>
      <c r="C101" s="206">
        <v>74826</v>
      </c>
    </row>
    <row r="102" spans="1:3">
      <c r="A102" s="62" t="s">
        <v>214</v>
      </c>
      <c r="B102" s="63" t="s">
        <v>215</v>
      </c>
      <c r="C102" s="206">
        <v>315543</v>
      </c>
    </row>
    <row r="103" spans="1:3">
      <c r="A103" s="62" t="s">
        <v>216</v>
      </c>
      <c r="B103" s="63" t="s">
        <v>217</v>
      </c>
      <c r="C103" s="206">
        <v>97872</v>
      </c>
    </row>
    <row r="104" spans="1:3">
      <c r="A104" s="62" t="s">
        <v>218</v>
      </c>
      <c r="B104" s="63" t="s">
        <v>219</v>
      </c>
      <c r="C104" s="206">
        <v>790655</v>
      </c>
    </row>
    <row r="105" spans="1:3">
      <c r="A105" s="62" t="s">
        <v>220</v>
      </c>
      <c r="B105" s="63" t="s">
        <v>221</v>
      </c>
      <c r="C105" s="206">
        <v>153107</v>
      </c>
    </row>
    <row r="106" spans="1:3">
      <c r="A106" s="62" t="s">
        <v>222</v>
      </c>
      <c r="B106" s="63" t="s">
        <v>223</v>
      </c>
      <c r="C106" s="206">
        <v>244471</v>
      </c>
    </row>
    <row r="107" spans="1:3">
      <c r="A107" s="62" t="s">
        <v>224</v>
      </c>
      <c r="B107" s="63" t="s">
        <v>225</v>
      </c>
      <c r="C107" s="206">
        <v>62618</v>
      </c>
    </row>
    <row r="108" spans="1:3">
      <c r="A108" s="62" t="s">
        <v>226</v>
      </c>
      <c r="B108" s="63" t="s">
        <v>227</v>
      </c>
      <c r="C108" s="206">
        <v>183290</v>
      </c>
    </row>
    <row r="109" spans="1:3">
      <c r="A109" s="62" t="s">
        <v>228</v>
      </c>
      <c r="B109" s="63" t="s">
        <v>229</v>
      </c>
      <c r="C109" s="206">
        <v>90770</v>
      </c>
    </row>
    <row r="110" spans="1:3">
      <c r="A110" s="62" t="s">
        <v>230</v>
      </c>
      <c r="B110" s="63" t="s">
        <v>231</v>
      </c>
      <c r="C110" s="206">
        <v>3149952</v>
      </c>
    </row>
    <row r="111" spans="1:3">
      <c r="A111" s="62" t="s">
        <v>232</v>
      </c>
      <c r="B111" s="63" t="s">
        <v>233</v>
      </c>
      <c r="C111" s="206">
        <v>513798</v>
      </c>
    </row>
    <row r="112" spans="1:3">
      <c r="A112" s="62" t="s">
        <v>234</v>
      </c>
      <c r="B112" s="63" t="s">
        <v>235</v>
      </c>
      <c r="C112" s="206">
        <v>16215783</v>
      </c>
    </row>
    <row r="113" spans="1:4">
      <c r="A113" s="62" t="s">
        <v>236</v>
      </c>
      <c r="B113" s="63" t="s">
        <v>237</v>
      </c>
      <c r="C113" s="206">
        <v>67526</v>
      </c>
    </row>
    <row r="114" spans="1:4">
      <c r="A114" s="62" t="s">
        <v>238</v>
      </c>
      <c r="B114" s="63" t="s">
        <v>239</v>
      </c>
      <c r="C114" s="206">
        <v>75716</v>
      </c>
    </row>
    <row r="115" spans="1:4">
      <c r="A115" s="62" t="s">
        <v>240</v>
      </c>
      <c r="B115" s="63" t="s">
        <v>241</v>
      </c>
      <c r="C115" s="206">
        <v>206509</v>
      </c>
    </row>
    <row r="116" spans="1:4">
      <c r="A116" s="62" t="s">
        <v>242</v>
      </c>
      <c r="B116" s="63" t="s">
        <v>243</v>
      </c>
      <c r="C116" s="206">
        <v>2354212</v>
      </c>
    </row>
    <row r="117" spans="1:4">
      <c r="A117" s="62" t="s">
        <v>244</v>
      </c>
      <c r="B117" s="63" t="s">
        <v>245</v>
      </c>
      <c r="C117" s="206">
        <v>451044</v>
      </c>
    </row>
    <row r="118" spans="1:4">
      <c r="A118" s="62" t="s">
        <v>246</v>
      </c>
      <c r="B118" s="63" t="s">
        <v>247</v>
      </c>
      <c r="C118" s="206">
        <v>786847</v>
      </c>
    </row>
    <row r="119" spans="1:4">
      <c r="A119" s="62" t="s">
        <v>248</v>
      </c>
      <c r="B119" s="63" t="s">
        <v>249</v>
      </c>
      <c r="C119" s="206">
        <v>430060</v>
      </c>
    </row>
    <row r="120" spans="1:4">
      <c r="A120" s="62" t="s">
        <v>250</v>
      </c>
      <c r="B120" s="63" t="s">
        <v>251</v>
      </c>
      <c r="C120" s="206">
        <v>179610</v>
      </c>
      <c r="D120" s="64"/>
    </row>
    <row r="121" spans="1:4" ht="15" thickBot="1">
      <c r="A121" s="186"/>
      <c r="B121" s="187" t="s">
        <v>511</v>
      </c>
      <c r="C121" s="207">
        <v>11207376</v>
      </c>
    </row>
    <row r="122" spans="1:4" ht="15.6" thickTop="1" thickBot="1">
      <c r="A122" s="103"/>
      <c r="B122" s="104" t="s">
        <v>257</v>
      </c>
      <c r="C122" s="109">
        <f>SUM(C6:C121)</f>
        <v>145093248</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tabSelected="1" zoomScaleNormal="100" workbookViewId="0">
      <selection activeCell="F9" sqref="F9"/>
    </sheetView>
  </sheetViews>
  <sheetFormatPr defaultColWidth="8.88671875" defaultRowHeight="14.4"/>
  <cols>
    <col min="1" max="1" width="9.21875" customWidth="1"/>
    <col min="2" max="2" width="8.21875" style="1" customWidth="1"/>
    <col min="3" max="3" width="50.88671875" customWidth="1"/>
    <col min="4" max="4" width="21.77734375" customWidth="1"/>
  </cols>
  <sheetData>
    <row r="1" spans="1:5" ht="52.2" customHeight="1">
      <c r="A1" s="423" t="s">
        <v>1028</v>
      </c>
      <c r="B1" s="423"/>
      <c r="C1" s="423"/>
      <c r="D1" s="423"/>
    </row>
    <row r="2" spans="1:5" ht="18" customHeight="1">
      <c r="A2" s="424" t="s">
        <v>1029</v>
      </c>
      <c r="B2" s="424"/>
      <c r="C2" s="424"/>
      <c r="D2" s="424"/>
    </row>
    <row r="3" spans="1:5" ht="18" customHeight="1">
      <c r="A3" s="424"/>
      <c r="B3" s="424"/>
      <c r="C3" s="424"/>
      <c r="D3" s="424"/>
    </row>
    <row r="4" spans="1:5" ht="18">
      <c r="C4" s="20"/>
    </row>
    <row r="5" spans="1:5">
      <c r="C5" s="114" t="s">
        <v>1025</v>
      </c>
      <c r="D5" s="114" t="s">
        <v>252</v>
      </c>
    </row>
    <row r="6" spans="1:5">
      <c r="D6" s="2"/>
    </row>
    <row r="7" spans="1:5">
      <c r="C7" s="113" t="s">
        <v>274</v>
      </c>
      <c r="D7" s="113" t="s">
        <v>275</v>
      </c>
    </row>
    <row r="8" spans="1:5">
      <c r="C8" s="113" t="s">
        <v>1026</v>
      </c>
      <c r="D8" s="113" t="s">
        <v>1023</v>
      </c>
      <c r="E8" s="19"/>
    </row>
    <row r="9" spans="1:5">
      <c r="C9" s="113" t="s">
        <v>1027</v>
      </c>
      <c r="D9" s="113" t="s">
        <v>1024</v>
      </c>
    </row>
    <row r="10" spans="1:5">
      <c r="C10" s="113"/>
      <c r="D10" s="113"/>
      <c r="E10" s="19"/>
    </row>
    <row r="12" spans="1:5">
      <c r="A12" t="s">
        <v>7</v>
      </c>
      <c r="B12"/>
    </row>
    <row r="13" spans="1:5">
      <c r="B13" s="113" t="s">
        <v>2</v>
      </c>
      <c r="C13" s="113" t="s">
        <v>0</v>
      </c>
      <c r="D13" s="113" t="s">
        <v>7</v>
      </c>
      <c r="E13" s="19"/>
    </row>
    <row r="14" spans="1:5">
      <c r="B14" s="264" t="s">
        <v>1019</v>
      </c>
      <c r="C14" s="113" t="s">
        <v>538</v>
      </c>
      <c r="D14" s="113" t="s">
        <v>7</v>
      </c>
      <c r="E14" s="19"/>
    </row>
    <row r="15" spans="1:5">
      <c r="B15" s="113" t="s">
        <v>276</v>
      </c>
      <c r="C15" s="113" t="s">
        <v>277</v>
      </c>
      <c r="D15" s="113" t="s">
        <v>7</v>
      </c>
      <c r="E15" s="19"/>
    </row>
    <row r="16" spans="1:5">
      <c r="B16" s="264" t="s">
        <v>968</v>
      </c>
      <c r="C16" s="113" t="s">
        <v>1031</v>
      </c>
      <c r="D16" s="113" t="s">
        <v>7</v>
      </c>
    </row>
    <row r="17" spans="1:5">
      <c r="B17" s="113" t="s">
        <v>278</v>
      </c>
      <c r="C17" s="113" t="s">
        <v>279</v>
      </c>
      <c r="D17" s="113" t="s">
        <v>7</v>
      </c>
    </row>
    <row r="18" spans="1:5">
      <c r="B18" s="113" t="s">
        <v>280</v>
      </c>
      <c r="C18" s="113" t="s">
        <v>281</v>
      </c>
      <c r="D18" s="113" t="s">
        <v>7</v>
      </c>
    </row>
    <row r="20" spans="1:5">
      <c r="A20" t="s">
        <v>282</v>
      </c>
      <c r="C20" s="18"/>
    </row>
    <row r="21" spans="1:5">
      <c r="B21" s="115" t="s">
        <v>283</v>
      </c>
      <c r="C21" s="113" t="s">
        <v>284</v>
      </c>
      <c r="D21" s="113" t="s">
        <v>285</v>
      </c>
    </row>
    <row r="22" spans="1:5">
      <c r="B22" s="115" t="s">
        <v>286</v>
      </c>
      <c r="C22" s="113" t="s">
        <v>287</v>
      </c>
      <c r="D22" s="113" t="s">
        <v>285</v>
      </c>
    </row>
    <row r="23" spans="1:5">
      <c r="B23" s="115" t="s">
        <v>288</v>
      </c>
      <c r="C23" s="113" t="s">
        <v>326</v>
      </c>
      <c r="D23" s="113" t="s">
        <v>285</v>
      </c>
    </row>
    <row r="24" spans="1:5">
      <c r="B24" s="115" t="s">
        <v>289</v>
      </c>
      <c r="C24" s="113" t="s">
        <v>290</v>
      </c>
      <c r="D24" s="113" t="s">
        <v>285</v>
      </c>
    </row>
    <row r="25" spans="1:5">
      <c r="B25" s="115" t="s">
        <v>291</v>
      </c>
      <c r="C25" s="113" t="s">
        <v>292</v>
      </c>
      <c r="D25" s="113" t="s">
        <v>285</v>
      </c>
    </row>
    <row r="26" spans="1:5">
      <c r="B26" s="116" t="s">
        <v>529</v>
      </c>
      <c r="C26" s="113" t="s">
        <v>530</v>
      </c>
      <c r="D26" s="113" t="s">
        <v>285</v>
      </c>
    </row>
    <row r="27" spans="1:5">
      <c r="B27" s="116" t="s">
        <v>303</v>
      </c>
      <c r="C27" s="113" t="s">
        <v>328</v>
      </c>
      <c r="D27" s="113" t="s">
        <v>285</v>
      </c>
    </row>
    <row r="29" spans="1:5">
      <c r="A29" t="s">
        <v>8</v>
      </c>
    </row>
    <row r="30" spans="1:5">
      <c r="B30" s="115" t="s">
        <v>3</v>
      </c>
      <c r="C30" s="113" t="s">
        <v>6</v>
      </c>
      <c r="D30" s="113" t="s">
        <v>327</v>
      </c>
      <c r="E30" s="19"/>
    </row>
    <row r="31" spans="1:5" hidden="1">
      <c r="B31" s="115" t="s">
        <v>293</v>
      </c>
      <c r="C31" s="113" t="s">
        <v>294</v>
      </c>
      <c r="D31" s="113" t="s">
        <v>295</v>
      </c>
    </row>
    <row r="32" spans="1:5" hidden="1">
      <c r="B32" s="115" t="s">
        <v>5</v>
      </c>
      <c r="C32" s="113" t="s">
        <v>1</v>
      </c>
      <c r="D32" s="113" t="s">
        <v>258</v>
      </c>
    </row>
    <row r="33" spans="2:4" hidden="1">
      <c r="B33" s="115" t="s">
        <v>296</v>
      </c>
      <c r="C33" s="113" t="s">
        <v>297</v>
      </c>
      <c r="D33" s="113" t="s">
        <v>8</v>
      </c>
    </row>
    <row r="34" spans="2:4" hidden="1">
      <c r="B34" s="115" t="s">
        <v>298</v>
      </c>
      <c r="C34" s="113" t="s">
        <v>299</v>
      </c>
      <c r="D34" s="113" t="s">
        <v>8</v>
      </c>
    </row>
    <row r="35" spans="2:4" hidden="1">
      <c r="B35" s="115" t="s">
        <v>300</v>
      </c>
      <c r="C35" s="113" t="s">
        <v>301</v>
      </c>
      <c r="D35" s="113" t="s">
        <v>302</v>
      </c>
    </row>
    <row r="36" spans="2:4" hidden="1">
      <c r="B36" s="115" t="s">
        <v>303</v>
      </c>
      <c r="C36" s="113" t="s">
        <v>304</v>
      </c>
      <c r="D36" s="113" t="s">
        <v>305</v>
      </c>
    </row>
    <row r="37" spans="2:4" hidden="1">
      <c r="B37" s="115" t="s">
        <v>306</v>
      </c>
      <c r="C37" s="113" t="s">
        <v>307</v>
      </c>
      <c r="D37" s="113" t="s">
        <v>308</v>
      </c>
    </row>
    <row r="38" spans="2:4">
      <c r="B38" s="116" t="s">
        <v>293</v>
      </c>
      <c r="C38" s="113" t="s">
        <v>1020</v>
      </c>
      <c r="D38" s="113" t="s">
        <v>327</v>
      </c>
    </row>
    <row r="39" spans="2:4">
      <c r="B39" s="116" t="s">
        <v>5</v>
      </c>
      <c r="C39" s="113" t="s">
        <v>1</v>
      </c>
      <c r="D39" s="113" t="s">
        <v>327</v>
      </c>
    </row>
    <row r="40" spans="2:4">
      <c r="B40" s="116" t="s">
        <v>300</v>
      </c>
      <c r="C40" s="113" t="s">
        <v>301</v>
      </c>
      <c r="D40" s="113"/>
    </row>
    <row r="41" spans="2:4">
      <c r="B41" s="116" t="s">
        <v>298</v>
      </c>
      <c r="C41" s="113" t="s">
        <v>299</v>
      </c>
      <c r="D41" s="113"/>
    </row>
    <row r="42" spans="2:4">
      <c r="B42" s="116" t="s">
        <v>531</v>
      </c>
      <c r="C42" s="113" t="s">
        <v>307</v>
      </c>
      <c r="D42" s="113"/>
    </row>
    <row r="43" spans="2:4">
      <c r="B43" s="90"/>
    </row>
    <row r="45" spans="2:4" ht="15.6">
      <c r="C45" s="29"/>
    </row>
  </sheetData>
  <mergeCells count="2">
    <mergeCell ref="A1:D1"/>
    <mergeCell ref="A2:D3"/>
  </mergeCells>
  <pageMargins left="0.7" right="0.7" top="0.75" bottom="0.75" header="0.3" footer="0.3"/>
  <pageSetup orientation="portrait" r:id="rId1"/>
  <headerFooter>
    <oddFooter xml:space="preserve">&amp;L&amp;"-,Italic"&amp;8Division of School Business
School Allotment Section
FY202012022 Planning&amp;R&amp;"-,Italic"&amp;8 3/10/2021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EFB8-1D79-41EC-80EF-05E31E92EA13}">
  <dimension ref="A1:F121"/>
  <sheetViews>
    <sheetView zoomScaleNormal="100" workbookViewId="0">
      <pane ySplit="5" topLeftCell="A107" activePane="bottomLeft" state="frozen"/>
      <selection activeCell="L23" sqref="L23"/>
      <selection pane="bottomLeft" activeCell="S126" sqref="S126"/>
    </sheetView>
  </sheetViews>
  <sheetFormatPr defaultRowHeight="14.4"/>
  <cols>
    <col min="1" max="1" width="13.109375" customWidth="1"/>
    <col min="2" max="2" width="20.33203125" customWidth="1"/>
    <col min="3" max="3" width="15.5546875" style="65" customWidth="1"/>
    <col min="5" max="5" width="9.88671875" bestFit="1" customWidth="1"/>
  </cols>
  <sheetData>
    <row r="1" spans="1:6">
      <c r="A1" s="463" t="str">
        <f>ClassroomTeachers!A1</f>
        <v>FY 2024-25 Estimated Allotment</v>
      </c>
      <c r="B1" s="463"/>
      <c r="C1" s="463"/>
      <c r="D1" s="2"/>
    </row>
    <row r="2" spans="1:6">
      <c r="A2" s="463" t="s">
        <v>535</v>
      </c>
      <c r="B2" s="463"/>
      <c r="C2" s="463"/>
      <c r="D2" s="2"/>
    </row>
    <row r="3" spans="1:6">
      <c r="A3" s="463" t="s">
        <v>536</v>
      </c>
      <c r="B3" s="463"/>
      <c r="C3" s="463"/>
      <c r="D3" s="2"/>
    </row>
    <row r="4" spans="1:6" ht="8.25" customHeight="1" thickBot="1">
      <c r="A4" s="38"/>
      <c r="B4" s="38"/>
      <c r="C4" s="38"/>
      <c r="D4" s="38"/>
    </row>
    <row r="5" spans="1:6" ht="15" thickBot="1">
      <c r="A5" s="294" t="s">
        <v>505</v>
      </c>
      <c r="B5" s="295" t="s">
        <v>256</v>
      </c>
      <c r="C5" s="296" t="s">
        <v>510</v>
      </c>
    </row>
    <row r="6" spans="1:6">
      <c r="A6" s="101" t="s">
        <v>24</v>
      </c>
      <c r="B6" s="61" t="s">
        <v>25</v>
      </c>
      <c r="C6" s="108">
        <v>5419653</v>
      </c>
      <c r="F6" s="64"/>
    </row>
    <row r="7" spans="1:6">
      <c r="A7" s="102" t="s">
        <v>26</v>
      </c>
      <c r="B7" s="63" t="s">
        <v>27</v>
      </c>
      <c r="C7" s="108">
        <v>1198207</v>
      </c>
      <c r="F7" s="64"/>
    </row>
    <row r="8" spans="1:6">
      <c r="A8" s="102" t="s">
        <v>4</v>
      </c>
      <c r="B8" s="63" t="s">
        <v>28</v>
      </c>
      <c r="C8" s="108">
        <v>411330</v>
      </c>
      <c r="F8" s="64"/>
    </row>
    <row r="9" spans="1:6">
      <c r="A9" s="102" t="s">
        <v>29</v>
      </c>
      <c r="B9" s="63" t="s">
        <v>30</v>
      </c>
      <c r="C9" s="108">
        <v>1029137</v>
      </c>
      <c r="F9" s="64"/>
    </row>
    <row r="10" spans="1:6">
      <c r="A10" s="102" t="s">
        <v>31</v>
      </c>
      <c r="B10" s="63" t="s">
        <v>32</v>
      </c>
      <c r="C10" s="108">
        <v>792952</v>
      </c>
      <c r="F10" s="64"/>
    </row>
    <row r="11" spans="1:6">
      <c r="A11" s="102" t="s">
        <v>33</v>
      </c>
      <c r="B11" s="63" t="s">
        <v>34</v>
      </c>
      <c r="C11" s="108">
        <v>471962</v>
      </c>
      <c r="F11" s="64"/>
    </row>
    <row r="12" spans="1:6">
      <c r="A12" s="102" t="s">
        <v>35</v>
      </c>
      <c r="B12" s="63" t="s">
        <v>36</v>
      </c>
      <c r="C12" s="108">
        <v>1890092</v>
      </c>
      <c r="F12" s="64"/>
    </row>
    <row r="13" spans="1:6">
      <c r="A13" s="102" t="s">
        <v>37</v>
      </c>
      <c r="B13" s="63" t="s">
        <v>38</v>
      </c>
      <c r="C13" s="108">
        <v>744698</v>
      </c>
      <c r="F13" s="64"/>
    </row>
    <row r="14" spans="1:6">
      <c r="A14" s="102" t="s">
        <v>39</v>
      </c>
      <c r="B14" s="63" t="s">
        <v>40</v>
      </c>
      <c r="C14" s="108">
        <v>1314181</v>
      </c>
      <c r="F14" s="64"/>
    </row>
    <row r="15" spans="1:6">
      <c r="A15" s="102" t="s">
        <v>41</v>
      </c>
      <c r="B15" s="63" t="s">
        <v>42</v>
      </c>
      <c r="C15" s="108">
        <v>3189271</v>
      </c>
      <c r="F15" s="64"/>
    </row>
    <row r="16" spans="1:6">
      <c r="A16" s="102" t="s">
        <v>43</v>
      </c>
      <c r="B16" s="63" t="s">
        <v>44</v>
      </c>
      <c r="C16" s="108">
        <v>5494942</v>
      </c>
      <c r="F16" s="64"/>
    </row>
    <row r="17" spans="1:6">
      <c r="A17" s="102" t="s">
        <v>45</v>
      </c>
      <c r="B17" s="63" t="s">
        <v>46</v>
      </c>
      <c r="C17" s="108">
        <v>840695</v>
      </c>
      <c r="F17" s="64"/>
    </row>
    <row r="18" spans="1:6">
      <c r="A18" s="102" t="s">
        <v>47</v>
      </c>
      <c r="B18" s="63" t="s">
        <v>48</v>
      </c>
      <c r="C18" s="108">
        <v>2865060</v>
      </c>
      <c r="F18" s="64"/>
    </row>
    <row r="19" spans="1:6">
      <c r="A19" s="102" t="s">
        <v>49</v>
      </c>
      <c r="B19" s="63" t="s">
        <v>50</v>
      </c>
      <c r="C19" s="108">
        <v>6552619</v>
      </c>
      <c r="F19" s="64"/>
    </row>
    <row r="20" spans="1:6">
      <c r="A20" s="102" t="s">
        <v>51</v>
      </c>
      <c r="B20" s="63" t="s">
        <v>52</v>
      </c>
      <c r="C20" s="108">
        <v>1245699</v>
      </c>
      <c r="F20" s="64"/>
    </row>
    <row r="21" spans="1:6">
      <c r="A21" s="102" t="s">
        <v>53</v>
      </c>
      <c r="B21" s="63" t="s">
        <v>54</v>
      </c>
      <c r="C21" s="108">
        <v>3025254</v>
      </c>
      <c r="F21" s="64"/>
    </row>
    <row r="22" spans="1:6">
      <c r="A22" s="102" t="s">
        <v>55</v>
      </c>
      <c r="B22" s="63" t="s">
        <v>56</v>
      </c>
      <c r="C22" s="108">
        <v>499440</v>
      </c>
      <c r="F22" s="64"/>
    </row>
    <row r="23" spans="1:6">
      <c r="A23" s="102" t="s">
        <v>57</v>
      </c>
      <c r="B23" s="63" t="s">
        <v>58</v>
      </c>
      <c r="C23" s="108">
        <v>1803492</v>
      </c>
      <c r="F23" s="64"/>
    </row>
    <row r="24" spans="1:6">
      <c r="A24" s="102" t="s">
        <v>59</v>
      </c>
      <c r="B24" s="63" t="s">
        <v>60</v>
      </c>
      <c r="C24" s="108">
        <v>672102</v>
      </c>
      <c r="F24" s="64"/>
    </row>
    <row r="25" spans="1:6">
      <c r="A25" s="102" t="s">
        <v>61</v>
      </c>
      <c r="B25" s="63" t="s">
        <v>62</v>
      </c>
      <c r="C25" s="108">
        <v>3613398</v>
      </c>
      <c r="F25" s="64"/>
    </row>
    <row r="26" spans="1:6">
      <c r="A26" s="102" t="s">
        <v>63</v>
      </c>
      <c r="B26" s="63" t="s">
        <v>64</v>
      </c>
      <c r="C26" s="108">
        <v>1087256</v>
      </c>
      <c r="F26" s="64"/>
    </row>
    <row r="27" spans="1:6">
      <c r="A27" s="102" t="s">
        <v>65</v>
      </c>
      <c r="B27" s="63" t="s">
        <v>66</v>
      </c>
      <c r="C27" s="108">
        <v>730399</v>
      </c>
      <c r="F27" s="64"/>
    </row>
    <row r="28" spans="1:6">
      <c r="A28" s="102" t="s">
        <v>67</v>
      </c>
      <c r="B28" s="63" t="s">
        <v>68</v>
      </c>
      <c r="C28" s="108">
        <v>2083265</v>
      </c>
      <c r="F28" s="64"/>
    </row>
    <row r="29" spans="1:6">
      <c r="A29" s="102" t="s">
        <v>69</v>
      </c>
      <c r="B29" s="63" t="s">
        <v>70</v>
      </c>
      <c r="C29" s="108">
        <v>902606</v>
      </c>
      <c r="F29" s="64"/>
    </row>
    <row r="30" spans="1:6">
      <c r="A30" s="102" t="s">
        <v>71</v>
      </c>
      <c r="B30" s="63" t="s">
        <v>72</v>
      </c>
      <c r="C30" s="108">
        <v>696537</v>
      </c>
      <c r="F30" s="64"/>
    </row>
    <row r="31" spans="1:6">
      <c r="A31" s="102" t="s">
        <v>73</v>
      </c>
      <c r="B31" s="63" t="s">
        <v>74</v>
      </c>
      <c r="C31" s="108">
        <v>411330</v>
      </c>
      <c r="F31" s="64"/>
    </row>
    <row r="32" spans="1:6">
      <c r="A32" s="102" t="s">
        <v>75</v>
      </c>
      <c r="B32" s="63" t="s">
        <v>76</v>
      </c>
      <c r="C32" s="108">
        <v>4172621</v>
      </c>
      <c r="F32" s="64"/>
    </row>
    <row r="33" spans="1:6">
      <c r="A33" s="102" t="s">
        <v>77</v>
      </c>
      <c r="B33" s="63" t="s">
        <v>78</v>
      </c>
      <c r="C33" s="108">
        <v>1775804</v>
      </c>
      <c r="F33" s="64"/>
    </row>
    <row r="34" spans="1:6">
      <c r="A34" s="102" t="s">
        <v>79</v>
      </c>
      <c r="B34" s="63" t="s">
        <v>80</v>
      </c>
      <c r="C34" s="108">
        <v>617891</v>
      </c>
      <c r="F34" s="64"/>
    </row>
    <row r="35" spans="1:6">
      <c r="A35" s="102" t="s">
        <v>81</v>
      </c>
      <c r="B35" s="63" t="s">
        <v>82</v>
      </c>
      <c r="C35" s="108">
        <v>3321809</v>
      </c>
      <c r="F35" s="64"/>
    </row>
    <row r="36" spans="1:6">
      <c r="A36" s="102" t="s">
        <v>83</v>
      </c>
      <c r="B36" s="63" t="s">
        <v>84</v>
      </c>
      <c r="C36" s="108">
        <v>12871830</v>
      </c>
      <c r="F36" s="64"/>
    </row>
    <row r="37" spans="1:6">
      <c r="A37" s="102" t="s">
        <v>85</v>
      </c>
      <c r="B37" s="63" t="s">
        <v>86</v>
      </c>
      <c r="C37" s="108">
        <v>938494</v>
      </c>
      <c r="F37" s="64"/>
    </row>
    <row r="38" spans="1:6">
      <c r="A38" s="102" t="s">
        <v>87</v>
      </c>
      <c r="B38" s="63" t="s">
        <v>88</v>
      </c>
      <c r="C38" s="108">
        <v>1073970</v>
      </c>
      <c r="F38" s="64"/>
    </row>
    <row r="39" spans="1:6">
      <c r="A39" s="102" t="s">
        <v>89</v>
      </c>
      <c r="B39" s="63" t="s">
        <v>90</v>
      </c>
      <c r="C39" s="108">
        <v>4299491</v>
      </c>
      <c r="F39" s="64"/>
    </row>
    <row r="40" spans="1:6">
      <c r="A40" s="102" t="s">
        <v>91</v>
      </c>
      <c r="B40" s="63" t="s">
        <v>92</v>
      </c>
      <c r="C40" s="108">
        <v>868579</v>
      </c>
      <c r="F40" s="64"/>
    </row>
    <row r="41" spans="1:6">
      <c r="A41" s="102" t="s">
        <v>93</v>
      </c>
      <c r="B41" s="63" t="s">
        <v>94</v>
      </c>
      <c r="C41" s="108">
        <v>711961</v>
      </c>
      <c r="F41" s="64"/>
    </row>
    <row r="42" spans="1:6">
      <c r="A42" s="102" t="s">
        <v>95</v>
      </c>
      <c r="B42" s="63" t="s">
        <v>96</v>
      </c>
      <c r="C42" s="108">
        <v>1323336</v>
      </c>
      <c r="F42" s="64"/>
    </row>
    <row r="43" spans="1:6">
      <c r="A43" s="102" t="s">
        <v>97</v>
      </c>
      <c r="B43" s="63" t="s">
        <v>98</v>
      </c>
      <c r="C43" s="108">
        <v>2773035</v>
      </c>
      <c r="F43" s="64"/>
    </row>
    <row r="44" spans="1:6">
      <c r="A44" s="102" t="s">
        <v>99</v>
      </c>
      <c r="B44" s="63" t="s">
        <v>100</v>
      </c>
      <c r="C44" s="108">
        <v>8101229</v>
      </c>
      <c r="F44" s="64"/>
    </row>
    <row r="45" spans="1:6">
      <c r="A45" s="102" t="s">
        <v>101</v>
      </c>
      <c r="B45" s="63" t="s">
        <v>102</v>
      </c>
      <c r="C45" s="108">
        <v>1900998</v>
      </c>
      <c r="F45" s="64"/>
    </row>
    <row r="46" spans="1:6">
      <c r="A46" s="102" t="s">
        <v>103</v>
      </c>
      <c r="B46" s="63" t="s">
        <v>104</v>
      </c>
      <c r="C46" s="108">
        <v>14366756</v>
      </c>
      <c r="F46" s="64"/>
    </row>
    <row r="47" spans="1:6">
      <c r="A47" s="102" t="s">
        <v>105</v>
      </c>
      <c r="B47" s="63" t="s">
        <v>106</v>
      </c>
      <c r="C47" s="108">
        <v>2129836</v>
      </c>
      <c r="F47" s="64"/>
    </row>
    <row r="48" spans="1:6">
      <c r="A48" s="102" t="s">
        <v>107</v>
      </c>
      <c r="B48" s="63" t="s">
        <v>108</v>
      </c>
      <c r="C48" s="108">
        <v>7554980</v>
      </c>
      <c r="F48" s="64"/>
    </row>
    <row r="49" spans="1:6">
      <c r="A49" s="102" t="s">
        <v>109</v>
      </c>
      <c r="B49" s="63" t="s">
        <v>110</v>
      </c>
      <c r="C49" s="108">
        <v>411330</v>
      </c>
      <c r="F49" s="64"/>
    </row>
    <row r="50" spans="1:6">
      <c r="A50" s="102" t="s">
        <v>111</v>
      </c>
      <c r="B50" s="63" t="s">
        <v>112</v>
      </c>
      <c r="C50" s="108">
        <v>411330</v>
      </c>
      <c r="F50" s="64"/>
    </row>
    <row r="51" spans="1:6">
      <c r="A51" s="102" t="s">
        <v>113</v>
      </c>
      <c r="B51" s="63" t="s">
        <v>114</v>
      </c>
      <c r="C51" s="108">
        <v>1835085</v>
      </c>
      <c r="F51" s="64"/>
    </row>
    <row r="52" spans="1:6">
      <c r="A52" s="102" t="s">
        <v>115</v>
      </c>
      <c r="B52" s="63" t="s">
        <v>116</v>
      </c>
      <c r="C52" s="108">
        <v>957490</v>
      </c>
      <c r="F52" s="64"/>
    </row>
    <row r="53" spans="1:6">
      <c r="A53" s="102" t="s">
        <v>117</v>
      </c>
      <c r="B53" s="63" t="s">
        <v>118</v>
      </c>
      <c r="C53" s="108">
        <v>19537389</v>
      </c>
      <c r="F53" s="64"/>
    </row>
    <row r="54" spans="1:6">
      <c r="A54" s="102" t="s">
        <v>119</v>
      </c>
      <c r="B54" s="63" t="s">
        <v>120</v>
      </c>
      <c r="C54" s="108">
        <v>1073537</v>
      </c>
      <c r="F54" s="64"/>
    </row>
    <row r="55" spans="1:6">
      <c r="A55" s="102" t="s">
        <v>121</v>
      </c>
      <c r="B55" s="63" t="s">
        <v>122</v>
      </c>
      <c r="C55" s="108">
        <v>835479</v>
      </c>
      <c r="F55" s="64"/>
    </row>
    <row r="56" spans="1:6">
      <c r="A56" s="102" t="s">
        <v>123</v>
      </c>
      <c r="B56" s="63" t="s">
        <v>124</v>
      </c>
      <c r="C56" s="108">
        <v>499440</v>
      </c>
      <c r="F56" s="64"/>
    </row>
    <row r="57" spans="1:6">
      <c r="A57" s="102" t="s">
        <v>125</v>
      </c>
      <c r="B57" s="63" t="s">
        <v>126</v>
      </c>
      <c r="C57" s="108">
        <v>4735365</v>
      </c>
      <c r="F57" s="64"/>
    </row>
    <row r="58" spans="1:6">
      <c r="A58" s="102" t="s">
        <v>127</v>
      </c>
      <c r="B58" s="63" t="s">
        <v>128</v>
      </c>
      <c r="C58" s="108">
        <v>1738977</v>
      </c>
      <c r="F58" s="64"/>
    </row>
    <row r="59" spans="1:6">
      <c r="A59" s="102" t="s">
        <v>129</v>
      </c>
      <c r="B59" s="63" t="s">
        <v>130</v>
      </c>
      <c r="C59" s="108">
        <v>3136484</v>
      </c>
      <c r="F59" s="64"/>
    </row>
    <row r="60" spans="1:6">
      <c r="A60" s="102" t="s">
        <v>131</v>
      </c>
      <c r="B60" s="63" t="s">
        <v>132</v>
      </c>
      <c r="C60" s="108">
        <v>924446</v>
      </c>
      <c r="F60" s="64"/>
    </row>
    <row r="61" spans="1:6">
      <c r="A61" s="102" t="s">
        <v>133</v>
      </c>
      <c r="B61" s="63" t="s">
        <v>134</v>
      </c>
      <c r="C61" s="108">
        <v>2241639</v>
      </c>
      <c r="F61" s="64"/>
    </row>
    <row r="62" spans="1:6">
      <c r="A62" s="102" t="s">
        <v>135</v>
      </c>
      <c r="B62" s="63" t="s">
        <v>136</v>
      </c>
      <c r="C62" s="108">
        <v>499440</v>
      </c>
      <c r="F62" s="64"/>
    </row>
    <row r="63" spans="1:6">
      <c r="A63" s="102" t="s">
        <v>137</v>
      </c>
      <c r="B63" s="63" t="s">
        <v>138</v>
      </c>
      <c r="C63" s="108">
        <v>4665319</v>
      </c>
      <c r="F63" s="64"/>
    </row>
    <row r="64" spans="1:6">
      <c r="A64" s="102" t="s">
        <v>139</v>
      </c>
      <c r="B64" s="63" t="s">
        <v>140</v>
      </c>
      <c r="C64" s="108">
        <v>1111127</v>
      </c>
      <c r="F64" s="64"/>
    </row>
    <row r="65" spans="1:6">
      <c r="A65" s="102" t="s">
        <v>141</v>
      </c>
      <c r="B65" s="63" t="s">
        <v>142</v>
      </c>
      <c r="C65" s="108">
        <v>1134935</v>
      </c>
      <c r="F65" s="64"/>
    </row>
    <row r="66" spans="1:6">
      <c r="A66" s="102" t="s">
        <v>143</v>
      </c>
      <c r="B66" s="63" t="s">
        <v>144</v>
      </c>
      <c r="C66" s="108">
        <v>7658808</v>
      </c>
      <c r="F66" s="64"/>
    </row>
    <row r="67" spans="1:6">
      <c r="A67" s="102" t="s">
        <v>145</v>
      </c>
      <c r="B67" s="63" t="s">
        <v>146</v>
      </c>
      <c r="C67" s="108">
        <v>411330</v>
      </c>
      <c r="F67" s="64"/>
    </row>
    <row r="68" spans="1:6">
      <c r="A68" s="102" t="s">
        <v>147</v>
      </c>
      <c r="B68" s="63" t="s">
        <v>148</v>
      </c>
      <c r="C68" s="108">
        <v>2739899</v>
      </c>
      <c r="F68" s="64"/>
    </row>
    <row r="69" spans="1:6">
      <c r="A69" s="102" t="s">
        <v>149</v>
      </c>
      <c r="B69" s="63" t="s">
        <v>150</v>
      </c>
      <c r="C69" s="108">
        <v>2692730</v>
      </c>
      <c r="F69" s="64"/>
    </row>
    <row r="70" spans="1:6">
      <c r="A70" s="102" t="s">
        <v>151</v>
      </c>
      <c r="B70" s="63" t="s">
        <v>152</v>
      </c>
      <c r="C70" s="108">
        <v>2597740</v>
      </c>
      <c r="F70" s="64"/>
    </row>
    <row r="71" spans="1:6">
      <c r="A71" s="102" t="s">
        <v>153</v>
      </c>
      <c r="B71" s="63" t="s">
        <v>154</v>
      </c>
      <c r="C71" s="108">
        <v>1364753</v>
      </c>
      <c r="F71" s="64"/>
    </row>
    <row r="72" spans="1:6">
      <c r="A72" s="102" t="s">
        <v>155</v>
      </c>
      <c r="B72" s="63" t="s">
        <v>156</v>
      </c>
      <c r="C72" s="108">
        <v>693591</v>
      </c>
      <c r="F72" s="64"/>
    </row>
    <row r="73" spans="1:6">
      <c r="A73" s="102" t="s">
        <v>157</v>
      </c>
      <c r="B73" s="63" t="s">
        <v>158</v>
      </c>
      <c r="C73" s="108">
        <v>935924</v>
      </c>
      <c r="F73" s="64"/>
    </row>
    <row r="74" spans="1:6">
      <c r="A74" s="102" t="s">
        <v>159</v>
      </c>
      <c r="B74" s="63" t="s">
        <v>160</v>
      </c>
      <c r="C74" s="108">
        <v>1606156</v>
      </c>
      <c r="F74" s="64"/>
    </row>
    <row r="75" spans="1:6">
      <c r="A75" s="102" t="s">
        <v>161</v>
      </c>
      <c r="B75" s="63" t="s">
        <v>162</v>
      </c>
      <c r="C75" s="108">
        <v>31747040</v>
      </c>
      <c r="F75" s="64"/>
    </row>
    <row r="76" spans="1:6">
      <c r="A76" s="102" t="s">
        <v>163</v>
      </c>
      <c r="B76" s="63" t="s">
        <v>164</v>
      </c>
      <c r="C76" s="108">
        <v>591959</v>
      </c>
      <c r="F76" s="64"/>
    </row>
    <row r="77" spans="1:6">
      <c r="A77" s="102" t="s">
        <v>165</v>
      </c>
      <c r="B77" s="63" t="s">
        <v>166</v>
      </c>
      <c r="C77" s="108">
        <v>1125561</v>
      </c>
      <c r="F77" s="64"/>
    </row>
    <row r="78" spans="1:6">
      <c r="A78" s="102" t="s">
        <v>167</v>
      </c>
      <c r="B78" s="63" t="s">
        <v>168</v>
      </c>
      <c r="C78" s="108">
        <v>2949911</v>
      </c>
      <c r="F78" s="64"/>
    </row>
    <row r="79" spans="1:6">
      <c r="A79" s="102" t="s">
        <v>169</v>
      </c>
      <c r="B79" s="63" t="s">
        <v>325</v>
      </c>
      <c r="C79" s="108">
        <v>4057400</v>
      </c>
      <c r="F79" s="64"/>
    </row>
    <row r="80" spans="1:6">
      <c r="A80" s="102" t="s">
        <v>170</v>
      </c>
      <c r="B80" s="63" t="s">
        <v>171</v>
      </c>
      <c r="C80" s="108">
        <v>5967900</v>
      </c>
      <c r="F80" s="64"/>
    </row>
    <row r="81" spans="1:6">
      <c r="A81" s="102" t="s">
        <v>172</v>
      </c>
      <c r="B81" s="63" t="s">
        <v>173</v>
      </c>
      <c r="C81" s="108">
        <v>670265</v>
      </c>
      <c r="F81" s="64"/>
    </row>
    <row r="82" spans="1:6">
      <c r="A82" s="102" t="s">
        <v>174</v>
      </c>
      <c r="B82" s="63" t="s">
        <v>175</v>
      </c>
      <c r="C82" s="108">
        <v>6585997</v>
      </c>
      <c r="F82" s="64"/>
    </row>
    <row r="83" spans="1:6">
      <c r="A83" s="102" t="s">
        <v>176</v>
      </c>
      <c r="B83" s="63" t="s">
        <v>177</v>
      </c>
      <c r="C83" s="108">
        <v>1573520</v>
      </c>
      <c r="F83" s="64"/>
    </row>
    <row r="84" spans="1:6">
      <c r="A84" s="102" t="s">
        <v>178</v>
      </c>
      <c r="B84" s="63" t="s">
        <v>179</v>
      </c>
      <c r="C84" s="108">
        <v>2152896</v>
      </c>
      <c r="F84" s="64"/>
    </row>
    <row r="85" spans="1:6">
      <c r="A85" s="102" t="s">
        <v>180</v>
      </c>
      <c r="B85" s="63" t="s">
        <v>181</v>
      </c>
      <c r="C85" s="108">
        <v>411330</v>
      </c>
      <c r="F85" s="64"/>
    </row>
    <row r="86" spans="1:6">
      <c r="A86" s="102" t="s">
        <v>182</v>
      </c>
      <c r="B86" s="63" t="s">
        <v>183</v>
      </c>
      <c r="C86" s="108">
        <v>1498297</v>
      </c>
      <c r="F86" s="64"/>
    </row>
    <row r="87" spans="1:6">
      <c r="A87" s="102" t="s">
        <v>184</v>
      </c>
      <c r="B87" s="63" t="s">
        <v>185</v>
      </c>
      <c r="C87" s="108">
        <v>2296820</v>
      </c>
      <c r="F87" s="64"/>
    </row>
    <row r="88" spans="1:6">
      <c r="A88" s="102" t="s">
        <v>186</v>
      </c>
      <c r="B88" s="63" t="s">
        <v>187</v>
      </c>
      <c r="C88" s="108">
        <v>484259</v>
      </c>
      <c r="F88" s="64"/>
    </row>
    <row r="89" spans="1:6">
      <c r="A89" s="102" t="s">
        <v>188</v>
      </c>
      <c r="B89" s="63" t="s">
        <v>189</v>
      </c>
      <c r="C89" s="108">
        <v>1243606</v>
      </c>
      <c r="F89" s="64"/>
    </row>
    <row r="90" spans="1:6">
      <c r="A90" s="102" t="s">
        <v>190</v>
      </c>
      <c r="B90" s="63" t="s">
        <v>191</v>
      </c>
      <c r="C90" s="108">
        <v>6300765</v>
      </c>
      <c r="F90" s="64"/>
    </row>
    <row r="91" spans="1:6">
      <c r="A91" s="102" t="s">
        <v>192</v>
      </c>
      <c r="B91" s="63" t="s">
        <v>193</v>
      </c>
      <c r="C91" s="108">
        <v>528242</v>
      </c>
      <c r="F91" s="64"/>
    </row>
    <row r="92" spans="1:6">
      <c r="A92" s="102" t="s">
        <v>194</v>
      </c>
      <c r="B92" s="63" t="s">
        <v>195</v>
      </c>
      <c r="C92" s="108">
        <v>3898748</v>
      </c>
      <c r="F92" s="64"/>
    </row>
    <row r="93" spans="1:6">
      <c r="A93" s="102" t="s">
        <v>196</v>
      </c>
      <c r="B93" s="63" t="s">
        <v>197</v>
      </c>
      <c r="C93" s="108">
        <v>1132344</v>
      </c>
      <c r="F93" s="64"/>
    </row>
    <row r="94" spans="1:6">
      <c r="A94" s="102" t="s">
        <v>198</v>
      </c>
      <c r="B94" s="63" t="s">
        <v>199</v>
      </c>
      <c r="C94" s="108">
        <v>2055980</v>
      </c>
      <c r="F94" s="64"/>
    </row>
    <row r="95" spans="1:6">
      <c r="A95" s="102" t="s">
        <v>200</v>
      </c>
      <c r="B95" s="63" t="s">
        <v>201</v>
      </c>
      <c r="C95" s="108">
        <v>6392896</v>
      </c>
      <c r="F95" s="64"/>
    </row>
    <row r="96" spans="1:6">
      <c r="A96" s="102" t="s">
        <v>202</v>
      </c>
      <c r="B96" s="63" t="s">
        <v>203</v>
      </c>
      <c r="C96" s="108">
        <v>3358821</v>
      </c>
      <c r="F96" s="64"/>
    </row>
    <row r="97" spans="1:6">
      <c r="A97" s="102" t="s">
        <v>204</v>
      </c>
      <c r="B97" s="63" t="s">
        <v>205</v>
      </c>
      <c r="C97" s="108">
        <v>4923041</v>
      </c>
      <c r="F97" s="64"/>
    </row>
    <row r="98" spans="1:6">
      <c r="A98" s="102" t="s">
        <v>206</v>
      </c>
      <c r="B98" s="63" t="s">
        <v>207</v>
      </c>
      <c r="C98" s="108">
        <v>2249854</v>
      </c>
      <c r="F98" s="64"/>
    </row>
    <row r="99" spans="1:6">
      <c r="A99" s="102" t="s">
        <v>208</v>
      </c>
      <c r="B99" s="63" t="s">
        <v>209</v>
      </c>
      <c r="C99" s="108">
        <v>2267387</v>
      </c>
      <c r="F99" s="64"/>
    </row>
    <row r="100" spans="1:6">
      <c r="A100" s="102" t="s">
        <v>210</v>
      </c>
      <c r="B100" s="63" t="s">
        <v>211</v>
      </c>
      <c r="C100" s="108">
        <v>739078</v>
      </c>
      <c r="F100" s="64"/>
    </row>
    <row r="101" spans="1:6">
      <c r="A101" s="102" t="s">
        <v>212</v>
      </c>
      <c r="B101" s="63" t="s">
        <v>213</v>
      </c>
      <c r="C101" s="108">
        <v>1866462</v>
      </c>
      <c r="F101" s="64"/>
    </row>
    <row r="102" spans="1:6">
      <c r="A102" s="102" t="s">
        <v>214</v>
      </c>
      <c r="B102" s="63" t="s">
        <v>215</v>
      </c>
      <c r="C102" s="108">
        <v>2476371</v>
      </c>
      <c r="F102" s="64"/>
    </row>
    <row r="103" spans="1:6">
      <c r="A103" s="102" t="s">
        <v>216</v>
      </c>
      <c r="B103" s="63" t="s">
        <v>217</v>
      </c>
      <c r="C103" s="108">
        <v>1526461</v>
      </c>
      <c r="F103" s="64"/>
    </row>
    <row r="104" spans="1:6">
      <c r="A104" s="102" t="s">
        <v>218</v>
      </c>
      <c r="B104" s="63" t="s">
        <v>219</v>
      </c>
      <c r="C104" s="108">
        <v>2173543</v>
      </c>
      <c r="F104" s="64"/>
    </row>
    <row r="105" spans="1:6">
      <c r="A105" s="102" t="s">
        <v>220</v>
      </c>
      <c r="B105" s="63" t="s">
        <v>221</v>
      </c>
      <c r="C105" s="108">
        <v>411330</v>
      </c>
      <c r="F105" s="64"/>
    </row>
    <row r="106" spans="1:6">
      <c r="A106" s="102" t="s">
        <v>222</v>
      </c>
      <c r="B106" s="63" t="s">
        <v>223</v>
      </c>
      <c r="C106" s="108">
        <v>487542</v>
      </c>
      <c r="F106" s="64"/>
    </row>
    <row r="107" spans="1:6">
      <c r="A107" s="102" t="s">
        <v>224</v>
      </c>
      <c r="B107" s="63" t="s">
        <v>225</v>
      </c>
      <c r="C107" s="108">
        <v>524457</v>
      </c>
      <c r="F107" s="64"/>
    </row>
    <row r="108" spans="1:6">
      <c r="A108" s="102" t="s">
        <v>226</v>
      </c>
      <c r="B108" s="63" t="s">
        <v>227</v>
      </c>
      <c r="C108" s="108">
        <v>976664</v>
      </c>
      <c r="F108" s="64"/>
    </row>
    <row r="109" spans="1:6">
      <c r="A109" s="102" t="s">
        <v>228</v>
      </c>
      <c r="B109" s="63" t="s">
        <v>229</v>
      </c>
      <c r="C109" s="108">
        <v>411330</v>
      </c>
      <c r="F109" s="64"/>
    </row>
    <row r="110" spans="1:6">
      <c r="A110" s="102" t="s">
        <v>230</v>
      </c>
      <c r="B110" s="63" t="s">
        <v>231</v>
      </c>
      <c r="C110" s="108">
        <v>7498720</v>
      </c>
      <c r="F110" s="64"/>
    </row>
    <row r="111" spans="1:6">
      <c r="A111" s="102" t="s">
        <v>232</v>
      </c>
      <c r="B111" s="63" t="s">
        <v>233</v>
      </c>
      <c r="C111" s="108">
        <v>2030554</v>
      </c>
      <c r="F111" s="64"/>
    </row>
    <row r="112" spans="1:6">
      <c r="A112" s="102" t="s">
        <v>234</v>
      </c>
      <c r="B112" s="63" t="s">
        <v>235</v>
      </c>
      <c r="C112" s="108">
        <v>28555397</v>
      </c>
      <c r="F112" s="64"/>
    </row>
    <row r="113" spans="1:6">
      <c r="A113" s="102" t="s">
        <v>236</v>
      </c>
      <c r="B113" s="63" t="s">
        <v>237</v>
      </c>
      <c r="C113" s="108">
        <v>704330</v>
      </c>
      <c r="F113" s="64"/>
    </row>
    <row r="114" spans="1:6">
      <c r="A114" s="102" t="s">
        <v>238</v>
      </c>
      <c r="B114" s="63" t="s">
        <v>239</v>
      </c>
      <c r="C114" s="108">
        <v>490893</v>
      </c>
      <c r="F114" s="64"/>
    </row>
    <row r="115" spans="1:6">
      <c r="A115" s="102" t="s">
        <v>240</v>
      </c>
      <c r="B115" s="63" t="s">
        <v>241</v>
      </c>
      <c r="C115" s="108">
        <v>976280</v>
      </c>
      <c r="F115" s="64"/>
    </row>
    <row r="116" spans="1:6">
      <c r="A116" s="102" t="s">
        <v>242</v>
      </c>
      <c r="B116" s="63" t="s">
        <v>243</v>
      </c>
      <c r="C116" s="108">
        <v>5319519</v>
      </c>
      <c r="F116" s="64"/>
    </row>
    <row r="117" spans="1:6">
      <c r="A117" s="102" t="s">
        <v>244</v>
      </c>
      <c r="B117" s="63" t="s">
        <v>245</v>
      </c>
      <c r="C117" s="108">
        <v>2479872</v>
      </c>
      <c r="F117" s="64"/>
    </row>
    <row r="118" spans="1:6">
      <c r="A118" s="102" t="s">
        <v>246</v>
      </c>
      <c r="B118" s="63" t="s">
        <v>247</v>
      </c>
      <c r="C118" s="108">
        <v>3618292</v>
      </c>
      <c r="F118" s="64"/>
    </row>
    <row r="119" spans="1:6">
      <c r="A119" s="102" t="s">
        <v>248</v>
      </c>
      <c r="B119" s="63" t="s">
        <v>249</v>
      </c>
      <c r="C119" s="108">
        <v>1390150</v>
      </c>
      <c r="F119" s="64"/>
    </row>
    <row r="120" spans="1:6" ht="15" thickBot="1">
      <c r="A120" s="186" t="s">
        <v>250</v>
      </c>
      <c r="B120" s="187" t="s">
        <v>251</v>
      </c>
      <c r="C120" s="205">
        <v>570667</v>
      </c>
      <c r="F120" s="64"/>
    </row>
    <row r="121" spans="1:6" ht="15.6" thickTop="1" thickBot="1">
      <c r="A121" s="103"/>
      <c r="B121" s="104" t="s">
        <v>257</v>
      </c>
      <c r="C121" s="109">
        <f>SUM(C6:C120)</f>
        <v>345930691</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FY2022-2023 Planning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F85B-9B9B-4271-9441-0FE1D646A4F7}">
  <dimension ref="A1:M121"/>
  <sheetViews>
    <sheetView zoomScaleNormal="100" workbookViewId="0">
      <pane ySplit="5" topLeftCell="A102" activePane="bottomLeft" state="frozen"/>
      <selection activeCell="G19" sqref="G19"/>
      <selection pane="bottomLeft" activeCell="L120" sqref="L120"/>
    </sheetView>
  </sheetViews>
  <sheetFormatPr defaultRowHeight="14.4"/>
  <cols>
    <col min="1" max="1" width="13.109375" customWidth="1"/>
    <col min="2" max="2" width="20.33203125" customWidth="1"/>
    <col min="3" max="3" width="15.5546875" style="65" customWidth="1"/>
    <col min="4" max="13" width="8.88671875" style="117"/>
  </cols>
  <sheetData>
    <row r="1" spans="1:10">
      <c r="A1" s="463" t="str">
        <f>ClassroomTeachers!A1</f>
        <v>FY 2024-25 Estimated Allotment</v>
      </c>
      <c r="B1" s="463"/>
      <c r="C1" s="463"/>
    </row>
    <row r="2" spans="1:10">
      <c r="A2" s="463" t="s">
        <v>305</v>
      </c>
      <c r="B2" s="463"/>
      <c r="C2" s="463"/>
    </row>
    <row r="3" spans="1:10">
      <c r="A3" s="463" t="s">
        <v>537</v>
      </c>
      <c r="B3" s="463"/>
      <c r="C3" s="463"/>
    </row>
    <row r="4" spans="1:10" ht="15" thickBot="1">
      <c r="A4" s="38"/>
      <c r="B4" s="38"/>
      <c r="C4" s="38"/>
    </row>
    <row r="5" spans="1:10" ht="15" thickBot="1">
      <c r="A5" s="294" t="s">
        <v>505</v>
      </c>
      <c r="B5" s="295" t="s">
        <v>256</v>
      </c>
      <c r="C5" s="296" t="s">
        <v>510</v>
      </c>
    </row>
    <row r="6" spans="1:10">
      <c r="A6" s="101" t="s">
        <v>24</v>
      </c>
      <c r="B6" s="61" t="s">
        <v>25</v>
      </c>
      <c r="C6" s="108">
        <v>5532049</v>
      </c>
    </row>
    <row r="7" spans="1:10">
      <c r="A7" s="102" t="s">
        <v>26</v>
      </c>
      <c r="B7" s="63" t="s">
        <v>27</v>
      </c>
      <c r="C7" s="108">
        <v>1348294</v>
      </c>
    </row>
    <row r="8" spans="1:10">
      <c r="A8" s="102" t="s">
        <v>4</v>
      </c>
      <c r="B8" s="63" t="s">
        <v>28</v>
      </c>
      <c r="C8" s="108">
        <v>537678</v>
      </c>
      <c r="E8" s="161"/>
      <c r="F8" s="161"/>
      <c r="G8" s="161"/>
      <c r="H8" s="161"/>
      <c r="I8" s="161"/>
      <c r="J8" s="161"/>
    </row>
    <row r="9" spans="1:10">
      <c r="A9" s="102" t="s">
        <v>29</v>
      </c>
      <c r="B9" s="63" t="s">
        <v>30</v>
      </c>
      <c r="C9" s="108">
        <v>1163590</v>
      </c>
    </row>
    <row r="10" spans="1:10">
      <c r="A10" s="102" t="s">
        <v>31</v>
      </c>
      <c r="B10" s="63" t="s">
        <v>32</v>
      </c>
      <c r="C10" s="108">
        <v>1927575</v>
      </c>
    </row>
    <row r="11" spans="1:10">
      <c r="A11" s="102" t="s">
        <v>33</v>
      </c>
      <c r="B11" s="63" t="s">
        <v>34</v>
      </c>
      <c r="C11" s="108">
        <v>938735</v>
      </c>
    </row>
    <row r="12" spans="1:10">
      <c r="A12" s="102" t="s">
        <v>35</v>
      </c>
      <c r="B12" s="63" t="s">
        <v>36</v>
      </c>
      <c r="C12" s="108">
        <v>2665254</v>
      </c>
    </row>
    <row r="13" spans="1:10">
      <c r="A13" s="102" t="s">
        <v>37</v>
      </c>
      <c r="B13" s="63" t="s">
        <v>38</v>
      </c>
      <c r="C13" s="108">
        <v>1285784</v>
      </c>
    </row>
    <row r="14" spans="1:10">
      <c r="A14" s="102" t="s">
        <v>39</v>
      </c>
      <c r="B14" s="63" t="s">
        <v>40</v>
      </c>
      <c r="C14" s="108">
        <v>2150719</v>
      </c>
    </row>
    <row r="15" spans="1:10">
      <c r="A15" s="102" t="s">
        <v>41</v>
      </c>
      <c r="B15" s="63" t="s">
        <v>42</v>
      </c>
      <c r="C15" s="108">
        <v>7197904</v>
      </c>
    </row>
    <row r="16" spans="1:10">
      <c r="A16" s="102" t="s">
        <v>43</v>
      </c>
      <c r="B16" s="63" t="s">
        <v>44</v>
      </c>
      <c r="C16" s="108">
        <v>8344444</v>
      </c>
    </row>
    <row r="17" spans="1:3">
      <c r="A17" s="102" t="s">
        <v>45</v>
      </c>
      <c r="B17" s="63" t="s">
        <v>46</v>
      </c>
      <c r="C17" s="108">
        <v>970431</v>
      </c>
    </row>
    <row r="18" spans="1:3">
      <c r="A18" s="102" t="s">
        <v>47</v>
      </c>
      <c r="B18" s="63" t="s">
        <v>48</v>
      </c>
      <c r="C18" s="108">
        <v>2654264</v>
      </c>
    </row>
    <row r="19" spans="1:3">
      <c r="A19" s="102" t="s">
        <v>49</v>
      </c>
      <c r="B19" s="63" t="s">
        <v>50</v>
      </c>
      <c r="C19" s="108">
        <v>15759002</v>
      </c>
    </row>
    <row r="20" spans="1:3">
      <c r="A20" s="102" t="s">
        <v>51</v>
      </c>
      <c r="B20" s="63" t="s">
        <v>52</v>
      </c>
      <c r="C20" s="108">
        <v>1066790</v>
      </c>
    </row>
    <row r="21" spans="1:3">
      <c r="A21" s="102" t="s">
        <v>53</v>
      </c>
      <c r="B21" s="63" t="s">
        <v>54</v>
      </c>
      <c r="C21" s="108">
        <v>2458579</v>
      </c>
    </row>
    <row r="22" spans="1:3">
      <c r="A22" s="102" t="s">
        <v>55</v>
      </c>
      <c r="B22" s="63" t="s">
        <v>56</v>
      </c>
      <c r="C22" s="108">
        <v>876115</v>
      </c>
    </row>
    <row r="23" spans="1:3">
      <c r="A23" s="102" t="s">
        <v>57</v>
      </c>
      <c r="B23" s="63" t="s">
        <v>58</v>
      </c>
      <c r="C23" s="108">
        <v>2237969</v>
      </c>
    </row>
    <row r="24" spans="1:3">
      <c r="A24" s="102" t="s">
        <v>59</v>
      </c>
      <c r="B24" s="63" t="s">
        <v>60</v>
      </c>
      <c r="C24" s="108">
        <v>1297687</v>
      </c>
    </row>
    <row r="25" spans="1:3">
      <c r="A25" s="102" t="s">
        <v>61</v>
      </c>
      <c r="B25" s="63" t="s">
        <v>62</v>
      </c>
      <c r="C25" s="108">
        <v>5208933</v>
      </c>
    </row>
    <row r="26" spans="1:3">
      <c r="A26" s="102" t="s">
        <v>63</v>
      </c>
      <c r="B26" s="63" t="s">
        <v>64</v>
      </c>
      <c r="C26" s="108">
        <v>518750</v>
      </c>
    </row>
    <row r="27" spans="1:3">
      <c r="A27" s="102" t="s">
        <v>65</v>
      </c>
      <c r="B27" s="63" t="s">
        <v>66</v>
      </c>
      <c r="C27" s="108">
        <v>381655</v>
      </c>
    </row>
    <row r="28" spans="1:3">
      <c r="A28" s="102" t="s">
        <v>67</v>
      </c>
      <c r="B28" s="63" t="s">
        <v>68</v>
      </c>
      <c r="C28" s="108">
        <v>2808211</v>
      </c>
    </row>
    <row r="29" spans="1:3">
      <c r="A29" s="102" t="s">
        <v>69</v>
      </c>
      <c r="B29" s="63" t="s">
        <v>70</v>
      </c>
      <c r="C29" s="108">
        <v>1105772</v>
      </c>
    </row>
    <row r="30" spans="1:3">
      <c r="A30" s="102" t="s">
        <v>71</v>
      </c>
      <c r="B30" s="63" t="s">
        <v>72</v>
      </c>
      <c r="C30" s="108">
        <v>920881</v>
      </c>
    </row>
    <row r="31" spans="1:3">
      <c r="A31" s="102" t="s">
        <v>73</v>
      </c>
      <c r="B31" s="63" t="s">
        <v>74</v>
      </c>
      <c r="C31" s="108">
        <v>455231</v>
      </c>
    </row>
    <row r="32" spans="1:3">
      <c r="A32" s="102" t="s">
        <v>75</v>
      </c>
      <c r="B32" s="63" t="s">
        <v>76</v>
      </c>
      <c r="C32" s="108">
        <v>4232513</v>
      </c>
    </row>
    <row r="33" spans="1:3">
      <c r="A33" s="102" t="s">
        <v>77</v>
      </c>
      <c r="B33" s="63" t="s">
        <v>78</v>
      </c>
      <c r="C33" s="108">
        <v>2706365</v>
      </c>
    </row>
    <row r="34" spans="1:3">
      <c r="A34" s="102" t="s">
        <v>79</v>
      </c>
      <c r="B34" s="63" t="s">
        <v>80</v>
      </c>
      <c r="C34" s="108">
        <v>290797</v>
      </c>
    </row>
    <row r="35" spans="1:3">
      <c r="A35" s="102" t="s">
        <v>81</v>
      </c>
      <c r="B35" s="63" t="s">
        <v>82</v>
      </c>
      <c r="C35" s="108">
        <v>4403250</v>
      </c>
    </row>
    <row r="36" spans="1:3">
      <c r="A36" s="102" t="s">
        <v>83</v>
      </c>
      <c r="B36" s="63" t="s">
        <v>84</v>
      </c>
      <c r="C36" s="108">
        <v>14225919</v>
      </c>
    </row>
    <row r="37" spans="1:3">
      <c r="A37" s="102" t="s">
        <v>85</v>
      </c>
      <c r="B37" s="63" t="s">
        <v>86</v>
      </c>
      <c r="C37" s="108">
        <v>2855551</v>
      </c>
    </row>
    <row r="38" spans="1:3">
      <c r="A38" s="102" t="s">
        <v>87</v>
      </c>
      <c r="B38" s="63" t="s">
        <v>88</v>
      </c>
      <c r="C38" s="108">
        <v>1306525</v>
      </c>
    </row>
    <row r="39" spans="1:3">
      <c r="A39" s="102" t="s">
        <v>89</v>
      </c>
      <c r="B39" s="63" t="s">
        <v>90</v>
      </c>
      <c r="C39" s="108">
        <v>5036352</v>
      </c>
    </row>
    <row r="40" spans="1:3">
      <c r="A40" s="102" t="s">
        <v>91</v>
      </c>
      <c r="B40" s="63" t="s">
        <v>92</v>
      </c>
      <c r="C40" s="108">
        <v>556238</v>
      </c>
    </row>
    <row r="41" spans="1:3">
      <c r="A41" s="102" t="s">
        <v>93</v>
      </c>
      <c r="B41" s="63" t="s">
        <v>94</v>
      </c>
      <c r="C41" s="108">
        <v>227264</v>
      </c>
    </row>
    <row r="42" spans="1:3">
      <c r="A42" s="102" t="s">
        <v>95</v>
      </c>
      <c r="B42" s="63" t="s">
        <v>96</v>
      </c>
      <c r="C42" s="108">
        <v>1901347</v>
      </c>
    </row>
    <row r="43" spans="1:3">
      <c r="A43" s="102" t="s">
        <v>97</v>
      </c>
      <c r="B43" s="63" t="s">
        <v>98</v>
      </c>
      <c r="C43" s="108">
        <v>3123170</v>
      </c>
    </row>
    <row r="44" spans="1:3">
      <c r="A44" s="102" t="s">
        <v>99</v>
      </c>
      <c r="B44" s="63" t="s">
        <v>100</v>
      </c>
      <c r="C44" s="108">
        <v>14004015</v>
      </c>
    </row>
    <row r="45" spans="1:3">
      <c r="A45" s="102" t="s">
        <v>101</v>
      </c>
      <c r="B45" s="63" t="s">
        <v>102</v>
      </c>
      <c r="C45" s="108">
        <v>1852124</v>
      </c>
    </row>
    <row r="46" spans="1:3">
      <c r="A46" s="102" t="s">
        <v>103</v>
      </c>
      <c r="B46" s="63" t="s">
        <v>104</v>
      </c>
      <c r="C46" s="108">
        <v>13620554</v>
      </c>
    </row>
    <row r="47" spans="1:3">
      <c r="A47" s="102" t="s">
        <v>105</v>
      </c>
      <c r="B47" s="63" t="s">
        <v>106</v>
      </c>
      <c r="C47" s="108">
        <v>2906513</v>
      </c>
    </row>
    <row r="48" spans="1:3">
      <c r="A48" s="102" t="s">
        <v>107</v>
      </c>
      <c r="B48" s="63" t="s">
        <v>108</v>
      </c>
      <c r="C48" s="108">
        <v>7481027</v>
      </c>
    </row>
    <row r="49" spans="1:3">
      <c r="A49" s="102" t="s">
        <v>109</v>
      </c>
      <c r="B49" s="63" t="s">
        <v>110</v>
      </c>
      <c r="C49" s="108">
        <v>690197</v>
      </c>
    </row>
    <row r="50" spans="1:3">
      <c r="A50" s="102" t="s">
        <v>111</v>
      </c>
      <c r="B50" s="63" t="s">
        <v>112</v>
      </c>
      <c r="C50" s="108">
        <v>426361</v>
      </c>
    </row>
    <row r="51" spans="1:3">
      <c r="A51" s="102" t="s">
        <v>113</v>
      </c>
      <c r="B51" s="63" t="s">
        <v>114</v>
      </c>
      <c r="C51" s="108">
        <v>2169090</v>
      </c>
    </row>
    <row r="52" spans="1:3">
      <c r="A52" s="102" t="s">
        <v>115</v>
      </c>
      <c r="B52" s="63" t="s">
        <v>116</v>
      </c>
      <c r="C52" s="108">
        <v>1271261</v>
      </c>
    </row>
    <row r="53" spans="1:3">
      <c r="A53" s="102" t="s">
        <v>117</v>
      </c>
      <c r="B53" s="63" t="s">
        <v>118</v>
      </c>
      <c r="C53" s="108">
        <v>31537529</v>
      </c>
    </row>
    <row r="54" spans="1:3">
      <c r="A54" s="102" t="s">
        <v>119</v>
      </c>
      <c r="B54" s="63" t="s">
        <v>120</v>
      </c>
      <c r="C54" s="108">
        <v>1439442</v>
      </c>
    </row>
    <row r="55" spans="1:3">
      <c r="A55" s="102" t="s">
        <v>121</v>
      </c>
      <c r="B55" s="63" t="s">
        <v>122</v>
      </c>
      <c r="C55" s="108">
        <v>280960</v>
      </c>
    </row>
    <row r="56" spans="1:3">
      <c r="A56" s="102" t="s">
        <v>123</v>
      </c>
      <c r="B56" s="63" t="s">
        <v>124</v>
      </c>
      <c r="C56" s="108">
        <v>195840</v>
      </c>
    </row>
    <row r="57" spans="1:3">
      <c r="A57" s="102" t="s">
        <v>125</v>
      </c>
      <c r="B57" s="63" t="s">
        <v>126</v>
      </c>
      <c r="C57" s="108">
        <v>6936307</v>
      </c>
    </row>
    <row r="58" spans="1:3">
      <c r="A58" s="102" t="s">
        <v>127</v>
      </c>
      <c r="B58" s="63" t="s">
        <v>128</v>
      </c>
      <c r="C58" s="108">
        <v>1814232</v>
      </c>
    </row>
    <row r="59" spans="1:3">
      <c r="A59" s="102" t="s">
        <v>129</v>
      </c>
      <c r="B59" s="63" t="s">
        <v>130</v>
      </c>
      <c r="C59" s="108">
        <v>3589537</v>
      </c>
    </row>
    <row r="60" spans="1:3">
      <c r="A60" s="102" t="s">
        <v>131</v>
      </c>
      <c r="B60" s="63" t="s">
        <v>132</v>
      </c>
      <c r="C60" s="108">
        <v>1344836</v>
      </c>
    </row>
    <row r="61" spans="1:3">
      <c r="A61" s="102" t="s">
        <v>133</v>
      </c>
      <c r="B61" s="63" t="s">
        <v>134</v>
      </c>
      <c r="C61" s="108">
        <v>3244771</v>
      </c>
    </row>
    <row r="62" spans="1:3">
      <c r="A62" s="102" t="s">
        <v>135</v>
      </c>
      <c r="B62" s="63" t="s">
        <v>136</v>
      </c>
      <c r="C62" s="108">
        <v>276335</v>
      </c>
    </row>
    <row r="63" spans="1:3">
      <c r="A63" s="102" t="s">
        <v>137</v>
      </c>
      <c r="B63" s="63" t="s">
        <v>138</v>
      </c>
      <c r="C63" s="108">
        <v>7610675</v>
      </c>
    </row>
    <row r="64" spans="1:3">
      <c r="A64" s="102" t="s">
        <v>139</v>
      </c>
      <c r="B64" s="63" t="s">
        <v>140</v>
      </c>
      <c r="C64" s="108">
        <v>1237036</v>
      </c>
    </row>
    <row r="65" spans="1:3">
      <c r="A65" s="102" t="s">
        <v>141</v>
      </c>
      <c r="B65" s="63" t="s">
        <v>142</v>
      </c>
      <c r="C65" s="108">
        <v>1259868</v>
      </c>
    </row>
    <row r="66" spans="1:3">
      <c r="A66" s="102" t="s">
        <v>143</v>
      </c>
      <c r="B66" s="63" t="s">
        <v>144</v>
      </c>
      <c r="C66" s="108">
        <v>14371923</v>
      </c>
    </row>
    <row r="67" spans="1:3">
      <c r="A67" s="102" t="s">
        <v>145</v>
      </c>
      <c r="B67" s="63" t="s">
        <v>146</v>
      </c>
      <c r="C67" s="108">
        <v>522028</v>
      </c>
    </row>
    <row r="68" spans="1:3">
      <c r="A68" s="102" t="s">
        <v>147</v>
      </c>
      <c r="B68" s="63" t="s">
        <v>148</v>
      </c>
      <c r="C68" s="108">
        <v>2337583</v>
      </c>
    </row>
    <row r="69" spans="1:3">
      <c r="A69" s="102" t="s">
        <v>149</v>
      </c>
      <c r="B69" s="63" t="s">
        <v>150</v>
      </c>
      <c r="C69" s="108">
        <v>2935673</v>
      </c>
    </row>
    <row r="70" spans="1:3">
      <c r="A70" s="102" t="s">
        <v>151</v>
      </c>
      <c r="B70" s="63" t="s">
        <v>152</v>
      </c>
      <c r="C70" s="108">
        <v>3244752</v>
      </c>
    </row>
    <row r="71" spans="1:3">
      <c r="A71" s="102" t="s">
        <v>153</v>
      </c>
      <c r="B71" s="63" t="s">
        <v>154</v>
      </c>
      <c r="C71" s="108">
        <v>1793194</v>
      </c>
    </row>
    <row r="72" spans="1:3">
      <c r="A72" s="102" t="s">
        <v>155</v>
      </c>
      <c r="B72" s="63" t="s">
        <v>156</v>
      </c>
      <c r="C72" s="108">
        <v>1496810</v>
      </c>
    </row>
    <row r="73" spans="1:3">
      <c r="A73" s="102" t="s">
        <v>157</v>
      </c>
      <c r="B73" s="63" t="s">
        <v>158</v>
      </c>
      <c r="C73" s="108">
        <v>907621</v>
      </c>
    </row>
    <row r="74" spans="1:3">
      <c r="A74" s="102" t="s">
        <v>159</v>
      </c>
      <c r="B74" s="63" t="s">
        <v>160</v>
      </c>
      <c r="C74" s="108">
        <v>1682585</v>
      </c>
    </row>
    <row r="75" spans="1:3">
      <c r="A75" s="102" t="s">
        <v>161</v>
      </c>
      <c r="B75" s="63" t="s">
        <v>162</v>
      </c>
      <c r="C75" s="108">
        <v>70018799</v>
      </c>
    </row>
    <row r="76" spans="1:3">
      <c r="A76" s="102" t="s">
        <v>163</v>
      </c>
      <c r="B76" s="63" t="s">
        <v>164</v>
      </c>
      <c r="C76" s="108">
        <v>894856</v>
      </c>
    </row>
    <row r="77" spans="1:3">
      <c r="A77" s="102" t="s">
        <v>165</v>
      </c>
      <c r="B77" s="63" t="s">
        <v>166</v>
      </c>
      <c r="C77" s="108">
        <v>1512801</v>
      </c>
    </row>
    <row r="78" spans="1:3">
      <c r="A78" s="102" t="s">
        <v>167</v>
      </c>
      <c r="B78" s="63" t="s">
        <v>168</v>
      </c>
      <c r="C78" s="108">
        <v>4334922</v>
      </c>
    </row>
    <row r="79" spans="1:3">
      <c r="A79" s="102" t="s">
        <v>169</v>
      </c>
      <c r="B79" s="63" t="s">
        <v>325</v>
      </c>
      <c r="C79" s="108">
        <v>5098837</v>
      </c>
    </row>
    <row r="80" spans="1:3">
      <c r="A80" s="102" t="s">
        <v>170</v>
      </c>
      <c r="B80" s="63" t="s">
        <v>171</v>
      </c>
      <c r="C80" s="108">
        <v>7484293</v>
      </c>
    </row>
    <row r="81" spans="1:3">
      <c r="A81" s="102" t="s">
        <v>172</v>
      </c>
      <c r="B81" s="63" t="s">
        <v>173</v>
      </c>
      <c r="C81" s="108">
        <v>859783</v>
      </c>
    </row>
    <row r="82" spans="1:3">
      <c r="A82" s="102" t="s">
        <v>174</v>
      </c>
      <c r="B82" s="63" t="s">
        <v>175</v>
      </c>
      <c r="C82" s="108">
        <v>9336482</v>
      </c>
    </row>
    <row r="83" spans="1:3">
      <c r="A83" s="102" t="s">
        <v>176</v>
      </c>
      <c r="B83" s="63" t="s">
        <v>177</v>
      </c>
      <c r="C83" s="108">
        <v>3740689</v>
      </c>
    </row>
    <row r="84" spans="1:3">
      <c r="A84" s="102" t="s">
        <v>178</v>
      </c>
      <c r="B84" s="63" t="s">
        <v>179</v>
      </c>
      <c r="C84" s="108">
        <v>2680092</v>
      </c>
    </row>
    <row r="85" spans="1:3">
      <c r="A85" s="102" t="s">
        <v>180</v>
      </c>
      <c r="B85" s="63" t="s">
        <v>181</v>
      </c>
      <c r="C85" s="108">
        <v>641313</v>
      </c>
    </row>
    <row r="86" spans="1:3">
      <c r="A86" s="102" t="s">
        <v>182</v>
      </c>
      <c r="B86" s="63" t="s">
        <v>183</v>
      </c>
      <c r="C86" s="108">
        <v>1805853</v>
      </c>
    </row>
    <row r="87" spans="1:3">
      <c r="A87" s="102" t="s">
        <v>184</v>
      </c>
      <c r="B87" s="63" t="s">
        <v>185</v>
      </c>
      <c r="C87" s="108">
        <v>4157603</v>
      </c>
    </row>
    <row r="88" spans="1:3">
      <c r="A88" s="102" t="s">
        <v>186</v>
      </c>
      <c r="B88" s="63" t="s">
        <v>187</v>
      </c>
      <c r="C88" s="108">
        <v>794241</v>
      </c>
    </row>
    <row r="89" spans="1:3">
      <c r="A89" s="102" t="s">
        <v>188</v>
      </c>
      <c r="B89" s="63" t="s">
        <v>189</v>
      </c>
      <c r="C89" s="108">
        <v>1609816</v>
      </c>
    </row>
    <row r="90" spans="1:3">
      <c r="A90" s="102" t="s">
        <v>190</v>
      </c>
      <c r="B90" s="63" t="s">
        <v>191</v>
      </c>
      <c r="C90" s="108">
        <v>7892349</v>
      </c>
    </row>
    <row r="91" spans="1:3">
      <c r="A91" s="102" t="s">
        <v>192</v>
      </c>
      <c r="B91" s="63" t="s">
        <v>193</v>
      </c>
      <c r="C91" s="108">
        <v>763158</v>
      </c>
    </row>
    <row r="92" spans="1:3">
      <c r="A92" s="102" t="s">
        <v>194</v>
      </c>
      <c r="B92" s="63" t="s">
        <v>195</v>
      </c>
      <c r="C92" s="108">
        <v>5501253</v>
      </c>
    </row>
    <row r="93" spans="1:3">
      <c r="A93" s="102" t="s">
        <v>196</v>
      </c>
      <c r="B93" s="63" t="s">
        <v>197</v>
      </c>
      <c r="C93" s="108">
        <v>463725</v>
      </c>
    </row>
    <row r="94" spans="1:3">
      <c r="A94" s="102" t="s">
        <v>198</v>
      </c>
      <c r="B94" s="63" t="s">
        <v>199</v>
      </c>
      <c r="C94" s="108">
        <v>2137224</v>
      </c>
    </row>
    <row r="95" spans="1:3">
      <c r="A95" s="102" t="s">
        <v>200</v>
      </c>
      <c r="B95" s="63" t="s">
        <v>201</v>
      </c>
      <c r="C95" s="108">
        <v>7863624</v>
      </c>
    </row>
    <row r="96" spans="1:3">
      <c r="A96" s="102" t="s">
        <v>202</v>
      </c>
      <c r="B96" s="63" t="s">
        <v>203</v>
      </c>
      <c r="C96" s="108">
        <v>4267942</v>
      </c>
    </row>
    <row r="97" spans="1:3">
      <c r="A97" s="102" t="s">
        <v>204</v>
      </c>
      <c r="B97" s="63" t="s">
        <v>205</v>
      </c>
      <c r="C97" s="108">
        <v>6183505</v>
      </c>
    </row>
    <row r="98" spans="1:3">
      <c r="A98" s="102" t="s">
        <v>206</v>
      </c>
      <c r="B98" s="63" t="s">
        <v>207</v>
      </c>
      <c r="C98" s="108">
        <v>2866830</v>
      </c>
    </row>
    <row r="99" spans="1:3">
      <c r="A99" s="102" t="s">
        <v>208</v>
      </c>
      <c r="B99" s="63" t="s">
        <v>209</v>
      </c>
      <c r="C99" s="108">
        <v>3356437</v>
      </c>
    </row>
    <row r="100" spans="1:3">
      <c r="A100" s="102" t="s">
        <v>210</v>
      </c>
      <c r="B100" s="63" t="s">
        <v>211</v>
      </c>
      <c r="C100" s="108">
        <v>414227</v>
      </c>
    </row>
    <row r="101" spans="1:3">
      <c r="A101" s="102" t="s">
        <v>212</v>
      </c>
      <c r="B101" s="63" t="s">
        <v>213</v>
      </c>
      <c r="C101" s="108">
        <v>1784947</v>
      </c>
    </row>
    <row r="102" spans="1:3">
      <c r="A102" s="102" t="s">
        <v>214</v>
      </c>
      <c r="B102" s="63" t="s">
        <v>215</v>
      </c>
      <c r="C102" s="108">
        <v>3093189</v>
      </c>
    </row>
    <row r="103" spans="1:3">
      <c r="A103" s="102" t="s">
        <v>216</v>
      </c>
      <c r="B103" s="63" t="s">
        <v>217</v>
      </c>
      <c r="C103" s="108">
        <v>2808033</v>
      </c>
    </row>
    <row r="104" spans="1:3">
      <c r="A104" s="102" t="s">
        <v>218</v>
      </c>
      <c r="B104" s="63" t="s">
        <v>219</v>
      </c>
      <c r="C104" s="108">
        <v>3038296</v>
      </c>
    </row>
    <row r="105" spans="1:3">
      <c r="A105" s="102" t="s">
        <v>220</v>
      </c>
      <c r="B105" s="63" t="s">
        <v>221</v>
      </c>
      <c r="C105" s="108">
        <v>62484</v>
      </c>
    </row>
    <row r="106" spans="1:3">
      <c r="A106" s="102" t="s">
        <v>222</v>
      </c>
      <c r="B106" s="63" t="s">
        <v>223</v>
      </c>
      <c r="C106" s="108">
        <v>86243</v>
      </c>
    </row>
    <row r="107" spans="1:3">
      <c r="A107" s="102" t="s">
        <v>224</v>
      </c>
      <c r="B107" s="63" t="s">
        <v>225</v>
      </c>
      <c r="C107" s="108">
        <v>695026</v>
      </c>
    </row>
    <row r="108" spans="1:3">
      <c r="A108" s="102" t="s">
        <v>226</v>
      </c>
      <c r="B108" s="63" t="s">
        <v>227</v>
      </c>
      <c r="C108" s="108">
        <v>1157781</v>
      </c>
    </row>
    <row r="109" spans="1:3">
      <c r="A109" s="102" t="s">
        <v>228</v>
      </c>
      <c r="B109" s="63" t="s">
        <v>229</v>
      </c>
      <c r="C109" s="108">
        <v>146202</v>
      </c>
    </row>
    <row r="110" spans="1:3">
      <c r="A110" s="102" t="s">
        <v>230</v>
      </c>
      <c r="B110" s="63" t="s">
        <v>231</v>
      </c>
      <c r="C110" s="108">
        <v>19402117</v>
      </c>
    </row>
    <row r="111" spans="1:3">
      <c r="A111" s="102" t="s">
        <v>232</v>
      </c>
      <c r="B111" s="63" t="s">
        <v>233</v>
      </c>
      <c r="C111" s="108">
        <v>1388603</v>
      </c>
    </row>
    <row r="112" spans="1:3">
      <c r="A112" s="102" t="s">
        <v>234</v>
      </c>
      <c r="B112" s="63" t="s">
        <v>235</v>
      </c>
      <c r="C112" s="108">
        <v>73101578</v>
      </c>
    </row>
    <row r="113" spans="1:3">
      <c r="A113" s="102" t="s">
        <v>236</v>
      </c>
      <c r="B113" s="63" t="s">
        <v>237</v>
      </c>
      <c r="C113" s="108">
        <v>1088797</v>
      </c>
    </row>
    <row r="114" spans="1:3">
      <c r="A114" s="102" t="s">
        <v>238</v>
      </c>
      <c r="B114" s="63" t="s">
        <v>239</v>
      </c>
      <c r="C114" s="108">
        <v>656832</v>
      </c>
    </row>
    <row r="115" spans="1:3">
      <c r="A115" s="102" t="s">
        <v>240</v>
      </c>
      <c r="B115" s="63" t="s">
        <v>241</v>
      </c>
      <c r="C115" s="108">
        <v>1549744</v>
      </c>
    </row>
    <row r="116" spans="1:3">
      <c r="A116" s="102" t="s">
        <v>242</v>
      </c>
      <c r="B116" s="63" t="s">
        <v>243</v>
      </c>
      <c r="C116" s="108">
        <v>6130136</v>
      </c>
    </row>
    <row r="117" spans="1:3">
      <c r="A117" s="102" t="s">
        <v>244</v>
      </c>
      <c r="B117" s="63" t="s">
        <v>245</v>
      </c>
      <c r="C117" s="108">
        <v>3183996</v>
      </c>
    </row>
    <row r="118" spans="1:3">
      <c r="A118" s="102" t="s">
        <v>246</v>
      </c>
      <c r="B118" s="63" t="s">
        <v>247</v>
      </c>
      <c r="C118" s="108">
        <v>2943323</v>
      </c>
    </row>
    <row r="119" spans="1:3">
      <c r="A119" s="102" t="s">
        <v>248</v>
      </c>
      <c r="B119" s="63" t="s">
        <v>249</v>
      </c>
      <c r="C119" s="108">
        <v>1892574</v>
      </c>
    </row>
    <row r="120" spans="1:3" ht="15" thickBot="1">
      <c r="A120" s="186" t="s">
        <v>250</v>
      </c>
      <c r="B120" s="187" t="s">
        <v>251</v>
      </c>
      <c r="C120" s="205">
        <v>1007454</v>
      </c>
    </row>
    <row r="121" spans="1:3" ht="15.6" thickTop="1" thickBot="1">
      <c r="A121" s="103"/>
      <c r="B121" s="104" t="s">
        <v>257</v>
      </c>
      <c r="C121" s="109">
        <f>SUM(C6:C120)</f>
        <v>529056275</v>
      </c>
    </row>
  </sheetData>
  <mergeCells count="3">
    <mergeCell ref="A1:C1"/>
    <mergeCell ref="A2:C2"/>
    <mergeCell ref="A3:C3"/>
  </mergeCells>
  <printOptions horizontalCentered="1"/>
  <pageMargins left="0.7" right="0.7" top="0.75" bottom="0.75" header="0.3" footer="0.3"/>
  <pageSetup orientation="portrait" r:id="rId1"/>
  <headerFooter>
    <oddFooter>&amp;L&amp;"-,Italic"&amp;8Divison of  Business Services
School Allotments Section
FY2022-2023  Planning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0"/>
  <sheetViews>
    <sheetView zoomScale="85" zoomScaleNormal="85" workbookViewId="0">
      <selection activeCell="H8" sqref="H8"/>
    </sheetView>
  </sheetViews>
  <sheetFormatPr defaultColWidth="8.88671875" defaultRowHeight="14.4"/>
  <cols>
    <col min="3" max="3" width="40.88671875" customWidth="1"/>
    <col min="4" max="4" width="35.44140625" bestFit="1" customWidth="1"/>
  </cols>
  <sheetData>
    <row r="1" spans="1:7" ht="15" thickBot="1"/>
    <row r="2" spans="1:7" ht="34.5" customHeight="1" thickBot="1">
      <c r="B2" s="425" t="s">
        <v>1018</v>
      </c>
      <c r="C2" s="426"/>
      <c r="D2" s="427"/>
      <c r="F2" s="15"/>
      <c r="G2" s="15"/>
    </row>
    <row r="3" spans="1:7" ht="18" customHeight="1">
      <c r="B3" s="152" t="s">
        <v>309</v>
      </c>
      <c r="C3" s="153"/>
      <c r="D3" s="422" t="s">
        <v>1030</v>
      </c>
      <c r="F3" s="15"/>
      <c r="G3" s="15"/>
    </row>
    <row r="4" spans="1:7" ht="22.5" customHeight="1">
      <c r="B4" s="154" t="s">
        <v>310</v>
      </c>
      <c r="C4" s="155"/>
      <c r="D4" s="409">
        <v>52382</v>
      </c>
      <c r="F4" s="15"/>
      <c r="G4" s="15"/>
    </row>
    <row r="5" spans="1:7" ht="22.5" customHeight="1">
      <c r="A5" s="144"/>
      <c r="B5" s="154" t="s">
        <v>311</v>
      </c>
      <c r="C5" s="155"/>
      <c r="D5" s="409">
        <v>7424</v>
      </c>
      <c r="E5" s="15"/>
      <c r="F5" s="15"/>
      <c r="G5" s="15"/>
    </row>
    <row r="6" spans="1:7" ht="22.5" customHeight="1">
      <c r="A6" s="144"/>
      <c r="B6" s="154" t="s">
        <v>312</v>
      </c>
      <c r="C6" s="155"/>
      <c r="D6" s="409">
        <v>6364</v>
      </c>
      <c r="E6" s="15"/>
      <c r="F6" s="15"/>
      <c r="G6" s="15"/>
    </row>
    <row r="7" spans="1:7" ht="22.5" customHeight="1">
      <c r="A7" s="144"/>
      <c r="B7" s="154" t="s">
        <v>313</v>
      </c>
      <c r="C7" s="155"/>
      <c r="D7" s="409">
        <v>5285</v>
      </c>
      <c r="E7" s="15"/>
      <c r="F7" s="15"/>
      <c r="G7" s="15"/>
    </row>
    <row r="8" spans="1:7" ht="22.5" customHeight="1">
      <c r="A8" s="144"/>
      <c r="B8" s="154" t="s">
        <v>314</v>
      </c>
      <c r="C8" s="155"/>
      <c r="D8" s="409">
        <v>58044</v>
      </c>
      <c r="E8" s="15"/>
      <c r="F8" s="15"/>
      <c r="G8" s="15"/>
    </row>
    <row r="9" spans="1:7" ht="22.5" customHeight="1">
      <c r="A9" s="144"/>
      <c r="B9" s="154" t="s">
        <v>538</v>
      </c>
      <c r="C9" s="155"/>
      <c r="D9" s="409">
        <v>52325</v>
      </c>
      <c r="E9" s="15"/>
      <c r="F9" s="15"/>
      <c r="G9" s="15"/>
    </row>
    <row r="10" spans="1:7" ht="22.5" customHeight="1">
      <c r="A10" s="144"/>
      <c r="B10" s="154" t="s">
        <v>1017</v>
      </c>
      <c r="C10" s="155"/>
      <c r="D10" s="409">
        <v>63100</v>
      </c>
      <c r="E10" s="15"/>
      <c r="F10" s="15"/>
      <c r="G10" s="15"/>
    </row>
    <row r="11" spans="1:7" ht="22.5" customHeight="1">
      <c r="A11" s="144"/>
      <c r="B11" s="154" t="s">
        <v>966</v>
      </c>
      <c r="C11" s="155"/>
      <c r="D11" s="409">
        <v>59802</v>
      </c>
      <c r="E11" s="15"/>
      <c r="F11" s="15"/>
      <c r="G11" s="15"/>
    </row>
    <row r="12" spans="1:7" ht="22.5" customHeight="1">
      <c r="A12" s="144"/>
      <c r="B12" s="156"/>
      <c r="C12" s="155"/>
      <c r="D12" s="420"/>
      <c r="E12" s="15"/>
      <c r="F12" s="15"/>
      <c r="G12" s="15"/>
    </row>
    <row r="13" spans="1:7" ht="15.6">
      <c r="B13" s="154" t="s">
        <v>318</v>
      </c>
      <c r="C13" s="155"/>
      <c r="D13" s="409">
        <v>46272</v>
      </c>
      <c r="E13" s="15"/>
      <c r="F13" s="15"/>
      <c r="G13" s="15"/>
    </row>
    <row r="14" spans="1:7" ht="16.2" thickBot="1">
      <c r="B14" s="134" t="s">
        <v>315</v>
      </c>
      <c r="C14" s="135"/>
      <c r="D14" s="410"/>
      <c r="E14" s="15"/>
      <c r="F14" s="15"/>
      <c r="G14" s="15"/>
    </row>
    <row r="15" spans="1:7">
      <c r="E15" s="15"/>
      <c r="F15" s="15"/>
      <c r="G15" s="15"/>
    </row>
    <row r="16" spans="1:7" ht="15" thickBot="1">
      <c r="D16" s="5"/>
      <c r="G16" s="15"/>
    </row>
    <row r="17" spans="2:4" ht="15.6">
      <c r="B17" s="157" t="s">
        <v>321</v>
      </c>
      <c r="C17" s="22"/>
      <c r="D17" s="411"/>
    </row>
    <row r="18" spans="2:4">
      <c r="B18" s="158" t="s">
        <v>322</v>
      </c>
      <c r="C18" s="412"/>
      <c r="D18" s="413">
        <v>7.6499999999999999E-2</v>
      </c>
    </row>
    <row r="19" spans="2:4">
      <c r="B19" s="158" t="s">
        <v>323</v>
      </c>
      <c r="C19" s="412"/>
      <c r="D19" s="414">
        <v>0.2404</v>
      </c>
    </row>
    <row r="20" spans="2:4" ht="15" thickBot="1">
      <c r="B20" s="159" t="s">
        <v>324</v>
      </c>
      <c r="C20" s="415"/>
      <c r="D20" s="416">
        <v>8095</v>
      </c>
    </row>
  </sheetData>
  <mergeCells count="1">
    <mergeCell ref="B2:D2"/>
  </mergeCells>
  <pageMargins left="0.7" right="0.7" top="0.75" bottom="0.75" header="0.3" footer="0.3"/>
  <pageSetup orientation="landscape" horizontalDpi="4294967295" verticalDpi="4294967295" r:id="rId1"/>
  <headerFooter>
    <oddFooter xml:space="preserve">&amp;L&amp;10Division of School Business
School Allotments Section
FY2022-2023 Planning&amp;C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82F8-DB8F-4FAA-B8FE-D5C965487EBC}">
  <dimension ref="A1:AB136"/>
  <sheetViews>
    <sheetView zoomScaleNormal="100" workbookViewId="0">
      <pane ySplit="4" topLeftCell="A86" activePane="bottomLeft" state="frozen"/>
      <selection activeCell="L23" sqref="L23"/>
      <selection pane="bottomLeft" activeCell="R107" sqref="R107"/>
    </sheetView>
  </sheetViews>
  <sheetFormatPr defaultRowHeight="13.2"/>
  <cols>
    <col min="1" max="1" width="5.44140625" style="401" customWidth="1"/>
    <col min="2" max="2" width="30.109375" style="401" customWidth="1"/>
    <col min="3" max="3" width="7.5546875" style="401" customWidth="1"/>
    <col min="4" max="4" width="8.88671875" style="401" customWidth="1"/>
    <col min="5" max="5" width="7.44140625" style="401" customWidth="1"/>
    <col min="6" max="6" width="7.109375" style="401" customWidth="1"/>
    <col min="7" max="8" width="8.44140625" style="401" customWidth="1"/>
    <col min="9" max="9" width="8.88671875" style="401" customWidth="1"/>
    <col min="10" max="10" width="8.44140625" style="401" customWidth="1"/>
    <col min="11" max="12" width="7.88671875" style="401" customWidth="1"/>
    <col min="13" max="13" width="8.44140625" style="401" customWidth="1"/>
    <col min="14" max="14" width="7.44140625" style="401" customWidth="1"/>
    <col min="15" max="15" width="8.109375" style="401" customWidth="1"/>
    <col min="16" max="16" width="8.44140625" style="401" customWidth="1"/>
    <col min="17" max="17" width="8.88671875" style="391"/>
    <col min="18" max="18" width="11.5546875" style="391" customWidth="1"/>
    <col min="19" max="16384" width="8.88671875" style="391"/>
  </cols>
  <sheetData>
    <row r="1" spans="1:18" ht="13.35" customHeight="1">
      <c r="A1" s="430" t="s">
        <v>996</v>
      </c>
      <c r="B1" s="430"/>
      <c r="C1" s="430"/>
      <c r="D1" s="430"/>
      <c r="E1" s="430"/>
      <c r="F1" s="430"/>
      <c r="G1" s="430"/>
      <c r="H1" s="430"/>
      <c r="I1" s="430"/>
      <c r="J1" s="430"/>
      <c r="K1" s="430"/>
      <c r="L1" s="430"/>
      <c r="M1" s="430"/>
      <c r="N1" s="430"/>
      <c r="O1" s="430"/>
      <c r="P1" s="430"/>
    </row>
    <row r="2" spans="1:18" ht="13.35" customHeight="1" thickBot="1">
      <c r="A2" s="431"/>
      <c r="B2" s="431"/>
      <c r="C2" s="431"/>
      <c r="D2" s="431"/>
      <c r="E2" s="431"/>
      <c r="F2" s="431"/>
      <c r="G2" s="431"/>
      <c r="H2" s="431"/>
      <c r="I2" s="431"/>
      <c r="J2" s="431"/>
      <c r="K2" s="431"/>
      <c r="L2" s="431"/>
      <c r="M2" s="431"/>
      <c r="N2" s="431"/>
      <c r="O2" s="431"/>
      <c r="P2" s="431"/>
    </row>
    <row r="3" spans="1:18" ht="13.8" customHeight="1">
      <c r="A3" s="432" t="s">
        <v>997</v>
      </c>
      <c r="B3" s="432" t="s">
        <v>998</v>
      </c>
      <c r="C3" s="428" t="s">
        <v>10</v>
      </c>
      <c r="D3" s="428" t="s">
        <v>11</v>
      </c>
      <c r="E3" s="428" t="s">
        <v>12</v>
      </c>
      <c r="F3" s="428" t="s">
        <v>13</v>
      </c>
      <c r="G3" s="428" t="s">
        <v>14</v>
      </c>
      <c r="H3" s="428" t="s">
        <v>15</v>
      </c>
      <c r="I3" s="428" t="s">
        <v>16</v>
      </c>
      <c r="J3" s="428" t="s">
        <v>17</v>
      </c>
      <c r="K3" s="428" t="s">
        <v>18</v>
      </c>
      <c r="L3" s="428" t="s">
        <v>19</v>
      </c>
      <c r="M3" s="428" t="s">
        <v>20</v>
      </c>
      <c r="N3" s="428" t="s">
        <v>21</v>
      </c>
      <c r="O3" s="428" t="s">
        <v>22</v>
      </c>
      <c r="P3" s="428" t="s">
        <v>23</v>
      </c>
    </row>
    <row r="4" spans="1:18" ht="13.8" thickBot="1">
      <c r="A4" s="433"/>
      <c r="B4" s="433"/>
      <c r="C4" s="429"/>
      <c r="D4" s="429"/>
      <c r="E4" s="429"/>
      <c r="F4" s="429"/>
      <c r="G4" s="429"/>
      <c r="H4" s="429"/>
      <c r="I4" s="429"/>
      <c r="J4" s="429"/>
      <c r="K4" s="429"/>
      <c r="L4" s="429"/>
      <c r="M4" s="429"/>
      <c r="N4" s="429"/>
      <c r="O4" s="429"/>
      <c r="P4" s="429"/>
    </row>
    <row r="5" spans="1:18">
      <c r="A5" s="392"/>
      <c r="B5" s="392"/>
      <c r="C5" s="393"/>
      <c r="D5" s="393"/>
      <c r="E5" s="393"/>
      <c r="F5" s="393"/>
      <c r="G5" s="393"/>
      <c r="H5" s="393"/>
      <c r="I5" s="393"/>
      <c r="J5" s="393"/>
      <c r="K5" s="393"/>
      <c r="L5" s="393"/>
      <c r="M5" s="393"/>
      <c r="N5" s="393"/>
      <c r="O5" s="393"/>
      <c r="P5" s="393"/>
    </row>
    <row r="6" spans="1:18">
      <c r="A6" s="394" t="s">
        <v>24</v>
      </c>
      <c r="B6" s="394" t="s">
        <v>25</v>
      </c>
      <c r="C6" s="105">
        <v>1615</v>
      </c>
      <c r="D6" s="105">
        <v>1522</v>
      </c>
      <c r="E6" s="105">
        <v>1696</v>
      </c>
      <c r="F6" s="105">
        <v>1554</v>
      </c>
      <c r="G6" s="105">
        <v>1653</v>
      </c>
      <c r="H6" s="105">
        <v>1657</v>
      </c>
      <c r="I6" s="105">
        <v>1644</v>
      </c>
      <c r="J6" s="105">
        <v>1686</v>
      </c>
      <c r="K6" s="105">
        <v>1725</v>
      </c>
      <c r="L6" s="105">
        <v>2156</v>
      </c>
      <c r="M6" s="105">
        <v>2027</v>
      </c>
      <c r="N6" s="105">
        <v>1791</v>
      </c>
      <c r="O6" s="105">
        <v>1459</v>
      </c>
      <c r="P6" s="395">
        <f t="shared" ref="P6:P37" si="0">SUM(C6:O6)</f>
        <v>22185</v>
      </c>
      <c r="R6" s="396"/>
    </row>
    <row r="7" spans="1:18">
      <c r="A7" s="394" t="s">
        <v>26</v>
      </c>
      <c r="B7" s="394" t="s">
        <v>27</v>
      </c>
      <c r="C7" s="105">
        <v>315</v>
      </c>
      <c r="D7" s="105">
        <v>296</v>
      </c>
      <c r="E7" s="105">
        <v>306</v>
      </c>
      <c r="F7" s="105">
        <v>293</v>
      </c>
      <c r="G7" s="105">
        <v>299</v>
      </c>
      <c r="H7" s="105">
        <v>355</v>
      </c>
      <c r="I7" s="105">
        <v>325</v>
      </c>
      <c r="J7" s="105">
        <v>328</v>
      </c>
      <c r="K7" s="105">
        <v>357</v>
      </c>
      <c r="L7" s="105">
        <v>385</v>
      </c>
      <c r="M7" s="105">
        <v>350</v>
      </c>
      <c r="N7" s="105">
        <v>377</v>
      </c>
      <c r="O7" s="105">
        <v>298</v>
      </c>
      <c r="P7" s="395">
        <f t="shared" si="0"/>
        <v>4284</v>
      </c>
      <c r="R7" s="396"/>
    </row>
    <row r="8" spans="1:18">
      <c r="A8" s="394" t="s">
        <v>4</v>
      </c>
      <c r="B8" s="394" t="s">
        <v>28</v>
      </c>
      <c r="C8" s="105">
        <v>114</v>
      </c>
      <c r="D8" s="105">
        <v>88</v>
      </c>
      <c r="E8" s="105">
        <v>107</v>
      </c>
      <c r="F8" s="105">
        <v>99</v>
      </c>
      <c r="G8" s="105">
        <v>100</v>
      </c>
      <c r="H8" s="105">
        <v>101</v>
      </c>
      <c r="I8" s="105">
        <v>106</v>
      </c>
      <c r="J8" s="105">
        <v>105</v>
      </c>
      <c r="K8" s="105">
        <v>106</v>
      </c>
      <c r="L8" s="105">
        <v>98</v>
      </c>
      <c r="M8" s="105">
        <v>102</v>
      </c>
      <c r="N8" s="105">
        <v>115</v>
      </c>
      <c r="O8" s="105">
        <v>97</v>
      </c>
      <c r="P8" s="395">
        <f t="shared" si="0"/>
        <v>1338</v>
      </c>
      <c r="R8" s="396"/>
    </row>
    <row r="9" spans="1:18">
      <c r="A9" s="394" t="s">
        <v>29</v>
      </c>
      <c r="B9" s="394" t="s">
        <v>30</v>
      </c>
      <c r="C9" s="105">
        <v>222</v>
      </c>
      <c r="D9" s="105">
        <v>244</v>
      </c>
      <c r="E9" s="105">
        <v>244</v>
      </c>
      <c r="F9" s="105">
        <v>201</v>
      </c>
      <c r="G9" s="105">
        <v>232</v>
      </c>
      <c r="H9" s="105">
        <v>217</v>
      </c>
      <c r="I9" s="105">
        <v>225</v>
      </c>
      <c r="J9" s="105">
        <v>202</v>
      </c>
      <c r="K9" s="105">
        <v>231</v>
      </c>
      <c r="L9" s="105">
        <v>281</v>
      </c>
      <c r="M9" s="105">
        <v>249</v>
      </c>
      <c r="N9" s="105">
        <v>188</v>
      </c>
      <c r="O9" s="105">
        <v>182</v>
      </c>
      <c r="P9" s="395">
        <f t="shared" si="0"/>
        <v>2918</v>
      </c>
      <c r="R9" s="396"/>
    </row>
    <row r="10" spans="1:18">
      <c r="A10" s="394" t="s">
        <v>31</v>
      </c>
      <c r="B10" s="394" t="s">
        <v>32</v>
      </c>
      <c r="C10" s="105">
        <v>164</v>
      </c>
      <c r="D10" s="105">
        <v>190</v>
      </c>
      <c r="E10" s="105">
        <v>180</v>
      </c>
      <c r="F10" s="105">
        <v>204</v>
      </c>
      <c r="G10" s="105">
        <v>161</v>
      </c>
      <c r="H10" s="105">
        <v>211</v>
      </c>
      <c r="I10" s="105">
        <v>207</v>
      </c>
      <c r="J10" s="105">
        <v>195</v>
      </c>
      <c r="K10" s="105">
        <v>220</v>
      </c>
      <c r="L10" s="105">
        <v>224</v>
      </c>
      <c r="M10" s="105">
        <v>232</v>
      </c>
      <c r="N10" s="105">
        <v>246</v>
      </c>
      <c r="O10" s="105">
        <v>202</v>
      </c>
      <c r="P10" s="395">
        <f t="shared" si="0"/>
        <v>2636</v>
      </c>
      <c r="R10" s="396"/>
    </row>
    <row r="11" spans="1:18">
      <c r="A11" s="394" t="s">
        <v>33</v>
      </c>
      <c r="B11" s="394" t="s">
        <v>34</v>
      </c>
      <c r="C11" s="105">
        <v>137</v>
      </c>
      <c r="D11" s="105">
        <v>132</v>
      </c>
      <c r="E11" s="105">
        <v>165</v>
      </c>
      <c r="F11" s="105">
        <v>95</v>
      </c>
      <c r="G11" s="105">
        <v>125</v>
      </c>
      <c r="H11" s="105">
        <v>130</v>
      </c>
      <c r="I11" s="105">
        <v>139</v>
      </c>
      <c r="J11" s="105">
        <v>126</v>
      </c>
      <c r="K11" s="105">
        <v>128</v>
      </c>
      <c r="L11" s="105">
        <v>134</v>
      </c>
      <c r="M11" s="105">
        <v>160</v>
      </c>
      <c r="N11" s="105">
        <v>143</v>
      </c>
      <c r="O11" s="105">
        <v>154</v>
      </c>
      <c r="P11" s="395">
        <f t="shared" si="0"/>
        <v>1768</v>
      </c>
      <c r="R11" s="396"/>
    </row>
    <row r="12" spans="1:18">
      <c r="A12" s="394" t="s">
        <v>35</v>
      </c>
      <c r="B12" s="394" t="s">
        <v>36</v>
      </c>
      <c r="C12" s="105">
        <v>414</v>
      </c>
      <c r="D12" s="105">
        <v>400</v>
      </c>
      <c r="E12" s="105">
        <v>389</v>
      </c>
      <c r="F12" s="105">
        <v>348</v>
      </c>
      <c r="G12" s="105">
        <v>392</v>
      </c>
      <c r="H12" s="105">
        <v>391</v>
      </c>
      <c r="I12" s="105">
        <v>445</v>
      </c>
      <c r="J12" s="105">
        <v>468</v>
      </c>
      <c r="K12" s="105">
        <v>443</v>
      </c>
      <c r="L12" s="105">
        <v>552</v>
      </c>
      <c r="M12" s="105">
        <v>464</v>
      </c>
      <c r="N12" s="105">
        <v>487</v>
      </c>
      <c r="O12" s="105">
        <v>464</v>
      </c>
      <c r="P12" s="395">
        <f t="shared" si="0"/>
        <v>5657</v>
      </c>
      <c r="R12" s="396"/>
    </row>
    <row r="13" spans="1:18">
      <c r="A13" s="394" t="s">
        <v>37</v>
      </c>
      <c r="B13" s="394" t="s">
        <v>38</v>
      </c>
      <c r="C13" s="105">
        <v>115</v>
      </c>
      <c r="D13" s="105">
        <v>121</v>
      </c>
      <c r="E13" s="105">
        <v>135</v>
      </c>
      <c r="F13" s="105">
        <v>112</v>
      </c>
      <c r="G13" s="105">
        <v>124</v>
      </c>
      <c r="H13" s="105">
        <v>115</v>
      </c>
      <c r="I13" s="105">
        <v>113</v>
      </c>
      <c r="J13" s="105">
        <v>142</v>
      </c>
      <c r="K13" s="105">
        <v>121</v>
      </c>
      <c r="L13" s="105">
        <v>170</v>
      </c>
      <c r="M13" s="105">
        <v>149</v>
      </c>
      <c r="N13" s="105">
        <v>139</v>
      </c>
      <c r="O13" s="105">
        <v>134</v>
      </c>
      <c r="P13" s="395">
        <f t="shared" si="0"/>
        <v>1690</v>
      </c>
      <c r="R13" s="396"/>
    </row>
    <row r="14" spans="1:18">
      <c r="A14" s="394" t="s">
        <v>39</v>
      </c>
      <c r="B14" s="394" t="s">
        <v>40</v>
      </c>
      <c r="C14" s="105">
        <v>304</v>
      </c>
      <c r="D14" s="105">
        <v>298</v>
      </c>
      <c r="E14" s="105">
        <v>263</v>
      </c>
      <c r="F14" s="105">
        <v>263</v>
      </c>
      <c r="G14" s="105">
        <v>269</v>
      </c>
      <c r="H14" s="105">
        <v>275</v>
      </c>
      <c r="I14" s="105">
        <v>255</v>
      </c>
      <c r="J14" s="105">
        <v>253</v>
      </c>
      <c r="K14" s="105">
        <v>303</v>
      </c>
      <c r="L14" s="105">
        <v>394</v>
      </c>
      <c r="M14" s="105">
        <v>345</v>
      </c>
      <c r="N14" s="105">
        <v>345</v>
      </c>
      <c r="O14" s="105">
        <v>297</v>
      </c>
      <c r="P14" s="395">
        <f t="shared" si="0"/>
        <v>3864</v>
      </c>
      <c r="R14" s="396"/>
    </row>
    <row r="15" spans="1:18">
      <c r="A15" s="394" t="s">
        <v>41</v>
      </c>
      <c r="B15" s="394" t="s">
        <v>42</v>
      </c>
      <c r="C15" s="105">
        <v>892</v>
      </c>
      <c r="D15" s="105">
        <v>932</v>
      </c>
      <c r="E15" s="105">
        <v>962</v>
      </c>
      <c r="F15" s="105">
        <v>906</v>
      </c>
      <c r="G15" s="105">
        <v>919</v>
      </c>
      <c r="H15" s="105">
        <v>969</v>
      </c>
      <c r="I15" s="105">
        <v>969</v>
      </c>
      <c r="J15" s="105">
        <v>1006</v>
      </c>
      <c r="K15" s="105">
        <v>1031</v>
      </c>
      <c r="L15" s="105">
        <v>1384</v>
      </c>
      <c r="M15" s="105">
        <v>1186</v>
      </c>
      <c r="N15" s="105">
        <v>1099</v>
      </c>
      <c r="O15" s="105">
        <v>981</v>
      </c>
      <c r="P15" s="395">
        <f t="shared" si="0"/>
        <v>13236</v>
      </c>
      <c r="R15" s="396"/>
    </row>
    <row r="16" spans="1:18">
      <c r="A16" s="394" t="s">
        <v>43</v>
      </c>
      <c r="B16" s="394" t="s">
        <v>44</v>
      </c>
      <c r="C16" s="105">
        <v>1565</v>
      </c>
      <c r="D16" s="105">
        <v>1584</v>
      </c>
      <c r="E16" s="105">
        <v>1791</v>
      </c>
      <c r="F16" s="105">
        <v>1596</v>
      </c>
      <c r="G16" s="105">
        <v>1744</v>
      </c>
      <c r="H16" s="105">
        <v>1605</v>
      </c>
      <c r="I16" s="105">
        <v>1599</v>
      </c>
      <c r="J16" s="105">
        <v>1665</v>
      </c>
      <c r="K16" s="105">
        <v>1598</v>
      </c>
      <c r="L16" s="105">
        <v>2004</v>
      </c>
      <c r="M16" s="105">
        <v>1880</v>
      </c>
      <c r="N16" s="105">
        <v>1842</v>
      </c>
      <c r="O16" s="105">
        <v>1593</v>
      </c>
      <c r="P16" s="395">
        <f t="shared" si="0"/>
        <v>22066</v>
      </c>
      <c r="R16" s="396"/>
    </row>
    <row r="17" spans="1:18">
      <c r="A17" s="394" t="s">
        <v>45</v>
      </c>
      <c r="B17" s="394" t="s">
        <v>46</v>
      </c>
      <c r="C17" s="105">
        <v>266</v>
      </c>
      <c r="D17" s="105">
        <v>260</v>
      </c>
      <c r="E17" s="105">
        <v>304</v>
      </c>
      <c r="F17" s="105">
        <v>289</v>
      </c>
      <c r="G17" s="105">
        <v>279</v>
      </c>
      <c r="H17" s="105">
        <v>233</v>
      </c>
      <c r="I17" s="105">
        <v>265</v>
      </c>
      <c r="J17" s="105">
        <v>230</v>
      </c>
      <c r="K17" s="105">
        <v>269</v>
      </c>
      <c r="L17" s="105">
        <v>435</v>
      </c>
      <c r="M17" s="105">
        <v>376</v>
      </c>
      <c r="N17" s="105">
        <v>382</v>
      </c>
      <c r="O17" s="105">
        <v>312</v>
      </c>
      <c r="P17" s="395">
        <f t="shared" si="0"/>
        <v>3900</v>
      </c>
      <c r="R17" s="396"/>
    </row>
    <row r="18" spans="1:18">
      <c r="A18" s="394" t="s">
        <v>47</v>
      </c>
      <c r="B18" s="394" t="s">
        <v>48</v>
      </c>
      <c r="C18" s="105">
        <v>782</v>
      </c>
      <c r="D18" s="105">
        <v>828</v>
      </c>
      <c r="E18" s="105">
        <v>839</v>
      </c>
      <c r="F18" s="105">
        <v>793</v>
      </c>
      <c r="G18" s="105">
        <v>839</v>
      </c>
      <c r="H18" s="105">
        <v>816</v>
      </c>
      <c r="I18" s="105">
        <v>803</v>
      </c>
      <c r="J18" s="105">
        <v>852</v>
      </c>
      <c r="K18" s="105">
        <v>857</v>
      </c>
      <c r="L18" s="105">
        <v>1010</v>
      </c>
      <c r="M18" s="105">
        <v>1015</v>
      </c>
      <c r="N18" s="105">
        <v>973</v>
      </c>
      <c r="O18" s="105">
        <v>892</v>
      </c>
      <c r="P18" s="395">
        <f t="shared" si="0"/>
        <v>11299</v>
      </c>
      <c r="R18" s="396"/>
    </row>
    <row r="19" spans="1:18">
      <c r="A19" s="394" t="s">
        <v>49</v>
      </c>
      <c r="B19" s="394" t="s">
        <v>50</v>
      </c>
      <c r="C19" s="105">
        <v>2319</v>
      </c>
      <c r="D19" s="105">
        <v>2476</v>
      </c>
      <c r="E19" s="105">
        <v>2693</v>
      </c>
      <c r="F19" s="105">
        <v>2469</v>
      </c>
      <c r="G19" s="105">
        <v>2627</v>
      </c>
      <c r="H19" s="105">
        <v>2676</v>
      </c>
      <c r="I19" s="105">
        <v>2687</v>
      </c>
      <c r="J19" s="105">
        <v>2658</v>
      </c>
      <c r="K19" s="105">
        <v>2740</v>
      </c>
      <c r="L19" s="105">
        <v>3281</v>
      </c>
      <c r="M19" s="105">
        <v>2995</v>
      </c>
      <c r="N19" s="105">
        <v>2863</v>
      </c>
      <c r="O19" s="105">
        <v>2500</v>
      </c>
      <c r="P19" s="395">
        <f t="shared" si="0"/>
        <v>34984</v>
      </c>
      <c r="R19" s="396"/>
    </row>
    <row r="20" spans="1:18">
      <c r="A20" s="394" t="s">
        <v>51</v>
      </c>
      <c r="B20" s="394" t="s">
        <v>52</v>
      </c>
      <c r="C20" s="105">
        <v>410</v>
      </c>
      <c r="D20" s="105">
        <v>405</v>
      </c>
      <c r="E20" s="105">
        <v>416</v>
      </c>
      <c r="F20" s="105">
        <v>409</v>
      </c>
      <c r="G20" s="105">
        <v>397</v>
      </c>
      <c r="H20" s="105">
        <v>383</v>
      </c>
      <c r="I20" s="105">
        <v>379</v>
      </c>
      <c r="J20" s="105">
        <v>390</v>
      </c>
      <c r="K20" s="105">
        <v>405</v>
      </c>
      <c r="L20" s="105">
        <v>564</v>
      </c>
      <c r="M20" s="105">
        <v>447</v>
      </c>
      <c r="N20" s="105">
        <v>454</v>
      </c>
      <c r="O20" s="105">
        <v>301</v>
      </c>
      <c r="P20" s="395">
        <f t="shared" si="0"/>
        <v>5360</v>
      </c>
      <c r="R20" s="396"/>
    </row>
    <row r="21" spans="1:18">
      <c r="A21" s="394" t="s">
        <v>53</v>
      </c>
      <c r="B21" s="394" t="s">
        <v>54</v>
      </c>
      <c r="C21" s="105">
        <v>662</v>
      </c>
      <c r="D21" s="105">
        <v>763</v>
      </c>
      <c r="E21" s="105">
        <v>783</v>
      </c>
      <c r="F21" s="105">
        <v>724</v>
      </c>
      <c r="G21" s="105">
        <v>793</v>
      </c>
      <c r="H21" s="105">
        <v>781</v>
      </c>
      <c r="I21" s="105">
        <v>784</v>
      </c>
      <c r="J21" s="105">
        <v>777</v>
      </c>
      <c r="K21" s="105">
        <v>820</v>
      </c>
      <c r="L21" s="105">
        <v>895</v>
      </c>
      <c r="M21" s="105">
        <v>893</v>
      </c>
      <c r="N21" s="105">
        <v>868</v>
      </c>
      <c r="O21" s="105">
        <v>871</v>
      </c>
      <c r="P21" s="395">
        <f t="shared" si="0"/>
        <v>10414</v>
      </c>
      <c r="R21" s="396"/>
    </row>
    <row r="22" spans="1:18">
      <c r="A22" s="394" t="s">
        <v>55</v>
      </c>
      <c r="B22" s="394" t="s">
        <v>56</v>
      </c>
      <c r="C22" s="105">
        <v>139</v>
      </c>
      <c r="D22" s="105">
        <v>135</v>
      </c>
      <c r="E22" s="105">
        <v>157</v>
      </c>
      <c r="F22" s="105">
        <v>160</v>
      </c>
      <c r="G22" s="105">
        <v>149</v>
      </c>
      <c r="H22" s="105">
        <v>155</v>
      </c>
      <c r="I22" s="105">
        <v>144</v>
      </c>
      <c r="J22" s="105">
        <v>152</v>
      </c>
      <c r="K22" s="105">
        <v>144</v>
      </c>
      <c r="L22" s="105">
        <v>146</v>
      </c>
      <c r="M22" s="105">
        <v>159</v>
      </c>
      <c r="N22" s="105">
        <v>149</v>
      </c>
      <c r="O22" s="105">
        <v>138</v>
      </c>
      <c r="P22" s="395">
        <f t="shared" si="0"/>
        <v>1927</v>
      </c>
      <c r="R22" s="396"/>
    </row>
    <row r="23" spans="1:18">
      <c r="A23" s="394" t="s">
        <v>57</v>
      </c>
      <c r="B23" s="394" t="s">
        <v>58</v>
      </c>
      <c r="C23" s="105">
        <v>475</v>
      </c>
      <c r="D23" s="105">
        <v>539</v>
      </c>
      <c r="E23" s="105">
        <v>510</v>
      </c>
      <c r="F23" s="105">
        <v>544</v>
      </c>
      <c r="G23" s="105">
        <v>549</v>
      </c>
      <c r="H23" s="105">
        <v>590</v>
      </c>
      <c r="I23" s="105">
        <v>703</v>
      </c>
      <c r="J23" s="105">
        <v>665</v>
      </c>
      <c r="K23" s="105">
        <v>702</v>
      </c>
      <c r="L23" s="105">
        <v>697</v>
      </c>
      <c r="M23" s="105">
        <v>712</v>
      </c>
      <c r="N23" s="105">
        <v>688</v>
      </c>
      <c r="O23" s="105">
        <v>565</v>
      </c>
      <c r="P23" s="395">
        <f t="shared" si="0"/>
        <v>7939</v>
      </c>
      <c r="R23" s="396"/>
    </row>
    <row r="24" spans="1:18">
      <c r="A24" s="394" t="s">
        <v>59</v>
      </c>
      <c r="B24" s="394" t="s">
        <v>60</v>
      </c>
      <c r="C24" s="105">
        <v>166</v>
      </c>
      <c r="D24" s="105">
        <v>184</v>
      </c>
      <c r="E24" s="105">
        <v>153</v>
      </c>
      <c r="F24" s="105">
        <v>163</v>
      </c>
      <c r="G24" s="105">
        <v>146</v>
      </c>
      <c r="H24" s="105">
        <v>163</v>
      </c>
      <c r="I24" s="105">
        <v>146</v>
      </c>
      <c r="J24" s="105">
        <v>141</v>
      </c>
      <c r="K24" s="105">
        <v>152</v>
      </c>
      <c r="L24" s="105">
        <v>202</v>
      </c>
      <c r="M24" s="105">
        <v>176</v>
      </c>
      <c r="N24" s="105">
        <v>173</v>
      </c>
      <c r="O24" s="105">
        <v>142</v>
      </c>
      <c r="P24" s="395">
        <f t="shared" si="0"/>
        <v>2107</v>
      </c>
      <c r="R24" s="396"/>
    </row>
    <row r="25" spans="1:18">
      <c r="A25" s="394" t="s">
        <v>61</v>
      </c>
      <c r="B25" s="394" t="s">
        <v>62</v>
      </c>
      <c r="C25" s="105">
        <v>1093</v>
      </c>
      <c r="D25" s="105">
        <v>1114</v>
      </c>
      <c r="E25" s="105">
        <v>1197</v>
      </c>
      <c r="F25" s="105">
        <v>1118</v>
      </c>
      <c r="G25" s="105">
        <v>1156</v>
      </c>
      <c r="H25" s="105">
        <v>1141</v>
      </c>
      <c r="I25" s="105">
        <v>1266</v>
      </c>
      <c r="J25" s="105">
        <v>1154</v>
      </c>
      <c r="K25" s="105">
        <v>1185</v>
      </c>
      <c r="L25" s="105">
        <v>1407</v>
      </c>
      <c r="M25" s="105">
        <v>1361</v>
      </c>
      <c r="N25" s="105">
        <v>1301</v>
      </c>
      <c r="O25" s="105">
        <v>1159</v>
      </c>
      <c r="P25" s="395">
        <f t="shared" si="0"/>
        <v>15652</v>
      </c>
      <c r="R25" s="396"/>
    </row>
    <row r="26" spans="1:18">
      <c r="A26" s="394" t="s">
        <v>63</v>
      </c>
      <c r="B26" s="394" t="s">
        <v>64</v>
      </c>
      <c r="C26" s="105">
        <v>256</v>
      </c>
      <c r="D26" s="105">
        <v>273</v>
      </c>
      <c r="E26" s="105">
        <v>285</v>
      </c>
      <c r="F26" s="105">
        <v>274</v>
      </c>
      <c r="G26" s="105">
        <v>275</v>
      </c>
      <c r="H26" s="105">
        <v>264</v>
      </c>
      <c r="I26" s="105">
        <v>299</v>
      </c>
      <c r="J26" s="105">
        <v>268</v>
      </c>
      <c r="K26" s="105">
        <v>282</v>
      </c>
      <c r="L26" s="105">
        <v>378</v>
      </c>
      <c r="M26" s="105">
        <v>292</v>
      </c>
      <c r="N26" s="105">
        <v>317</v>
      </c>
      <c r="O26" s="105">
        <v>238</v>
      </c>
      <c r="P26" s="395">
        <f t="shared" si="0"/>
        <v>3701</v>
      </c>
      <c r="R26" s="396"/>
    </row>
    <row r="27" spans="1:18">
      <c r="A27" s="394" t="s">
        <v>65</v>
      </c>
      <c r="B27" s="394" t="s">
        <v>66</v>
      </c>
      <c r="C27" s="105">
        <v>170</v>
      </c>
      <c r="D27" s="105">
        <v>190</v>
      </c>
      <c r="E27" s="105">
        <v>203</v>
      </c>
      <c r="F27" s="105">
        <v>180</v>
      </c>
      <c r="G27" s="105">
        <v>198</v>
      </c>
      <c r="H27" s="105">
        <v>182</v>
      </c>
      <c r="I27" s="105">
        <v>203</v>
      </c>
      <c r="J27" s="105">
        <v>172</v>
      </c>
      <c r="K27" s="105">
        <v>181</v>
      </c>
      <c r="L27" s="105">
        <v>252</v>
      </c>
      <c r="M27" s="105">
        <v>225</v>
      </c>
      <c r="N27" s="105">
        <v>240</v>
      </c>
      <c r="O27" s="105">
        <v>213</v>
      </c>
      <c r="P27" s="395">
        <f t="shared" si="0"/>
        <v>2609</v>
      </c>
      <c r="R27" s="396"/>
    </row>
    <row r="28" spans="1:18">
      <c r="A28" s="394" t="s">
        <v>67</v>
      </c>
      <c r="B28" s="394" t="s">
        <v>68</v>
      </c>
      <c r="C28" s="105">
        <v>627</v>
      </c>
      <c r="D28" s="105">
        <v>605</v>
      </c>
      <c r="E28" s="105">
        <v>661</v>
      </c>
      <c r="F28" s="105">
        <v>642</v>
      </c>
      <c r="G28" s="105">
        <v>678</v>
      </c>
      <c r="H28" s="105">
        <v>621</v>
      </c>
      <c r="I28" s="105">
        <v>612</v>
      </c>
      <c r="J28" s="105">
        <v>629</v>
      </c>
      <c r="K28" s="105">
        <v>681</v>
      </c>
      <c r="L28" s="105">
        <v>825</v>
      </c>
      <c r="M28" s="105">
        <v>811</v>
      </c>
      <c r="N28" s="105">
        <v>777</v>
      </c>
      <c r="O28" s="105">
        <v>673</v>
      </c>
      <c r="P28" s="395">
        <f t="shared" si="0"/>
        <v>8842</v>
      </c>
      <c r="R28" s="397"/>
    </row>
    <row r="29" spans="1:18">
      <c r="A29" s="394" t="s">
        <v>69</v>
      </c>
      <c r="B29" s="394" t="s">
        <v>70</v>
      </c>
      <c r="C29" s="105">
        <v>229</v>
      </c>
      <c r="D29" s="105">
        <v>245</v>
      </c>
      <c r="E29" s="105">
        <v>232</v>
      </c>
      <c r="F29" s="105">
        <v>197</v>
      </c>
      <c r="G29" s="105">
        <v>210</v>
      </c>
      <c r="H29" s="105">
        <v>215</v>
      </c>
      <c r="I29" s="105">
        <v>225</v>
      </c>
      <c r="J29" s="105">
        <v>210</v>
      </c>
      <c r="K29" s="105">
        <v>247</v>
      </c>
      <c r="L29" s="105">
        <v>246</v>
      </c>
      <c r="M29" s="105">
        <v>280</v>
      </c>
      <c r="N29" s="105">
        <v>235</v>
      </c>
      <c r="O29" s="105">
        <v>230</v>
      </c>
      <c r="P29" s="395">
        <f t="shared" si="0"/>
        <v>3001</v>
      </c>
      <c r="R29" s="396"/>
    </row>
    <row r="30" spans="1:18">
      <c r="A30" s="394" t="s">
        <v>71</v>
      </c>
      <c r="B30" s="394" t="s">
        <v>72</v>
      </c>
      <c r="C30" s="105">
        <v>121</v>
      </c>
      <c r="D30" s="105">
        <v>141</v>
      </c>
      <c r="E30" s="105">
        <v>131</v>
      </c>
      <c r="F30" s="105">
        <v>136</v>
      </c>
      <c r="G30" s="105">
        <v>108</v>
      </c>
      <c r="H30" s="105">
        <v>134</v>
      </c>
      <c r="I30" s="105">
        <v>115</v>
      </c>
      <c r="J30" s="105">
        <v>125</v>
      </c>
      <c r="K30" s="105">
        <v>142</v>
      </c>
      <c r="L30" s="105">
        <v>158</v>
      </c>
      <c r="M30" s="105">
        <v>154</v>
      </c>
      <c r="N30" s="105">
        <v>146</v>
      </c>
      <c r="O30" s="105">
        <v>129</v>
      </c>
      <c r="P30" s="395">
        <f t="shared" si="0"/>
        <v>1740</v>
      </c>
      <c r="R30" s="396"/>
    </row>
    <row r="31" spans="1:18">
      <c r="A31" s="394" t="s">
        <v>73</v>
      </c>
      <c r="B31" s="394" t="s">
        <v>74</v>
      </c>
      <c r="C31" s="105">
        <v>97</v>
      </c>
      <c r="D31" s="105">
        <v>105</v>
      </c>
      <c r="E31" s="105">
        <v>112</v>
      </c>
      <c r="F31" s="105">
        <v>78</v>
      </c>
      <c r="G31" s="105">
        <v>81</v>
      </c>
      <c r="H31" s="105">
        <v>101</v>
      </c>
      <c r="I31" s="105">
        <v>100</v>
      </c>
      <c r="J31" s="105">
        <v>93</v>
      </c>
      <c r="K31" s="105">
        <v>90</v>
      </c>
      <c r="L31" s="105">
        <v>98</v>
      </c>
      <c r="M31" s="105">
        <v>114</v>
      </c>
      <c r="N31" s="105">
        <v>78</v>
      </c>
      <c r="O31" s="105">
        <v>85</v>
      </c>
      <c r="P31" s="395">
        <f t="shared" si="0"/>
        <v>1232</v>
      </c>
      <c r="R31" s="396"/>
    </row>
    <row r="32" spans="1:18">
      <c r="A32" s="394" t="s">
        <v>75</v>
      </c>
      <c r="B32" s="394" t="s">
        <v>76</v>
      </c>
      <c r="C32" s="105">
        <v>1057</v>
      </c>
      <c r="D32" s="105">
        <v>1042</v>
      </c>
      <c r="E32" s="105">
        <v>1069</v>
      </c>
      <c r="F32" s="105">
        <v>1018</v>
      </c>
      <c r="G32" s="105">
        <v>990</v>
      </c>
      <c r="H32" s="105">
        <v>1013</v>
      </c>
      <c r="I32" s="105">
        <v>1093</v>
      </c>
      <c r="J32" s="105">
        <v>1034</v>
      </c>
      <c r="K32" s="105">
        <v>1117</v>
      </c>
      <c r="L32" s="105">
        <v>1363</v>
      </c>
      <c r="M32" s="105">
        <v>1167</v>
      </c>
      <c r="N32" s="105">
        <v>1129</v>
      </c>
      <c r="O32" s="105">
        <v>938</v>
      </c>
      <c r="P32" s="395">
        <f t="shared" si="0"/>
        <v>14030</v>
      </c>
      <c r="R32" s="396"/>
    </row>
    <row r="33" spans="1:18">
      <c r="A33" s="394" t="s">
        <v>77</v>
      </c>
      <c r="B33" s="394" t="s">
        <v>78</v>
      </c>
      <c r="C33" s="105">
        <v>343</v>
      </c>
      <c r="D33" s="105">
        <v>382</v>
      </c>
      <c r="E33" s="105">
        <v>409</v>
      </c>
      <c r="F33" s="105">
        <v>377</v>
      </c>
      <c r="G33" s="105">
        <v>363</v>
      </c>
      <c r="H33" s="105">
        <v>366</v>
      </c>
      <c r="I33" s="105">
        <v>388</v>
      </c>
      <c r="J33" s="105">
        <v>390</v>
      </c>
      <c r="K33" s="105">
        <v>400</v>
      </c>
      <c r="L33" s="105">
        <v>484</v>
      </c>
      <c r="M33" s="105">
        <v>436</v>
      </c>
      <c r="N33" s="105">
        <v>415</v>
      </c>
      <c r="O33" s="105">
        <v>415</v>
      </c>
      <c r="P33" s="395">
        <f t="shared" si="0"/>
        <v>5168</v>
      </c>
      <c r="R33" s="396"/>
    </row>
    <row r="34" spans="1:18">
      <c r="A34" s="394" t="s">
        <v>79</v>
      </c>
      <c r="B34" s="394" t="s">
        <v>80</v>
      </c>
      <c r="C34" s="105">
        <v>133</v>
      </c>
      <c r="D34" s="105">
        <v>147</v>
      </c>
      <c r="E34" s="105">
        <v>166</v>
      </c>
      <c r="F34" s="105">
        <v>144</v>
      </c>
      <c r="G34" s="105">
        <v>140</v>
      </c>
      <c r="H34" s="105">
        <v>160</v>
      </c>
      <c r="I34" s="105">
        <v>157</v>
      </c>
      <c r="J34" s="105">
        <v>146</v>
      </c>
      <c r="K34" s="105">
        <v>163</v>
      </c>
      <c r="L34" s="105">
        <v>174</v>
      </c>
      <c r="M34" s="105">
        <v>170</v>
      </c>
      <c r="N34" s="105">
        <v>170</v>
      </c>
      <c r="O34" s="105">
        <v>133</v>
      </c>
      <c r="P34" s="395">
        <f t="shared" si="0"/>
        <v>2003</v>
      </c>
      <c r="R34" s="396"/>
    </row>
    <row r="35" spans="1:18">
      <c r="A35" s="394" t="s">
        <v>81</v>
      </c>
      <c r="B35" s="394" t="s">
        <v>82</v>
      </c>
      <c r="C35" s="105">
        <v>914</v>
      </c>
      <c r="D35" s="105">
        <v>984</v>
      </c>
      <c r="E35" s="105">
        <v>918</v>
      </c>
      <c r="F35" s="105">
        <v>938</v>
      </c>
      <c r="G35" s="105">
        <v>924</v>
      </c>
      <c r="H35" s="105">
        <v>892</v>
      </c>
      <c r="I35" s="105">
        <v>920</v>
      </c>
      <c r="J35" s="105">
        <v>921</v>
      </c>
      <c r="K35" s="105">
        <v>989</v>
      </c>
      <c r="L35" s="105">
        <v>1186</v>
      </c>
      <c r="M35" s="105">
        <v>1027</v>
      </c>
      <c r="N35" s="105">
        <v>923</v>
      </c>
      <c r="O35" s="105">
        <v>869</v>
      </c>
      <c r="P35" s="395">
        <f t="shared" si="0"/>
        <v>12405</v>
      </c>
      <c r="R35" s="396"/>
    </row>
    <row r="36" spans="1:18">
      <c r="A36" s="394" t="s">
        <v>83</v>
      </c>
      <c r="B36" s="394" t="s">
        <v>84</v>
      </c>
      <c r="C36" s="105">
        <v>3645</v>
      </c>
      <c r="D36" s="105">
        <v>3741</v>
      </c>
      <c r="E36" s="105">
        <v>3882</v>
      </c>
      <c r="F36" s="105">
        <v>3462</v>
      </c>
      <c r="G36" s="105">
        <v>3701</v>
      </c>
      <c r="H36" s="105">
        <v>3696</v>
      </c>
      <c r="I36" s="105">
        <v>3564</v>
      </c>
      <c r="J36" s="105">
        <v>3650</v>
      </c>
      <c r="K36" s="105">
        <v>3691</v>
      </c>
      <c r="L36" s="105">
        <v>4539</v>
      </c>
      <c r="M36" s="105">
        <v>4032</v>
      </c>
      <c r="N36" s="105">
        <v>3674</v>
      </c>
      <c r="O36" s="105">
        <v>3157</v>
      </c>
      <c r="P36" s="395">
        <f t="shared" si="0"/>
        <v>48434</v>
      </c>
      <c r="R36" s="396"/>
    </row>
    <row r="37" spans="1:18">
      <c r="A37" s="394" t="s">
        <v>85</v>
      </c>
      <c r="B37" s="394" t="s">
        <v>86</v>
      </c>
      <c r="C37" s="105">
        <v>305</v>
      </c>
      <c r="D37" s="105">
        <v>347</v>
      </c>
      <c r="E37" s="105">
        <v>391</v>
      </c>
      <c r="F37" s="105">
        <v>375</v>
      </c>
      <c r="G37" s="105">
        <v>381</v>
      </c>
      <c r="H37" s="105">
        <v>374</v>
      </c>
      <c r="I37" s="105">
        <v>342</v>
      </c>
      <c r="J37" s="105">
        <v>343</v>
      </c>
      <c r="K37" s="105">
        <v>343</v>
      </c>
      <c r="L37" s="105">
        <v>314</v>
      </c>
      <c r="M37" s="105">
        <v>359</v>
      </c>
      <c r="N37" s="105">
        <v>350</v>
      </c>
      <c r="O37" s="105">
        <v>284</v>
      </c>
      <c r="P37" s="395">
        <f t="shared" si="0"/>
        <v>4508</v>
      </c>
      <c r="R37" s="396"/>
    </row>
    <row r="38" spans="1:18">
      <c r="A38" s="394" t="s">
        <v>87</v>
      </c>
      <c r="B38" s="394" t="s">
        <v>88</v>
      </c>
      <c r="C38" s="105">
        <v>303</v>
      </c>
      <c r="D38" s="105">
        <v>345</v>
      </c>
      <c r="E38" s="105">
        <v>360</v>
      </c>
      <c r="F38" s="105">
        <v>353</v>
      </c>
      <c r="G38" s="105">
        <v>382</v>
      </c>
      <c r="H38" s="105">
        <v>379</v>
      </c>
      <c r="I38" s="105">
        <v>405</v>
      </c>
      <c r="J38" s="105">
        <v>378</v>
      </c>
      <c r="K38" s="105">
        <v>390</v>
      </c>
      <c r="L38" s="105">
        <v>411</v>
      </c>
      <c r="M38" s="105">
        <v>442</v>
      </c>
      <c r="N38" s="105">
        <v>440</v>
      </c>
      <c r="O38" s="105">
        <v>381</v>
      </c>
      <c r="P38" s="395">
        <f t="shared" ref="P38:P101" si="1">SUM(C38:O38)</f>
        <v>4969</v>
      </c>
      <c r="R38" s="396"/>
    </row>
    <row r="39" spans="1:18">
      <c r="A39" s="394" t="s">
        <v>89</v>
      </c>
      <c r="B39" s="394" t="s">
        <v>90</v>
      </c>
      <c r="C39" s="105">
        <v>1240</v>
      </c>
      <c r="D39" s="105">
        <v>1264</v>
      </c>
      <c r="E39" s="105">
        <v>1360</v>
      </c>
      <c r="F39" s="105">
        <v>1250</v>
      </c>
      <c r="G39" s="105">
        <v>1329</v>
      </c>
      <c r="H39" s="105">
        <v>1336</v>
      </c>
      <c r="I39" s="105">
        <v>1379</v>
      </c>
      <c r="J39" s="105">
        <v>1376</v>
      </c>
      <c r="K39" s="105">
        <v>1352</v>
      </c>
      <c r="L39" s="105">
        <v>1700</v>
      </c>
      <c r="M39" s="105">
        <v>1494</v>
      </c>
      <c r="N39" s="105">
        <v>1410</v>
      </c>
      <c r="O39" s="105">
        <v>1248</v>
      </c>
      <c r="P39" s="395">
        <f t="shared" si="1"/>
        <v>17738</v>
      </c>
      <c r="R39" s="396"/>
    </row>
    <row r="40" spans="1:18">
      <c r="A40" s="394" t="s">
        <v>91</v>
      </c>
      <c r="B40" s="394" t="s">
        <v>92</v>
      </c>
      <c r="C40" s="105">
        <v>231</v>
      </c>
      <c r="D40" s="105">
        <v>204</v>
      </c>
      <c r="E40" s="105">
        <v>238</v>
      </c>
      <c r="F40" s="105">
        <v>204</v>
      </c>
      <c r="G40" s="105">
        <v>220</v>
      </c>
      <c r="H40" s="105">
        <v>211</v>
      </c>
      <c r="I40" s="105">
        <v>196</v>
      </c>
      <c r="J40" s="105">
        <v>212</v>
      </c>
      <c r="K40" s="105">
        <v>195</v>
      </c>
      <c r="L40" s="105">
        <v>286</v>
      </c>
      <c r="M40" s="105">
        <v>261</v>
      </c>
      <c r="N40" s="105">
        <v>226</v>
      </c>
      <c r="O40" s="105">
        <v>164</v>
      </c>
      <c r="P40" s="395">
        <f t="shared" si="1"/>
        <v>2848</v>
      </c>
      <c r="R40" s="396"/>
    </row>
    <row r="41" spans="1:18">
      <c r="A41" s="394" t="s">
        <v>93</v>
      </c>
      <c r="B41" s="394" t="s">
        <v>94</v>
      </c>
      <c r="C41" s="105">
        <v>171</v>
      </c>
      <c r="D41" s="105">
        <v>165</v>
      </c>
      <c r="E41" s="105">
        <v>189</v>
      </c>
      <c r="F41" s="105">
        <v>155</v>
      </c>
      <c r="G41" s="105">
        <v>168</v>
      </c>
      <c r="H41" s="105">
        <v>178</v>
      </c>
      <c r="I41" s="105">
        <v>167</v>
      </c>
      <c r="J41" s="105">
        <v>162</v>
      </c>
      <c r="K41" s="105">
        <v>156</v>
      </c>
      <c r="L41" s="105">
        <v>178</v>
      </c>
      <c r="M41" s="105">
        <v>181</v>
      </c>
      <c r="N41" s="105">
        <v>149</v>
      </c>
      <c r="O41" s="105">
        <v>92</v>
      </c>
      <c r="P41" s="395">
        <f t="shared" si="1"/>
        <v>2111</v>
      </c>
      <c r="R41" s="396"/>
    </row>
    <row r="42" spans="1:18">
      <c r="A42" s="394" t="s">
        <v>95</v>
      </c>
      <c r="B42" s="394" t="s">
        <v>96</v>
      </c>
      <c r="C42" s="105">
        <v>441</v>
      </c>
      <c r="D42" s="105">
        <v>434</v>
      </c>
      <c r="E42" s="105">
        <v>436</v>
      </c>
      <c r="F42" s="105">
        <v>429</v>
      </c>
      <c r="G42" s="105">
        <v>455</v>
      </c>
      <c r="H42" s="105">
        <v>442</v>
      </c>
      <c r="I42" s="105">
        <v>473</v>
      </c>
      <c r="J42" s="105">
        <v>463</v>
      </c>
      <c r="K42" s="105">
        <v>498</v>
      </c>
      <c r="L42" s="105">
        <v>554</v>
      </c>
      <c r="M42" s="105">
        <v>466</v>
      </c>
      <c r="N42" s="105">
        <v>501</v>
      </c>
      <c r="O42" s="105">
        <v>427</v>
      </c>
      <c r="P42" s="395">
        <f t="shared" si="1"/>
        <v>6019</v>
      </c>
      <c r="R42" s="396"/>
    </row>
    <row r="43" spans="1:18">
      <c r="A43" s="394" t="s">
        <v>97</v>
      </c>
      <c r="B43" s="394" t="s">
        <v>98</v>
      </c>
      <c r="C43" s="105">
        <v>702</v>
      </c>
      <c r="D43" s="105">
        <v>712</v>
      </c>
      <c r="E43" s="105">
        <v>744</v>
      </c>
      <c r="F43" s="105">
        <v>685</v>
      </c>
      <c r="G43" s="105">
        <v>724</v>
      </c>
      <c r="H43" s="105">
        <v>757</v>
      </c>
      <c r="I43" s="105">
        <v>733</v>
      </c>
      <c r="J43" s="105">
        <v>746</v>
      </c>
      <c r="K43" s="105">
        <v>736</v>
      </c>
      <c r="L43" s="105">
        <v>895</v>
      </c>
      <c r="M43" s="105">
        <v>738</v>
      </c>
      <c r="N43" s="105">
        <v>747</v>
      </c>
      <c r="O43" s="105">
        <v>639</v>
      </c>
      <c r="P43" s="395">
        <f t="shared" si="1"/>
        <v>9558</v>
      </c>
      <c r="R43" s="396"/>
    </row>
    <row r="44" spans="1:18">
      <c r="A44" s="394" t="s">
        <v>99</v>
      </c>
      <c r="B44" s="394" t="s">
        <v>100</v>
      </c>
      <c r="C44" s="105">
        <v>2245</v>
      </c>
      <c r="D44" s="105">
        <v>2248</v>
      </c>
      <c r="E44" s="105">
        <v>2422</v>
      </c>
      <c r="F44" s="105">
        <v>2251</v>
      </c>
      <c r="G44" s="105">
        <v>2268</v>
      </c>
      <c r="H44" s="105">
        <v>2303</v>
      </c>
      <c r="I44" s="105">
        <v>2104</v>
      </c>
      <c r="J44" s="105">
        <v>2118</v>
      </c>
      <c r="K44" s="105">
        <v>2196</v>
      </c>
      <c r="L44" s="105">
        <v>3283</v>
      </c>
      <c r="M44" s="105">
        <v>2755</v>
      </c>
      <c r="N44" s="105">
        <v>2517</v>
      </c>
      <c r="O44" s="105">
        <v>2195</v>
      </c>
      <c r="P44" s="395">
        <f t="shared" si="1"/>
        <v>30905</v>
      </c>
      <c r="R44" s="396"/>
    </row>
    <row r="45" spans="1:18">
      <c r="A45" s="394" t="s">
        <v>101</v>
      </c>
      <c r="B45" s="394" t="s">
        <v>102</v>
      </c>
      <c r="C45" s="105">
        <v>488</v>
      </c>
      <c r="D45" s="105">
        <v>518</v>
      </c>
      <c r="E45" s="105">
        <v>466</v>
      </c>
      <c r="F45" s="105">
        <v>484</v>
      </c>
      <c r="G45" s="105">
        <v>430</v>
      </c>
      <c r="H45" s="105">
        <v>482</v>
      </c>
      <c r="I45" s="105">
        <v>463</v>
      </c>
      <c r="J45" s="105">
        <v>485</v>
      </c>
      <c r="K45" s="105">
        <v>514</v>
      </c>
      <c r="L45" s="105">
        <v>702</v>
      </c>
      <c r="M45" s="105">
        <v>517</v>
      </c>
      <c r="N45" s="105">
        <v>487</v>
      </c>
      <c r="O45" s="105">
        <v>401</v>
      </c>
      <c r="P45" s="395">
        <f t="shared" si="1"/>
        <v>6437</v>
      </c>
      <c r="R45" s="396"/>
    </row>
    <row r="46" spans="1:18">
      <c r="A46" s="394" t="s">
        <v>103</v>
      </c>
      <c r="B46" s="394" t="s">
        <v>104</v>
      </c>
      <c r="C46" s="105">
        <v>3457</v>
      </c>
      <c r="D46" s="105">
        <v>3738</v>
      </c>
      <c r="E46" s="105">
        <v>3717</v>
      </c>
      <c r="F46" s="105">
        <v>3657</v>
      </c>
      <c r="G46" s="105">
        <v>3837</v>
      </c>
      <c r="H46" s="105">
        <v>3933</v>
      </c>
      <c r="I46" s="105">
        <v>3908</v>
      </c>
      <c r="J46" s="105">
        <v>3975</v>
      </c>
      <c r="K46" s="105">
        <v>3913</v>
      </c>
      <c r="L46" s="105">
        <v>4783</v>
      </c>
      <c r="M46" s="105">
        <v>4396</v>
      </c>
      <c r="N46" s="105">
        <v>4247</v>
      </c>
      <c r="O46" s="105">
        <v>3729</v>
      </c>
      <c r="P46" s="395">
        <f t="shared" si="1"/>
        <v>51290</v>
      </c>
      <c r="R46" s="396"/>
    </row>
    <row r="47" spans="1:18">
      <c r="A47" s="394" t="s">
        <v>105</v>
      </c>
      <c r="B47" s="394" t="s">
        <v>106</v>
      </c>
      <c r="C47" s="105">
        <v>505</v>
      </c>
      <c r="D47" s="105">
        <v>552</v>
      </c>
      <c r="E47" s="105">
        <v>587</v>
      </c>
      <c r="F47" s="105">
        <v>544</v>
      </c>
      <c r="G47" s="105">
        <v>550</v>
      </c>
      <c r="H47" s="105">
        <v>584</v>
      </c>
      <c r="I47" s="105">
        <v>564</v>
      </c>
      <c r="J47" s="105">
        <v>597</v>
      </c>
      <c r="K47" s="105">
        <v>546</v>
      </c>
      <c r="L47" s="105">
        <v>845</v>
      </c>
      <c r="M47" s="105">
        <v>713</v>
      </c>
      <c r="N47" s="105">
        <v>689</v>
      </c>
      <c r="O47" s="105">
        <v>588</v>
      </c>
      <c r="P47" s="395">
        <f t="shared" si="1"/>
        <v>7864</v>
      </c>
      <c r="R47" s="396"/>
    </row>
    <row r="48" spans="1:18">
      <c r="A48" s="394" t="s">
        <v>107</v>
      </c>
      <c r="B48" s="394" t="s">
        <v>108</v>
      </c>
      <c r="C48" s="105">
        <v>2129</v>
      </c>
      <c r="D48" s="105">
        <v>2126</v>
      </c>
      <c r="E48" s="105">
        <v>2284</v>
      </c>
      <c r="F48" s="105">
        <v>2156</v>
      </c>
      <c r="G48" s="105">
        <v>2102</v>
      </c>
      <c r="H48" s="105">
        <v>2246</v>
      </c>
      <c r="I48" s="105">
        <v>2311</v>
      </c>
      <c r="J48" s="105">
        <v>2366</v>
      </c>
      <c r="K48" s="105">
        <v>2399</v>
      </c>
      <c r="L48" s="105">
        <v>2809</v>
      </c>
      <c r="M48" s="105">
        <v>2485</v>
      </c>
      <c r="N48" s="105">
        <v>2365</v>
      </c>
      <c r="O48" s="105">
        <v>2150</v>
      </c>
      <c r="P48" s="395">
        <f t="shared" si="1"/>
        <v>29928</v>
      </c>
      <c r="R48" s="396"/>
    </row>
    <row r="49" spans="1:18">
      <c r="A49" s="394" t="s">
        <v>109</v>
      </c>
      <c r="B49" s="394" t="s">
        <v>110</v>
      </c>
      <c r="C49" s="105">
        <v>90</v>
      </c>
      <c r="D49" s="105">
        <v>103</v>
      </c>
      <c r="E49" s="105">
        <v>105</v>
      </c>
      <c r="F49" s="105">
        <v>97</v>
      </c>
      <c r="G49" s="105">
        <v>100</v>
      </c>
      <c r="H49" s="105">
        <v>111</v>
      </c>
      <c r="I49" s="105">
        <v>126</v>
      </c>
      <c r="J49" s="105">
        <v>101</v>
      </c>
      <c r="K49" s="105">
        <v>121</v>
      </c>
      <c r="L49" s="105">
        <v>116</v>
      </c>
      <c r="M49" s="105">
        <v>112</v>
      </c>
      <c r="N49" s="105">
        <v>111</v>
      </c>
      <c r="O49" s="105">
        <v>118</v>
      </c>
      <c r="P49" s="395">
        <f t="shared" si="1"/>
        <v>1411</v>
      </c>
      <c r="R49" s="396"/>
    </row>
    <row r="50" spans="1:18">
      <c r="A50" s="394" t="s">
        <v>111</v>
      </c>
      <c r="B50" s="394" t="s">
        <v>112</v>
      </c>
      <c r="C50" s="105">
        <v>87</v>
      </c>
      <c r="D50" s="105">
        <v>76</v>
      </c>
      <c r="E50" s="105">
        <v>92</v>
      </c>
      <c r="F50" s="105">
        <v>76</v>
      </c>
      <c r="G50" s="105">
        <v>90</v>
      </c>
      <c r="H50" s="105">
        <v>73</v>
      </c>
      <c r="I50" s="105">
        <v>76</v>
      </c>
      <c r="J50" s="105">
        <v>86</v>
      </c>
      <c r="K50" s="105">
        <v>89</v>
      </c>
      <c r="L50" s="105">
        <v>81</v>
      </c>
      <c r="M50" s="105">
        <v>96</v>
      </c>
      <c r="N50" s="105">
        <v>82</v>
      </c>
      <c r="O50" s="105">
        <v>70</v>
      </c>
      <c r="P50" s="395">
        <f t="shared" si="1"/>
        <v>1074</v>
      </c>
      <c r="R50" s="396"/>
    </row>
    <row r="51" spans="1:18">
      <c r="A51" s="394" t="s">
        <v>113</v>
      </c>
      <c r="B51" s="394" t="s">
        <v>114</v>
      </c>
      <c r="C51" s="105">
        <v>476</v>
      </c>
      <c r="D51" s="105">
        <v>507</v>
      </c>
      <c r="E51" s="105">
        <v>478</v>
      </c>
      <c r="F51" s="105">
        <v>469</v>
      </c>
      <c r="G51" s="105">
        <v>467</v>
      </c>
      <c r="H51" s="105">
        <v>437</v>
      </c>
      <c r="I51" s="105">
        <v>458</v>
      </c>
      <c r="J51" s="105">
        <v>513</v>
      </c>
      <c r="K51" s="105">
        <v>471</v>
      </c>
      <c r="L51" s="105">
        <v>601</v>
      </c>
      <c r="M51" s="105">
        <v>574</v>
      </c>
      <c r="N51" s="105">
        <v>562</v>
      </c>
      <c r="O51" s="105">
        <v>464</v>
      </c>
      <c r="P51" s="395">
        <f t="shared" si="1"/>
        <v>6477</v>
      </c>
      <c r="R51" s="396"/>
    </row>
    <row r="52" spans="1:18">
      <c r="A52" s="394" t="s">
        <v>115</v>
      </c>
      <c r="B52" s="394" t="s">
        <v>116</v>
      </c>
      <c r="C52" s="105">
        <v>198</v>
      </c>
      <c r="D52" s="105">
        <v>182</v>
      </c>
      <c r="E52" s="105">
        <v>215</v>
      </c>
      <c r="F52" s="105">
        <v>171</v>
      </c>
      <c r="G52" s="105">
        <v>170</v>
      </c>
      <c r="H52" s="105">
        <v>169</v>
      </c>
      <c r="I52" s="105">
        <v>205</v>
      </c>
      <c r="J52" s="105">
        <v>226</v>
      </c>
      <c r="K52" s="105">
        <v>244</v>
      </c>
      <c r="L52" s="105">
        <v>258</v>
      </c>
      <c r="M52" s="105">
        <v>242</v>
      </c>
      <c r="N52" s="105">
        <v>241</v>
      </c>
      <c r="O52" s="105">
        <v>174</v>
      </c>
      <c r="P52" s="395">
        <f t="shared" si="1"/>
        <v>2695</v>
      </c>
      <c r="R52" s="396"/>
    </row>
    <row r="53" spans="1:18">
      <c r="A53" s="394" t="s">
        <v>117</v>
      </c>
      <c r="B53" s="394" t="s">
        <v>118</v>
      </c>
      <c r="C53" s="105">
        <v>4543</v>
      </c>
      <c r="D53" s="105">
        <v>4800</v>
      </c>
      <c r="E53" s="105">
        <v>4926</v>
      </c>
      <c r="F53" s="105">
        <v>4701</v>
      </c>
      <c r="G53" s="105">
        <v>5010</v>
      </c>
      <c r="H53" s="105">
        <v>4958</v>
      </c>
      <c r="I53" s="105">
        <v>5008</v>
      </c>
      <c r="J53" s="105">
        <v>4727</v>
      </c>
      <c r="K53" s="105">
        <v>5127</v>
      </c>
      <c r="L53" s="105">
        <v>6225</v>
      </c>
      <c r="M53" s="105">
        <v>5726</v>
      </c>
      <c r="N53" s="105">
        <v>5556</v>
      </c>
      <c r="O53" s="105">
        <v>5167</v>
      </c>
      <c r="P53" s="395">
        <f t="shared" si="1"/>
        <v>66474</v>
      </c>
      <c r="R53" s="396"/>
    </row>
    <row r="54" spans="1:18">
      <c r="A54" s="394" t="s">
        <v>119</v>
      </c>
      <c r="B54" s="394" t="s">
        <v>120</v>
      </c>
      <c r="C54" s="105">
        <v>164</v>
      </c>
      <c r="D54" s="105">
        <v>185</v>
      </c>
      <c r="E54" s="105">
        <v>165</v>
      </c>
      <c r="F54" s="105">
        <v>153</v>
      </c>
      <c r="G54" s="105">
        <v>156</v>
      </c>
      <c r="H54" s="105">
        <v>140</v>
      </c>
      <c r="I54" s="105">
        <v>158</v>
      </c>
      <c r="J54" s="105">
        <v>153</v>
      </c>
      <c r="K54" s="105">
        <v>148</v>
      </c>
      <c r="L54" s="105">
        <v>223</v>
      </c>
      <c r="M54" s="105">
        <v>158</v>
      </c>
      <c r="N54" s="105">
        <v>155</v>
      </c>
      <c r="O54" s="105">
        <v>117</v>
      </c>
      <c r="P54" s="395">
        <f t="shared" si="1"/>
        <v>2075</v>
      </c>
      <c r="R54" s="396"/>
    </row>
    <row r="55" spans="1:18">
      <c r="A55" s="394" t="s">
        <v>121</v>
      </c>
      <c r="B55" s="394" t="s">
        <v>122</v>
      </c>
      <c r="C55" s="105">
        <v>183</v>
      </c>
      <c r="D55" s="105">
        <v>204</v>
      </c>
      <c r="E55" s="105">
        <v>200</v>
      </c>
      <c r="F55" s="105">
        <v>163</v>
      </c>
      <c r="G55" s="105">
        <v>184</v>
      </c>
      <c r="H55" s="105">
        <v>172</v>
      </c>
      <c r="I55" s="105">
        <v>204</v>
      </c>
      <c r="J55" s="105">
        <v>209</v>
      </c>
      <c r="K55" s="105">
        <v>188</v>
      </c>
      <c r="L55" s="105">
        <v>242</v>
      </c>
      <c r="M55" s="105">
        <v>241</v>
      </c>
      <c r="N55" s="105">
        <v>229</v>
      </c>
      <c r="O55" s="105">
        <v>211</v>
      </c>
      <c r="P55" s="395">
        <f t="shared" si="1"/>
        <v>2630</v>
      </c>
      <c r="R55" s="396"/>
    </row>
    <row r="56" spans="1:18">
      <c r="A56" s="394" t="s">
        <v>123</v>
      </c>
      <c r="B56" s="394" t="s">
        <v>124</v>
      </c>
      <c r="C56" s="105">
        <v>43</v>
      </c>
      <c r="D56" s="105">
        <v>47</v>
      </c>
      <c r="E56" s="105">
        <v>39</v>
      </c>
      <c r="F56" s="105">
        <v>39</v>
      </c>
      <c r="G56" s="105">
        <v>43</v>
      </c>
      <c r="H56" s="105">
        <v>51</v>
      </c>
      <c r="I56" s="105">
        <v>41</v>
      </c>
      <c r="J56" s="105">
        <v>42</v>
      </c>
      <c r="K56" s="105">
        <v>48</v>
      </c>
      <c r="L56" s="105">
        <v>86</v>
      </c>
      <c r="M56" s="105">
        <v>58</v>
      </c>
      <c r="N56" s="105">
        <v>69</v>
      </c>
      <c r="O56" s="105">
        <v>68</v>
      </c>
      <c r="P56" s="395">
        <f t="shared" si="1"/>
        <v>674</v>
      </c>
      <c r="R56" s="396"/>
    </row>
    <row r="57" spans="1:18">
      <c r="A57" s="394" t="s">
        <v>125</v>
      </c>
      <c r="B57" s="394" t="s">
        <v>126</v>
      </c>
      <c r="C57" s="105">
        <v>1460</v>
      </c>
      <c r="D57" s="105">
        <v>1510</v>
      </c>
      <c r="E57" s="105">
        <v>1543</v>
      </c>
      <c r="F57" s="105">
        <v>1419</v>
      </c>
      <c r="G57" s="105">
        <v>1536</v>
      </c>
      <c r="H57" s="105">
        <v>1448</v>
      </c>
      <c r="I57" s="105">
        <v>1463</v>
      </c>
      <c r="J57" s="105">
        <v>1474</v>
      </c>
      <c r="K57" s="105">
        <v>1497</v>
      </c>
      <c r="L57" s="105">
        <v>1902</v>
      </c>
      <c r="M57" s="105">
        <v>1581</v>
      </c>
      <c r="N57" s="105">
        <v>1597</v>
      </c>
      <c r="O57" s="105">
        <v>1308</v>
      </c>
      <c r="P57" s="395">
        <f t="shared" si="1"/>
        <v>19738</v>
      </c>
      <c r="R57" s="396"/>
    </row>
    <row r="58" spans="1:18">
      <c r="A58" s="394" t="s">
        <v>127</v>
      </c>
      <c r="B58" s="394" t="s">
        <v>128</v>
      </c>
      <c r="C58" s="105">
        <v>486</v>
      </c>
      <c r="D58" s="105">
        <v>525</v>
      </c>
      <c r="E58" s="105">
        <v>526</v>
      </c>
      <c r="F58" s="105">
        <v>472</v>
      </c>
      <c r="G58" s="105">
        <v>455</v>
      </c>
      <c r="H58" s="105">
        <v>503</v>
      </c>
      <c r="I58" s="105">
        <v>498</v>
      </c>
      <c r="J58" s="105">
        <v>477</v>
      </c>
      <c r="K58" s="105">
        <v>474</v>
      </c>
      <c r="L58" s="105">
        <v>548</v>
      </c>
      <c r="M58" s="105">
        <v>530</v>
      </c>
      <c r="N58" s="105">
        <v>518</v>
      </c>
      <c r="O58" s="105">
        <v>475</v>
      </c>
      <c r="P58" s="395">
        <f t="shared" si="1"/>
        <v>6487</v>
      </c>
      <c r="R58" s="396"/>
    </row>
    <row r="59" spans="1:18">
      <c r="A59" s="394" t="s">
        <v>129</v>
      </c>
      <c r="B59" s="394" t="s">
        <v>130</v>
      </c>
      <c r="C59" s="105">
        <v>876</v>
      </c>
      <c r="D59" s="105">
        <v>855</v>
      </c>
      <c r="E59" s="105">
        <v>952</v>
      </c>
      <c r="F59" s="105">
        <v>945</v>
      </c>
      <c r="G59" s="105">
        <v>925</v>
      </c>
      <c r="H59" s="105">
        <v>945</v>
      </c>
      <c r="I59" s="105">
        <v>1032</v>
      </c>
      <c r="J59" s="105">
        <v>943</v>
      </c>
      <c r="K59" s="105">
        <v>978</v>
      </c>
      <c r="L59" s="105">
        <v>1049</v>
      </c>
      <c r="M59" s="105">
        <v>1137</v>
      </c>
      <c r="N59" s="105">
        <v>1032</v>
      </c>
      <c r="O59" s="105">
        <v>978</v>
      </c>
      <c r="P59" s="395">
        <f t="shared" si="1"/>
        <v>12647</v>
      </c>
      <c r="R59" s="396"/>
    </row>
    <row r="60" spans="1:18">
      <c r="A60" s="394" t="s">
        <v>131</v>
      </c>
      <c r="B60" s="394" t="s">
        <v>132</v>
      </c>
      <c r="C60" s="105">
        <v>179</v>
      </c>
      <c r="D60" s="105">
        <v>199</v>
      </c>
      <c r="E60" s="105">
        <v>158</v>
      </c>
      <c r="F60" s="105">
        <v>190</v>
      </c>
      <c r="G60" s="105">
        <v>152</v>
      </c>
      <c r="H60" s="105">
        <v>174</v>
      </c>
      <c r="I60" s="105">
        <v>160</v>
      </c>
      <c r="J60" s="105">
        <v>170</v>
      </c>
      <c r="K60" s="105">
        <v>168</v>
      </c>
      <c r="L60" s="105">
        <v>246</v>
      </c>
      <c r="M60" s="105">
        <v>205</v>
      </c>
      <c r="N60" s="105">
        <v>159</v>
      </c>
      <c r="O60" s="105">
        <v>167</v>
      </c>
      <c r="P60" s="395">
        <f t="shared" si="1"/>
        <v>2327</v>
      </c>
      <c r="R60" s="396"/>
    </row>
    <row r="61" spans="1:18">
      <c r="A61" s="394" t="s">
        <v>133</v>
      </c>
      <c r="B61" s="394" t="s">
        <v>134</v>
      </c>
      <c r="C61" s="105">
        <v>605</v>
      </c>
      <c r="D61" s="105">
        <v>678</v>
      </c>
      <c r="E61" s="105">
        <v>706</v>
      </c>
      <c r="F61" s="105">
        <v>639</v>
      </c>
      <c r="G61" s="105">
        <v>659</v>
      </c>
      <c r="H61" s="105">
        <v>676</v>
      </c>
      <c r="I61" s="105">
        <v>692</v>
      </c>
      <c r="J61" s="105">
        <v>669</v>
      </c>
      <c r="K61" s="105">
        <v>649</v>
      </c>
      <c r="L61" s="105">
        <v>796</v>
      </c>
      <c r="M61" s="105">
        <v>623</v>
      </c>
      <c r="N61" s="105">
        <v>627</v>
      </c>
      <c r="O61" s="105">
        <v>513</v>
      </c>
      <c r="P61" s="395">
        <f t="shared" si="1"/>
        <v>8532</v>
      </c>
      <c r="R61" s="396"/>
    </row>
    <row r="62" spans="1:18">
      <c r="A62" s="394" t="s">
        <v>135</v>
      </c>
      <c r="B62" s="394" t="s">
        <v>136</v>
      </c>
      <c r="C62" s="105">
        <v>34</v>
      </c>
      <c r="D62" s="105">
        <v>25</v>
      </c>
      <c r="E62" s="105">
        <v>41</v>
      </c>
      <c r="F62" s="105">
        <v>30</v>
      </c>
      <c r="G62" s="105">
        <v>41</v>
      </c>
      <c r="H62" s="105">
        <v>44</v>
      </c>
      <c r="I62" s="105">
        <v>38</v>
      </c>
      <c r="J62" s="105">
        <v>25</v>
      </c>
      <c r="K62" s="105">
        <v>32</v>
      </c>
      <c r="L62" s="105">
        <v>43</v>
      </c>
      <c r="M62" s="105">
        <v>32</v>
      </c>
      <c r="N62" s="105">
        <v>38</v>
      </c>
      <c r="O62" s="105">
        <v>31</v>
      </c>
      <c r="P62" s="395">
        <f t="shared" si="1"/>
        <v>454</v>
      </c>
      <c r="R62" s="396"/>
    </row>
    <row r="63" spans="1:18">
      <c r="A63" s="394" t="s">
        <v>137</v>
      </c>
      <c r="B63" s="394" t="s">
        <v>138</v>
      </c>
      <c r="C63" s="105">
        <v>1342</v>
      </c>
      <c r="D63" s="105">
        <v>1373</v>
      </c>
      <c r="E63" s="105">
        <v>1528</v>
      </c>
      <c r="F63" s="105">
        <v>1415</v>
      </c>
      <c r="G63" s="105">
        <v>1447</v>
      </c>
      <c r="H63" s="105">
        <v>1444</v>
      </c>
      <c r="I63" s="105">
        <v>1512</v>
      </c>
      <c r="J63" s="105">
        <v>1563</v>
      </c>
      <c r="K63" s="105">
        <v>1563</v>
      </c>
      <c r="L63" s="105">
        <v>1889</v>
      </c>
      <c r="M63" s="105">
        <v>1878</v>
      </c>
      <c r="N63" s="105">
        <v>1873</v>
      </c>
      <c r="O63" s="105">
        <v>1703</v>
      </c>
      <c r="P63" s="395">
        <f t="shared" si="1"/>
        <v>20530</v>
      </c>
      <c r="R63" s="396"/>
    </row>
    <row r="64" spans="1:18">
      <c r="A64" s="394" t="s">
        <v>139</v>
      </c>
      <c r="B64" s="394" t="s">
        <v>140</v>
      </c>
      <c r="C64" s="105">
        <v>390</v>
      </c>
      <c r="D64" s="105">
        <v>417</v>
      </c>
      <c r="E64" s="105">
        <v>427</v>
      </c>
      <c r="F64" s="105">
        <v>409</v>
      </c>
      <c r="G64" s="105">
        <v>425</v>
      </c>
      <c r="H64" s="105">
        <v>425</v>
      </c>
      <c r="I64" s="105">
        <v>410</v>
      </c>
      <c r="J64" s="105">
        <v>428</v>
      </c>
      <c r="K64" s="105">
        <v>445</v>
      </c>
      <c r="L64" s="105">
        <v>518</v>
      </c>
      <c r="M64" s="105">
        <v>457</v>
      </c>
      <c r="N64" s="105">
        <v>504</v>
      </c>
      <c r="O64" s="105">
        <v>492</v>
      </c>
      <c r="P64" s="395">
        <f t="shared" si="1"/>
        <v>5747</v>
      </c>
      <c r="R64" s="396"/>
    </row>
    <row r="65" spans="1:18">
      <c r="A65" s="394" t="s">
        <v>141</v>
      </c>
      <c r="B65" s="394" t="s">
        <v>142</v>
      </c>
      <c r="C65" s="105">
        <v>223</v>
      </c>
      <c r="D65" s="105">
        <v>235</v>
      </c>
      <c r="E65" s="105">
        <v>271</v>
      </c>
      <c r="F65" s="105">
        <v>280</v>
      </c>
      <c r="G65" s="105">
        <v>235</v>
      </c>
      <c r="H65" s="105">
        <v>245</v>
      </c>
      <c r="I65" s="105">
        <v>239</v>
      </c>
      <c r="J65" s="105">
        <v>273</v>
      </c>
      <c r="K65" s="105">
        <v>262</v>
      </c>
      <c r="L65" s="105">
        <v>304</v>
      </c>
      <c r="M65" s="105">
        <v>311</v>
      </c>
      <c r="N65" s="105">
        <v>282</v>
      </c>
      <c r="O65" s="105">
        <v>264</v>
      </c>
      <c r="P65" s="395">
        <f t="shared" si="1"/>
        <v>3424</v>
      </c>
      <c r="R65" s="396"/>
    </row>
    <row r="66" spans="1:18">
      <c r="A66" s="394" t="s">
        <v>143</v>
      </c>
      <c r="B66" s="394" t="s">
        <v>144</v>
      </c>
      <c r="C66" s="105">
        <v>2465</v>
      </c>
      <c r="D66" s="105">
        <v>2584</v>
      </c>
      <c r="E66" s="105">
        <v>2689</v>
      </c>
      <c r="F66" s="105">
        <v>2617</v>
      </c>
      <c r="G66" s="105">
        <v>2801</v>
      </c>
      <c r="H66" s="105">
        <v>2669</v>
      </c>
      <c r="I66" s="105">
        <v>2763</v>
      </c>
      <c r="J66" s="105">
        <v>2791</v>
      </c>
      <c r="K66" s="105">
        <v>2847</v>
      </c>
      <c r="L66" s="105">
        <v>3412</v>
      </c>
      <c r="M66" s="105">
        <v>3276</v>
      </c>
      <c r="N66" s="105">
        <v>3051</v>
      </c>
      <c r="O66" s="105">
        <v>2958</v>
      </c>
      <c r="P66" s="395">
        <f t="shared" si="1"/>
        <v>36923</v>
      </c>
      <c r="R66" s="396"/>
    </row>
    <row r="67" spans="1:18">
      <c r="A67" s="394" t="s">
        <v>145</v>
      </c>
      <c r="B67" s="394" t="s">
        <v>146</v>
      </c>
      <c r="C67" s="105">
        <v>80</v>
      </c>
      <c r="D67" s="105">
        <v>73</v>
      </c>
      <c r="E67" s="105">
        <v>70</v>
      </c>
      <c r="F67" s="105">
        <v>91</v>
      </c>
      <c r="G67" s="105">
        <v>80</v>
      </c>
      <c r="H67" s="105">
        <v>73</v>
      </c>
      <c r="I67" s="105">
        <v>78</v>
      </c>
      <c r="J67" s="105">
        <v>85</v>
      </c>
      <c r="K67" s="105">
        <v>70</v>
      </c>
      <c r="L67" s="105">
        <v>92</v>
      </c>
      <c r="M67" s="105">
        <v>76</v>
      </c>
      <c r="N67" s="105">
        <v>79</v>
      </c>
      <c r="O67" s="105">
        <v>45</v>
      </c>
      <c r="P67" s="395">
        <f t="shared" si="1"/>
        <v>992</v>
      </c>
      <c r="R67" s="396"/>
    </row>
    <row r="68" spans="1:18">
      <c r="A68" s="394" t="s">
        <v>147</v>
      </c>
      <c r="B68" s="394" t="s">
        <v>148</v>
      </c>
      <c r="C68" s="105">
        <v>667</v>
      </c>
      <c r="D68" s="105">
        <v>670</v>
      </c>
      <c r="E68" s="105">
        <v>729</v>
      </c>
      <c r="F68" s="105">
        <v>667</v>
      </c>
      <c r="G68" s="105">
        <v>679</v>
      </c>
      <c r="H68" s="105">
        <v>711</v>
      </c>
      <c r="I68" s="105">
        <v>569</v>
      </c>
      <c r="J68" s="105">
        <v>625</v>
      </c>
      <c r="K68" s="105">
        <v>684</v>
      </c>
      <c r="L68" s="105">
        <v>727</v>
      </c>
      <c r="M68" s="105">
        <v>833</v>
      </c>
      <c r="N68" s="105">
        <v>760</v>
      </c>
      <c r="O68" s="105">
        <v>629</v>
      </c>
      <c r="P68" s="395">
        <f t="shared" si="1"/>
        <v>8950</v>
      </c>
      <c r="R68" s="396"/>
    </row>
    <row r="69" spans="1:18">
      <c r="A69" s="394" t="s">
        <v>149</v>
      </c>
      <c r="B69" s="394" t="s">
        <v>150</v>
      </c>
      <c r="C69" s="105">
        <v>569</v>
      </c>
      <c r="D69" s="105">
        <v>598</v>
      </c>
      <c r="E69" s="105">
        <v>633</v>
      </c>
      <c r="F69" s="105">
        <v>571</v>
      </c>
      <c r="G69" s="105">
        <v>613</v>
      </c>
      <c r="H69" s="105">
        <v>626</v>
      </c>
      <c r="I69" s="105">
        <v>622</v>
      </c>
      <c r="J69" s="105">
        <v>628</v>
      </c>
      <c r="K69" s="105">
        <v>632</v>
      </c>
      <c r="L69" s="105">
        <v>735</v>
      </c>
      <c r="M69" s="105">
        <v>705</v>
      </c>
      <c r="N69" s="105">
        <v>643</v>
      </c>
      <c r="O69" s="105">
        <v>665</v>
      </c>
      <c r="P69" s="395">
        <f t="shared" si="1"/>
        <v>8240</v>
      </c>
      <c r="R69" s="396"/>
    </row>
    <row r="70" spans="1:18">
      <c r="A70" s="394" t="s">
        <v>151</v>
      </c>
      <c r="B70" s="394" t="s">
        <v>152</v>
      </c>
      <c r="C70" s="105">
        <v>790</v>
      </c>
      <c r="D70" s="105">
        <v>839</v>
      </c>
      <c r="E70" s="105">
        <v>812</v>
      </c>
      <c r="F70" s="105">
        <v>847</v>
      </c>
      <c r="G70" s="105">
        <v>871</v>
      </c>
      <c r="H70" s="105">
        <v>875</v>
      </c>
      <c r="I70" s="105">
        <v>880</v>
      </c>
      <c r="J70" s="105">
        <v>861</v>
      </c>
      <c r="K70" s="105">
        <v>879</v>
      </c>
      <c r="L70" s="105">
        <v>1020</v>
      </c>
      <c r="M70" s="105">
        <v>976</v>
      </c>
      <c r="N70" s="105">
        <v>941</v>
      </c>
      <c r="O70" s="105">
        <v>837</v>
      </c>
      <c r="P70" s="395">
        <f t="shared" si="1"/>
        <v>11428</v>
      </c>
      <c r="R70" s="396"/>
    </row>
    <row r="71" spans="1:18">
      <c r="A71" s="394" t="s">
        <v>153</v>
      </c>
      <c r="B71" s="394" t="s">
        <v>154</v>
      </c>
      <c r="C71" s="105">
        <v>304</v>
      </c>
      <c r="D71" s="105">
        <v>347</v>
      </c>
      <c r="E71" s="105">
        <v>337</v>
      </c>
      <c r="F71" s="105">
        <v>339</v>
      </c>
      <c r="G71" s="105">
        <v>343</v>
      </c>
      <c r="H71" s="105">
        <v>340</v>
      </c>
      <c r="I71" s="105">
        <v>340</v>
      </c>
      <c r="J71" s="105">
        <v>306</v>
      </c>
      <c r="K71" s="105">
        <v>322</v>
      </c>
      <c r="L71" s="105">
        <v>414</v>
      </c>
      <c r="M71" s="105">
        <v>336</v>
      </c>
      <c r="N71" s="105">
        <v>364</v>
      </c>
      <c r="O71" s="105">
        <v>325</v>
      </c>
      <c r="P71" s="395">
        <f t="shared" si="1"/>
        <v>4417</v>
      </c>
      <c r="R71" s="396"/>
    </row>
    <row r="72" spans="1:18">
      <c r="A72" s="394" t="s">
        <v>155</v>
      </c>
      <c r="B72" s="394" t="s">
        <v>156</v>
      </c>
      <c r="C72" s="105">
        <v>159</v>
      </c>
      <c r="D72" s="105">
        <v>156</v>
      </c>
      <c r="E72" s="105">
        <v>179</v>
      </c>
      <c r="F72" s="105">
        <v>181</v>
      </c>
      <c r="G72" s="105">
        <v>153</v>
      </c>
      <c r="H72" s="105">
        <v>163</v>
      </c>
      <c r="I72" s="105">
        <v>155</v>
      </c>
      <c r="J72" s="105">
        <v>175</v>
      </c>
      <c r="K72" s="105">
        <v>134</v>
      </c>
      <c r="L72" s="105">
        <v>169</v>
      </c>
      <c r="M72" s="105">
        <v>157</v>
      </c>
      <c r="N72" s="105">
        <v>165</v>
      </c>
      <c r="O72" s="105">
        <v>186</v>
      </c>
      <c r="P72" s="395">
        <f t="shared" si="1"/>
        <v>2132</v>
      </c>
      <c r="R72" s="396"/>
    </row>
    <row r="73" spans="1:18">
      <c r="A73" s="394" t="s">
        <v>157</v>
      </c>
      <c r="B73" s="394" t="s">
        <v>158</v>
      </c>
      <c r="C73" s="105">
        <v>217</v>
      </c>
      <c r="D73" s="105">
        <v>228</v>
      </c>
      <c r="E73" s="105">
        <v>206</v>
      </c>
      <c r="F73" s="105">
        <v>224</v>
      </c>
      <c r="G73" s="105">
        <v>198</v>
      </c>
      <c r="H73" s="105">
        <v>198</v>
      </c>
      <c r="I73" s="105">
        <v>147</v>
      </c>
      <c r="J73" s="105">
        <v>162</v>
      </c>
      <c r="K73" s="105">
        <v>198</v>
      </c>
      <c r="L73" s="105">
        <v>254</v>
      </c>
      <c r="M73" s="105">
        <v>176</v>
      </c>
      <c r="N73" s="105">
        <v>182</v>
      </c>
      <c r="O73" s="105">
        <v>117</v>
      </c>
      <c r="P73" s="395">
        <f t="shared" si="1"/>
        <v>2507</v>
      </c>
      <c r="R73" s="396"/>
    </row>
    <row r="74" spans="1:18">
      <c r="A74" s="394" t="s">
        <v>159</v>
      </c>
      <c r="B74" s="394" t="s">
        <v>160</v>
      </c>
      <c r="C74" s="105">
        <v>392</v>
      </c>
      <c r="D74" s="105">
        <v>402</v>
      </c>
      <c r="E74" s="105">
        <v>411</v>
      </c>
      <c r="F74" s="105">
        <v>403</v>
      </c>
      <c r="G74" s="105">
        <v>427</v>
      </c>
      <c r="H74" s="105">
        <v>406</v>
      </c>
      <c r="I74" s="105">
        <v>366</v>
      </c>
      <c r="J74" s="105">
        <v>408</v>
      </c>
      <c r="K74" s="105">
        <v>437</v>
      </c>
      <c r="L74" s="105">
        <v>443</v>
      </c>
      <c r="M74" s="105">
        <v>475</v>
      </c>
      <c r="N74" s="105">
        <v>403</v>
      </c>
      <c r="O74" s="105">
        <v>496</v>
      </c>
      <c r="P74" s="395">
        <f t="shared" si="1"/>
        <v>5469</v>
      </c>
      <c r="R74" s="396"/>
    </row>
    <row r="75" spans="1:18">
      <c r="A75" s="394" t="s">
        <v>161</v>
      </c>
      <c r="B75" s="394" t="s">
        <v>162</v>
      </c>
      <c r="C75" s="105">
        <v>10119</v>
      </c>
      <c r="D75" s="105">
        <v>10600</v>
      </c>
      <c r="E75" s="105">
        <v>10983</v>
      </c>
      <c r="F75" s="105">
        <v>10422</v>
      </c>
      <c r="G75" s="105">
        <v>10465</v>
      </c>
      <c r="H75" s="105">
        <v>10779</v>
      </c>
      <c r="I75" s="105">
        <v>10365</v>
      </c>
      <c r="J75" s="105">
        <v>10436</v>
      </c>
      <c r="K75" s="105">
        <v>10969</v>
      </c>
      <c r="L75" s="105">
        <v>13700</v>
      </c>
      <c r="M75" s="105">
        <v>12202</v>
      </c>
      <c r="N75" s="105">
        <v>9874</v>
      </c>
      <c r="O75" s="105">
        <v>10191</v>
      </c>
      <c r="P75" s="395">
        <f t="shared" si="1"/>
        <v>141105</v>
      </c>
      <c r="R75" s="396"/>
    </row>
    <row r="76" spans="1:18">
      <c r="A76" s="394" t="s">
        <v>163</v>
      </c>
      <c r="B76" s="394" t="s">
        <v>164</v>
      </c>
      <c r="C76" s="105">
        <v>125</v>
      </c>
      <c r="D76" s="105">
        <v>113</v>
      </c>
      <c r="E76" s="105">
        <v>139</v>
      </c>
      <c r="F76" s="105">
        <v>103</v>
      </c>
      <c r="G76" s="105">
        <v>121</v>
      </c>
      <c r="H76" s="105">
        <v>118</v>
      </c>
      <c r="I76" s="105">
        <v>135</v>
      </c>
      <c r="J76" s="105">
        <v>118</v>
      </c>
      <c r="K76" s="105">
        <v>115</v>
      </c>
      <c r="L76" s="105">
        <v>167</v>
      </c>
      <c r="M76" s="105">
        <v>175</v>
      </c>
      <c r="N76" s="105">
        <v>144</v>
      </c>
      <c r="O76" s="105">
        <v>139</v>
      </c>
      <c r="P76" s="395">
        <f t="shared" si="1"/>
        <v>1712</v>
      </c>
      <c r="R76" s="396"/>
    </row>
    <row r="77" spans="1:18">
      <c r="A77" s="394" t="s">
        <v>165</v>
      </c>
      <c r="B77" s="394" t="s">
        <v>166</v>
      </c>
      <c r="C77" s="105">
        <v>242</v>
      </c>
      <c r="D77" s="105">
        <v>237</v>
      </c>
      <c r="E77" s="105">
        <v>245</v>
      </c>
      <c r="F77" s="105">
        <v>248</v>
      </c>
      <c r="G77" s="105">
        <v>257</v>
      </c>
      <c r="H77" s="105">
        <v>277</v>
      </c>
      <c r="I77" s="105">
        <v>256</v>
      </c>
      <c r="J77" s="105">
        <v>246</v>
      </c>
      <c r="K77" s="105">
        <v>262</v>
      </c>
      <c r="L77" s="105">
        <v>327</v>
      </c>
      <c r="M77" s="105">
        <v>312</v>
      </c>
      <c r="N77" s="105">
        <v>309</v>
      </c>
      <c r="O77" s="105">
        <v>280</v>
      </c>
      <c r="P77" s="395">
        <f t="shared" si="1"/>
        <v>3498</v>
      </c>
      <c r="R77" s="396"/>
    </row>
    <row r="78" spans="1:18">
      <c r="A78" s="394" t="s">
        <v>167</v>
      </c>
      <c r="B78" s="394" t="s">
        <v>168</v>
      </c>
      <c r="C78" s="105">
        <v>895</v>
      </c>
      <c r="D78" s="105">
        <v>900</v>
      </c>
      <c r="E78" s="105">
        <v>958</v>
      </c>
      <c r="F78" s="105">
        <v>923</v>
      </c>
      <c r="G78" s="105">
        <v>910</v>
      </c>
      <c r="H78" s="105">
        <v>947</v>
      </c>
      <c r="I78" s="105">
        <v>956</v>
      </c>
      <c r="J78" s="105">
        <v>962</v>
      </c>
      <c r="K78" s="105">
        <v>941</v>
      </c>
      <c r="L78" s="105">
        <v>1209</v>
      </c>
      <c r="M78" s="105">
        <v>1207</v>
      </c>
      <c r="N78" s="105">
        <v>1066</v>
      </c>
      <c r="O78" s="105">
        <v>1020</v>
      </c>
      <c r="P78" s="395">
        <f t="shared" si="1"/>
        <v>12894</v>
      </c>
      <c r="R78" s="396"/>
    </row>
    <row r="79" spans="1:18">
      <c r="A79" s="394" t="s">
        <v>169</v>
      </c>
      <c r="B79" s="394" t="s">
        <v>325</v>
      </c>
      <c r="C79" s="105">
        <v>941</v>
      </c>
      <c r="D79" s="105">
        <v>941</v>
      </c>
      <c r="E79" s="105">
        <v>984</v>
      </c>
      <c r="F79" s="105">
        <v>889</v>
      </c>
      <c r="G79" s="105">
        <v>898</v>
      </c>
      <c r="H79" s="105">
        <v>919</v>
      </c>
      <c r="I79" s="105">
        <v>1041</v>
      </c>
      <c r="J79" s="105">
        <v>1025</v>
      </c>
      <c r="K79" s="105">
        <v>1016</v>
      </c>
      <c r="L79" s="105">
        <v>1030</v>
      </c>
      <c r="M79" s="105">
        <v>1018</v>
      </c>
      <c r="N79" s="105">
        <v>1080</v>
      </c>
      <c r="O79" s="105">
        <v>986</v>
      </c>
      <c r="P79" s="395">
        <f t="shared" si="1"/>
        <v>12768</v>
      </c>
      <c r="R79" s="396"/>
    </row>
    <row r="80" spans="1:18">
      <c r="A80" s="394" t="s">
        <v>170</v>
      </c>
      <c r="B80" s="394" t="s">
        <v>171</v>
      </c>
      <c r="C80" s="105">
        <v>1697</v>
      </c>
      <c r="D80" s="105">
        <v>1866</v>
      </c>
      <c r="E80" s="105">
        <v>1890</v>
      </c>
      <c r="F80" s="105">
        <v>1834</v>
      </c>
      <c r="G80" s="105">
        <v>1819</v>
      </c>
      <c r="H80" s="105">
        <v>1852</v>
      </c>
      <c r="I80" s="105">
        <v>1722</v>
      </c>
      <c r="J80" s="105">
        <v>1761</v>
      </c>
      <c r="K80" s="105">
        <v>1756</v>
      </c>
      <c r="L80" s="105">
        <v>2390</v>
      </c>
      <c r="M80" s="105">
        <v>2148</v>
      </c>
      <c r="N80" s="105">
        <v>2231</v>
      </c>
      <c r="O80" s="105">
        <v>1934</v>
      </c>
      <c r="P80" s="395">
        <f t="shared" si="1"/>
        <v>24900</v>
      </c>
      <c r="R80" s="396"/>
    </row>
    <row r="81" spans="1:18">
      <c r="A81" s="394" t="s">
        <v>172</v>
      </c>
      <c r="B81" s="394" t="s">
        <v>173</v>
      </c>
      <c r="C81" s="105">
        <v>86</v>
      </c>
      <c r="D81" s="105">
        <v>114</v>
      </c>
      <c r="E81" s="105">
        <v>94</v>
      </c>
      <c r="F81" s="105">
        <v>71</v>
      </c>
      <c r="G81" s="105">
        <v>59</v>
      </c>
      <c r="H81" s="105">
        <v>89</v>
      </c>
      <c r="I81" s="105">
        <v>74</v>
      </c>
      <c r="J81" s="105">
        <v>102</v>
      </c>
      <c r="K81" s="105">
        <v>94</v>
      </c>
      <c r="L81" s="105">
        <v>131</v>
      </c>
      <c r="M81" s="105">
        <v>96</v>
      </c>
      <c r="N81" s="105">
        <v>104</v>
      </c>
      <c r="O81" s="105">
        <v>101</v>
      </c>
      <c r="P81" s="395">
        <f t="shared" si="1"/>
        <v>1215</v>
      </c>
      <c r="R81" s="396"/>
    </row>
    <row r="82" spans="1:18">
      <c r="A82" s="394" t="s">
        <v>174</v>
      </c>
      <c r="B82" s="394" t="s">
        <v>175</v>
      </c>
      <c r="C82" s="105">
        <v>2035</v>
      </c>
      <c r="D82" s="105">
        <v>2189</v>
      </c>
      <c r="E82" s="105">
        <v>2189</v>
      </c>
      <c r="F82" s="105">
        <v>2077</v>
      </c>
      <c r="G82" s="105">
        <v>2102</v>
      </c>
      <c r="H82" s="105">
        <v>2244</v>
      </c>
      <c r="I82" s="105">
        <v>2077</v>
      </c>
      <c r="J82" s="105">
        <v>2123</v>
      </c>
      <c r="K82" s="105">
        <v>2130</v>
      </c>
      <c r="L82" s="105">
        <v>2392</v>
      </c>
      <c r="M82" s="105">
        <v>2126</v>
      </c>
      <c r="N82" s="105">
        <v>1965</v>
      </c>
      <c r="O82" s="105">
        <v>1764</v>
      </c>
      <c r="P82" s="395">
        <f t="shared" si="1"/>
        <v>27413</v>
      </c>
      <c r="R82" s="396"/>
    </row>
    <row r="83" spans="1:18">
      <c r="A83" s="394" t="s">
        <v>176</v>
      </c>
      <c r="B83" s="394" t="s">
        <v>177</v>
      </c>
      <c r="C83" s="105">
        <v>450</v>
      </c>
      <c r="D83" s="105">
        <v>497</v>
      </c>
      <c r="E83" s="105">
        <v>490</v>
      </c>
      <c r="F83" s="105">
        <v>501</v>
      </c>
      <c r="G83" s="105">
        <v>548</v>
      </c>
      <c r="H83" s="105">
        <v>554</v>
      </c>
      <c r="I83" s="105">
        <v>481</v>
      </c>
      <c r="J83" s="105">
        <v>527</v>
      </c>
      <c r="K83" s="105">
        <v>563</v>
      </c>
      <c r="L83" s="105">
        <v>632</v>
      </c>
      <c r="M83" s="105">
        <v>609</v>
      </c>
      <c r="N83" s="105">
        <v>625</v>
      </c>
      <c r="O83" s="105">
        <v>511</v>
      </c>
      <c r="P83" s="395">
        <f t="shared" si="1"/>
        <v>6988</v>
      </c>
      <c r="R83" s="396"/>
    </row>
    <row r="84" spans="1:18">
      <c r="A84" s="394" t="s">
        <v>178</v>
      </c>
      <c r="B84" s="394" t="s">
        <v>179</v>
      </c>
      <c r="C84" s="105">
        <v>606</v>
      </c>
      <c r="D84" s="105">
        <v>757</v>
      </c>
      <c r="E84" s="105">
        <v>715</v>
      </c>
      <c r="F84" s="105">
        <v>785</v>
      </c>
      <c r="G84" s="105">
        <v>838</v>
      </c>
      <c r="H84" s="105">
        <v>863</v>
      </c>
      <c r="I84" s="105">
        <v>836</v>
      </c>
      <c r="J84" s="105">
        <v>918</v>
      </c>
      <c r="K84" s="105">
        <v>945</v>
      </c>
      <c r="L84" s="105">
        <v>1029</v>
      </c>
      <c r="M84" s="105">
        <v>1031</v>
      </c>
      <c r="N84" s="105">
        <v>964</v>
      </c>
      <c r="O84" s="105">
        <v>965</v>
      </c>
      <c r="P84" s="395">
        <f t="shared" si="1"/>
        <v>11252</v>
      </c>
      <c r="R84" s="396"/>
    </row>
    <row r="85" spans="1:18">
      <c r="A85" s="394" t="s">
        <v>180</v>
      </c>
      <c r="B85" s="394" t="s">
        <v>181</v>
      </c>
      <c r="C85" s="105">
        <v>77</v>
      </c>
      <c r="D85" s="105">
        <v>81</v>
      </c>
      <c r="E85" s="105">
        <v>75</v>
      </c>
      <c r="F85" s="105">
        <v>75</v>
      </c>
      <c r="G85" s="105">
        <v>67</v>
      </c>
      <c r="H85" s="105">
        <v>93</v>
      </c>
      <c r="I85" s="105">
        <v>71</v>
      </c>
      <c r="J85" s="105">
        <v>92</v>
      </c>
      <c r="K85" s="105">
        <v>93</v>
      </c>
      <c r="L85" s="105">
        <v>114</v>
      </c>
      <c r="M85" s="105">
        <v>136</v>
      </c>
      <c r="N85" s="105">
        <v>101</v>
      </c>
      <c r="O85" s="105">
        <v>101</v>
      </c>
      <c r="P85" s="395">
        <f t="shared" si="1"/>
        <v>1176</v>
      </c>
      <c r="R85" s="396"/>
    </row>
    <row r="86" spans="1:18">
      <c r="A86" s="394" t="s">
        <v>182</v>
      </c>
      <c r="B86" s="394" t="s">
        <v>183</v>
      </c>
      <c r="C86" s="105">
        <v>378</v>
      </c>
      <c r="D86" s="105">
        <v>401</v>
      </c>
      <c r="E86" s="105">
        <v>425</v>
      </c>
      <c r="F86" s="105">
        <v>386</v>
      </c>
      <c r="G86" s="105">
        <v>357</v>
      </c>
      <c r="H86" s="105">
        <v>308</v>
      </c>
      <c r="I86" s="105">
        <v>308</v>
      </c>
      <c r="J86" s="105">
        <v>277</v>
      </c>
      <c r="K86" s="105">
        <v>318</v>
      </c>
      <c r="L86" s="105">
        <v>419</v>
      </c>
      <c r="M86" s="105">
        <v>399</v>
      </c>
      <c r="N86" s="105">
        <v>366</v>
      </c>
      <c r="O86" s="105">
        <v>252</v>
      </c>
      <c r="P86" s="395">
        <f t="shared" si="1"/>
        <v>4594</v>
      </c>
      <c r="R86" s="396"/>
    </row>
    <row r="87" spans="1:18">
      <c r="A87" s="394" t="s">
        <v>184</v>
      </c>
      <c r="B87" s="394" t="s">
        <v>185</v>
      </c>
      <c r="C87" s="105">
        <v>690</v>
      </c>
      <c r="D87" s="105">
        <v>767</v>
      </c>
      <c r="E87" s="105">
        <v>856</v>
      </c>
      <c r="F87" s="105">
        <v>833</v>
      </c>
      <c r="G87" s="105">
        <v>849</v>
      </c>
      <c r="H87" s="105">
        <v>852</v>
      </c>
      <c r="I87" s="105">
        <v>810</v>
      </c>
      <c r="J87" s="105">
        <v>847</v>
      </c>
      <c r="K87" s="105">
        <v>834</v>
      </c>
      <c r="L87" s="105">
        <v>881</v>
      </c>
      <c r="M87" s="105">
        <v>958</v>
      </c>
      <c r="N87" s="105">
        <v>905</v>
      </c>
      <c r="O87" s="105">
        <v>769</v>
      </c>
      <c r="P87" s="395">
        <f t="shared" si="1"/>
        <v>10851</v>
      </c>
      <c r="R87" s="396"/>
    </row>
    <row r="88" spans="1:18">
      <c r="A88" s="394" t="s">
        <v>186</v>
      </c>
      <c r="B88" s="394" t="s">
        <v>187</v>
      </c>
      <c r="C88" s="105">
        <v>115</v>
      </c>
      <c r="D88" s="105">
        <v>112</v>
      </c>
      <c r="E88" s="105">
        <v>137</v>
      </c>
      <c r="F88" s="105">
        <v>131</v>
      </c>
      <c r="G88" s="105">
        <v>133</v>
      </c>
      <c r="H88" s="105">
        <v>127</v>
      </c>
      <c r="I88" s="105">
        <v>122</v>
      </c>
      <c r="J88" s="105">
        <v>125</v>
      </c>
      <c r="K88" s="105">
        <v>120</v>
      </c>
      <c r="L88" s="105">
        <v>155</v>
      </c>
      <c r="M88" s="105">
        <v>157</v>
      </c>
      <c r="N88" s="105">
        <v>133</v>
      </c>
      <c r="O88" s="105">
        <v>91</v>
      </c>
      <c r="P88" s="395">
        <f t="shared" si="1"/>
        <v>1658</v>
      </c>
      <c r="R88" s="396"/>
    </row>
    <row r="89" spans="1:18">
      <c r="A89" s="394" t="s">
        <v>188</v>
      </c>
      <c r="B89" s="394" t="s">
        <v>189</v>
      </c>
      <c r="C89" s="105">
        <v>299</v>
      </c>
      <c r="D89" s="105">
        <v>329</v>
      </c>
      <c r="E89" s="105">
        <v>337</v>
      </c>
      <c r="F89" s="105">
        <v>340</v>
      </c>
      <c r="G89" s="105">
        <v>373</v>
      </c>
      <c r="H89" s="105">
        <v>356</v>
      </c>
      <c r="I89" s="105">
        <v>308</v>
      </c>
      <c r="J89" s="105">
        <v>317</v>
      </c>
      <c r="K89" s="105">
        <v>330</v>
      </c>
      <c r="L89" s="105">
        <v>396</v>
      </c>
      <c r="M89" s="105">
        <v>313</v>
      </c>
      <c r="N89" s="105">
        <v>321</v>
      </c>
      <c r="O89" s="105">
        <v>276</v>
      </c>
      <c r="P89" s="395">
        <f t="shared" si="1"/>
        <v>4295</v>
      </c>
      <c r="R89" s="396"/>
    </row>
    <row r="90" spans="1:18">
      <c r="A90" s="394" t="s">
        <v>190</v>
      </c>
      <c r="B90" s="394" t="s">
        <v>191</v>
      </c>
      <c r="C90" s="105">
        <v>1770</v>
      </c>
      <c r="D90" s="105">
        <v>1727</v>
      </c>
      <c r="E90" s="105">
        <v>1780</v>
      </c>
      <c r="F90" s="105">
        <v>1700</v>
      </c>
      <c r="G90" s="105">
        <v>1753</v>
      </c>
      <c r="H90" s="105">
        <v>1736</v>
      </c>
      <c r="I90" s="105">
        <v>1802</v>
      </c>
      <c r="J90" s="105">
        <v>1782</v>
      </c>
      <c r="K90" s="105">
        <v>1921</v>
      </c>
      <c r="L90" s="105">
        <v>2224</v>
      </c>
      <c r="M90" s="105">
        <v>2108</v>
      </c>
      <c r="N90" s="105">
        <v>1828</v>
      </c>
      <c r="O90" s="105">
        <v>1650</v>
      </c>
      <c r="P90" s="395">
        <f t="shared" si="1"/>
        <v>23781</v>
      </c>
      <c r="R90" s="396"/>
    </row>
    <row r="91" spans="1:18">
      <c r="A91" s="394" t="s">
        <v>192</v>
      </c>
      <c r="B91" s="394" t="s">
        <v>193</v>
      </c>
      <c r="C91" s="105">
        <v>148</v>
      </c>
      <c r="D91" s="105">
        <v>157</v>
      </c>
      <c r="E91" s="105">
        <v>168</v>
      </c>
      <c r="F91" s="105">
        <v>140</v>
      </c>
      <c r="G91" s="105">
        <v>161</v>
      </c>
      <c r="H91" s="105">
        <v>148</v>
      </c>
      <c r="I91" s="105">
        <v>159</v>
      </c>
      <c r="J91" s="105">
        <v>146</v>
      </c>
      <c r="K91" s="105">
        <v>166</v>
      </c>
      <c r="L91" s="105">
        <v>178</v>
      </c>
      <c r="M91" s="105">
        <v>180</v>
      </c>
      <c r="N91" s="105">
        <v>149</v>
      </c>
      <c r="O91" s="105">
        <v>142</v>
      </c>
      <c r="P91" s="395">
        <f t="shared" si="1"/>
        <v>2042</v>
      </c>
      <c r="R91" s="396"/>
    </row>
    <row r="92" spans="1:18">
      <c r="A92" s="394" t="s">
        <v>194</v>
      </c>
      <c r="B92" s="394" t="s">
        <v>195</v>
      </c>
      <c r="C92" s="105">
        <v>1133</v>
      </c>
      <c r="D92" s="105">
        <v>1177</v>
      </c>
      <c r="E92" s="105">
        <v>1134</v>
      </c>
      <c r="F92" s="105">
        <v>1079</v>
      </c>
      <c r="G92" s="105">
        <v>1137</v>
      </c>
      <c r="H92" s="105">
        <v>1131</v>
      </c>
      <c r="I92" s="105">
        <v>1193</v>
      </c>
      <c r="J92" s="105">
        <v>1117</v>
      </c>
      <c r="K92" s="105">
        <v>1200</v>
      </c>
      <c r="L92" s="105">
        <v>1293</v>
      </c>
      <c r="M92" s="105">
        <v>1261</v>
      </c>
      <c r="N92" s="105">
        <v>1150</v>
      </c>
      <c r="O92" s="105">
        <v>1084</v>
      </c>
      <c r="P92" s="395">
        <f t="shared" si="1"/>
        <v>15089</v>
      </c>
      <c r="R92" s="396"/>
    </row>
    <row r="93" spans="1:18">
      <c r="A93" s="394" t="s">
        <v>196</v>
      </c>
      <c r="B93" s="394" t="s">
        <v>197</v>
      </c>
      <c r="C93" s="105">
        <v>353</v>
      </c>
      <c r="D93" s="105">
        <v>340</v>
      </c>
      <c r="E93" s="105">
        <v>345</v>
      </c>
      <c r="F93" s="105">
        <v>332</v>
      </c>
      <c r="G93" s="105">
        <v>336</v>
      </c>
      <c r="H93" s="105">
        <v>328</v>
      </c>
      <c r="I93" s="105">
        <v>333</v>
      </c>
      <c r="J93" s="105">
        <v>340</v>
      </c>
      <c r="K93" s="105">
        <v>334</v>
      </c>
      <c r="L93" s="105">
        <v>358</v>
      </c>
      <c r="M93" s="105">
        <v>340</v>
      </c>
      <c r="N93" s="105">
        <v>360</v>
      </c>
      <c r="O93" s="105">
        <v>259</v>
      </c>
      <c r="P93" s="395">
        <f t="shared" si="1"/>
        <v>4358</v>
      </c>
      <c r="R93" s="396"/>
    </row>
    <row r="94" spans="1:18">
      <c r="A94" s="394" t="s">
        <v>198</v>
      </c>
      <c r="B94" s="394" t="s">
        <v>199</v>
      </c>
      <c r="C94" s="105">
        <v>460</v>
      </c>
      <c r="D94" s="105">
        <v>455</v>
      </c>
      <c r="E94" s="105">
        <v>521</v>
      </c>
      <c r="F94" s="105">
        <v>442</v>
      </c>
      <c r="G94" s="105">
        <v>462</v>
      </c>
      <c r="H94" s="105">
        <v>460</v>
      </c>
      <c r="I94" s="105">
        <v>469</v>
      </c>
      <c r="J94" s="105">
        <v>518</v>
      </c>
      <c r="K94" s="105">
        <v>488</v>
      </c>
      <c r="L94" s="105">
        <v>590</v>
      </c>
      <c r="M94" s="105">
        <v>560</v>
      </c>
      <c r="N94" s="105">
        <v>575</v>
      </c>
      <c r="O94" s="105">
        <v>483</v>
      </c>
      <c r="P94" s="395">
        <f t="shared" si="1"/>
        <v>6483</v>
      </c>
      <c r="R94" s="396"/>
    </row>
    <row r="95" spans="1:18">
      <c r="A95" s="394" t="s">
        <v>200</v>
      </c>
      <c r="B95" s="394" t="s">
        <v>201</v>
      </c>
      <c r="C95" s="105">
        <v>1523</v>
      </c>
      <c r="D95" s="105">
        <v>1657</v>
      </c>
      <c r="E95" s="105">
        <v>1598</v>
      </c>
      <c r="F95" s="105">
        <v>1493</v>
      </c>
      <c r="G95" s="105">
        <v>1520</v>
      </c>
      <c r="H95" s="105">
        <v>1574</v>
      </c>
      <c r="I95" s="105">
        <v>1482</v>
      </c>
      <c r="J95" s="105">
        <v>1515</v>
      </c>
      <c r="K95" s="105">
        <v>1593</v>
      </c>
      <c r="L95" s="105">
        <v>2083</v>
      </c>
      <c r="M95" s="105">
        <v>1749</v>
      </c>
      <c r="N95" s="105">
        <v>1479</v>
      </c>
      <c r="O95" s="105">
        <v>1275</v>
      </c>
      <c r="P95" s="395">
        <f t="shared" si="1"/>
        <v>20541</v>
      </c>
      <c r="R95" s="396"/>
    </row>
    <row r="96" spans="1:18">
      <c r="A96" s="394" t="s">
        <v>202</v>
      </c>
      <c r="B96" s="394" t="s">
        <v>203</v>
      </c>
      <c r="C96" s="105">
        <v>821</v>
      </c>
      <c r="D96" s="105">
        <v>877</v>
      </c>
      <c r="E96" s="105">
        <v>944</v>
      </c>
      <c r="F96" s="105">
        <v>829</v>
      </c>
      <c r="G96" s="105">
        <v>851</v>
      </c>
      <c r="H96" s="105">
        <v>854</v>
      </c>
      <c r="I96" s="105">
        <v>816</v>
      </c>
      <c r="J96" s="105">
        <v>825</v>
      </c>
      <c r="K96" s="105">
        <v>829</v>
      </c>
      <c r="L96" s="105">
        <v>1024</v>
      </c>
      <c r="M96" s="105">
        <v>934</v>
      </c>
      <c r="N96" s="105">
        <v>823</v>
      </c>
      <c r="O96" s="105">
        <v>736</v>
      </c>
      <c r="P96" s="395">
        <f t="shared" si="1"/>
        <v>11163</v>
      </c>
      <c r="R96" s="396"/>
    </row>
    <row r="97" spans="1:18">
      <c r="A97" s="394" t="s">
        <v>204</v>
      </c>
      <c r="B97" s="394" t="s">
        <v>205</v>
      </c>
      <c r="C97" s="105">
        <v>1236</v>
      </c>
      <c r="D97" s="105">
        <v>1312</v>
      </c>
      <c r="E97" s="105">
        <v>1448</v>
      </c>
      <c r="F97" s="105">
        <v>1271</v>
      </c>
      <c r="G97" s="105">
        <v>1273</v>
      </c>
      <c r="H97" s="105">
        <v>1335</v>
      </c>
      <c r="I97" s="105">
        <v>1267</v>
      </c>
      <c r="J97" s="105">
        <v>1277</v>
      </c>
      <c r="K97" s="105">
        <v>1285</v>
      </c>
      <c r="L97" s="105">
        <v>1774</v>
      </c>
      <c r="M97" s="105">
        <v>1523</v>
      </c>
      <c r="N97" s="105">
        <v>1471</v>
      </c>
      <c r="O97" s="105">
        <v>1377</v>
      </c>
      <c r="P97" s="395">
        <f t="shared" si="1"/>
        <v>17849</v>
      </c>
      <c r="R97" s="396"/>
    </row>
    <row r="98" spans="1:18">
      <c r="A98" s="394" t="s">
        <v>206</v>
      </c>
      <c r="B98" s="394" t="s">
        <v>207</v>
      </c>
      <c r="C98" s="105">
        <v>545</v>
      </c>
      <c r="D98" s="105">
        <v>571</v>
      </c>
      <c r="E98" s="105">
        <v>532</v>
      </c>
      <c r="F98" s="105">
        <v>557</v>
      </c>
      <c r="G98" s="105">
        <v>526</v>
      </c>
      <c r="H98" s="105">
        <v>532</v>
      </c>
      <c r="I98" s="105">
        <v>533</v>
      </c>
      <c r="J98" s="105">
        <v>547</v>
      </c>
      <c r="K98" s="105">
        <v>534</v>
      </c>
      <c r="L98" s="105">
        <v>594</v>
      </c>
      <c r="M98" s="105">
        <v>622</v>
      </c>
      <c r="N98" s="105">
        <v>624</v>
      </c>
      <c r="O98" s="105">
        <v>454</v>
      </c>
      <c r="P98" s="395">
        <f t="shared" si="1"/>
        <v>7171</v>
      </c>
      <c r="R98" s="396"/>
    </row>
    <row r="99" spans="1:18">
      <c r="A99" s="394" t="s">
        <v>208</v>
      </c>
      <c r="B99" s="394" t="s">
        <v>209</v>
      </c>
      <c r="C99" s="105">
        <v>602</v>
      </c>
      <c r="D99" s="105">
        <v>631</v>
      </c>
      <c r="E99" s="105">
        <v>621</v>
      </c>
      <c r="F99" s="105">
        <v>586</v>
      </c>
      <c r="G99" s="105">
        <v>598</v>
      </c>
      <c r="H99" s="105">
        <v>584</v>
      </c>
      <c r="I99" s="105">
        <v>604</v>
      </c>
      <c r="J99" s="105">
        <v>605</v>
      </c>
      <c r="K99" s="105">
        <v>625</v>
      </c>
      <c r="L99" s="105">
        <v>665</v>
      </c>
      <c r="M99" s="105">
        <v>647</v>
      </c>
      <c r="N99" s="105">
        <v>586</v>
      </c>
      <c r="O99" s="105">
        <v>544</v>
      </c>
      <c r="P99" s="395">
        <f t="shared" si="1"/>
        <v>7898</v>
      </c>
      <c r="R99" s="396"/>
    </row>
    <row r="100" spans="1:18">
      <c r="A100" s="394" t="s">
        <v>210</v>
      </c>
      <c r="B100" s="394" t="s">
        <v>211</v>
      </c>
      <c r="C100" s="105">
        <v>220</v>
      </c>
      <c r="D100" s="105">
        <v>257</v>
      </c>
      <c r="E100" s="105">
        <v>215</v>
      </c>
      <c r="F100" s="105">
        <v>211</v>
      </c>
      <c r="G100" s="105">
        <v>220</v>
      </c>
      <c r="H100" s="105">
        <v>224</v>
      </c>
      <c r="I100" s="105">
        <v>268</v>
      </c>
      <c r="J100" s="105">
        <v>203</v>
      </c>
      <c r="K100" s="105">
        <v>215</v>
      </c>
      <c r="L100" s="105">
        <v>243</v>
      </c>
      <c r="M100" s="105">
        <v>218</v>
      </c>
      <c r="N100" s="105">
        <v>202</v>
      </c>
      <c r="O100" s="105">
        <v>167</v>
      </c>
      <c r="P100" s="395">
        <f t="shared" si="1"/>
        <v>2863</v>
      </c>
      <c r="R100" s="396"/>
    </row>
    <row r="101" spans="1:18">
      <c r="A101" s="394" t="s">
        <v>212</v>
      </c>
      <c r="B101" s="394" t="s">
        <v>213</v>
      </c>
      <c r="C101" s="105">
        <v>392</v>
      </c>
      <c r="D101" s="105">
        <v>436</v>
      </c>
      <c r="E101" s="105">
        <v>409</v>
      </c>
      <c r="F101" s="105">
        <v>403</v>
      </c>
      <c r="G101" s="105">
        <v>393</v>
      </c>
      <c r="H101" s="105">
        <v>370</v>
      </c>
      <c r="I101" s="105">
        <v>381</v>
      </c>
      <c r="J101" s="105">
        <v>444</v>
      </c>
      <c r="K101" s="105">
        <v>427</v>
      </c>
      <c r="L101" s="105">
        <v>433</v>
      </c>
      <c r="M101" s="105">
        <v>453</v>
      </c>
      <c r="N101" s="105">
        <v>426</v>
      </c>
      <c r="O101" s="105">
        <v>404</v>
      </c>
      <c r="P101" s="395">
        <f t="shared" si="1"/>
        <v>5371</v>
      </c>
      <c r="R101" s="396"/>
    </row>
    <row r="102" spans="1:18">
      <c r="A102" s="394" t="s">
        <v>214</v>
      </c>
      <c r="B102" s="394" t="s">
        <v>215</v>
      </c>
      <c r="C102" s="105">
        <v>674</v>
      </c>
      <c r="D102" s="105">
        <v>711</v>
      </c>
      <c r="E102" s="105">
        <v>711</v>
      </c>
      <c r="F102" s="105">
        <v>657</v>
      </c>
      <c r="G102" s="105">
        <v>672</v>
      </c>
      <c r="H102" s="105">
        <v>688</v>
      </c>
      <c r="I102" s="105">
        <v>620</v>
      </c>
      <c r="J102" s="105">
        <v>677</v>
      </c>
      <c r="K102" s="105">
        <v>633</v>
      </c>
      <c r="L102" s="105">
        <v>688</v>
      </c>
      <c r="M102" s="105">
        <v>638</v>
      </c>
      <c r="N102" s="105">
        <v>713</v>
      </c>
      <c r="O102" s="105">
        <v>658</v>
      </c>
      <c r="P102" s="395">
        <f t="shared" ref="P102:P120" si="2">SUM(C102:O102)</f>
        <v>8740</v>
      </c>
      <c r="R102" s="396"/>
    </row>
    <row r="103" spans="1:18">
      <c r="A103" s="394" t="s">
        <v>216</v>
      </c>
      <c r="B103" s="394" t="s">
        <v>217</v>
      </c>
      <c r="C103" s="105">
        <v>382</v>
      </c>
      <c r="D103" s="105">
        <v>422</v>
      </c>
      <c r="E103" s="105">
        <v>428</v>
      </c>
      <c r="F103" s="105">
        <v>372</v>
      </c>
      <c r="G103" s="105">
        <v>413</v>
      </c>
      <c r="H103" s="105">
        <v>380</v>
      </c>
      <c r="I103" s="105">
        <v>436</v>
      </c>
      <c r="J103" s="105">
        <v>447</v>
      </c>
      <c r="K103" s="105">
        <v>429</v>
      </c>
      <c r="L103" s="105">
        <v>470</v>
      </c>
      <c r="M103" s="105">
        <v>491</v>
      </c>
      <c r="N103" s="105">
        <v>467</v>
      </c>
      <c r="O103" s="105">
        <v>376</v>
      </c>
      <c r="P103" s="395">
        <f t="shared" si="2"/>
        <v>5513</v>
      </c>
      <c r="R103" s="396"/>
    </row>
    <row r="104" spans="1:18">
      <c r="A104" s="394" t="s">
        <v>218</v>
      </c>
      <c r="B104" s="394" t="s">
        <v>219</v>
      </c>
      <c r="C104" s="105">
        <v>490</v>
      </c>
      <c r="D104" s="105">
        <v>538</v>
      </c>
      <c r="E104" s="105">
        <v>543</v>
      </c>
      <c r="F104" s="105">
        <v>522</v>
      </c>
      <c r="G104" s="105">
        <v>522</v>
      </c>
      <c r="H104" s="105">
        <v>513</v>
      </c>
      <c r="I104" s="105">
        <v>484</v>
      </c>
      <c r="J104" s="105">
        <v>554</v>
      </c>
      <c r="K104" s="105">
        <v>544</v>
      </c>
      <c r="L104" s="105">
        <v>641</v>
      </c>
      <c r="M104" s="105">
        <v>633</v>
      </c>
      <c r="N104" s="105">
        <v>617</v>
      </c>
      <c r="O104" s="105">
        <v>569</v>
      </c>
      <c r="P104" s="395">
        <f t="shared" si="2"/>
        <v>7170</v>
      </c>
      <c r="R104" s="396"/>
    </row>
    <row r="105" spans="1:18">
      <c r="A105" s="394" t="s">
        <v>220</v>
      </c>
      <c r="B105" s="394" t="s">
        <v>221</v>
      </c>
      <c r="C105" s="105">
        <v>96</v>
      </c>
      <c r="D105" s="105">
        <v>85</v>
      </c>
      <c r="E105" s="105">
        <v>80</v>
      </c>
      <c r="F105" s="105">
        <v>68</v>
      </c>
      <c r="G105" s="105">
        <v>78</v>
      </c>
      <c r="H105" s="105">
        <v>87</v>
      </c>
      <c r="I105" s="105">
        <v>108</v>
      </c>
      <c r="J105" s="105">
        <v>85</v>
      </c>
      <c r="K105" s="105">
        <v>111</v>
      </c>
      <c r="L105" s="105">
        <v>106</v>
      </c>
      <c r="M105" s="105">
        <v>96</v>
      </c>
      <c r="N105" s="105">
        <v>122</v>
      </c>
      <c r="O105" s="105">
        <v>101</v>
      </c>
      <c r="P105" s="395">
        <f t="shared" si="2"/>
        <v>1223</v>
      </c>
      <c r="R105" s="396"/>
    </row>
    <row r="106" spans="1:18">
      <c r="A106" s="394" t="s">
        <v>222</v>
      </c>
      <c r="B106" s="394" t="s">
        <v>223</v>
      </c>
      <c r="C106" s="105">
        <v>127</v>
      </c>
      <c r="D106" s="105">
        <v>114</v>
      </c>
      <c r="E106" s="105">
        <v>117</v>
      </c>
      <c r="F106" s="105">
        <v>120</v>
      </c>
      <c r="G106" s="105">
        <v>92</v>
      </c>
      <c r="H106" s="105">
        <v>127</v>
      </c>
      <c r="I106" s="105">
        <v>133</v>
      </c>
      <c r="J106" s="105">
        <v>129</v>
      </c>
      <c r="K106" s="105">
        <v>136</v>
      </c>
      <c r="L106" s="105">
        <v>161</v>
      </c>
      <c r="M106" s="105">
        <v>167</v>
      </c>
      <c r="N106" s="105">
        <v>146</v>
      </c>
      <c r="O106" s="105">
        <v>145</v>
      </c>
      <c r="P106" s="395">
        <f t="shared" si="2"/>
        <v>1714</v>
      </c>
      <c r="R106" s="396"/>
    </row>
    <row r="107" spans="1:18">
      <c r="A107" s="394" t="s">
        <v>224</v>
      </c>
      <c r="B107" s="394" t="s">
        <v>225</v>
      </c>
      <c r="C107" s="105">
        <v>149</v>
      </c>
      <c r="D107" s="105">
        <v>138</v>
      </c>
      <c r="E107" s="105">
        <v>127</v>
      </c>
      <c r="F107" s="105">
        <v>135</v>
      </c>
      <c r="G107" s="105">
        <v>131</v>
      </c>
      <c r="H107" s="105">
        <v>134</v>
      </c>
      <c r="I107" s="105">
        <v>121</v>
      </c>
      <c r="J107" s="105">
        <v>140</v>
      </c>
      <c r="K107" s="105">
        <v>140</v>
      </c>
      <c r="L107" s="105">
        <v>159</v>
      </c>
      <c r="M107" s="105">
        <v>171</v>
      </c>
      <c r="N107" s="105">
        <v>157</v>
      </c>
      <c r="O107" s="105">
        <v>112</v>
      </c>
      <c r="P107" s="395">
        <f t="shared" si="2"/>
        <v>1814</v>
      </c>
      <c r="R107" s="396"/>
    </row>
    <row r="108" spans="1:18">
      <c r="A108" s="394" t="s">
        <v>226</v>
      </c>
      <c r="B108" s="394" t="s">
        <v>227</v>
      </c>
      <c r="C108" s="105">
        <v>230</v>
      </c>
      <c r="D108" s="105">
        <v>221</v>
      </c>
      <c r="E108" s="105">
        <v>241</v>
      </c>
      <c r="F108" s="105">
        <v>213</v>
      </c>
      <c r="G108" s="105">
        <v>260</v>
      </c>
      <c r="H108" s="105">
        <v>214</v>
      </c>
      <c r="I108" s="105">
        <v>221</v>
      </c>
      <c r="J108" s="105">
        <v>227</v>
      </c>
      <c r="K108" s="105">
        <v>247</v>
      </c>
      <c r="L108" s="105">
        <v>331</v>
      </c>
      <c r="M108" s="105">
        <v>281</v>
      </c>
      <c r="N108" s="105">
        <v>275</v>
      </c>
      <c r="O108" s="105">
        <v>259</v>
      </c>
      <c r="P108" s="395">
        <f t="shared" si="2"/>
        <v>3220</v>
      </c>
      <c r="R108" s="396"/>
    </row>
    <row r="109" spans="1:18">
      <c r="A109" s="394" t="s">
        <v>228</v>
      </c>
      <c r="B109" s="394" t="s">
        <v>229</v>
      </c>
      <c r="C109" s="105">
        <v>23</v>
      </c>
      <c r="D109" s="105">
        <v>23</v>
      </c>
      <c r="E109" s="105">
        <v>24</v>
      </c>
      <c r="F109" s="105">
        <v>33</v>
      </c>
      <c r="G109" s="105">
        <v>34</v>
      </c>
      <c r="H109" s="105">
        <v>25</v>
      </c>
      <c r="I109" s="105">
        <v>30</v>
      </c>
      <c r="J109" s="105">
        <v>37</v>
      </c>
      <c r="K109" s="105">
        <v>25</v>
      </c>
      <c r="L109" s="105">
        <v>51</v>
      </c>
      <c r="M109" s="105">
        <v>53</v>
      </c>
      <c r="N109" s="105">
        <v>50</v>
      </c>
      <c r="O109" s="105">
        <v>39</v>
      </c>
      <c r="P109" s="395">
        <f t="shared" si="2"/>
        <v>447</v>
      </c>
      <c r="R109" s="396"/>
    </row>
    <row r="110" spans="1:18">
      <c r="A110" s="394" t="s">
        <v>230</v>
      </c>
      <c r="B110" s="394" t="s">
        <v>231</v>
      </c>
      <c r="C110" s="105">
        <v>2548</v>
      </c>
      <c r="D110" s="105">
        <v>2680</v>
      </c>
      <c r="E110" s="105">
        <v>2894</v>
      </c>
      <c r="F110" s="105">
        <v>2802</v>
      </c>
      <c r="G110" s="105">
        <v>2969</v>
      </c>
      <c r="H110" s="105">
        <v>3060</v>
      </c>
      <c r="I110" s="105">
        <v>3096</v>
      </c>
      <c r="J110" s="105">
        <v>3330</v>
      </c>
      <c r="K110" s="105">
        <v>3368</v>
      </c>
      <c r="L110" s="105">
        <v>3930</v>
      </c>
      <c r="M110" s="105">
        <v>3729</v>
      </c>
      <c r="N110" s="105">
        <v>3605</v>
      </c>
      <c r="O110" s="105">
        <v>3412</v>
      </c>
      <c r="P110" s="395">
        <f t="shared" si="2"/>
        <v>41423</v>
      </c>
      <c r="R110" s="396"/>
    </row>
    <row r="111" spans="1:18">
      <c r="A111" s="394" t="s">
        <v>232</v>
      </c>
      <c r="B111" s="394" t="s">
        <v>233</v>
      </c>
      <c r="C111" s="105">
        <v>430</v>
      </c>
      <c r="D111" s="105">
        <v>438</v>
      </c>
      <c r="E111" s="105">
        <v>445</v>
      </c>
      <c r="F111" s="105">
        <v>368</v>
      </c>
      <c r="G111" s="105">
        <v>381</v>
      </c>
      <c r="H111" s="105">
        <v>423</v>
      </c>
      <c r="I111" s="105">
        <v>383</v>
      </c>
      <c r="J111" s="105">
        <v>358</v>
      </c>
      <c r="K111" s="105">
        <v>377</v>
      </c>
      <c r="L111" s="105">
        <v>450</v>
      </c>
      <c r="M111" s="105">
        <v>391</v>
      </c>
      <c r="N111" s="105">
        <v>351</v>
      </c>
      <c r="O111" s="105">
        <v>308</v>
      </c>
      <c r="P111" s="395">
        <f t="shared" si="2"/>
        <v>5103</v>
      </c>
      <c r="R111" s="396"/>
    </row>
    <row r="112" spans="1:18">
      <c r="A112" s="394" t="s">
        <v>234</v>
      </c>
      <c r="B112" s="394" t="s">
        <v>235</v>
      </c>
      <c r="C112" s="105">
        <v>11070</v>
      </c>
      <c r="D112" s="105">
        <v>11437</v>
      </c>
      <c r="E112" s="105">
        <v>12026</v>
      </c>
      <c r="F112" s="105">
        <v>11491</v>
      </c>
      <c r="G112" s="105">
        <v>11811</v>
      </c>
      <c r="H112" s="105">
        <v>11722</v>
      </c>
      <c r="I112" s="105">
        <v>11709</v>
      </c>
      <c r="J112" s="105">
        <v>12049</v>
      </c>
      <c r="K112" s="105">
        <v>12501</v>
      </c>
      <c r="L112" s="105">
        <v>14976</v>
      </c>
      <c r="M112" s="105">
        <v>13584</v>
      </c>
      <c r="N112" s="105">
        <v>13223</v>
      </c>
      <c r="O112" s="105">
        <v>12584</v>
      </c>
      <c r="P112" s="395">
        <f t="shared" si="2"/>
        <v>160183</v>
      </c>
      <c r="R112" s="396"/>
    </row>
    <row r="113" spans="1:28">
      <c r="A113" s="394" t="s">
        <v>236</v>
      </c>
      <c r="B113" s="394" t="s">
        <v>237</v>
      </c>
      <c r="C113" s="105">
        <v>117</v>
      </c>
      <c r="D113" s="105">
        <v>115</v>
      </c>
      <c r="E113" s="105">
        <v>114</v>
      </c>
      <c r="F113" s="105">
        <v>128</v>
      </c>
      <c r="G113" s="105">
        <v>113</v>
      </c>
      <c r="H113" s="105">
        <v>129</v>
      </c>
      <c r="I113" s="105">
        <v>115</v>
      </c>
      <c r="J113" s="105">
        <v>126</v>
      </c>
      <c r="K113" s="105">
        <v>127</v>
      </c>
      <c r="L113" s="105">
        <v>149</v>
      </c>
      <c r="M113" s="105">
        <v>131</v>
      </c>
      <c r="N113" s="105">
        <v>126</v>
      </c>
      <c r="O113" s="105">
        <v>126</v>
      </c>
      <c r="P113" s="395">
        <f t="shared" si="2"/>
        <v>1616</v>
      </c>
      <c r="R113" s="396"/>
    </row>
    <row r="114" spans="1:28">
      <c r="A114" s="394" t="s">
        <v>238</v>
      </c>
      <c r="B114" s="394" t="s">
        <v>239</v>
      </c>
      <c r="C114" s="105">
        <v>71</v>
      </c>
      <c r="D114" s="105">
        <v>83</v>
      </c>
      <c r="E114" s="105">
        <v>92</v>
      </c>
      <c r="F114" s="105">
        <v>63</v>
      </c>
      <c r="G114" s="105">
        <v>73</v>
      </c>
      <c r="H114" s="105">
        <v>84</v>
      </c>
      <c r="I114" s="105">
        <v>75</v>
      </c>
      <c r="J114" s="105">
        <v>59</v>
      </c>
      <c r="K114" s="105">
        <v>67</v>
      </c>
      <c r="L114" s="105">
        <v>97</v>
      </c>
      <c r="M114" s="105">
        <v>91</v>
      </c>
      <c r="N114" s="105">
        <v>76</v>
      </c>
      <c r="O114" s="105">
        <v>72</v>
      </c>
      <c r="P114" s="395">
        <f t="shared" si="2"/>
        <v>1003</v>
      </c>
      <c r="R114" s="396"/>
    </row>
    <row r="115" spans="1:28">
      <c r="A115" s="394" t="s">
        <v>240</v>
      </c>
      <c r="B115" s="394" t="s">
        <v>241</v>
      </c>
      <c r="C115" s="105">
        <v>335</v>
      </c>
      <c r="D115" s="105">
        <v>327</v>
      </c>
      <c r="E115" s="105">
        <v>333</v>
      </c>
      <c r="F115" s="105">
        <v>323</v>
      </c>
      <c r="G115" s="105">
        <v>339</v>
      </c>
      <c r="H115" s="105">
        <v>346</v>
      </c>
      <c r="I115" s="105">
        <v>337</v>
      </c>
      <c r="J115" s="105">
        <v>370</v>
      </c>
      <c r="K115" s="105">
        <v>355</v>
      </c>
      <c r="L115" s="105">
        <v>446</v>
      </c>
      <c r="M115" s="105">
        <v>419</v>
      </c>
      <c r="N115" s="105">
        <v>376</v>
      </c>
      <c r="O115" s="105">
        <v>342</v>
      </c>
      <c r="P115" s="395">
        <f t="shared" si="2"/>
        <v>4648</v>
      </c>
      <c r="R115" s="396"/>
    </row>
    <row r="116" spans="1:28">
      <c r="A116" s="394" t="s">
        <v>242</v>
      </c>
      <c r="B116" s="394" t="s">
        <v>243</v>
      </c>
      <c r="C116" s="105">
        <v>1289</v>
      </c>
      <c r="D116" s="105">
        <v>1330</v>
      </c>
      <c r="E116" s="105">
        <v>1293</v>
      </c>
      <c r="F116" s="105">
        <v>1316</v>
      </c>
      <c r="G116" s="105">
        <v>1332</v>
      </c>
      <c r="H116" s="105">
        <v>1315</v>
      </c>
      <c r="I116" s="105">
        <v>1348</v>
      </c>
      <c r="J116" s="105">
        <v>1357</v>
      </c>
      <c r="K116" s="105">
        <v>1313</v>
      </c>
      <c r="L116" s="105">
        <v>1558</v>
      </c>
      <c r="M116" s="105">
        <v>1363</v>
      </c>
      <c r="N116" s="105">
        <v>1225</v>
      </c>
      <c r="O116" s="105">
        <v>1141</v>
      </c>
      <c r="P116" s="395">
        <f t="shared" si="2"/>
        <v>17180</v>
      </c>
      <c r="R116" s="396"/>
    </row>
    <row r="117" spans="1:28">
      <c r="A117" s="394" t="s">
        <v>244</v>
      </c>
      <c r="B117" s="394" t="s">
        <v>245</v>
      </c>
      <c r="C117" s="105">
        <v>631</v>
      </c>
      <c r="D117" s="105">
        <v>617</v>
      </c>
      <c r="E117" s="105">
        <v>646</v>
      </c>
      <c r="F117" s="105">
        <v>611</v>
      </c>
      <c r="G117" s="105">
        <v>630</v>
      </c>
      <c r="H117" s="105">
        <v>631</v>
      </c>
      <c r="I117" s="105">
        <v>633</v>
      </c>
      <c r="J117" s="105">
        <v>598</v>
      </c>
      <c r="K117" s="105">
        <v>593</v>
      </c>
      <c r="L117" s="105">
        <v>653</v>
      </c>
      <c r="M117" s="105">
        <v>762</v>
      </c>
      <c r="N117" s="105">
        <v>657</v>
      </c>
      <c r="O117" s="105">
        <v>626</v>
      </c>
      <c r="P117" s="395">
        <f t="shared" si="2"/>
        <v>8288</v>
      </c>
      <c r="R117" s="396"/>
    </row>
    <row r="118" spans="1:28">
      <c r="A118" s="394" t="s">
        <v>246</v>
      </c>
      <c r="B118" s="394" t="s">
        <v>247</v>
      </c>
      <c r="C118" s="105">
        <v>779</v>
      </c>
      <c r="D118" s="105">
        <v>792</v>
      </c>
      <c r="E118" s="105">
        <v>846</v>
      </c>
      <c r="F118" s="105">
        <v>706</v>
      </c>
      <c r="G118" s="105">
        <v>711</v>
      </c>
      <c r="H118" s="105">
        <v>702</v>
      </c>
      <c r="I118" s="105">
        <v>767</v>
      </c>
      <c r="J118" s="105">
        <v>766</v>
      </c>
      <c r="K118" s="105">
        <v>736</v>
      </c>
      <c r="L118" s="105">
        <v>1030</v>
      </c>
      <c r="M118" s="105">
        <v>842</v>
      </c>
      <c r="N118" s="105">
        <v>768</v>
      </c>
      <c r="O118" s="105">
        <v>694</v>
      </c>
      <c r="P118" s="395">
        <f t="shared" si="2"/>
        <v>10139</v>
      </c>
      <c r="R118" s="396"/>
    </row>
    <row r="119" spans="1:28">
      <c r="A119" s="394" t="s">
        <v>248</v>
      </c>
      <c r="B119" s="394" t="s">
        <v>249</v>
      </c>
      <c r="C119" s="105">
        <v>378</v>
      </c>
      <c r="D119" s="105">
        <v>380</v>
      </c>
      <c r="E119" s="105">
        <v>393</v>
      </c>
      <c r="F119" s="105">
        <v>369</v>
      </c>
      <c r="G119" s="105">
        <v>362</v>
      </c>
      <c r="H119" s="105">
        <v>373</v>
      </c>
      <c r="I119" s="105">
        <v>361</v>
      </c>
      <c r="J119" s="105">
        <v>376</v>
      </c>
      <c r="K119" s="105">
        <v>378</v>
      </c>
      <c r="L119" s="105">
        <v>436</v>
      </c>
      <c r="M119" s="105">
        <v>394</v>
      </c>
      <c r="N119" s="105">
        <v>405</v>
      </c>
      <c r="O119" s="105">
        <v>399</v>
      </c>
      <c r="P119" s="395">
        <f t="shared" si="2"/>
        <v>5004</v>
      </c>
      <c r="R119" s="396"/>
    </row>
    <row r="120" spans="1:28">
      <c r="A120" s="394" t="s">
        <v>250</v>
      </c>
      <c r="B120" s="394" t="s">
        <v>251</v>
      </c>
      <c r="C120" s="105">
        <v>168</v>
      </c>
      <c r="D120" s="105">
        <v>160</v>
      </c>
      <c r="E120" s="105">
        <v>166</v>
      </c>
      <c r="F120" s="105">
        <v>151</v>
      </c>
      <c r="G120" s="105">
        <v>164</v>
      </c>
      <c r="H120" s="105">
        <v>164</v>
      </c>
      <c r="I120" s="105">
        <v>152</v>
      </c>
      <c r="J120" s="105">
        <v>129</v>
      </c>
      <c r="K120" s="105">
        <v>158</v>
      </c>
      <c r="L120" s="105">
        <v>166</v>
      </c>
      <c r="M120" s="105">
        <v>152</v>
      </c>
      <c r="N120" s="105">
        <v>168</v>
      </c>
      <c r="O120" s="105">
        <v>127</v>
      </c>
      <c r="P120" s="395">
        <f t="shared" si="2"/>
        <v>2025</v>
      </c>
      <c r="R120" s="396"/>
    </row>
    <row r="121" spans="1:28" ht="13.8" thickBot="1">
      <c r="A121" s="398"/>
      <c r="B121" s="399" t="s">
        <v>999</v>
      </c>
      <c r="C121" s="400">
        <f t="shared" ref="C121:P121" si="3">SUM(C6:C120)</f>
        <v>96945</v>
      </c>
      <c r="D121" s="400">
        <f t="shared" si="3"/>
        <v>100949</v>
      </c>
      <c r="E121" s="400">
        <f t="shared" si="3"/>
        <v>104741</v>
      </c>
      <c r="F121" s="400">
        <f t="shared" si="3"/>
        <v>99046</v>
      </c>
      <c r="G121" s="400">
        <f t="shared" si="3"/>
        <v>101840</v>
      </c>
      <c r="H121" s="400">
        <f t="shared" si="3"/>
        <v>102680</v>
      </c>
      <c r="I121" s="400">
        <f t="shared" si="3"/>
        <v>102163</v>
      </c>
      <c r="J121" s="400">
        <f t="shared" si="3"/>
        <v>103183</v>
      </c>
      <c r="K121" s="400">
        <f t="shared" si="3"/>
        <v>105806</v>
      </c>
      <c r="L121" s="400">
        <f t="shared" si="3"/>
        <v>128204</v>
      </c>
      <c r="M121" s="400">
        <f t="shared" si="3"/>
        <v>117634</v>
      </c>
      <c r="N121" s="400">
        <f t="shared" si="3"/>
        <v>110466</v>
      </c>
      <c r="O121" s="400">
        <f t="shared" si="3"/>
        <v>100742</v>
      </c>
      <c r="P121" s="400">
        <f t="shared" si="3"/>
        <v>1374399</v>
      </c>
      <c r="R121" s="396"/>
    </row>
    <row r="122" spans="1:28" ht="9" customHeight="1" thickTop="1">
      <c r="R122" s="396"/>
    </row>
    <row r="123" spans="1:28">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row>
    <row r="124" spans="1:28">
      <c r="C124" s="408"/>
      <c r="D124" s="408"/>
      <c r="E124" s="408"/>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row>
    <row r="125" spans="1:28">
      <c r="Q125" s="401"/>
      <c r="R125" s="401"/>
      <c r="S125" s="401"/>
      <c r="T125" s="401"/>
      <c r="U125" s="401"/>
      <c r="V125" s="401"/>
      <c r="W125" s="401"/>
      <c r="X125" s="401"/>
      <c r="Y125" s="401"/>
      <c r="Z125" s="401"/>
      <c r="AA125" s="401"/>
      <c r="AB125" s="401"/>
    </row>
    <row r="126" spans="1:28">
      <c r="Q126" s="401"/>
      <c r="R126" s="401"/>
      <c r="S126" s="401"/>
      <c r="T126" s="401"/>
      <c r="U126" s="401"/>
      <c r="V126" s="401"/>
      <c r="W126" s="401"/>
      <c r="X126" s="401"/>
      <c r="Y126" s="401"/>
      <c r="Z126" s="401"/>
      <c r="AA126" s="401"/>
      <c r="AB126" s="401"/>
    </row>
    <row r="127" spans="1:28">
      <c r="Q127" s="401"/>
      <c r="R127" s="401"/>
      <c r="S127" s="401"/>
      <c r="T127" s="401"/>
      <c r="U127" s="401"/>
      <c r="V127" s="401"/>
      <c r="W127" s="401"/>
      <c r="X127" s="401"/>
      <c r="Y127" s="401"/>
      <c r="Z127" s="401"/>
      <c r="AA127" s="401"/>
      <c r="AB127" s="401"/>
    </row>
    <row r="128" spans="1:28">
      <c r="Q128" s="401"/>
      <c r="R128" s="401"/>
      <c r="S128" s="401"/>
      <c r="T128" s="401"/>
      <c r="U128" s="401"/>
      <c r="V128" s="401"/>
      <c r="W128" s="401"/>
      <c r="X128" s="401"/>
      <c r="Y128" s="401"/>
      <c r="Z128" s="401"/>
      <c r="AA128" s="401"/>
      <c r="AB128" s="401"/>
    </row>
    <row r="129" spans="17:28">
      <c r="Q129" s="401"/>
      <c r="R129" s="401"/>
      <c r="S129" s="401"/>
      <c r="T129" s="401"/>
      <c r="U129" s="401"/>
      <c r="V129" s="401"/>
      <c r="W129" s="401"/>
      <c r="X129" s="401"/>
      <c r="Y129" s="401"/>
      <c r="Z129" s="401"/>
      <c r="AA129" s="401"/>
      <c r="AB129" s="401"/>
    </row>
    <row r="130" spans="17:28">
      <c r="Q130" s="401"/>
      <c r="R130" s="401"/>
      <c r="S130" s="401"/>
      <c r="T130" s="401"/>
      <c r="U130" s="401"/>
      <c r="V130" s="401"/>
      <c r="W130" s="401"/>
      <c r="X130" s="401"/>
      <c r="Y130" s="401"/>
      <c r="Z130" s="401"/>
      <c r="AA130" s="401"/>
      <c r="AB130" s="401"/>
    </row>
    <row r="131" spans="17:28">
      <c r="Q131" s="401"/>
      <c r="R131" s="401"/>
      <c r="S131" s="401"/>
      <c r="T131" s="401"/>
      <c r="U131" s="401"/>
      <c r="V131" s="401"/>
      <c r="W131" s="401"/>
      <c r="X131" s="401"/>
      <c r="Y131" s="401"/>
      <c r="Z131" s="401"/>
      <c r="AA131" s="401"/>
      <c r="AB131" s="401"/>
    </row>
    <row r="132" spans="17:28">
      <c r="Q132" s="401"/>
      <c r="R132" s="401"/>
      <c r="S132" s="401"/>
      <c r="T132" s="401"/>
      <c r="U132" s="401"/>
      <c r="V132" s="401"/>
      <c r="W132" s="401"/>
      <c r="X132" s="401"/>
      <c r="Y132" s="401"/>
      <c r="Z132" s="401"/>
      <c r="AA132" s="401"/>
      <c r="AB132" s="401"/>
    </row>
    <row r="133" spans="17:28">
      <c r="Q133" s="401"/>
      <c r="R133" s="401"/>
      <c r="S133" s="401"/>
      <c r="T133" s="401"/>
      <c r="U133" s="401"/>
      <c r="V133" s="401"/>
      <c r="W133" s="401"/>
      <c r="X133" s="401"/>
      <c r="Y133" s="401"/>
      <c r="Z133" s="401"/>
      <c r="AA133" s="401"/>
      <c r="AB133" s="401"/>
    </row>
    <row r="134" spans="17:28">
      <c r="Q134" s="401"/>
      <c r="R134" s="401"/>
      <c r="S134" s="401"/>
      <c r="T134" s="401"/>
      <c r="U134" s="401"/>
      <c r="V134" s="401"/>
      <c r="W134" s="401"/>
      <c r="X134" s="401"/>
      <c r="Y134" s="401"/>
      <c r="Z134" s="401"/>
      <c r="AA134" s="401"/>
      <c r="AB134" s="401"/>
    </row>
    <row r="135" spans="17:28">
      <c r="Q135" s="401"/>
      <c r="R135" s="401"/>
      <c r="S135" s="401"/>
      <c r="T135" s="401"/>
      <c r="U135" s="401"/>
      <c r="V135" s="401"/>
      <c r="W135" s="401"/>
      <c r="X135" s="401"/>
      <c r="Y135" s="401"/>
      <c r="Z135" s="401"/>
      <c r="AA135" s="401"/>
      <c r="AB135" s="401"/>
    </row>
    <row r="136" spans="17:28">
      <c r="Q136" s="401"/>
      <c r="R136" s="401"/>
      <c r="S136" s="401"/>
      <c r="T136" s="401"/>
      <c r="U136" s="401"/>
      <c r="V136" s="401"/>
      <c r="W136" s="401"/>
      <c r="X136" s="401"/>
      <c r="Y136" s="401"/>
      <c r="Z136" s="401"/>
      <c r="AA136" s="401"/>
      <c r="AB136" s="401"/>
    </row>
  </sheetData>
  <mergeCells count="17">
    <mergeCell ref="M3:M4"/>
    <mergeCell ref="N3:N4"/>
    <mergeCell ref="O3:O4"/>
    <mergeCell ref="A1:P2"/>
    <mergeCell ref="A3:A4"/>
    <mergeCell ref="B3:B4"/>
    <mergeCell ref="C3:C4"/>
    <mergeCell ref="D3:D4"/>
    <mergeCell ref="E3:E4"/>
    <mergeCell ref="F3:F4"/>
    <mergeCell ref="G3:G4"/>
    <mergeCell ref="H3:H4"/>
    <mergeCell ref="I3:I4"/>
    <mergeCell ref="P3:P4"/>
    <mergeCell ref="J3:J4"/>
    <mergeCell ref="K3:K4"/>
    <mergeCell ref="L3:L4"/>
  </mergeCells>
  <printOptions horizontalCentered="1"/>
  <pageMargins left="0.25" right="0.25" top="0.5" bottom="0.66" header="0.5" footer="0.17"/>
  <pageSetup scale="89" orientation="landscape" r:id="rId1"/>
  <headerFooter alignWithMargins="0">
    <oddFooter>&amp;L&amp;"Arial,Italic"&amp;8Division of School Business Services
School Allotments Section
&amp;Z&amp;F&amp;A&amp;C &amp;R&amp;"Arial,Italic"&amp;8 20/11/2021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76A9-9333-4FD5-9CAD-F3522CBADC05}">
  <dimension ref="A1:AB240"/>
  <sheetViews>
    <sheetView zoomScale="90" zoomScaleNormal="90" workbookViewId="0">
      <pane ySplit="5" topLeftCell="A201" activePane="bottomLeft" state="frozen"/>
      <selection activeCell="L23" sqref="L23"/>
      <selection pane="bottomLeft" activeCell="U224" sqref="U224"/>
    </sheetView>
  </sheetViews>
  <sheetFormatPr defaultRowHeight="13.2"/>
  <cols>
    <col min="1" max="1" width="5.44140625" style="401" customWidth="1"/>
    <col min="2" max="2" width="30.109375" style="401" customWidth="1"/>
    <col min="3" max="3" width="7.5546875" style="401" customWidth="1"/>
    <col min="4" max="4" width="8.88671875" style="401" customWidth="1"/>
    <col min="5" max="5" width="7.44140625" style="401" customWidth="1"/>
    <col min="6" max="6" width="7.109375" style="401" customWidth="1"/>
    <col min="7" max="8" width="8.44140625" style="401" customWidth="1"/>
    <col min="9" max="9" width="8.88671875" style="401" customWidth="1"/>
    <col min="10" max="10" width="8.44140625" style="401" customWidth="1"/>
    <col min="11" max="12" width="7.88671875" style="401" customWidth="1"/>
    <col min="13" max="13" width="8.44140625" style="401" customWidth="1"/>
    <col min="14" max="14" width="7.44140625" style="401" customWidth="1"/>
    <col min="15" max="15" width="8.109375" style="401" customWidth="1"/>
    <col min="16" max="16" width="8.44140625" style="401" customWidth="1"/>
    <col min="17" max="17" width="8.88671875" style="391"/>
    <col min="18" max="18" width="11.5546875" style="391" customWidth="1"/>
    <col min="19" max="16384" width="8.88671875" style="391"/>
  </cols>
  <sheetData>
    <row r="1" spans="1:18" ht="13.35" customHeight="1">
      <c r="A1" s="430" t="s">
        <v>1015</v>
      </c>
      <c r="B1" s="430"/>
      <c r="C1" s="430"/>
      <c r="D1" s="430"/>
      <c r="E1" s="430"/>
      <c r="F1" s="430"/>
      <c r="G1" s="430"/>
      <c r="H1" s="430"/>
      <c r="I1" s="430"/>
      <c r="J1" s="430"/>
      <c r="K1" s="430"/>
      <c r="L1" s="430"/>
      <c r="M1" s="430"/>
      <c r="N1" s="430"/>
      <c r="O1" s="430"/>
      <c r="P1" s="430"/>
    </row>
    <row r="2" spans="1:18" ht="14.4" customHeight="1" thickBot="1">
      <c r="A2" s="431"/>
      <c r="B2" s="431"/>
      <c r="C2" s="431"/>
      <c r="D2" s="431"/>
      <c r="E2" s="431"/>
      <c r="F2" s="431"/>
      <c r="G2" s="431"/>
      <c r="H2" s="431"/>
      <c r="I2" s="431"/>
      <c r="J2" s="431"/>
      <c r="K2" s="431"/>
      <c r="L2" s="431"/>
      <c r="M2" s="431"/>
      <c r="N2" s="431"/>
      <c r="O2" s="431"/>
      <c r="P2" s="431"/>
    </row>
    <row r="3" spans="1:18" ht="13.8" customHeight="1">
      <c r="A3" s="435" t="s">
        <v>997</v>
      </c>
      <c r="B3" s="435" t="s">
        <v>998</v>
      </c>
      <c r="C3" s="434" t="s">
        <v>10</v>
      </c>
      <c r="D3" s="434" t="s">
        <v>11</v>
      </c>
      <c r="E3" s="434" t="s">
        <v>12</v>
      </c>
      <c r="F3" s="434" t="s">
        <v>13</v>
      </c>
      <c r="G3" s="434" t="s">
        <v>14</v>
      </c>
      <c r="H3" s="434" t="s">
        <v>15</v>
      </c>
      <c r="I3" s="434" t="s">
        <v>16</v>
      </c>
      <c r="J3" s="434" t="s">
        <v>17</v>
      </c>
      <c r="K3" s="434" t="s">
        <v>18</v>
      </c>
      <c r="L3" s="434" t="s">
        <v>19</v>
      </c>
      <c r="M3" s="434" t="s">
        <v>20</v>
      </c>
      <c r="N3" s="434" t="s">
        <v>21</v>
      </c>
      <c r="O3" s="434" t="s">
        <v>22</v>
      </c>
      <c r="P3" s="434" t="s">
        <v>23</v>
      </c>
    </row>
    <row r="4" spans="1:18" ht="13.8" thickBot="1">
      <c r="A4" s="433"/>
      <c r="B4" s="433"/>
      <c r="C4" s="429"/>
      <c r="D4" s="429"/>
      <c r="E4" s="429"/>
      <c r="F4" s="429"/>
      <c r="G4" s="429"/>
      <c r="H4" s="429"/>
      <c r="I4" s="429"/>
      <c r="J4" s="429"/>
      <c r="K4" s="429"/>
      <c r="L4" s="429"/>
      <c r="M4" s="429"/>
      <c r="N4" s="429"/>
      <c r="O4" s="429"/>
      <c r="P4" s="429"/>
    </row>
    <row r="5" spans="1:18">
      <c r="A5" s="392"/>
      <c r="B5" s="392"/>
      <c r="C5" s="393"/>
      <c r="D5" s="393"/>
      <c r="E5" s="393"/>
      <c r="F5" s="393"/>
      <c r="G5" s="393"/>
      <c r="H5" s="393"/>
      <c r="I5" s="393"/>
      <c r="J5" s="393"/>
      <c r="K5" s="393"/>
      <c r="L5" s="393"/>
      <c r="M5" s="393"/>
      <c r="N5" s="393"/>
      <c r="O5" s="393"/>
      <c r="P5" s="393"/>
    </row>
    <row r="6" spans="1:18">
      <c r="A6" s="402" t="s">
        <v>544</v>
      </c>
      <c r="B6" s="402" t="s">
        <v>545</v>
      </c>
      <c r="C6" s="105">
        <v>69</v>
      </c>
      <c r="D6" s="105">
        <v>102</v>
      </c>
      <c r="E6" s="105">
        <v>103</v>
      </c>
      <c r="F6" s="105">
        <v>121</v>
      </c>
      <c r="G6" s="105">
        <v>117</v>
      </c>
      <c r="H6" s="105">
        <v>147</v>
      </c>
      <c r="I6" s="105">
        <v>180</v>
      </c>
      <c r="J6" s="105">
        <v>235</v>
      </c>
      <c r="K6" s="105">
        <v>272</v>
      </c>
      <c r="L6" s="105">
        <v>359</v>
      </c>
      <c r="M6" s="105">
        <v>268</v>
      </c>
      <c r="N6" s="105">
        <v>265</v>
      </c>
      <c r="O6" s="105">
        <v>245</v>
      </c>
      <c r="P6" s="395">
        <f>SUM(C6:O6)</f>
        <v>2483</v>
      </c>
      <c r="R6" s="396"/>
    </row>
    <row r="7" spans="1:18">
      <c r="A7" s="402" t="s">
        <v>546</v>
      </c>
      <c r="B7" s="402" t="s">
        <v>547</v>
      </c>
      <c r="C7" s="105">
        <v>183</v>
      </c>
      <c r="D7" s="105">
        <v>200</v>
      </c>
      <c r="E7" s="105">
        <v>228</v>
      </c>
      <c r="F7" s="105">
        <v>221</v>
      </c>
      <c r="G7" s="105">
        <v>221</v>
      </c>
      <c r="H7" s="105">
        <v>241</v>
      </c>
      <c r="I7" s="105">
        <v>280</v>
      </c>
      <c r="J7" s="105">
        <v>288</v>
      </c>
      <c r="K7" s="105">
        <v>293</v>
      </c>
      <c r="L7" s="105">
        <v>323</v>
      </c>
      <c r="M7" s="105">
        <v>224</v>
      </c>
      <c r="N7" s="105">
        <v>186</v>
      </c>
      <c r="O7" s="105">
        <v>141</v>
      </c>
      <c r="P7" s="395">
        <f t="shared" ref="P7:P71" si="0">SUM(C7:O7)</f>
        <v>3029</v>
      </c>
      <c r="R7" s="396"/>
    </row>
    <row r="8" spans="1:18">
      <c r="A8" s="402" t="s">
        <v>548</v>
      </c>
      <c r="B8" s="402" t="s">
        <v>549</v>
      </c>
      <c r="C8" s="105">
        <v>71</v>
      </c>
      <c r="D8" s="105">
        <v>67</v>
      </c>
      <c r="E8" s="105">
        <v>70</v>
      </c>
      <c r="F8" s="105">
        <v>70</v>
      </c>
      <c r="G8" s="105">
        <v>69</v>
      </c>
      <c r="H8" s="105">
        <v>68</v>
      </c>
      <c r="I8" s="105">
        <v>65</v>
      </c>
      <c r="J8" s="105">
        <v>56</v>
      </c>
      <c r="K8" s="105">
        <v>59</v>
      </c>
      <c r="L8" s="105">
        <v>46</v>
      </c>
      <c r="M8" s="105">
        <v>45</v>
      </c>
      <c r="N8" s="105">
        <v>48</v>
      </c>
      <c r="O8" s="105">
        <v>35</v>
      </c>
      <c r="P8" s="395">
        <f t="shared" si="0"/>
        <v>769</v>
      </c>
      <c r="R8" s="396"/>
    </row>
    <row r="9" spans="1:18">
      <c r="A9" s="402" t="s">
        <v>550</v>
      </c>
      <c r="B9" s="402" t="s">
        <v>551</v>
      </c>
      <c r="C9" s="105">
        <v>69</v>
      </c>
      <c r="D9" s="105">
        <v>72</v>
      </c>
      <c r="E9" s="105">
        <v>75</v>
      </c>
      <c r="F9" s="105">
        <v>76</v>
      </c>
      <c r="G9" s="105">
        <v>75</v>
      </c>
      <c r="H9" s="105">
        <v>76</v>
      </c>
      <c r="I9" s="105">
        <v>83</v>
      </c>
      <c r="J9" s="105">
        <v>81</v>
      </c>
      <c r="K9" s="105">
        <v>102</v>
      </c>
      <c r="L9" s="105">
        <v>97</v>
      </c>
      <c r="M9" s="105">
        <v>58</v>
      </c>
      <c r="N9" s="105">
        <v>46</v>
      </c>
      <c r="O9" s="105">
        <v>40</v>
      </c>
      <c r="P9" s="395">
        <f t="shared" si="0"/>
        <v>950</v>
      </c>
      <c r="R9" s="396"/>
    </row>
    <row r="10" spans="1:18">
      <c r="A10" s="402" t="s">
        <v>552</v>
      </c>
      <c r="B10" s="402" t="s">
        <v>553</v>
      </c>
      <c r="C10" s="105">
        <v>33</v>
      </c>
      <c r="D10" s="105">
        <v>32</v>
      </c>
      <c r="E10" s="105">
        <v>35</v>
      </c>
      <c r="F10" s="105">
        <v>35</v>
      </c>
      <c r="G10" s="105">
        <v>44</v>
      </c>
      <c r="H10" s="105">
        <v>45</v>
      </c>
      <c r="I10" s="105">
        <v>42</v>
      </c>
      <c r="J10" s="105">
        <v>59</v>
      </c>
      <c r="K10" s="105">
        <v>50</v>
      </c>
      <c r="L10" s="105">
        <v>57</v>
      </c>
      <c r="M10" s="105">
        <v>70</v>
      </c>
      <c r="N10" s="105">
        <v>62</v>
      </c>
      <c r="O10" s="105">
        <v>40</v>
      </c>
      <c r="P10" s="395">
        <f t="shared" si="0"/>
        <v>604</v>
      </c>
      <c r="R10" s="396"/>
    </row>
    <row r="11" spans="1:18">
      <c r="A11" s="402" t="s">
        <v>554</v>
      </c>
      <c r="B11" s="402" t="s">
        <v>555</v>
      </c>
      <c r="C11" s="105">
        <v>108</v>
      </c>
      <c r="D11" s="105">
        <v>99</v>
      </c>
      <c r="E11" s="105">
        <v>108</v>
      </c>
      <c r="F11" s="105">
        <v>106</v>
      </c>
      <c r="G11" s="105">
        <v>81</v>
      </c>
      <c r="H11" s="105">
        <v>89</v>
      </c>
      <c r="I11" s="105">
        <v>43</v>
      </c>
      <c r="J11" s="105">
        <v>0</v>
      </c>
      <c r="K11" s="105">
        <v>0</v>
      </c>
      <c r="L11" s="105">
        <v>0</v>
      </c>
      <c r="M11" s="105">
        <v>0</v>
      </c>
      <c r="N11" s="105">
        <v>0</v>
      </c>
      <c r="O11" s="105">
        <v>0</v>
      </c>
      <c r="P11" s="395">
        <f t="shared" si="0"/>
        <v>634</v>
      </c>
      <c r="R11" s="396"/>
    </row>
    <row r="12" spans="1:18">
      <c r="A12" s="402" t="s">
        <v>556</v>
      </c>
      <c r="B12" s="402" t="s">
        <v>557</v>
      </c>
      <c r="C12" s="105">
        <v>12</v>
      </c>
      <c r="D12" s="105">
        <v>8</v>
      </c>
      <c r="E12" s="105">
        <v>7</v>
      </c>
      <c r="F12" s="105">
        <v>8</v>
      </c>
      <c r="G12" s="105">
        <v>12</v>
      </c>
      <c r="H12" s="105">
        <v>7</v>
      </c>
      <c r="I12" s="105">
        <v>5</v>
      </c>
      <c r="J12" s="105">
        <v>12</v>
      </c>
      <c r="K12" s="105">
        <v>17</v>
      </c>
      <c r="L12" s="105">
        <v>5</v>
      </c>
      <c r="M12" s="105">
        <v>13</v>
      </c>
      <c r="N12" s="105">
        <v>3</v>
      </c>
      <c r="O12" s="105">
        <v>0</v>
      </c>
      <c r="P12" s="395">
        <f t="shared" si="0"/>
        <v>109</v>
      </c>
      <c r="R12" s="396"/>
    </row>
    <row r="13" spans="1:18">
      <c r="A13" s="402" t="s">
        <v>558</v>
      </c>
      <c r="B13" s="402" t="s">
        <v>559</v>
      </c>
      <c r="C13" s="105">
        <v>45</v>
      </c>
      <c r="D13" s="105">
        <v>27</v>
      </c>
      <c r="E13" s="105">
        <v>45</v>
      </c>
      <c r="F13" s="105">
        <v>44</v>
      </c>
      <c r="G13" s="105">
        <v>38</v>
      </c>
      <c r="H13" s="105">
        <v>35</v>
      </c>
      <c r="I13" s="105">
        <v>37</v>
      </c>
      <c r="J13" s="105">
        <v>32</v>
      </c>
      <c r="K13" s="105">
        <v>27</v>
      </c>
      <c r="L13" s="105">
        <v>17</v>
      </c>
      <c r="M13" s="105">
        <v>25</v>
      </c>
      <c r="N13" s="105">
        <v>25</v>
      </c>
      <c r="O13" s="105">
        <v>17</v>
      </c>
      <c r="P13" s="395">
        <f t="shared" si="0"/>
        <v>414</v>
      </c>
      <c r="R13" s="396"/>
    </row>
    <row r="14" spans="1:18">
      <c r="A14" s="402" t="s">
        <v>560</v>
      </c>
      <c r="B14" s="402" t="s">
        <v>561</v>
      </c>
      <c r="C14" s="105">
        <v>0</v>
      </c>
      <c r="D14" s="105">
        <v>0</v>
      </c>
      <c r="E14" s="105">
        <v>0</v>
      </c>
      <c r="F14" s="105">
        <v>0</v>
      </c>
      <c r="G14" s="105">
        <v>0</v>
      </c>
      <c r="H14" s="105">
        <v>0</v>
      </c>
      <c r="I14" s="105">
        <v>18</v>
      </c>
      <c r="J14" s="105">
        <v>30</v>
      </c>
      <c r="K14" s="105">
        <v>36</v>
      </c>
      <c r="L14" s="105">
        <v>27</v>
      </c>
      <c r="M14" s="105">
        <v>29</v>
      </c>
      <c r="N14" s="105">
        <v>29</v>
      </c>
      <c r="O14" s="105">
        <v>35</v>
      </c>
      <c r="P14" s="395">
        <f t="shared" si="0"/>
        <v>204</v>
      </c>
      <c r="R14" s="396"/>
    </row>
    <row r="15" spans="1:18">
      <c r="A15" s="402" t="s">
        <v>562</v>
      </c>
      <c r="B15" s="402" t="s">
        <v>563</v>
      </c>
      <c r="C15" s="105">
        <v>50</v>
      </c>
      <c r="D15" s="105">
        <v>64</v>
      </c>
      <c r="E15" s="105">
        <v>58</v>
      </c>
      <c r="F15" s="105">
        <v>57</v>
      </c>
      <c r="G15" s="105">
        <v>78</v>
      </c>
      <c r="H15" s="105">
        <v>69</v>
      </c>
      <c r="I15" s="105">
        <v>72</v>
      </c>
      <c r="J15" s="105">
        <v>73</v>
      </c>
      <c r="K15" s="105">
        <v>59</v>
      </c>
      <c r="L15" s="105">
        <v>0</v>
      </c>
      <c r="M15" s="105">
        <v>0</v>
      </c>
      <c r="N15" s="105">
        <v>0</v>
      </c>
      <c r="O15" s="105">
        <v>0</v>
      </c>
      <c r="P15" s="395">
        <f t="shared" si="0"/>
        <v>580</v>
      </c>
      <c r="R15" s="396"/>
    </row>
    <row r="16" spans="1:18">
      <c r="A16" s="402" t="s">
        <v>564</v>
      </c>
      <c r="B16" s="402" t="s">
        <v>565</v>
      </c>
      <c r="C16" s="105">
        <v>118</v>
      </c>
      <c r="D16" s="105">
        <v>122</v>
      </c>
      <c r="E16" s="105">
        <v>111</v>
      </c>
      <c r="F16" s="105">
        <v>114</v>
      </c>
      <c r="G16" s="105">
        <v>114</v>
      </c>
      <c r="H16" s="105">
        <v>106</v>
      </c>
      <c r="I16" s="105">
        <v>109</v>
      </c>
      <c r="J16" s="105">
        <v>92</v>
      </c>
      <c r="K16" s="105">
        <v>83</v>
      </c>
      <c r="L16" s="105">
        <v>0</v>
      </c>
      <c r="M16" s="105">
        <v>0</v>
      </c>
      <c r="N16" s="105">
        <v>0</v>
      </c>
      <c r="O16" s="105">
        <v>0</v>
      </c>
      <c r="P16" s="395">
        <f t="shared" si="0"/>
        <v>969</v>
      </c>
      <c r="R16" s="396"/>
    </row>
    <row r="17" spans="1:18">
      <c r="A17" s="402" t="s">
        <v>566</v>
      </c>
      <c r="B17" s="402" t="s">
        <v>567</v>
      </c>
      <c r="C17" s="105">
        <v>81</v>
      </c>
      <c r="D17" s="105">
        <v>87</v>
      </c>
      <c r="E17" s="105">
        <v>93</v>
      </c>
      <c r="F17" s="105">
        <v>76</v>
      </c>
      <c r="G17" s="105">
        <v>79</v>
      </c>
      <c r="H17" s="105">
        <v>67</v>
      </c>
      <c r="I17" s="105">
        <v>55</v>
      </c>
      <c r="J17" s="105">
        <v>37</v>
      </c>
      <c r="K17" s="105">
        <v>33</v>
      </c>
      <c r="L17" s="105">
        <v>0</v>
      </c>
      <c r="M17" s="105">
        <v>0</v>
      </c>
      <c r="N17" s="105">
        <v>0</v>
      </c>
      <c r="O17" s="105">
        <v>0</v>
      </c>
      <c r="P17" s="395">
        <f t="shared" si="0"/>
        <v>608</v>
      </c>
      <c r="R17" s="396"/>
    </row>
    <row r="18" spans="1:18">
      <c r="A18" s="402" t="s">
        <v>568</v>
      </c>
      <c r="B18" s="402" t="s">
        <v>569</v>
      </c>
      <c r="C18" s="105">
        <v>43</v>
      </c>
      <c r="D18" s="105">
        <v>48</v>
      </c>
      <c r="E18" s="105">
        <v>48</v>
      </c>
      <c r="F18" s="105">
        <v>48</v>
      </c>
      <c r="G18" s="105">
        <v>48</v>
      </c>
      <c r="H18" s="105">
        <v>52</v>
      </c>
      <c r="I18" s="105">
        <v>52</v>
      </c>
      <c r="J18" s="105">
        <v>49</v>
      </c>
      <c r="K18" s="105">
        <v>50</v>
      </c>
      <c r="L18" s="105">
        <v>0</v>
      </c>
      <c r="M18" s="105">
        <v>0</v>
      </c>
      <c r="N18" s="105">
        <v>0</v>
      </c>
      <c r="O18" s="105">
        <v>0</v>
      </c>
      <c r="P18" s="395">
        <f t="shared" si="0"/>
        <v>438</v>
      </c>
      <c r="R18" s="396"/>
    </row>
    <row r="19" spans="1:18">
      <c r="A19" s="402" t="s">
        <v>570</v>
      </c>
      <c r="B19" s="402" t="s">
        <v>571</v>
      </c>
      <c r="C19" s="105">
        <v>35</v>
      </c>
      <c r="D19" s="105">
        <v>38</v>
      </c>
      <c r="E19" s="105">
        <v>41</v>
      </c>
      <c r="F19" s="105">
        <v>42</v>
      </c>
      <c r="G19" s="105">
        <v>49</v>
      </c>
      <c r="H19" s="105">
        <v>51</v>
      </c>
      <c r="I19" s="105">
        <v>50</v>
      </c>
      <c r="J19" s="105">
        <v>52</v>
      </c>
      <c r="K19" s="105">
        <v>52</v>
      </c>
      <c r="L19" s="105">
        <v>0</v>
      </c>
      <c r="M19" s="105">
        <v>0</v>
      </c>
      <c r="N19" s="105">
        <v>0</v>
      </c>
      <c r="O19" s="105">
        <v>0</v>
      </c>
      <c r="P19" s="395">
        <f t="shared" si="0"/>
        <v>410</v>
      </c>
      <c r="R19" s="396"/>
    </row>
    <row r="20" spans="1:18">
      <c r="A20" s="402" t="s">
        <v>572</v>
      </c>
      <c r="B20" s="402" t="s">
        <v>573</v>
      </c>
      <c r="C20" s="105">
        <v>102</v>
      </c>
      <c r="D20" s="105">
        <v>107</v>
      </c>
      <c r="E20" s="105">
        <v>110</v>
      </c>
      <c r="F20" s="105">
        <v>108</v>
      </c>
      <c r="G20" s="105">
        <v>100</v>
      </c>
      <c r="H20" s="105">
        <v>100</v>
      </c>
      <c r="I20" s="105">
        <v>109</v>
      </c>
      <c r="J20" s="105">
        <v>110</v>
      </c>
      <c r="K20" s="105">
        <v>96</v>
      </c>
      <c r="L20" s="105">
        <v>83</v>
      </c>
      <c r="M20" s="105">
        <v>77</v>
      </c>
      <c r="N20" s="105">
        <v>63</v>
      </c>
      <c r="O20" s="105">
        <v>51</v>
      </c>
      <c r="P20" s="395">
        <f t="shared" si="0"/>
        <v>1216</v>
      </c>
      <c r="R20" s="396"/>
    </row>
    <row r="21" spans="1:18">
      <c r="A21" s="402" t="s">
        <v>574</v>
      </c>
      <c r="B21" s="402" t="s">
        <v>575</v>
      </c>
      <c r="C21" s="105">
        <v>0</v>
      </c>
      <c r="D21" s="105">
        <v>0</v>
      </c>
      <c r="E21" s="105">
        <v>0</v>
      </c>
      <c r="F21" s="105">
        <v>0</v>
      </c>
      <c r="G21" s="105">
        <v>0</v>
      </c>
      <c r="H21" s="105">
        <v>77</v>
      </c>
      <c r="I21" s="105">
        <v>98</v>
      </c>
      <c r="J21" s="105">
        <v>101</v>
      </c>
      <c r="K21" s="105">
        <v>99</v>
      </c>
      <c r="L21" s="105">
        <v>95</v>
      </c>
      <c r="M21" s="105">
        <v>98</v>
      </c>
      <c r="N21" s="105">
        <v>79</v>
      </c>
      <c r="O21" s="105">
        <v>62</v>
      </c>
      <c r="P21" s="395">
        <f t="shared" si="0"/>
        <v>709</v>
      </c>
      <c r="R21" s="396"/>
    </row>
    <row r="22" spans="1:18">
      <c r="A22" s="402" t="s">
        <v>576</v>
      </c>
      <c r="B22" s="402" t="s">
        <v>577</v>
      </c>
      <c r="C22" s="105">
        <v>38</v>
      </c>
      <c r="D22" s="105">
        <v>33</v>
      </c>
      <c r="E22" s="105">
        <v>32</v>
      </c>
      <c r="F22" s="105">
        <v>22</v>
      </c>
      <c r="G22" s="105">
        <v>22</v>
      </c>
      <c r="H22" s="105">
        <v>22</v>
      </c>
      <c r="I22" s="105">
        <v>0</v>
      </c>
      <c r="J22" s="105">
        <v>0</v>
      </c>
      <c r="K22" s="105">
        <v>0</v>
      </c>
      <c r="L22" s="105">
        <v>0</v>
      </c>
      <c r="M22" s="105">
        <v>0</v>
      </c>
      <c r="N22" s="105">
        <v>0</v>
      </c>
      <c r="O22" s="105">
        <v>0</v>
      </c>
      <c r="P22" s="395">
        <f t="shared" si="0"/>
        <v>169</v>
      </c>
      <c r="R22" s="396"/>
    </row>
    <row r="23" spans="1:18">
      <c r="A23" s="402" t="s">
        <v>578</v>
      </c>
      <c r="B23" s="402" t="s">
        <v>579</v>
      </c>
      <c r="C23" s="105">
        <v>21</v>
      </c>
      <c r="D23" s="105">
        <v>21</v>
      </c>
      <c r="E23" s="105">
        <v>21</v>
      </c>
      <c r="F23" s="105">
        <v>21</v>
      </c>
      <c r="G23" s="105">
        <v>21</v>
      </c>
      <c r="H23" s="105">
        <v>23</v>
      </c>
      <c r="I23" s="105">
        <v>21</v>
      </c>
      <c r="J23" s="105">
        <v>22</v>
      </c>
      <c r="K23" s="105">
        <v>22</v>
      </c>
      <c r="L23" s="105">
        <v>0</v>
      </c>
      <c r="M23" s="105">
        <v>0</v>
      </c>
      <c r="N23" s="105">
        <v>0</v>
      </c>
      <c r="O23" s="105">
        <v>0</v>
      </c>
      <c r="P23" s="395">
        <f t="shared" si="0"/>
        <v>193</v>
      </c>
      <c r="R23" s="396"/>
    </row>
    <row r="24" spans="1:18">
      <c r="A24" s="402" t="s">
        <v>1000</v>
      </c>
      <c r="B24" s="402" t="s">
        <v>1001</v>
      </c>
      <c r="C24" s="105">
        <v>21</v>
      </c>
      <c r="D24" s="105">
        <v>21</v>
      </c>
      <c r="E24" s="105">
        <v>23</v>
      </c>
      <c r="F24" s="105">
        <v>17</v>
      </c>
      <c r="G24" s="105">
        <v>7</v>
      </c>
      <c r="H24" s="105">
        <v>9</v>
      </c>
      <c r="I24" s="105">
        <v>4</v>
      </c>
      <c r="J24" s="105">
        <v>0</v>
      </c>
      <c r="K24" s="105">
        <v>0</v>
      </c>
      <c r="L24" s="105">
        <v>0</v>
      </c>
      <c r="M24" s="105">
        <v>0</v>
      </c>
      <c r="N24" s="105">
        <v>0</v>
      </c>
      <c r="O24" s="105">
        <v>0</v>
      </c>
      <c r="P24" s="395">
        <f t="shared" si="0"/>
        <v>102</v>
      </c>
      <c r="R24" s="396"/>
    </row>
    <row r="25" spans="1:18">
      <c r="A25" s="402" t="s">
        <v>580</v>
      </c>
      <c r="B25" s="402" t="s">
        <v>581</v>
      </c>
      <c r="C25" s="105">
        <v>62</v>
      </c>
      <c r="D25" s="105">
        <v>68</v>
      </c>
      <c r="E25" s="105">
        <v>66</v>
      </c>
      <c r="F25" s="105">
        <v>69</v>
      </c>
      <c r="G25" s="105">
        <v>65</v>
      </c>
      <c r="H25" s="105">
        <v>64</v>
      </c>
      <c r="I25" s="105">
        <v>65</v>
      </c>
      <c r="J25" s="105">
        <v>49</v>
      </c>
      <c r="K25" s="105">
        <v>50</v>
      </c>
      <c r="L25" s="105">
        <v>0</v>
      </c>
      <c r="M25" s="105">
        <v>0</v>
      </c>
      <c r="N25" s="105">
        <v>0</v>
      </c>
      <c r="O25" s="105">
        <v>0</v>
      </c>
      <c r="P25" s="395">
        <f t="shared" si="0"/>
        <v>558</v>
      </c>
      <c r="R25" s="396"/>
    </row>
    <row r="26" spans="1:18">
      <c r="A26" s="402" t="s">
        <v>582</v>
      </c>
      <c r="B26" s="402" t="s">
        <v>583</v>
      </c>
      <c r="C26" s="105">
        <v>56</v>
      </c>
      <c r="D26" s="105">
        <v>38</v>
      </c>
      <c r="E26" s="105">
        <v>68</v>
      </c>
      <c r="F26" s="105">
        <v>41</v>
      </c>
      <c r="G26" s="105">
        <v>55</v>
      </c>
      <c r="H26" s="105">
        <v>53</v>
      </c>
      <c r="I26" s="105">
        <v>71</v>
      </c>
      <c r="J26" s="105">
        <v>69</v>
      </c>
      <c r="K26" s="105">
        <v>74</v>
      </c>
      <c r="L26" s="105">
        <v>81</v>
      </c>
      <c r="M26" s="105">
        <v>62</v>
      </c>
      <c r="N26" s="105">
        <v>63</v>
      </c>
      <c r="O26" s="105">
        <v>36</v>
      </c>
      <c r="P26" s="395">
        <f t="shared" si="0"/>
        <v>767</v>
      </c>
      <c r="R26" s="396"/>
    </row>
    <row r="27" spans="1:18">
      <c r="A27" s="402" t="s">
        <v>584</v>
      </c>
      <c r="B27" s="402" t="s">
        <v>1002</v>
      </c>
      <c r="C27" s="105">
        <v>94</v>
      </c>
      <c r="D27" s="105">
        <v>70</v>
      </c>
      <c r="E27" s="105">
        <v>71</v>
      </c>
      <c r="F27" s="105">
        <v>78</v>
      </c>
      <c r="G27" s="105">
        <v>54</v>
      </c>
      <c r="H27" s="105">
        <v>50</v>
      </c>
      <c r="I27" s="105">
        <v>76</v>
      </c>
      <c r="J27" s="105">
        <v>73</v>
      </c>
      <c r="K27" s="105">
        <v>78</v>
      </c>
      <c r="L27" s="105">
        <v>66</v>
      </c>
      <c r="M27" s="105">
        <v>43</v>
      </c>
      <c r="N27" s="105">
        <v>28</v>
      </c>
      <c r="O27" s="105">
        <v>24</v>
      </c>
      <c r="P27" s="395">
        <f t="shared" si="0"/>
        <v>805</v>
      </c>
      <c r="R27" s="396"/>
    </row>
    <row r="28" spans="1:18">
      <c r="A28" s="402" t="s">
        <v>585</v>
      </c>
      <c r="B28" s="402" t="s">
        <v>586</v>
      </c>
      <c r="C28" s="105">
        <v>51</v>
      </c>
      <c r="D28" s="105">
        <v>54</v>
      </c>
      <c r="E28" s="105">
        <v>54</v>
      </c>
      <c r="F28" s="105">
        <v>45</v>
      </c>
      <c r="G28" s="105">
        <v>42</v>
      </c>
      <c r="H28" s="105">
        <v>48</v>
      </c>
      <c r="I28" s="105">
        <v>54</v>
      </c>
      <c r="J28" s="105">
        <v>40</v>
      </c>
      <c r="K28" s="105">
        <v>51</v>
      </c>
      <c r="L28" s="105">
        <v>0</v>
      </c>
      <c r="M28" s="105">
        <v>0</v>
      </c>
      <c r="N28" s="105">
        <v>0</v>
      </c>
      <c r="O28" s="105">
        <v>0</v>
      </c>
      <c r="P28" s="395">
        <f t="shared" si="0"/>
        <v>439</v>
      </c>
      <c r="R28" s="396"/>
    </row>
    <row r="29" spans="1:18">
      <c r="A29" s="402" t="s">
        <v>587</v>
      </c>
      <c r="B29" s="402" t="s">
        <v>588</v>
      </c>
      <c r="C29" s="105">
        <v>114</v>
      </c>
      <c r="D29" s="105">
        <v>105</v>
      </c>
      <c r="E29" s="105">
        <v>110</v>
      </c>
      <c r="F29" s="105">
        <v>75</v>
      </c>
      <c r="G29" s="105">
        <v>83</v>
      </c>
      <c r="H29" s="105">
        <v>60</v>
      </c>
      <c r="I29" s="105">
        <v>64</v>
      </c>
      <c r="J29" s="105">
        <v>57</v>
      </c>
      <c r="K29" s="105">
        <v>41</v>
      </c>
      <c r="L29" s="105">
        <v>0</v>
      </c>
      <c r="M29" s="105">
        <v>0</v>
      </c>
      <c r="N29" s="105">
        <v>0</v>
      </c>
      <c r="O29" s="105">
        <v>0</v>
      </c>
      <c r="P29" s="395">
        <f t="shared" si="0"/>
        <v>709</v>
      </c>
      <c r="R29" s="396"/>
    </row>
    <row r="30" spans="1:18">
      <c r="A30" s="402" t="s">
        <v>589</v>
      </c>
      <c r="B30" s="402" t="s">
        <v>590</v>
      </c>
      <c r="C30" s="105">
        <v>31</v>
      </c>
      <c r="D30" s="105">
        <v>37</v>
      </c>
      <c r="E30" s="105">
        <v>25</v>
      </c>
      <c r="F30" s="105">
        <v>19</v>
      </c>
      <c r="G30" s="105">
        <v>22</v>
      </c>
      <c r="H30" s="105">
        <v>20</v>
      </c>
      <c r="I30" s="105">
        <v>20</v>
      </c>
      <c r="J30" s="105">
        <v>21</v>
      </c>
      <c r="K30" s="105">
        <v>15</v>
      </c>
      <c r="L30" s="105">
        <v>0</v>
      </c>
      <c r="M30" s="105">
        <v>0</v>
      </c>
      <c r="N30" s="105">
        <v>0</v>
      </c>
      <c r="O30" s="105">
        <v>0</v>
      </c>
      <c r="P30" s="395">
        <f t="shared" si="0"/>
        <v>210</v>
      </c>
      <c r="R30" s="396"/>
    </row>
    <row r="31" spans="1:18">
      <c r="A31" s="402" t="s">
        <v>591</v>
      </c>
      <c r="B31" s="402" t="s">
        <v>592</v>
      </c>
      <c r="C31" s="105">
        <v>34</v>
      </c>
      <c r="D31" s="105">
        <v>36</v>
      </c>
      <c r="E31" s="105">
        <v>31</v>
      </c>
      <c r="F31" s="105">
        <v>36</v>
      </c>
      <c r="G31" s="105">
        <v>32</v>
      </c>
      <c r="H31" s="105">
        <v>32</v>
      </c>
      <c r="I31" s="105">
        <v>0</v>
      </c>
      <c r="J31" s="105">
        <v>0</v>
      </c>
      <c r="K31" s="105">
        <v>0</v>
      </c>
      <c r="L31" s="105">
        <v>0</v>
      </c>
      <c r="M31" s="105">
        <v>0</v>
      </c>
      <c r="N31" s="105">
        <v>0</v>
      </c>
      <c r="O31" s="105">
        <v>0</v>
      </c>
      <c r="P31" s="395">
        <f t="shared" si="0"/>
        <v>201</v>
      </c>
      <c r="R31" s="396"/>
    </row>
    <row r="32" spans="1:18">
      <c r="A32" s="402" t="s">
        <v>593</v>
      </c>
      <c r="B32" s="402" t="s">
        <v>594</v>
      </c>
      <c r="C32" s="105">
        <v>40</v>
      </c>
      <c r="D32" s="105">
        <v>39</v>
      </c>
      <c r="E32" s="105">
        <v>42</v>
      </c>
      <c r="F32" s="105">
        <v>44</v>
      </c>
      <c r="G32" s="105">
        <v>42</v>
      </c>
      <c r="H32" s="105">
        <v>42</v>
      </c>
      <c r="I32" s="105">
        <v>46</v>
      </c>
      <c r="J32" s="105">
        <v>45</v>
      </c>
      <c r="K32" s="105">
        <v>45</v>
      </c>
      <c r="L32" s="105">
        <v>56</v>
      </c>
      <c r="M32" s="105">
        <v>59</v>
      </c>
      <c r="N32" s="105">
        <v>39</v>
      </c>
      <c r="O32" s="105">
        <v>45</v>
      </c>
      <c r="P32" s="395">
        <f t="shared" si="0"/>
        <v>584</v>
      </c>
      <c r="R32" s="396"/>
    </row>
    <row r="33" spans="1:18">
      <c r="A33" s="402" t="s">
        <v>595</v>
      </c>
      <c r="B33" s="402" t="s">
        <v>596</v>
      </c>
      <c r="C33" s="105">
        <v>32</v>
      </c>
      <c r="D33" s="105">
        <v>33</v>
      </c>
      <c r="E33" s="105">
        <v>33</v>
      </c>
      <c r="F33" s="105">
        <v>37</v>
      </c>
      <c r="G33" s="105">
        <v>36</v>
      </c>
      <c r="H33" s="105">
        <v>40</v>
      </c>
      <c r="I33" s="105">
        <v>40</v>
      </c>
      <c r="J33" s="105">
        <v>40</v>
      </c>
      <c r="K33" s="105">
        <v>40</v>
      </c>
      <c r="L33" s="105">
        <v>43</v>
      </c>
      <c r="M33" s="105">
        <v>46</v>
      </c>
      <c r="N33" s="105">
        <v>45</v>
      </c>
      <c r="O33" s="105">
        <v>47</v>
      </c>
      <c r="P33" s="395">
        <f t="shared" si="0"/>
        <v>512</v>
      </c>
      <c r="R33" s="396"/>
    </row>
    <row r="34" spans="1:18">
      <c r="A34" s="402" t="s">
        <v>597</v>
      </c>
      <c r="B34" s="402" t="s">
        <v>598</v>
      </c>
      <c r="C34" s="105">
        <v>33</v>
      </c>
      <c r="D34" s="105">
        <v>36</v>
      </c>
      <c r="E34" s="105">
        <v>36</v>
      </c>
      <c r="F34" s="105">
        <v>40</v>
      </c>
      <c r="G34" s="105">
        <v>34</v>
      </c>
      <c r="H34" s="105">
        <v>30</v>
      </c>
      <c r="I34" s="105">
        <v>27</v>
      </c>
      <c r="J34" s="105">
        <v>21</v>
      </c>
      <c r="K34" s="105">
        <v>16</v>
      </c>
      <c r="L34" s="105">
        <v>0</v>
      </c>
      <c r="M34" s="105">
        <v>0</v>
      </c>
      <c r="N34" s="105">
        <v>0</v>
      </c>
      <c r="O34" s="105">
        <v>0</v>
      </c>
      <c r="P34" s="395">
        <f t="shared" si="0"/>
        <v>273</v>
      </c>
      <c r="R34" s="396"/>
    </row>
    <row r="35" spans="1:18">
      <c r="A35" s="402" t="s">
        <v>599</v>
      </c>
      <c r="B35" s="402" t="s">
        <v>600</v>
      </c>
      <c r="C35" s="105">
        <v>108</v>
      </c>
      <c r="D35" s="105">
        <v>103</v>
      </c>
      <c r="E35" s="105">
        <v>111</v>
      </c>
      <c r="F35" s="105">
        <v>97</v>
      </c>
      <c r="G35" s="105">
        <v>103</v>
      </c>
      <c r="H35" s="105">
        <v>100</v>
      </c>
      <c r="I35" s="105">
        <v>99</v>
      </c>
      <c r="J35" s="105">
        <v>102</v>
      </c>
      <c r="K35" s="105">
        <v>108</v>
      </c>
      <c r="L35" s="105">
        <v>94</v>
      </c>
      <c r="M35" s="105">
        <v>65</v>
      </c>
      <c r="N35" s="105">
        <v>45</v>
      </c>
      <c r="O35" s="105">
        <v>27</v>
      </c>
      <c r="P35" s="395">
        <f t="shared" si="0"/>
        <v>1162</v>
      </c>
      <c r="R35" s="396"/>
    </row>
    <row r="36" spans="1:18">
      <c r="A36" s="402" t="s">
        <v>601</v>
      </c>
      <c r="B36" s="402" t="s">
        <v>602</v>
      </c>
      <c r="C36" s="105">
        <v>0</v>
      </c>
      <c r="D36" s="105">
        <v>0</v>
      </c>
      <c r="E36" s="105">
        <v>0</v>
      </c>
      <c r="F36" s="105">
        <v>0</v>
      </c>
      <c r="G36" s="105">
        <v>0</v>
      </c>
      <c r="H36" s="105">
        <v>0</v>
      </c>
      <c r="I36" s="105">
        <v>8</v>
      </c>
      <c r="J36" s="105">
        <v>9</v>
      </c>
      <c r="K36" s="105">
        <v>10</v>
      </c>
      <c r="L36" s="105">
        <v>10</v>
      </c>
      <c r="M36" s="105">
        <v>7</v>
      </c>
      <c r="N36" s="105">
        <v>12</v>
      </c>
      <c r="O36" s="105">
        <v>16</v>
      </c>
      <c r="P36" s="395">
        <f t="shared" si="0"/>
        <v>72</v>
      </c>
      <c r="R36" s="396"/>
    </row>
    <row r="37" spans="1:18">
      <c r="A37" s="402" t="s">
        <v>603</v>
      </c>
      <c r="B37" s="402" t="s">
        <v>604</v>
      </c>
      <c r="C37" s="105">
        <v>102</v>
      </c>
      <c r="D37" s="105">
        <v>92</v>
      </c>
      <c r="E37" s="105">
        <v>99</v>
      </c>
      <c r="F37" s="105">
        <v>104</v>
      </c>
      <c r="G37" s="105">
        <v>109</v>
      </c>
      <c r="H37" s="105">
        <v>104</v>
      </c>
      <c r="I37" s="105">
        <v>107</v>
      </c>
      <c r="J37" s="105">
        <v>93</v>
      </c>
      <c r="K37" s="105">
        <v>82</v>
      </c>
      <c r="L37" s="105">
        <v>0</v>
      </c>
      <c r="M37" s="105">
        <v>0</v>
      </c>
      <c r="N37" s="105">
        <v>0</v>
      </c>
      <c r="O37" s="105">
        <v>0</v>
      </c>
      <c r="P37" s="395">
        <f t="shared" si="0"/>
        <v>892</v>
      </c>
      <c r="R37" s="396"/>
    </row>
    <row r="38" spans="1:18">
      <c r="A38" s="402" t="s">
        <v>605</v>
      </c>
      <c r="B38" s="402" t="s">
        <v>606</v>
      </c>
      <c r="C38" s="105">
        <v>97</v>
      </c>
      <c r="D38" s="105">
        <v>100</v>
      </c>
      <c r="E38" s="105">
        <v>106</v>
      </c>
      <c r="F38" s="105">
        <v>97</v>
      </c>
      <c r="G38" s="105">
        <v>98</v>
      </c>
      <c r="H38" s="105">
        <v>104</v>
      </c>
      <c r="I38" s="105">
        <v>109</v>
      </c>
      <c r="J38" s="105">
        <v>106</v>
      </c>
      <c r="K38" s="105">
        <v>90</v>
      </c>
      <c r="L38" s="105">
        <v>50</v>
      </c>
      <c r="M38" s="105">
        <v>34</v>
      </c>
      <c r="N38" s="105">
        <v>31</v>
      </c>
      <c r="O38" s="105">
        <v>18</v>
      </c>
      <c r="P38" s="395">
        <f t="shared" si="0"/>
        <v>1040</v>
      </c>
      <c r="R38" s="396"/>
    </row>
    <row r="39" spans="1:18">
      <c r="A39" s="402" t="s">
        <v>607</v>
      </c>
      <c r="B39" s="402" t="s">
        <v>608</v>
      </c>
      <c r="C39" s="105">
        <v>80</v>
      </c>
      <c r="D39" s="105">
        <v>73</v>
      </c>
      <c r="E39" s="105">
        <v>84</v>
      </c>
      <c r="F39" s="105">
        <v>61</v>
      </c>
      <c r="G39" s="105">
        <v>77</v>
      </c>
      <c r="H39" s="105">
        <v>86</v>
      </c>
      <c r="I39" s="105">
        <v>93</v>
      </c>
      <c r="J39" s="105">
        <v>93</v>
      </c>
      <c r="K39" s="105">
        <v>71</v>
      </c>
      <c r="L39" s="105">
        <v>50</v>
      </c>
      <c r="M39" s="105">
        <v>41</v>
      </c>
      <c r="N39" s="105">
        <v>19</v>
      </c>
      <c r="O39" s="105">
        <v>5</v>
      </c>
      <c r="P39" s="395">
        <f t="shared" si="0"/>
        <v>833</v>
      </c>
      <c r="R39" s="396"/>
    </row>
    <row r="40" spans="1:18">
      <c r="A40" s="402" t="s">
        <v>609</v>
      </c>
      <c r="B40" s="402" t="s">
        <v>610</v>
      </c>
      <c r="C40" s="105">
        <v>2</v>
      </c>
      <c r="D40" s="105">
        <v>5</v>
      </c>
      <c r="E40" s="105">
        <v>11</v>
      </c>
      <c r="F40" s="105">
        <v>4</v>
      </c>
      <c r="G40" s="105">
        <v>5</v>
      </c>
      <c r="H40" s="105">
        <v>4</v>
      </c>
      <c r="I40" s="105">
        <v>6</v>
      </c>
      <c r="J40" s="105">
        <v>1</v>
      </c>
      <c r="K40" s="105">
        <v>3</v>
      </c>
      <c r="L40" s="105">
        <v>0</v>
      </c>
      <c r="M40" s="105">
        <v>0</v>
      </c>
      <c r="N40" s="105">
        <v>0</v>
      </c>
      <c r="O40" s="105">
        <v>0</v>
      </c>
      <c r="P40" s="395">
        <f t="shared" si="0"/>
        <v>41</v>
      </c>
      <c r="R40" s="396"/>
    </row>
    <row r="41" spans="1:18">
      <c r="A41" s="402" t="s">
        <v>611</v>
      </c>
      <c r="B41" s="402" t="s">
        <v>612</v>
      </c>
      <c r="C41" s="105">
        <v>89</v>
      </c>
      <c r="D41" s="105">
        <v>84</v>
      </c>
      <c r="E41" s="105">
        <v>81</v>
      </c>
      <c r="F41" s="105">
        <v>72</v>
      </c>
      <c r="G41" s="105">
        <v>68</v>
      </c>
      <c r="H41" s="105">
        <v>58</v>
      </c>
      <c r="I41" s="105">
        <v>64</v>
      </c>
      <c r="J41" s="105">
        <v>48</v>
      </c>
      <c r="K41" s="105">
        <v>47</v>
      </c>
      <c r="L41" s="105">
        <v>0</v>
      </c>
      <c r="M41" s="105">
        <v>0</v>
      </c>
      <c r="N41" s="105">
        <v>0</v>
      </c>
      <c r="O41" s="105">
        <v>0</v>
      </c>
      <c r="P41" s="395">
        <f t="shared" si="0"/>
        <v>611</v>
      </c>
      <c r="R41" s="396"/>
    </row>
    <row r="42" spans="1:18">
      <c r="A42" s="402" t="s">
        <v>613</v>
      </c>
      <c r="B42" s="402" t="s">
        <v>614</v>
      </c>
      <c r="C42" s="105">
        <v>67</v>
      </c>
      <c r="D42" s="105">
        <v>69</v>
      </c>
      <c r="E42" s="105">
        <v>69</v>
      </c>
      <c r="F42" s="105">
        <v>70</v>
      </c>
      <c r="G42" s="105">
        <v>70</v>
      </c>
      <c r="H42" s="105">
        <v>74</v>
      </c>
      <c r="I42" s="105">
        <v>74</v>
      </c>
      <c r="J42" s="105">
        <v>68</v>
      </c>
      <c r="K42" s="105">
        <v>72</v>
      </c>
      <c r="L42" s="105">
        <v>0</v>
      </c>
      <c r="M42" s="105">
        <v>0</v>
      </c>
      <c r="N42" s="105">
        <v>0</v>
      </c>
      <c r="O42" s="105">
        <v>0</v>
      </c>
      <c r="P42" s="395">
        <f t="shared" si="0"/>
        <v>633</v>
      </c>
      <c r="R42" s="396"/>
    </row>
    <row r="43" spans="1:18">
      <c r="A43" s="402" t="s">
        <v>615</v>
      </c>
      <c r="B43" s="402" t="s">
        <v>1003</v>
      </c>
      <c r="C43" s="105">
        <v>84</v>
      </c>
      <c r="D43" s="105">
        <v>89</v>
      </c>
      <c r="E43" s="105">
        <v>82</v>
      </c>
      <c r="F43" s="105">
        <v>67</v>
      </c>
      <c r="G43" s="105">
        <v>60</v>
      </c>
      <c r="H43" s="105">
        <v>74</v>
      </c>
      <c r="I43" s="105">
        <v>82</v>
      </c>
      <c r="J43" s="105">
        <v>67</v>
      </c>
      <c r="K43" s="105">
        <v>63</v>
      </c>
      <c r="L43" s="105">
        <v>54</v>
      </c>
      <c r="M43" s="105">
        <v>55</v>
      </c>
      <c r="N43" s="105">
        <v>0</v>
      </c>
      <c r="O43" s="105">
        <v>0</v>
      </c>
      <c r="P43" s="395">
        <f t="shared" si="0"/>
        <v>777</v>
      </c>
      <c r="R43" s="396"/>
    </row>
    <row r="44" spans="1:18">
      <c r="A44" s="402" t="s">
        <v>616</v>
      </c>
      <c r="B44" s="402" t="s">
        <v>617</v>
      </c>
      <c r="C44" s="105">
        <v>23</v>
      </c>
      <c r="D44" s="105">
        <v>18</v>
      </c>
      <c r="E44" s="105">
        <v>17</v>
      </c>
      <c r="F44" s="105">
        <v>16</v>
      </c>
      <c r="G44" s="105">
        <v>25</v>
      </c>
      <c r="H44" s="105">
        <v>22</v>
      </c>
      <c r="I44" s="105">
        <v>16</v>
      </c>
      <c r="J44" s="105">
        <v>15</v>
      </c>
      <c r="K44" s="105">
        <v>29</v>
      </c>
      <c r="L44" s="105">
        <v>0</v>
      </c>
      <c r="M44" s="105">
        <v>0</v>
      </c>
      <c r="N44" s="105">
        <v>0</v>
      </c>
      <c r="O44" s="105">
        <v>0</v>
      </c>
      <c r="P44" s="395">
        <f t="shared" si="0"/>
        <v>181</v>
      </c>
      <c r="R44" s="396"/>
    </row>
    <row r="45" spans="1:18">
      <c r="A45" s="402" t="s">
        <v>618</v>
      </c>
      <c r="B45" s="402" t="s">
        <v>619</v>
      </c>
      <c r="C45" s="105">
        <v>41</v>
      </c>
      <c r="D45" s="105">
        <v>48</v>
      </c>
      <c r="E45" s="105">
        <v>44</v>
      </c>
      <c r="F45" s="105">
        <v>42</v>
      </c>
      <c r="G45" s="105">
        <v>46</v>
      </c>
      <c r="H45" s="105">
        <v>45</v>
      </c>
      <c r="I45" s="105">
        <v>56</v>
      </c>
      <c r="J45" s="105">
        <v>65</v>
      </c>
      <c r="K45" s="105">
        <v>56</v>
      </c>
      <c r="L45" s="105">
        <v>0</v>
      </c>
      <c r="M45" s="105">
        <v>0</v>
      </c>
      <c r="N45" s="105">
        <v>0</v>
      </c>
      <c r="O45" s="105">
        <v>0</v>
      </c>
      <c r="P45" s="395">
        <f t="shared" si="0"/>
        <v>443</v>
      </c>
      <c r="R45" s="396"/>
    </row>
    <row r="46" spans="1:18">
      <c r="A46" s="402" t="s">
        <v>620</v>
      </c>
      <c r="B46" s="402" t="s">
        <v>621</v>
      </c>
      <c r="C46" s="105">
        <v>86</v>
      </c>
      <c r="D46" s="105">
        <v>85</v>
      </c>
      <c r="E46" s="105">
        <v>79</v>
      </c>
      <c r="F46" s="105">
        <v>80</v>
      </c>
      <c r="G46" s="105">
        <v>96</v>
      </c>
      <c r="H46" s="105">
        <v>77</v>
      </c>
      <c r="I46" s="105">
        <v>76</v>
      </c>
      <c r="J46" s="105">
        <v>74</v>
      </c>
      <c r="K46" s="105">
        <v>79</v>
      </c>
      <c r="L46" s="105">
        <v>0</v>
      </c>
      <c r="M46" s="105">
        <v>0</v>
      </c>
      <c r="N46" s="105">
        <v>0</v>
      </c>
      <c r="O46" s="105">
        <v>0</v>
      </c>
      <c r="P46" s="395">
        <f t="shared" si="0"/>
        <v>732</v>
      </c>
      <c r="R46" s="396"/>
    </row>
    <row r="47" spans="1:18">
      <c r="A47" s="402" t="s">
        <v>622</v>
      </c>
      <c r="B47" s="402" t="s">
        <v>623</v>
      </c>
      <c r="C47" s="105">
        <v>66</v>
      </c>
      <c r="D47" s="105">
        <v>68</v>
      </c>
      <c r="E47" s="105">
        <v>67</v>
      </c>
      <c r="F47" s="105">
        <v>64</v>
      </c>
      <c r="G47" s="105">
        <v>69</v>
      </c>
      <c r="H47" s="105">
        <v>82</v>
      </c>
      <c r="I47" s="105">
        <v>72</v>
      </c>
      <c r="J47" s="105">
        <v>72</v>
      </c>
      <c r="K47" s="105">
        <v>46</v>
      </c>
      <c r="L47" s="105">
        <v>0</v>
      </c>
      <c r="M47" s="105">
        <v>0</v>
      </c>
      <c r="N47" s="105">
        <v>0</v>
      </c>
      <c r="O47" s="105">
        <v>0</v>
      </c>
      <c r="P47" s="395">
        <f t="shared" si="0"/>
        <v>606</v>
      </c>
      <c r="R47" s="396"/>
    </row>
    <row r="48" spans="1:18">
      <c r="A48" s="402" t="s">
        <v>624</v>
      </c>
      <c r="B48" s="402" t="s">
        <v>625</v>
      </c>
      <c r="C48" s="105">
        <v>103</v>
      </c>
      <c r="D48" s="105">
        <v>107</v>
      </c>
      <c r="E48" s="105">
        <v>104</v>
      </c>
      <c r="F48" s="105">
        <v>104</v>
      </c>
      <c r="G48" s="105">
        <v>104</v>
      </c>
      <c r="H48" s="105">
        <v>105</v>
      </c>
      <c r="I48" s="105">
        <v>105</v>
      </c>
      <c r="J48" s="105">
        <v>104</v>
      </c>
      <c r="K48" s="105">
        <v>103</v>
      </c>
      <c r="L48" s="105">
        <v>114</v>
      </c>
      <c r="M48" s="105">
        <v>102</v>
      </c>
      <c r="N48" s="105">
        <v>106</v>
      </c>
      <c r="O48" s="105">
        <v>101</v>
      </c>
      <c r="P48" s="395">
        <f t="shared" si="0"/>
        <v>1362</v>
      </c>
      <c r="R48" s="396"/>
    </row>
    <row r="49" spans="1:18">
      <c r="A49" s="402" t="s">
        <v>626</v>
      </c>
      <c r="B49" s="402" t="s">
        <v>627</v>
      </c>
      <c r="C49" s="105">
        <v>24</v>
      </c>
      <c r="D49" s="105">
        <v>24</v>
      </c>
      <c r="E49" s="105">
        <v>26</v>
      </c>
      <c r="F49" s="105">
        <v>26</v>
      </c>
      <c r="G49" s="105">
        <v>21</v>
      </c>
      <c r="H49" s="105">
        <v>21</v>
      </c>
      <c r="I49" s="105">
        <v>12</v>
      </c>
      <c r="J49" s="105">
        <v>23</v>
      </c>
      <c r="K49" s="105">
        <v>23</v>
      </c>
      <c r="L49" s="105">
        <v>0</v>
      </c>
      <c r="M49" s="105">
        <v>0</v>
      </c>
      <c r="N49" s="105">
        <v>0</v>
      </c>
      <c r="O49" s="105">
        <v>0</v>
      </c>
      <c r="P49" s="395">
        <f t="shared" si="0"/>
        <v>200</v>
      </c>
      <c r="R49" s="396"/>
    </row>
    <row r="50" spans="1:18">
      <c r="A50" s="402" t="s">
        <v>628</v>
      </c>
      <c r="B50" s="402" t="s">
        <v>629</v>
      </c>
      <c r="C50" s="105">
        <v>0</v>
      </c>
      <c r="D50" s="105">
        <v>0</v>
      </c>
      <c r="E50" s="105">
        <v>0</v>
      </c>
      <c r="F50" s="105">
        <v>0</v>
      </c>
      <c r="G50" s="105">
        <v>0</v>
      </c>
      <c r="H50" s="105">
        <v>0</v>
      </c>
      <c r="I50" s="105">
        <v>0</v>
      </c>
      <c r="J50" s="105">
        <v>0</v>
      </c>
      <c r="K50" s="105">
        <v>0</v>
      </c>
      <c r="L50" s="105">
        <v>171</v>
      </c>
      <c r="M50" s="105">
        <v>152</v>
      </c>
      <c r="N50" s="105">
        <v>126</v>
      </c>
      <c r="O50" s="105">
        <v>115</v>
      </c>
      <c r="P50" s="395">
        <f t="shared" si="0"/>
        <v>564</v>
      </c>
      <c r="R50" s="396"/>
    </row>
    <row r="51" spans="1:18">
      <c r="A51" s="402" t="s">
        <v>630</v>
      </c>
      <c r="B51" s="402" t="s">
        <v>631</v>
      </c>
      <c r="C51" s="105">
        <v>40</v>
      </c>
      <c r="D51" s="105">
        <v>47</v>
      </c>
      <c r="E51" s="105">
        <v>50</v>
      </c>
      <c r="F51" s="105">
        <v>48</v>
      </c>
      <c r="G51" s="105">
        <v>61</v>
      </c>
      <c r="H51" s="105">
        <v>44</v>
      </c>
      <c r="I51" s="105">
        <v>34</v>
      </c>
      <c r="J51" s="105">
        <v>38</v>
      </c>
      <c r="K51" s="105">
        <v>46</v>
      </c>
      <c r="L51" s="105">
        <v>0</v>
      </c>
      <c r="M51" s="105">
        <v>0</v>
      </c>
      <c r="N51" s="105">
        <v>0</v>
      </c>
      <c r="O51" s="105">
        <v>0</v>
      </c>
      <c r="P51" s="395">
        <f t="shared" si="0"/>
        <v>408</v>
      </c>
      <c r="R51" s="396"/>
    </row>
    <row r="52" spans="1:18">
      <c r="A52" s="402" t="s">
        <v>632</v>
      </c>
      <c r="B52" s="402" t="s">
        <v>633</v>
      </c>
      <c r="C52" s="105">
        <v>40</v>
      </c>
      <c r="D52" s="105">
        <v>44</v>
      </c>
      <c r="E52" s="105">
        <v>40</v>
      </c>
      <c r="F52" s="105">
        <v>44</v>
      </c>
      <c r="G52" s="105">
        <v>47</v>
      </c>
      <c r="H52" s="105">
        <v>38</v>
      </c>
      <c r="I52" s="105">
        <v>43</v>
      </c>
      <c r="J52" s="105">
        <v>44</v>
      </c>
      <c r="K52" s="105">
        <v>46</v>
      </c>
      <c r="L52" s="105">
        <v>0</v>
      </c>
      <c r="M52" s="105">
        <v>0</v>
      </c>
      <c r="N52" s="105">
        <v>0</v>
      </c>
      <c r="O52" s="105">
        <v>0</v>
      </c>
      <c r="P52" s="395">
        <f t="shared" si="0"/>
        <v>386</v>
      </c>
      <c r="R52" s="396"/>
    </row>
    <row r="53" spans="1:18">
      <c r="A53" s="402" t="s">
        <v>634</v>
      </c>
      <c r="B53" s="402" t="s">
        <v>635</v>
      </c>
      <c r="C53" s="105">
        <v>94</v>
      </c>
      <c r="D53" s="105">
        <v>95</v>
      </c>
      <c r="E53" s="105">
        <v>93</v>
      </c>
      <c r="F53" s="105">
        <v>97</v>
      </c>
      <c r="G53" s="105">
        <v>94</v>
      </c>
      <c r="H53" s="105">
        <v>96</v>
      </c>
      <c r="I53" s="105">
        <v>91</v>
      </c>
      <c r="J53" s="105">
        <v>94</v>
      </c>
      <c r="K53" s="105">
        <v>93</v>
      </c>
      <c r="L53" s="105">
        <v>61</v>
      </c>
      <c r="M53" s="105">
        <v>57</v>
      </c>
      <c r="N53" s="105">
        <v>34</v>
      </c>
      <c r="O53" s="105">
        <v>33</v>
      </c>
      <c r="P53" s="395">
        <f t="shared" si="0"/>
        <v>1032</v>
      </c>
      <c r="R53" s="396"/>
    </row>
    <row r="54" spans="1:18">
      <c r="A54" s="402" t="s">
        <v>636</v>
      </c>
      <c r="B54" s="402" t="s">
        <v>637</v>
      </c>
      <c r="C54" s="105">
        <v>60</v>
      </c>
      <c r="D54" s="105">
        <v>53</v>
      </c>
      <c r="E54" s="105">
        <v>46</v>
      </c>
      <c r="F54" s="105">
        <v>0</v>
      </c>
      <c r="G54" s="105">
        <v>0</v>
      </c>
      <c r="H54" s="105">
        <v>0</v>
      </c>
      <c r="I54" s="105">
        <v>51</v>
      </c>
      <c r="J54" s="105">
        <v>73</v>
      </c>
      <c r="K54" s="105">
        <v>86</v>
      </c>
      <c r="L54" s="105">
        <v>0</v>
      </c>
      <c r="M54" s="105">
        <v>0</v>
      </c>
      <c r="N54" s="105">
        <v>0</v>
      </c>
      <c r="O54" s="105">
        <v>0</v>
      </c>
      <c r="P54" s="395">
        <f t="shared" si="0"/>
        <v>369</v>
      </c>
      <c r="R54" s="396"/>
    </row>
    <row r="55" spans="1:18">
      <c r="A55" s="402" t="s">
        <v>638</v>
      </c>
      <c r="B55" s="402" t="s">
        <v>639</v>
      </c>
      <c r="C55" s="105">
        <v>0</v>
      </c>
      <c r="D55" s="105">
        <v>0</v>
      </c>
      <c r="E55" s="105">
        <v>0</v>
      </c>
      <c r="F55" s="105">
        <v>0</v>
      </c>
      <c r="G55" s="105">
        <v>0</v>
      </c>
      <c r="H55" s="105">
        <v>0</v>
      </c>
      <c r="I55" s="105">
        <v>101</v>
      </c>
      <c r="J55" s="105">
        <v>107</v>
      </c>
      <c r="K55" s="105">
        <v>104</v>
      </c>
      <c r="L55" s="105">
        <v>48</v>
      </c>
      <c r="M55" s="105">
        <v>55</v>
      </c>
      <c r="N55" s="105">
        <v>0</v>
      </c>
      <c r="O55" s="105">
        <v>0</v>
      </c>
      <c r="P55" s="395">
        <f t="shared" si="0"/>
        <v>415</v>
      </c>
      <c r="R55" s="396"/>
    </row>
    <row r="56" spans="1:18">
      <c r="A56" s="402" t="s">
        <v>640</v>
      </c>
      <c r="B56" s="402" t="s">
        <v>641</v>
      </c>
      <c r="C56" s="105">
        <v>92</v>
      </c>
      <c r="D56" s="105">
        <v>54</v>
      </c>
      <c r="E56" s="105">
        <v>76</v>
      </c>
      <c r="F56" s="105">
        <v>77</v>
      </c>
      <c r="G56" s="105">
        <v>64</v>
      </c>
      <c r="H56" s="105">
        <v>72</v>
      </c>
      <c r="I56" s="105">
        <v>106</v>
      </c>
      <c r="J56" s="105">
        <v>83</v>
      </c>
      <c r="K56" s="105">
        <v>94</v>
      </c>
      <c r="L56" s="105">
        <v>88</v>
      </c>
      <c r="M56" s="105">
        <v>89</v>
      </c>
      <c r="N56" s="105">
        <v>69</v>
      </c>
      <c r="O56" s="105">
        <v>61</v>
      </c>
      <c r="P56" s="395">
        <f t="shared" si="0"/>
        <v>1025</v>
      </c>
      <c r="R56" s="396"/>
    </row>
    <row r="57" spans="1:18">
      <c r="A57" s="402" t="s">
        <v>642</v>
      </c>
      <c r="B57" s="402" t="s">
        <v>643</v>
      </c>
      <c r="C57" s="105">
        <v>55</v>
      </c>
      <c r="D57" s="105">
        <v>56</v>
      </c>
      <c r="E57" s="105">
        <v>67</v>
      </c>
      <c r="F57" s="105">
        <v>54</v>
      </c>
      <c r="G57" s="105">
        <v>59</v>
      </c>
      <c r="H57" s="105">
        <v>60</v>
      </c>
      <c r="I57" s="105">
        <v>59</v>
      </c>
      <c r="J57" s="105">
        <v>42</v>
      </c>
      <c r="K57" s="105">
        <v>60</v>
      </c>
      <c r="L57" s="105">
        <v>44</v>
      </c>
      <c r="M57" s="105">
        <v>40</v>
      </c>
      <c r="N57" s="105">
        <v>31</v>
      </c>
      <c r="O57" s="105">
        <v>44</v>
      </c>
      <c r="P57" s="395">
        <f t="shared" si="0"/>
        <v>671</v>
      </c>
      <c r="R57" s="396"/>
    </row>
    <row r="58" spans="1:18">
      <c r="A58" s="402" t="s">
        <v>644</v>
      </c>
      <c r="B58" s="402" t="s">
        <v>645</v>
      </c>
      <c r="C58" s="105">
        <v>31</v>
      </c>
      <c r="D58" s="105">
        <v>46</v>
      </c>
      <c r="E58" s="105">
        <v>34</v>
      </c>
      <c r="F58" s="105">
        <v>38</v>
      </c>
      <c r="G58" s="105">
        <v>46</v>
      </c>
      <c r="H58" s="105">
        <v>50</v>
      </c>
      <c r="I58" s="105">
        <v>47</v>
      </c>
      <c r="J58" s="105">
        <v>59</v>
      </c>
      <c r="K58" s="105">
        <v>50</v>
      </c>
      <c r="L58" s="105">
        <v>45</v>
      </c>
      <c r="M58" s="105">
        <v>30</v>
      </c>
      <c r="N58" s="105">
        <v>28</v>
      </c>
      <c r="O58" s="105">
        <v>14</v>
      </c>
      <c r="P58" s="395">
        <f t="shared" si="0"/>
        <v>518</v>
      </c>
      <c r="R58" s="396"/>
    </row>
    <row r="59" spans="1:18">
      <c r="A59" s="402" t="s">
        <v>646</v>
      </c>
      <c r="B59" s="402" t="s">
        <v>647</v>
      </c>
      <c r="C59" s="105">
        <v>90</v>
      </c>
      <c r="D59" s="105">
        <v>83</v>
      </c>
      <c r="E59" s="105">
        <v>90</v>
      </c>
      <c r="F59" s="105">
        <v>75</v>
      </c>
      <c r="G59" s="105">
        <v>88</v>
      </c>
      <c r="H59" s="105">
        <v>93</v>
      </c>
      <c r="I59" s="105">
        <v>87</v>
      </c>
      <c r="J59" s="105">
        <v>82</v>
      </c>
      <c r="K59" s="105">
        <v>81</v>
      </c>
      <c r="L59" s="105">
        <v>0</v>
      </c>
      <c r="M59" s="105">
        <v>0</v>
      </c>
      <c r="N59" s="105">
        <v>0</v>
      </c>
      <c r="O59" s="105">
        <v>0</v>
      </c>
      <c r="P59" s="395">
        <f t="shared" si="0"/>
        <v>769</v>
      </c>
      <c r="R59" s="396"/>
    </row>
    <row r="60" spans="1:18">
      <c r="A60" s="402" t="s">
        <v>648</v>
      </c>
      <c r="B60" s="402" t="s">
        <v>649</v>
      </c>
      <c r="C60" s="105">
        <v>91</v>
      </c>
      <c r="D60" s="105">
        <v>100</v>
      </c>
      <c r="E60" s="105">
        <v>94</v>
      </c>
      <c r="F60" s="105">
        <v>60</v>
      </c>
      <c r="G60" s="105">
        <v>60</v>
      </c>
      <c r="H60" s="105">
        <v>60</v>
      </c>
      <c r="I60" s="105">
        <v>56</v>
      </c>
      <c r="J60" s="105">
        <v>48</v>
      </c>
      <c r="K60" s="105">
        <v>46</v>
      </c>
      <c r="L60" s="105">
        <v>0</v>
      </c>
      <c r="M60" s="105">
        <v>0</v>
      </c>
      <c r="N60" s="105">
        <v>0</v>
      </c>
      <c r="O60" s="105">
        <v>0</v>
      </c>
      <c r="P60" s="395">
        <f t="shared" si="0"/>
        <v>615</v>
      </c>
      <c r="R60" s="396"/>
    </row>
    <row r="61" spans="1:18">
      <c r="A61" s="402" t="s">
        <v>650</v>
      </c>
      <c r="B61" s="402" t="s">
        <v>651</v>
      </c>
      <c r="C61" s="105">
        <v>90</v>
      </c>
      <c r="D61" s="105">
        <v>89</v>
      </c>
      <c r="E61" s="105">
        <v>91</v>
      </c>
      <c r="F61" s="105">
        <v>97</v>
      </c>
      <c r="G61" s="105">
        <v>96</v>
      </c>
      <c r="H61" s="105">
        <v>76</v>
      </c>
      <c r="I61" s="105">
        <v>101</v>
      </c>
      <c r="J61" s="105">
        <v>106</v>
      </c>
      <c r="K61" s="105">
        <v>107</v>
      </c>
      <c r="L61" s="105">
        <v>87</v>
      </c>
      <c r="M61" s="105">
        <v>95</v>
      </c>
      <c r="N61" s="105">
        <v>78</v>
      </c>
      <c r="O61" s="105">
        <v>51</v>
      </c>
      <c r="P61" s="395">
        <f t="shared" si="0"/>
        <v>1164</v>
      </c>
      <c r="R61" s="396"/>
    </row>
    <row r="62" spans="1:18">
      <c r="A62" s="402" t="s">
        <v>652</v>
      </c>
      <c r="B62" s="402" t="s">
        <v>653</v>
      </c>
      <c r="C62" s="105">
        <v>46</v>
      </c>
      <c r="D62" s="105">
        <v>48</v>
      </c>
      <c r="E62" s="105">
        <v>44</v>
      </c>
      <c r="F62" s="105">
        <v>45</v>
      </c>
      <c r="G62" s="105">
        <v>45</v>
      </c>
      <c r="H62" s="105">
        <v>44</v>
      </c>
      <c r="I62" s="105">
        <v>46</v>
      </c>
      <c r="J62" s="105">
        <v>43</v>
      </c>
      <c r="K62" s="105">
        <v>41</v>
      </c>
      <c r="L62" s="105">
        <v>0</v>
      </c>
      <c r="M62" s="105">
        <v>0</v>
      </c>
      <c r="N62" s="105">
        <v>0</v>
      </c>
      <c r="O62" s="105">
        <v>0</v>
      </c>
      <c r="P62" s="395">
        <f t="shared" si="0"/>
        <v>402</v>
      </c>
      <c r="R62" s="396"/>
    </row>
    <row r="63" spans="1:18">
      <c r="A63" s="402" t="s">
        <v>654</v>
      </c>
      <c r="B63" s="402" t="s">
        <v>655</v>
      </c>
      <c r="C63" s="105">
        <v>64</v>
      </c>
      <c r="D63" s="105">
        <v>56</v>
      </c>
      <c r="E63" s="105">
        <v>64</v>
      </c>
      <c r="F63" s="105">
        <v>58</v>
      </c>
      <c r="G63" s="105">
        <v>62</v>
      </c>
      <c r="H63" s="105">
        <v>55</v>
      </c>
      <c r="I63" s="105">
        <v>62</v>
      </c>
      <c r="J63" s="105">
        <v>52</v>
      </c>
      <c r="K63" s="105">
        <v>42</v>
      </c>
      <c r="L63" s="105">
        <v>26</v>
      </c>
      <c r="M63" s="105">
        <v>16</v>
      </c>
      <c r="N63" s="105">
        <v>0</v>
      </c>
      <c r="O63" s="105">
        <v>0</v>
      </c>
      <c r="P63" s="395">
        <f t="shared" si="0"/>
        <v>557</v>
      </c>
      <c r="R63" s="396"/>
    </row>
    <row r="64" spans="1:18">
      <c r="A64" s="402" t="s">
        <v>656</v>
      </c>
      <c r="B64" s="402" t="s">
        <v>657</v>
      </c>
      <c r="C64" s="105">
        <v>158</v>
      </c>
      <c r="D64" s="105">
        <v>176</v>
      </c>
      <c r="E64" s="105">
        <v>178</v>
      </c>
      <c r="F64" s="105">
        <v>180</v>
      </c>
      <c r="G64" s="105">
        <v>190</v>
      </c>
      <c r="H64" s="105">
        <v>184</v>
      </c>
      <c r="I64" s="105">
        <v>190</v>
      </c>
      <c r="J64" s="105">
        <v>209</v>
      </c>
      <c r="K64" s="105">
        <v>203</v>
      </c>
      <c r="L64" s="105">
        <v>208</v>
      </c>
      <c r="M64" s="105">
        <v>166</v>
      </c>
      <c r="N64" s="105">
        <v>102</v>
      </c>
      <c r="O64" s="105">
        <v>60</v>
      </c>
      <c r="P64" s="395">
        <f t="shared" si="0"/>
        <v>2204</v>
      </c>
      <c r="R64" s="396"/>
    </row>
    <row r="65" spans="1:18">
      <c r="A65" s="402" t="s">
        <v>658</v>
      </c>
      <c r="B65" s="402" t="s">
        <v>659</v>
      </c>
      <c r="C65" s="105">
        <v>133</v>
      </c>
      <c r="D65" s="105">
        <v>136</v>
      </c>
      <c r="E65" s="105">
        <v>136</v>
      </c>
      <c r="F65" s="105">
        <v>137</v>
      </c>
      <c r="G65" s="105">
        <v>136</v>
      </c>
      <c r="H65" s="105">
        <v>163</v>
      </c>
      <c r="I65" s="105">
        <v>163</v>
      </c>
      <c r="J65" s="105">
        <v>165</v>
      </c>
      <c r="K65" s="105">
        <v>164</v>
      </c>
      <c r="L65" s="105">
        <v>160</v>
      </c>
      <c r="M65" s="105">
        <v>157</v>
      </c>
      <c r="N65" s="105">
        <v>159</v>
      </c>
      <c r="O65" s="105">
        <v>133</v>
      </c>
      <c r="P65" s="395">
        <f t="shared" si="0"/>
        <v>1942</v>
      </c>
      <c r="R65" s="396"/>
    </row>
    <row r="66" spans="1:18">
      <c r="A66" s="402" t="s">
        <v>660</v>
      </c>
      <c r="B66" s="402" t="s">
        <v>661</v>
      </c>
      <c r="C66" s="105">
        <v>126</v>
      </c>
      <c r="D66" s="105">
        <v>127</v>
      </c>
      <c r="E66" s="105">
        <v>126</v>
      </c>
      <c r="F66" s="105">
        <v>132</v>
      </c>
      <c r="G66" s="105">
        <v>138</v>
      </c>
      <c r="H66" s="105">
        <v>144</v>
      </c>
      <c r="I66" s="105">
        <v>138</v>
      </c>
      <c r="J66" s="105">
        <v>134</v>
      </c>
      <c r="K66" s="105">
        <v>139</v>
      </c>
      <c r="L66" s="105">
        <v>138</v>
      </c>
      <c r="M66" s="105">
        <v>139</v>
      </c>
      <c r="N66" s="105">
        <v>135</v>
      </c>
      <c r="O66" s="105">
        <v>133</v>
      </c>
      <c r="P66" s="395">
        <f t="shared" si="0"/>
        <v>1749</v>
      </c>
      <c r="R66" s="396"/>
    </row>
    <row r="67" spans="1:18">
      <c r="A67" s="402" t="s">
        <v>662</v>
      </c>
      <c r="B67" s="402" t="s">
        <v>663</v>
      </c>
      <c r="C67" s="105">
        <v>46</v>
      </c>
      <c r="D67" s="105">
        <v>36</v>
      </c>
      <c r="E67" s="105">
        <v>42</v>
      </c>
      <c r="F67" s="105">
        <v>42</v>
      </c>
      <c r="G67" s="105">
        <v>25</v>
      </c>
      <c r="H67" s="105">
        <v>46</v>
      </c>
      <c r="I67" s="105">
        <v>35</v>
      </c>
      <c r="J67" s="105">
        <v>23</v>
      </c>
      <c r="K67" s="105">
        <v>10</v>
      </c>
      <c r="L67" s="105">
        <v>0</v>
      </c>
      <c r="M67" s="105">
        <v>0</v>
      </c>
      <c r="N67" s="105">
        <v>0</v>
      </c>
      <c r="O67" s="105">
        <v>0</v>
      </c>
      <c r="P67" s="395">
        <f t="shared" si="0"/>
        <v>305</v>
      </c>
      <c r="R67" s="396"/>
    </row>
    <row r="68" spans="1:18">
      <c r="A68" s="402" t="s">
        <v>664</v>
      </c>
      <c r="B68" s="402" t="s">
        <v>665</v>
      </c>
      <c r="C68" s="105">
        <v>116</v>
      </c>
      <c r="D68" s="105">
        <v>111</v>
      </c>
      <c r="E68" s="105">
        <v>108</v>
      </c>
      <c r="F68" s="105">
        <v>112</v>
      </c>
      <c r="G68" s="105">
        <v>78</v>
      </c>
      <c r="H68" s="105">
        <v>75</v>
      </c>
      <c r="I68" s="105">
        <v>50</v>
      </c>
      <c r="J68" s="105">
        <v>58</v>
      </c>
      <c r="K68" s="105">
        <v>28</v>
      </c>
      <c r="L68" s="105">
        <v>24</v>
      </c>
      <c r="M68" s="105">
        <v>0</v>
      </c>
      <c r="N68" s="105">
        <v>0</v>
      </c>
      <c r="O68" s="105">
        <v>0</v>
      </c>
      <c r="P68" s="395">
        <f t="shared" si="0"/>
        <v>760</v>
      </c>
      <c r="R68" s="396"/>
    </row>
    <row r="69" spans="1:18">
      <c r="A69" s="402" t="s">
        <v>666</v>
      </c>
      <c r="B69" s="402" t="s">
        <v>667</v>
      </c>
      <c r="C69" s="105">
        <v>82</v>
      </c>
      <c r="D69" s="105">
        <v>85</v>
      </c>
      <c r="E69" s="105">
        <v>82</v>
      </c>
      <c r="F69" s="105">
        <v>85</v>
      </c>
      <c r="G69" s="105">
        <v>82</v>
      </c>
      <c r="H69" s="105">
        <v>88</v>
      </c>
      <c r="I69" s="105">
        <v>83</v>
      </c>
      <c r="J69" s="105">
        <v>87</v>
      </c>
      <c r="K69" s="105">
        <v>81</v>
      </c>
      <c r="L69" s="105">
        <v>90</v>
      </c>
      <c r="M69" s="105">
        <v>97</v>
      </c>
      <c r="N69" s="105">
        <v>91</v>
      </c>
      <c r="O69" s="105">
        <v>83</v>
      </c>
      <c r="P69" s="395">
        <f t="shared" si="0"/>
        <v>1116</v>
      </c>
      <c r="R69" s="396"/>
    </row>
    <row r="70" spans="1:18">
      <c r="A70" s="402" t="s">
        <v>668</v>
      </c>
      <c r="B70" s="402" t="s">
        <v>669</v>
      </c>
      <c r="C70" s="105">
        <v>63</v>
      </c>
      <c r="D70" s="105">
        <v>56</v>
      </c>
      <c r="E70" s="105">
        <v>65</v>
      </c>
      <c r="F70" s="105">
        <v>60</v>
      </c>
      <c r="G70" s="105">
        <v>72</v>
      </c>
      <c r="H70" s="105">
        <v>70</v>
      </c>
      <c r="I70" s="105">
        <v>69</v>
      </c>
      <c r="J70" s="105">
        <v>73</v>
      </c>
      <c r="K70" s="105">
        <v>73</v>
      </c>
      <c r="L70" s="105">
        <v>70</v>
      </c>
      <c r="M70" s="105">
        <v>66</v>
      </c>
      <c r="N70" s="105">
        <v>65</v>
      </c>
      <c r="O70" s="105">
        <v>50</v>
      </c>
      <c r="P70" s="395">
        <f t="shared" si="0"/>
        <v>852</v>
      </c>
      <c r="R70" s="396"/>
    </row>
    <row r="71" spans="1:18">
      <c r="A71" s="402" t="s">
        <v>670</v>
      </c>
      <c r="B71" s="402" t="s">
        <v>671</v>
      </c>
      <c r="C71" s="105">
        <v>86</v>
      </c>
      <c r="D71" s="105">
        <v>86</v>
      </c>
      <c r="E71" s="105">
        <v>86</v>
      </c>
      <c r="F71" s="105">
        <v>84</v>
      </c>
      <c r="G71" s="105">
        <v>86</v>
      </c>
      <c r="H71" s="105">
        <v>87</v>
      </c>
      <c r="I71" s="105">
        <v>85</v>
      </c>
      <c r="J71" s="105">
        <v>86</v>
      </c>
      <c r="K71" s="105">
        <v>84</v>
      </c>
      <c r="L71" s="105">
        <v>0</v>
      </c>
      <c r="M71" s="105">
        <v>0</v>
      </c>
      <c r="N71" s="105">
        <v>0</v>
      </c>
      <c r="O71" s="105">
        <v>0</v>
      </c>
      <c r="P71" s="395">
        <f t="shared" si="0"/>
        <v>770</v>
      </c>
      <c r="R71" s="396"/>
    </row>
    <row r="72" spans="1:18">
      <c r="A72" s="402" t="s">
        <v>672</v>
      </c>
      <c r="B72" s="402" t="s">
        <v>673</v>
      </c>
      <c r="C72" s="105">
        <v>73</v>
      </c>
      <c r="D72" s="105">
        <v>75</v>
      </c>
      <c r="E72" s="105">
        <v>48</v>
      </c>
      <c r="F72" s="105">
        <v>65</v>
      </c>
      <c r="G72" s="105">
        <v>66</v>
      </c>
      <c r="H72" s="105">
        <v>61</v>
      </c>
      <c r="I72" s="105">
        <v>93</v>
      </c>
      <c r="J72" s="105">
        <v>59</v>
      </c>
      <c r="K72" s="105">
        <v>64</v>
      </c>
      <c r="L72" s="105">
        <v>0</v>
      </c>
      <c r="M72" s="105">
        <v>0</v>
      </c>
      <c r="N72" s="105">
        <v>0</v>
      </c>
      <c r="O72" s="105">
        <v>0</v>
      </c>
      <c r="P72" s="395">
        <f t="shared" ref="P72:P135" si="1">SUM(C72:O72)</f>
        <v>604</v>
      </c>
      <c r="R72" s="396"/>
    </row>
    <row r="73" spans="1:18">
      <c r="A73" s="402" t="s">
        <v>674</v>
      </c>
      <c r="B73" s="402" t="s">
        <v>675</v>
      </c>
      <c r="C73" s="105">
        <v>140</v>
      </c>
      <c r="D73" s="105">
        <v>136</v>
      </c>
      <c r="E73" s="105">
        <v>140</v>
      </c>
      <c r="F73" s="105">
        <v>138</v>
      </c>
      <c r="G73" s="105">
        <v>136</v>
      </c>
      <c r="H73" s="105">
        <v>129</v>
      </c>
      <c r="I73" s="105">
        <v>135</v>
      </c>
      <c r="J73" s="105">
        <v>130</v>
      </c>
      <c r="K73" s="105">
        <v>136</v>
      </c>
      <c r="L73" s="105">
        <v>142</v>
      </c>
      <c r="M73" s="105">
        <v>83</v>
      </c>
      <c r="N73" s="105">
        <v>44</v>
      </c>
      <c r="O73" s="105">
        <v>18</v>
      </c>
      <c r="P73" s="395">
        <f t="shared" si="1"/>
        <v>1507</v>
      </c>
      <c r="R73" s="396"/>
    </row>
    <row r="74" spans="1:18">
      <c r="A74" s="402" t="s">
        <v>676</v>
      </c>
      <c r="B74" s="402" t="s">
        <v>677</v>
      </c>
      <c r="C74" s="105">
        <v>116</v>
      </c>
      <c r="D74" s="105">
        <v>93</v>
      </c>
      <c r="E74" s="105">
        <v>96</v>
      </c>
      <c r="F74" s="105">
        <v>93</v>
      </c>
      <c r="G74" s="105">
        <v>100</v>
      </c>
      <c r="H74" s="105">
        <v>89</v>
      </c>
      <c r="I74" s="105">
        <v>134</v>
      </c>
      <c r="J74" s="105">
        <v>115</v>
      </c>
      <c r="K74" s="105">
        <v>112</v>
      </c>
      <c r="L74" s="105">
        <v>99</v>
      </c>
      <c r="M74" s="105">
        <v>100</v>
      </c>
      <c r="N74" s="105">
        <v>98</v>
      </c>
      <c r="O74" s="105">
        <v>80</v>
      </c>
      <c r="P74" s="395">
        <f t="shared" si="1"/>
        <v>1325</v>
      </c>
      <c r="R74" s="396"/>
    </row>
    <row r="75" spans="1:18">
      <c r="A75" s="402" t="s">
        <v>678</v>
      </c>
      <c r="B75" s="402" t="s">
        <v>679</v>
      </c>
      <c r="C75" s="105">
        <v>100</v>
      </c>
      <c r="D75" s="105">
        <v>100</v>
      </c>
      <c r="E75" s="105">
        <v>100</v>
      </c>
      <c r="F75" s="105">
        <v>100</v>
      </c>
      <c r="G75" s="105">
        <v>100</v>
      </c>
      <c r="H75" s="105">
        <v>100</v>
      </c>
      <c r="I75" s="105">
        <v>108</v>
      </c>
      <c r="J75" s="105">
        <v>108</v>
      </c>
      <c r="K75" s="105">
        <v>108</v>
      </c>
      <c r="L75" s="105">
        <v>114</v>
      </c>
      <c r="M75" s="105">
        <v>107</v>
      </c>
      <c r="N75" s="105">
        <v>101</v>
      </c>
      <c r="O75" s="105">
        <v>98</v>
      </c>
      <c r="P75" s="395">
        <f t="shared" si="1"/>
        <v>1344</v>
      </c>
      <c r="R75" s="396"/>
    </row>
    <row r="76" spans="1:18">
      <c r="A76" s="402" t="s">
        <v>680</v>
      </c>
      <c r="B76" s="402" t="s">
        <v>681</v>
      </c>
      <c r="C76" s="105">
        <v>78</v>
      </c>
      <c r="D76" s="105">
        <v>75</v>
      </c>
      <c r="E76" s="105">
        <v>95</v>
      </c>
      <c r="F76" s="105">
        <v>68</v>
      </c>
      <c r="G76" s="105">
        <v>70</v>
      </c>
      <c r="H76" s="105">
        <v>68</v>
      </c>
      <c r="I76" s="105">
        <v>76</v>
      </c>
      <c r="J76" s="105">
        <v>77</v>
      </c>
      <c r="K76" s="105">
        <v>83</v>
      </c>
      <c r="L76" s="105">
        <v>69</v>
      </c>
      <c r="M76" s="105">
        <v>48</v>
      </c>
      <c r="N76" s="105">
        <v>32</v>
      </c>
      <c r="O76" s="105">
        <v>32</v>
      </c>
      <c r="P76" s="395">
        <f t="shared" si="1"/>
        <v>871</v>
      </c>
      <c r="R76" s="396"/>
    </row>
    <row r="77" spans="1:18">
      <c r="A77" s="402" t="s">
        <v>682</v>
      </c>
      <c r="B77" s="402" t="s">
        <v>683</v>
      </c>
      <c r="C77" s="105">
        <v>90</v>
      </c>
      <c r="D77" s="105">
        <v>87</v>
      </c>
      <c r="E77" s="105">
        <v>86</v>
      </c>
      <c r="F77" s="105">
        <v>90</v>
      </c>
      <c r="G77" s="105">
        <v>88</v>
      </c>
      <c r="H77" s="105">
        <v>88</v>
      </c>
      <c r="I77" s="105">
        <v>86</v>
      </c>
      <c r="J77" s="105">
        <v>86</v>
      </c>
      <c r="K77" s="105">
        <v>86</v>
      </c>
      <c r="L77" s="105">
        <v>0</v>
      </c>
      <c r="M77" s="105">
        <v>0</v>
      </c>
      <c r="N77" s="105">
        <v>0</v>
      </c>
      <c r="O77" s="105">
        <v>0</v>
      </c>
      <c r="P77" s="395">
        <f t="shared" si="1"/>
        <v>787</v>
      </c>
      <c r="R77" s="396"/>
    </row>
    <row r="78" spans="1:18">
      <c r="A78" s="402" t="s">
        <v>684</v>
      </c>
      <c r="B78" s="402" t="s">
        <v>685</v>
      </c>
      <c r="C78" s="105">
        <v>0</v>
      </c>
      <c r="D78" s="105">
        <v>0</v>
      </c>
      <c r="E78" s="105">
        <v>0</v>
      </c>
      <c r="F78" s="105">
        <v>0</v>
      </c>
      <c r="G78" s="105">
        <v>0</v>
      </c>
      <c r="H78" s="105">
        <v>0</v>
      </c>
      <c r="I78" s="105">
        <v>0</v>
      </c>
      <c r="J78" s="105">
        <v>0</v>
      </c>
      <c r="K78" s="105">
        <v>0</v>
      </c>
      <c r="L78" s="105">
        <v>129</v>
      </c>
      <c r="M78" s="105">
        <v>125</v>
      </c>
      <c r="N78" s="105">
        <v>105</v>
      </c>
      <c r="O78" s="105">
        <v>104</v>
      </c>
      <c r="P78" s="395">
        <f t="shared" si="1"/>
        <v>463</v>
      </c>
      <c r="R78" s="396"/>
    </row>
    <row r="79" spans="1:18">
      <c r="A79" s="402" t="s">
        <v>686</v>
      </c>
      <c r="B79" s="402" t="s">
        <v>687</v>
      </c>
      <c r="C79" s="105">
        <v>102</v>
      </c>
      <c r="D79" s="105">
        <v>89</v>
      </c>
      <c r="E79" s="105">
        <v>84</v>
      </c>
      <c r="F79" s="105">
        <v>83</v>
      </c>
      <c r="G79" s="105">
        <v>83</v>
      </c>
      <c r="H79" s="105">
        <v>69</v>
      </c>
      <c r="I79" s="105">
        <v>83</v>
      </c>
      <c r="J79" s="105">
        <v>70</v>
      </c>
      <c r="K79" s="105">
        <v>70</v>
      </c>
      <c r="L79" s="105">
        <v>0</v>
      </c>
      <c r="M79" s="105">
        <v>0</v>
      </c>
      <c r="N79" s="105">
        <v>0</v>
      </c>
      <c r="O79" s="105">
        <v>0</v>
      </c>
      <c r="P79" s="395">
        <f t="shared" si="1"/>
        <v>733</v>
      </c>
      <c r="R79" s="396"/>
    </row>
    <row r="80" spans="1:18">
      <c r="A80" s="402" t="s">
        <v>688</v>
      </c>
      <c r="B80" s="402" t="s">
        <v>689</v>
      </c>
      <c r="C80" s="105">
        <v>49</v>
      </c>
      <c r="D80" s="105">
        <v>66</v>
      </c>
      <c r="E80" s="105">
        <v>68</v>
      </c>
      <c r="F80" s="105">
        <v>51</v>
      </c>
      <c r="G80" s="105">
        <v>64</v>
      </c>
      <c r="H80" s="105">
        <v>63</v>
      </c>
      <c r="I80" s="105">
        <v>34</v>
      </c>
      <c r="J80" s="105">
        <v>23</v>
      </c>
      <c r="K80" s="105">
        <v>0</v>
      </c>
      <c r="L80" s="105">
        <v>0</v>
      </c>
      <c r="M80" s="105">
        <v>0</v>
      </c>
      <c r="N80" s="105">
        <v>0</v>
      </c>
      <c r="O80" s="105">
        <v>0</v>
      </c>
      <c r="P80" s="395">
        <f t="shared" si="1"/>
        <v>418</v>
      </c>
      <c r="R80" s="396"/>
    </row>
    <row r="81" spans="1:18">
      <c r="A81" s="402" t="s">
        <v>690</v>
      </c>
      <c r="B81" s="402" t="s">
        <v>691</v>
      </c>
      <c r="C81" s="105">
        <v>21</v>
      </c>
      <c r="D81" s="105">
        <v>23</v>
      </c>
      <c r="E81" s="105">
        <v>26</v>
      </c>
      <c r="F81" s="105">
        <v>31</v>
      </c>
      <c r="G81" s="105">
        <v>29</v>
      </c>
      <c r="H81" s="105">
        <v>31</v>
      </c>
      <c r="I81" s="105">
        <v>40</v>
      </c>
      <c r="J81" s="105">
        <v>37</v>
      </c>
      <c r="K81" s="105">
        <v>28</v>
      </c>
      <c r="L81" s="105">
        <v>0</v>
      </c>
      <c r="M81" s="105">
        <v>0</v>
      </c>
      <c r="N81" s="105">
        <v>0</v>
      </c>
      <c r="O81" s="105">
        <v>0</v>
      </c>
      <c r="P81" s="395">
        <f t="shared" si="1"/>
        <v>266</v>
      </c>
      <c r="R81" s="396"/>
    </row>
    <row r="82" spans="1:18">
      <c r="A82" s="402" t="s">
        <v>692</v>
      </c>
      <c r="B82" s="402" t="s">
        <v>693</v>
      </c>
      <c r="C82" s="105">
        <v>81</v>
      </c>
      <c r="D82" s="105">
        <v>80</v>
      </c>
      <c r="E82" s="105">
        <v>82</v>
      </c>
      <c r="F82" s="105">
        <v>81</v>
      </c>
      <c r="G82" s="105">
        <v>81</v>
      </c>
      <c r="H82" s="105">
        <v>81</v>
      </c>
      <c r="I82" s="105">
        <v>80</v>
      </c>
      <c r="J82" s="105">
        <v>81</v>
      </c>
      <c r="K82" s="105">
        <v>80</v>
      </c>
      <c r="L82" s="105">
        <v>0</v>
      </c>
      <c r="M82" s="105">
        <v>0</v>
      </c>
      <c r="N82" s="105">
        <v>0</v>
      </c>
      <c r="O82" s="105">
        <v>0</v>
      </c>
      <c r="P82" s="395">
        <f t="shared" si="1"/>
        <v>727</v>
      </c>
      <c r="R82" s="396"/>
    </row>
    <row r="83" spans="1:18">
      <c r="A83" s="402" t="s">
        <v>694</v>
      </c>
      <c r="B83" s="402" t="s">
        <v>695</v>
      </c>
      <c r="C83" s="105">
        <v>98</v>
      </c>
      <c r="D83" s="105">
        <v>98</v>
      </c>
      <c r="E83" s="105">
        <v>97</v>
      </c>
      <c r="F83" s="105">
        <v>86</v>
      </c>
      <c r="G83" s="105">
        <v>80</v>
      </c>
      <c r="H83" s="105">
        <v>86</v>
      </c>
      <c r="I83" s="105">
        <v>72</v>
      </c>
      <c r="J83" s="105">
        <v>92</v>
      </c>
      <c r="K83" s="105">
        <v>0</v>
      </c>
      <c r="L83" s="105">
        <v>0</v>
      </c>
      <c r="M83" s="105">
        <v>0</v>
      </c>
      <c r="N83" s="105">
        <v>0</v>
      </c>
      <c r="O83" s="105">
        <v>0</v>
      </c>
      <c r="P83" s="395">
        <f t="shared" si="1"/>
        <v>709</v>
      </c>
      <c r="R83" s="396"/>
    </row>
    <row r="84" spans="1:18">
      <c r="A84" s="402" t="s">
        <v>696</v>
      </c>
      <c r="B84" s="402" t="s">
        <v>697</v>
      </c>
      <c r="C84" s="105">
        <v>52</v>
      </c>
      <c r="D84" s="105">
        <v>56</v>
      </c>
      <c r="E84" s="105">
        <v>55</v>
      </c>
      <c r="F84" s="105">
        <v>65</v>
      </c>
      <c r="G84" s="105">
        <v>64</v>
      </c>
      <c r="H84" s="105">
        <v>75</v>
      </c>
      <c r="I84" s="105">
        <v>78</v>
      </c>
      <c r="J84" s="105">
        <v>46</v>
      </c>
      <c r="K84" s="105">
        <v>54</v>
      </c>
      <c r="L84" s="105">
        <v>0</v>
      </c>
      <c r="M84" s="105">
        <v>0</v>
      </c>
      <c r="N84" s="105">
        <v>0</v>
      </c>
      <c r="O84" s="105">
        <v>0</v>
      </c>
      <c r="P84" s="395">
        <f t="shared" si="1"/>
        <v>545</v>
      </c>
      <c r="R84" s="396"/>
    </row>
    <row r="85" spans="1:18">
      <c r="A85" s="402" t="s">
        <v>698</v>
      </c>
      <c r="B85" s="402" t="s">
        <v>699</v>
      </c>
      <c r="C85" s="105">
        <v>41</v>
      </c>
      <c r="D85" s="105">
        <v>42</v>
      </c>
      <c r="E85" s="105">
        <v>49</v>
      </c>
      <c r="F85" s="105">
        <v>50</v>
      </c>
      <c r="G85" s="105">
        <v>51</v>
      </c>
      <c r="H85" s="105">
        <v>50</v>
      </c>
      <c r="I85" s="105">
        <v>43</v>
      </c>
      <c r="J85" s="105">
        <v>50</v>
      </c>
      <c r="K85" s="105">
        <v>49</v>
      </c>
      <c r="L85" s="105">
        <v>39</v>
      </c>
      <c r="M85" s="105">
        <v>23</v>
      </c>
      <c r="N85" s="105">
        <v>17</v>
      </c>
      <c r="O85" s="105">
        <v>17</v>
      </c>
      <c r="P85" s="395">
        <f t="shared" si="1"/>
        <v>521</v>
      </c>
      <c r="R85" s="396"/>
    </row>
    <row r="86" spans="1:18">
      <c r="A86" s="402" t="s">
        <v>700</v>
      </c>
      <c r="B86" s="402" t="s">
        <v>701</v>
      </c>
      <c r="C86" s="105">
        <v>43</v>
      </c>
      <c r="D86" s="105">
        <v>44</v>
      </c>
      <c r="E86" s="105">
        <v>56</v>
      </c>
      <c r="F86" s="105">
        <v>62</v>
      </c>
      <c r="G86" s="105">
        <v>45</v>
      </c>
      <c r="H86" s="105">
        <v>42</v>
      </c>
      <c r="I86" s="105">
        <v>0</v>
      </c>
      <c r="J86" s="105">
        <v>0</v>
      </c>
      <c r="K86" s="105">
        <v>0</v>
      </c>
      <c r="L86" s="105">
        <v>0</v>
      </c>
      <c r="M86" s="105">
        <v>0</v>
      </c>
      <c r="N86" s="105">
        <v>0</v>
      </c>
      <c r="O86" s="105">
        <v>0</v>
      </c>
      <c r="P86" s="395">
        <f t="shared" si="1"/>
        <v>292</v>
      </c>
      <c r="R86" s="396"/>
    </row>
    <row r="87" spans="1:18">
      <c r="A87" s="402" t="s">
        <v>702</v>
      </c>
      <c r="B87" s="402" t="s">
        <v>703</v>
      </c>
      <c r="C87" s="105">
        <v>40</v>
      </c>
      <c r="D87" s="105">
        <v>32</v>
      </c>
      <c r="E87" s="105">
        <v>26</v>
      </c>
      <c r="F87" s="105">
        <v>36</v>
      </c>
      <c r="G87" s="105">
        <v>34</v>
      </c>
      <c r="H87" s="105">
        <v>21</v>
      </c>
      <c r="I87" s="105">
        <v>13</v>
      </c>
      <c r="J87" s="105">
        <v>0</v>
      </c>
      <c r="K87" s="105">
        <v>0</v>
      </c>
      <c r="L87" s="105">
        <v>0</v>
      </c>
      <c r="M87" s="105">
        <v>0</v>
      </c>
      <c r="N87" s="105">
        <v>0</v>
      </c>
      <c r="O87" s="105">
        <v>0</v>
      </c>
      <c r="P87" s="395">
        <f t="shared" si="1"/>
        <v>202</v>
      </c>
      <c r="R87" s="396"/>
    </row>
    <row r="88" spans="1:18">
      <c r="A88" s="402" t="s">
        <v>704</v>
      </c>
      <c r="B88" s="402" t="s">
        <v>705</v>
      </c>
      <c r="C88" s="105">
        <v>61</v>
      </c>
      <c r="D88" s="105">
        <v>70</v>
      </c>
      <c r="E88" s="105">
        <v>65</v>
      </c>
      <c r="F88" s="105">
        <v>58</v>
      </c>
      <c r="G88" s="105">
        <v>59</v>
      </c>
      <c r="H88" s="105">
        <v>52</v>
      </c>
      <c r="I88" s="105">
        <v>73</v>
      </c>
      <c r="J88" s="105">
        <v>63</v>
      </c>
      <c r="K88" s="105">
        <v>57</v>
      </c>
      <c r="L88" s="105">
        <v>31</v>
      </c>
      <c r="M88" s="105">
        <v>19</v>
      </c>
      <c r="N88" s="105">
        <v>25</v>
      </c>
      <c r="O88" s="105">
        <v>0</v>
      </c>
      <c r="P88" s="395">
        <f t="shared" si="1"/>
        <v>633</v>
      </c>
      <c r="R88" s="396"/>
    </row>
    <row r="89" spans="1:18">
      <c r="A89" s="402" t="s">
        <v>706</v>
      </c>
      <c r="B89" s="402" t="s">
        <v>707</v>
      </c>
      <c r="C89" s="105">
        <v>20</v>
      </c>
      <c r="D89" s="105">
        <v>20</v>
      </c>
      <c r="E89" s="105">
        <v>20</v>
      </c>
      <c r="F89" s="105">
        <v>22</v>
      </c>
      <c r="G89" s="105">
        <v>22</v>
      </c>
      <c r="H89" s="105">
        <v>22</v>
      </c>
      <c r="I89" s="105">
        <v>24</v>
      </c>
      <c r="J89" s="105">
        <v>24</v>
      </c>
      <c r="K89" s="105">
        <v>23</v>
      </c>
      <c r="L89" s="105">
        <v>0</v>
      </c>
      <c r="M89" s="105">
        <v>0</v>
      </c>
      <c r="N89" s="105">
        <v>0</v>
      </c>
      <c r="O89" s="105">
        <v>0</v>
      </c>
      <c r="P89" s="395">
        <f t="shared" si="1"/>
        <v>197</v>
      </c>
      <c r="R89" s="396"/>
    </row>
    <row r="90" spans="1:18">
      <c r="A90" s="402" t="s">
        <v>708</v>
      </c>
      <c r="B90" s="402" t="s">
        <v>709</v>
      </c>
      <c r="C90" s="105">
        <v>96</v>
      </c>
      <c r="D90" s="105">
        <v>91</v>
      </c>
      <c r="E90" s="105">
        <v>97</v>
      </c>
      <c r="F90" s="105">
        <v>48</v>
      </c>
      <c r="G90" s="105">
        <v>51</v>
      </c>
      <c r="H90" s="105">
        <v>48</v>
      </c>
      <c r="I90" s="105">
        <v>48</v>
      </c>
      <c r="J90" s="105">
        <v>48</v>
      </c>
      <c r="K90" s="105">
        <v>48</v>
      </c>
      <c r="L90" s="105">
        <v>49</v>
      </c>
      <c r="M90" s="105">
        <v>45</v>
      </c>
      <c r="N90" s="105">
        <v>0</v>
      </c>
      <c r="O90" s="105">
        <v>0</v>
      </c>
      <c r="P90" s="395">
        <f t="shared" si="1"/>
        <v>669</v>
      </c>
      <c r="R90" s="396"/>
    </row>
    <row r="91" spans="1:18">
      <c r="A91" s="402" t="s">
        <v>710</v>
      </c>
      <c r="B91" s="402" t="s">
        <v>711</v>
      </c>
      <c r="C91" s="105">
        <v>141</v>
      </c>
      <c r="D91" s="105">
        <v>118</v>
      </c>
      <c r="E91" s="105">
        <v>101</v>
      </c>
      <c r="F91" s="105">
        <v>105</v>
      </c>
      <c r="G91" s="105">
        <v>97</v>
      </c>
      <c r="H91" s="105">
        <v>76</v>
      </c>
      <c r="I91" s="105">
        <v>69</v>
      </c>
      <c r="J91" s="105">
        <v>60</v>
      </c>
      <c r="K91" s="105">
        <v>59</v>
      </c>
      <c r="L91" s="105">
        <v>0</v>
      </c>
      <c r="M91" s="105">
        <v>0</v>
      </c>
      <c r="N91" s="105">
        <v>0</v>
      </c>
      <c r="O91" s="105">
        <v>0</v>
      </c>
      <c r="P91" s="395">
        <f t="shared" si="1"/>
        <v>826</v>
      </c>
      <c r="R91" s="396"/>
    </row>
    <row r="92" spans="1:18">
      <c r="A92" s="402" t="s">
        <v>712</v>
      </c>
      <c r="B92" s="402" t="s">
        <v>713</v>
      </c>
      <c r="C92" s="105">
        <v>11</v>
      </c>
      <c r="D92" s="105">
        <v>7</v>
      </c>
      <c r="E92" s="105">
        <v>7</v>
      </c>
      <c r="F92" s="105">
        <v>10</v>
      </c>
      <c r="G92" s="105">
        <v>11</v>
      </c>
      <c r="H92" s="105">
        <v>11</v>
      </c>
      <c r="I92" s="105">
        <v>8</v>
      </c>
      <c r="J92" s="105">
        <v>10</v>
      </c>
      <c r="K92" s="105">
        <v>12</v>
      </c>
      <c r="L92" s="105">
        <v>0</v>
      </c>
      <c r="M92" s="105">
        <v>0</v>
      </c>
      <c r="N92" s="105">
        <v>0</v>
      </c>
      <c r="O92" s="105">
        <v>0</v>
      </c>
      <c r="P92" s="395">
        <f t="shared" si="1"/>
        <v>87</v>
      </c>
      <c r="R92" s="396"/>
    </row>
    <row r="93" spans="1:18">
      <c r="A93" s="402" t="s">
        <v>714</v>
      </c>
      <c r="B93" s="402" t="s">
        <v>715</v>
      </c>
      <c r="C93" s="105">
        <v>111</v>
      </c>
      <c r="D93" s="105">
        <v>114</v>
      </c>
      <c r="E93" s="105">
        <v>119</v>
      </c>
      <c r="F93" s="105">
        <v>122</v>
      </c>
      <c r="G93" s="105">
        <v>122</v>
      </c>
      <c r="H93" s="105">
        <v>121</v>
      </c>
      <c r="I93" s="105">
        <v>164</v>
      </c>
      <c r="J93" s="105">
        <v>165</v>
      </c>
      <c r="K93" s="105">
        <v>167</v>
      </c>
      <c r="L93" s="105">
        <v>170</v>
      </c>
      <c r="M93" s="105">
        <v>173</v>
      </c>
      <c r="N93" s="105">
        <v>169</v>
      </c>
      <c r="O93" s="105">
        <v>170</v>
      </c>
      <c r="P93" s="395">
        <f t="shared" si="1"/>
        <v>1887</v>
      </c>
      <c r="R93" s="396"/>
    </row>
    <row r="94" spans="1:18">
      <c r="A94" s="402" t="s">
        <v>716</v>
      </c>
      <c r="B94" s="402" t="s">
        <v>717</v>
      </c>
      <c r="C94" s="105">
        <v>142</v>
      </c>
      <c r="D94" s="105">
        <v>130</v>
      </c>
      <c r="E94" s="105">
        <v>111</v>
      </c>
      <c r="F94" s="105">
        <v>119</v>
      </c>
      <c r="G94" s="105">
        <v>106</v>
      </c>
      <c r="H94" s="105">
        <v>112</v>
      </c>
      <c r="I94" s="105">
        <v>129</v>
      </c>
      <c r="J94" s="105">
        <v>141</v>
      </c>
      <c r="K94" s="105">
        <v>177</v>
      </c>
      <c r="L94" s="105">
        <v>148</v>
      </c>
      <c r="M94" s="105">
        <v>115</v>
      </c>
      <c r="N94" s="105">
        <v>115</v>
      </c>
      <c r="O94" s="105">
        <v>99</v>
      </c>
      <c r="P94" s="395">
        <f t="shared" si="1"/>
        <v>1644</v>
      </c>
      <c r="R94" s="396"/>
    </row>
    <row r="95" spans="1:18">
      <c r="A95" s="402" t="s">
        <v>718</v>
      </c>
      <c r="B95" s="402" t="s">
        <v>719</v>
      </c>
      <c r="C95" s="105">
        <v>104</v>
      </c>
      <c r="D95" s="105">
        <v>88</v>
      </c>
      <c r="E95" s="105">
        <v>86</v>
      </c>
      <c r="F95" s="105">
        <v>80</v>
      </c>
      <c r="G95" s="105">
        <v>73</v>
      </c>
      <c r="H95" s="105">
        <v>71</v>
      </c>
      <c r="I95" s="105">
        <v>67</v>
      </c>
      <c r="J95" s="105">
        <v>71</v>
      </c>
      <c r="K95" s="105">
        <v>56</v>
      </c>
      <c r="L95" s="105">
        <v>0</v>
      </c>
      <c r="M95" s="105">
        <v>0</v>
      </c>
      <c r="N95" s="105">
        <v>0</v>
      </c>
      <c r="O95" s="105">
        <v>0</v>
      </c>
      <c r="P95" s="395">
        <f t="shared" si="1"/>
        <v>696</v>
      </c>
      <c r="R95" s="396"/>
    </row>
    <row r="96" spans="1:18">
      <c r="A96" s="402" t="s">
        <v>720</v>
      </c>
      <c r="B96" s="402" t="s">
        <v>721</v>
      </c>
      <c r="C96" s="105">
        <v>21</v>
      </c>
      <c r="D96" s="105">
        <v>21</v>
      </c>
      <c r="E96" s="105">
        <v>21</v>
      </c>
      <c r="F96" s="105">
        <v>17</v>
      </c>
      <c r="G96" s="105">
        <v>32</v>
      </c>
      <c r="H96" s="105">
        <v>31</v>
      </c>
      <c r="I96" s="105">
        <v>23</v>
      </c>
      <c r="J96" s="105">
        <v>31</v>
      </c>
      <c r="K96" s="105">
        <v>36</v>
      </c>
      <c r="L96" s="105">
        <v>19</v>
      </c>
      <c r="M96" s="105">
        <v>18</v>
      </c>
      <c r="N96" s="105">
        <v>14</v>
      </c>
      <c r="O96" s="105">
        <v>17</v>
      </c>
      <c r="P96" s="395">
        <f t="shared" si="1"/>
        <v>301</v>
      </c>
      <c r="R96" s="396"/>
    </row>
    <row r="97" spans="1:18">
      <c r="A97" s="402" t="s">
        <v>722</v>
      </c>
      <c r="B97" s="402" t="s">
        <v>723</v>
      </c>
      <c r="C97" s="105">
        <v>77</v>
      </c>
      <c r="D97" s="105">
        <v>83</v>
      </c>
      <c r="E97" s="105">
        <v>70</v>
      </c>
      <c r="F97" s="105">
        <v>72</v>
      </c>
      <c r="G97" s="105">
        <v>70</v>
      </c>
      <c r="H97" s="105">
        <v>74</v>
      </c>
      <c r="I97" s="105">
        <v>84</v>
      </c>
      <c r="J97" s="105">
        <v>76</v>
      </c>
      <c r="K97" s="105">
        <v>73</v>
      </c>
      <c r="L97" s="105">
        <v>74</v>
      </c>
      <c r="M97" s="105">
        <v>66</v>
      </c>
      <c r="N97" s="105">
        <v>51</v>
      </c>
      <c r="O97" s="105">
        <v>45</v>
      </c>
      <c r="P97" s="395">
        <f t="shared" si="1"/>
        <v>915</v>
      </c>
      <c r="R97" s="396"/>
    </row>
    <row r="98" spans="1:18">
      <c r="A98" s="402" t="s">
        <v>724</v>
      </c>
      <c r="B98" s="402" t="s">
        <v>725</v>
      </c>
      <c r="C98" s="105">
        <v>79</v>
      </c>
      <c r="D98" s="105">
        <v>91</v>
      </c>
      <c r="E98" s="105">
        <v>85</v>
      </c>
      <c r="F98" s="105">
        <v>93</v>
      </c>
      <c r="G98" s="105">
        <v>86</v>
      </c>
      <c r="H98" s="105">
        <v>89</v>
      </c>
      <c r="I98" s="105">
        <v>81</v>
      </c>
      <c r="J98" s="105">
        <v>77</v>
      </c>
      <c r="K98" s="105">
        <v>76</v>
      </c>
      <c r="L98" s="105">
        <v>0</v>
      </c>
      <c r="M98" s="105">
        <v>0</v>
      </c>
      <c r="N98" s="105">
        <v>0</v>
      </c>
      <c r="O98" s="105">
        <v>0</v>
      </c>
      <c r="P98" s="395">
        <f t="shared" si="1"/>
        <v>757</v>
      </c>
      <c r="R98" s="396"/>
    </row>
    <row r="99" spans="1:18">
      <c r="A99" s="402" t="s">
        <v>726</v>
      </c>
      <c r="B99" s="402" t="s">
        <v>727</v>
      </c>
      <c r="C99" s="105">
        <v>145</v>
      </c>
      <c r="D99" s="105">
        <v>150</v>
      </c>
      <c r="E99" s="105">
        <v>165</v>
      </c>
      <c r="F99" s="105">
        <v>162</v>
      </c>
      <c r="G99" s="105">
        <v>164</v>
      </c>
      <c r="H99" s="105">
        <v>164</v>
      </c>
      <c r="I99" s="105">
        <v>177</v>
      </c>
      <c r="J99" s="105">
        <v>180</v>
      </c>
      <c r="K99" s="105">
        <v>186</v>
      </c>
      <c r="L99" s="105">
        <v>167</v>
      </c>
      <c r="M99" s="105">
        <v>138</v>
      </c>
      <c r="N99" s="105">
        <v>69</v>
      </c>
      <c r="O99" s="105">
        <v>0</v>
      </c>
      <c r="P99" s="395">
        <f t="shared" si="1"/>
        <v>1867</v>
      </c>
      <c r="R99" s="396"/>
    </row>
    <row r="100" spans="1:18">
      <c r="A100" s="402" t="s">
        <v>728</v>
      </c>
      <c r="B100" s="402" t="s">
        <v>729</v>
      </c>
      <c r="C100" s="105">
        <v>0</v>
      </c>
      <c r="D100" s="105">
        <v>0</v>
      </c>
      <c r="E100" s="105">
        <v>0</v>
      </c>
      <c r="F100" s="105">
        <v>0</v>
      </c>
      <c r="G100" s="105">
        <v>0</v>
      </c>
      <c r="H100" s="105">
        <v>0</v>
      </c>
      <c r="I100" s="105">
        <v>93</v>
      </c>
      <c r="J100" s="105">
        <v>90</v>
      </c>
      <c r="K100" s="105">
        <v>91</v>
      </c>
      <c r="L100" s="105">
        <v>95</v>
      </c>
      <c r="M100" s="105">
        <v>97</v>
      </c>
      <c r="N100" s="105">
        <v>73</v>
      </c>
      <c r="O100" s="105">
        <v>59</v>
      </c>
      <c r="P100" s="395">
        <f t="shared" si="1"/>
        <v>598</v>
      </c>
      <c r="R100" s="396"/>
    </row>
    <row r="101" spans="1:18">
      <c r="A101" s="402" t="s">
        <v>730</v>
      </c>
      <c r="B101" s="402" t="s">
        <v>731</v>
      </c>
      <c r="C101" s="105">
        <v>65</v>
      </c>
      <c r="D101" s="105">
        <v>58</v>
      </c>
      <c r="E101" s="105">
        <v>61</v>
      </c>
      <c r="F101" s="105">
        <v>53</v>
      </c>
      <c r="G101" s="105">
        <v>52</v>
      </c>
      <c r="H101" s="105">
        <v>47</v>
      </c>
      <c r="I101" s="105">
        <v>41</v>
      </c>
      <c r="J101" s="105">
        <v>31</v>
      </c>
      <c r="K101" s="105">
        <v>27</v>
      </c>
      <c r="L101" s="105">
        <v>0</v>
      </c>
      <c r="M101" s="105">
        <v>0</v>
      </c>
      <c r="N101" s="105">
        <v>0</v>
      </c>
      <c r="O101" s="105">
        <v>0</v>
      </c>
      <c r="P101" s="395">
        <f t="shared" si="1"/>
        <v>435</v>
      </c>
      <c r="R101" s="396"/>
    </row>
    <row r="102" spans="1:18">
      <c r="A102" s="402" t="s">
        <v>732</v>
      </c>
      <c r="B102" s="402" t="s">
        <v>733</v>
      </c>
      <c r="C102" s="105">
        <v>0</v>
      </c>
      <c r="D102" s="105">
        <v>0</v>
      </c>
      <c r="E102" s="105">
        <v>0</v>
      </c>
      <c r="F102" s="105">
        <v>0</v>
      </c>
      <c r="G102" s="105">
        <v>0</v>
      </c>
      <c r="H102" s="105">
        <v>0</v>
      </c>
      <c r="I102" s="105">
        <v>100</v>
      </c>
      <c r="J102" s="105">
        <v>96</v>
      </c>
      <c r="K102" s="105">
        <v>104</v>
      </c>
      <c r="L102" s="105">
        <v>84</v>
      </c>
      <c r="M102" s="105">
        <v>43</v>
      </c>
      <c r="N102" s="105">
        <v>22</v>
      </c>
      <c r="O102" s="105">
        <v>0</v>
      </c>
      <c r="P102" s="395">
        <f t="shared" si="1"/>
        <v>449</v>
      </c>
      <c r="R102" s="396"/>
    </row>
    <row r="103" spans="1:18">
      <c r="A103" s="402" t="s">
        <v>734</v>
      </c>
      <c r="B103" s="402" t="s">
        <v>735</v>
      </c>
      <c r="C103" s="105">
        <v>9</v>
      </c>
      <c r="D103" s="105">
        <v>17</v>
      </c>
      <c r="E103" s="105">
        <v>16</v>
      </c>
      <c r="F103" s="105">
        <v>12</v>
      </c>
      <c r="G103" s="105">
        <v>13</v>
      </c>
      <c r="H103" s="105">
        <v>21</v>
      </c>
      <c r="I103" s="105">
        <v>19</v>
      </c>
      <c r="J103" s="105">
        <v>21</v>
      </c>
      <c r="K103" s="105">
        <v>19</v>
      </c>
      <c r="L103" s="105">
        <v>0</v>
      </c>
      <c r="M103" s="105">
        <v>0</v>
      </c>
      <c r="N103" s="105">
        <v>0</v>
      </c>
      <c r="O103" s="105">
        <v>0</v>
      </c>
      <c r="P103" s="395">
        <f t="shared" si="1"/>
        <v>147</v>
      </c>
      <c r="R103" s="396"/>
    </row>
    <row r="104" spans="1:18">
      <c r="A104" s="402" t="s">
        <v>736</v>
      </c>
      <c r="B104" s="402" t="s">
        <v>737</v>
      </c>
      <c r="C104" s="105">
        <v>132</v>
      </c>
      <c r="D104" s="105">
        <v>145</v>
      </c>
      <c r="E104" s="105">
        <v>148</v>
      </c>
      <c r="F104" s="105">
        <v>148</v>
      </c>
      <c r="G104" s="105">
        <v>152</v>
      </c>
      <c r="H104" s="105">
        <v>154</v>
      </c>
      <c r="I104" s="105">
        <v>209</v>
      </c>
      <c r="J104" s="105">
        <v>202</v>
      </c>
      <c r="K104" s="105">
        <v>208</v>
      </c>
      <c r="L104" s="105">
        <v>216</v>
      </c>
      <c r="M104" s="105">
        <v>201</v>
      </c>
      <c r="N104" s="105">
        <v>180</v>
      </c>
      <c r="O104" s="105">
        <v>178</v>
      </c>
      <c r="P104" s="395">
        <f t="shared" si="1"/>
        <v>2273</v>
      </c>
      <c r="R104" s="396"/>
    </row>
    <row r="105" spans="1:18">
      <c r="A105" s="402" t="s">
        <v>738</v>
      </c>
      <c r="B105" s="402" t="s">
        <v>739</v>
      </c>
      <c r="C105" s="105">
        <v>57</v>
      </c>
      <c r="D105" s="105">
        <v>60</v>
      </c>
      <c r="E105" s="105">
        <v>48</v>
      </c>
      <c r="F105" s="105">
        <v>51</v>
      </c>
      <c r="G105" s="105">
        <v>38</v>
      </c>
      <c r="H105" s="105">
        <v>40</v>
      </c>
      <c r="I105" s="105">
        <v>23</v>
      </c>
      <c r="J105" s="105">
        <v>21</v>
      </c>
      <c r="K105" s="105">
        <v>21</v>
      </c>
      <c r="L105" s="105">
        <v>0</v>
      </c>
      <c r="M105" s="105">
        <v>0</v>
      </c>
      <c r="N105" s="105">
        <v>0</v>
      </c>
      <c r="O105" s="105">
        <v>0</v>
      </c>
      <c r="P105" s="395">
        <f t="shared" si="1"/>
        <v>359</v>
      </c>
      <c r="R105" s="396"/>
    </row>
    <row r="106" spans="1:18">
      <c r="A106" s="402" t="s">
        <v>740</v>
      </c>
      <c r="B106" s="402" t="s">
        <v>741</v>
      </c>
      <c r="C106" s="105">
        <v>0</v>
      </c>
      <c r="D106" s="105">
        <v>0</v>
      </c>
      <c r="E106" s="105">
        <v>0</v>
      </c>
      <c r="F106" s="105">
        <v>0</v>
      </c>
      <c r="G106" s="105">
        <v>0</v>
      </c>
      <c r="H106" s="105">
        <v>0</v>
      </c>
      <c r="I106" s="105">
        <v>77</v>
      </c>
      <c r="J106" s="105">
        <v>66</v>
      </c>
      <c r="K106" s="105">
        <v>62</v>
      </c>
      <c r="L106" s="105">
        <v>63</v>
      </c>
      <c r="M106" s="105">
        <v>68</v>
      </c>
      <c r="N106" s="105">
        <v>54</v>
      </c>
      <c r="O106" s="105">
        <v>61</v>
      </c>
      <c r="P106" s="395">
        <f t="shared" si="1"/>
        <v>451</v>
      </c>
      <c r="R106" s="396"/>
    </row>
    <row r="107" spans="1:18">
      <c r="A107" s="402" t="s">
        <v>742</v>
      </c>
      <c r="B107" s="402" t="s">
        <v>743</v>
      </c>
      <c r="C107" s="105">
        <v>99</v>
      </c>
      <c r="D107" s="105">
        <v>96</v>
      </c>
      <c r="E107" s="105">
        <v>133</v>
      </c>
      <c r="F107" s="105">
        <v>120</v>
      </c>
      <c r="G107" s="105">
        <v>123</v>
      </c>
      <c r="H107" s="105">
        <v>133</v>
      </c>
      <c r="I107" s="105">
        <v>161</v>
      </c>
      <c r="J107" s="105">
        <v>159</v>
      </c>
      <c r="K107" s="105">
        <v>154</v>
      </c>
      <c r="L107" s="105">
        <v>135</v>
      </c>
      <c r="M107" s="105">
        <v>106</v>
      </c>
      <c r="N107" s="105">
        <v>93</v>
      </c>
      <c r="O107" s="105">
        <v>75</v>
      </c>
      <c r="P107" s="395">
        <f t="shared" si="1"/>
        <v>1587</v>
      </c>
      <c r="R107" s="396"/>
    </row>
    <row r="108" spans="1:18">
      <c r="A108" s="402" t="s">
        <v>744</v>
      </c>
      <c r="B108" s="402" t="s">
        <v>745</v>
      </c>
      <c r="C108" s="105">
        <v>120</v>
      </c>
      <c r="D108" s="105">
        <v>120</v>
      </c>
      <c r="E108" s="105">
        <v>120</v>
      </c>
      <c r="F108" s="105">
        <v>125</v>
      </c>
      <c r="G108" s="105">
        <v>125</v>
      </c>
      <c r="H108" s="105">
        <v>200</v>
      </c>
      <c r="I108" s="105">
        <v>200</v>
      </c>
      <c r="J108" s="105">
        <v>200</v>
      </c>
      <c r="K108" s="105">
        <v>200</v>
      </c>
      <c r="L108" s="105">
        <v>210</v>
      </c>
      <c r="M108" s="105">
        <v>207</v>
      </c>
      <c r="N108" s="105">
        <v>197</v>
      </c>
      <c r="O108" s="105">
        <v>188</v>
      </c>
      <c r="P108" s="395">
        <f t="shared" si="1"/>
        <v>2212</v>
      </c>
      <c r="R108" s="396"/>
    </row>
    <row r="109" spans="1:18">
      <c r="A109" s="402" t="s">
        <v>746</v>
      </c>
      <c r="B109" s="402" t="s">
        <v>747</v>
      </c>
      <c r="C109" s="105">
        <v>36</v>
      </c>
      <c r="D109" s="105">
        <v>36</v>
      </c>
      <c r="E109" s="105">
        <v>39</v>
      </c>
      <c r="F109" s="105">
        <v>44</v>
      </c>
      <c r="G109" s="105">
        <v>44</v>
      </c>
      <c r="H109" s="105">
        <v>60</v>
      </c>
      <c r="I109" s="105">
        <v>46</v>
      </c>
      <c r="J109" s="105">
        <v>46</v>
      </c>
      <c r="K109" s="105">
        <v>46</v>
      </c>
      <c r="L109" s="105">
        <v>0</v>
      </c>
      <c r="M109" s="105">
        <v>0</v>
      </c>
      <c r="N109" s="105">
        <v>0</v>
      </c>
      <c r="O109" s="105">
        <v>0</v>
      </c>
      <c r="P109" s="395">
        <f t="shared" si="1"/>
        <v>397</v>
      </c>
      <c r="R109" s="396"/>
    </row>
    <row r="110" spans="1:18">
      <c r="A110" s="402" t="s">
        <v>748</v>
      </c>
      <c r="B110" s="402" t="s">
        <v>749</v>
      </c>
      <c r="C110" s="105">
        <v>87</v>
      </c>
      <c r="D110" s="105">
        <v>84</v>
      </c>
      <c r="E110" s="105">
        <v>87</v>
      </c>
      <c r="F110" s="105">
        <v>85</v>
      </c>
      <c r="G110" s="105">
        <v>91</v>
      </c>
      <c r="H110" s="105">
        <v>84</v>
      </c>
      <c r="I110" s="105">
        <v>85</v>
      </c>
      <c r="J110" s="105">
        <v>86</v>
      </c>
      <c r="K110" s="105">
        <v>84</v>
      </c>
      <c r="L110" s="105">
        <v>152</v>
      </c>
      <c r="M110" s="105">
        <v>149</v>
      </c>
      <c r="N110" s="105">
        <v>152</v>
      </c>
      <c r="O110" s="105">
        <v>116</v>
      </c>
      <c r="P110" s="395">
        <f t="shared" si="1"/>
        <v>1342</v>
      </c>
      <c r="R110" s="396"/>
    </row>
    <row r="111" spans="1:18">
      <c r="A111" s="402" t="s">
        <v>750</v>
      </c>
      <c r="B111" s="402" t="s">
        <v>751</v>
      </c>
      <c r="C111" s="105">
        <v>110</v>
      </c>
      <c r="D111" s="105">
        <v>117</v>
      </c>
      <c r="E111" s="105">
        <v>111</v>
      </c>
      <c r="F111" s="105">
        <v>124</v>
      </c>
      <c r="G111" s="105">
        <v>115</v>
      </c>
      <c r="H111" s="105">
        <v>98</v>
      </c>
      <c r="I111" s="105">
        <v>103</v>
      </c>
      <c r="J111" s="105">
        <v>109</v>
      </c>
      <c r="K111" s="105">
        <v>127</v>
      </c>
      <c r="L111" s="105">
        <v>144</v>
      </c>
      <c r="M111" s="105">
        <v>140</v>
      </c>
      <c r="N111" s="105">
        <v>137</v>
      </c>
      <c r="O111" s="105">
        <v>140</v>
      </c>
      <c r="P111" s="395">
        <f t="shared" si="1"/>
        <v>1575</v>
      </c>
      <c r="R111" s="396"/>
    </row>
    <row r="112" spans="1:18">
      <c r="A112" s="402" t="s">
        <v>752</v>
      </c>
      <c r="B112" s="402" t="s">
        <v>753</v>
      </c>
      <c r="C112" s="105">
        <v>105</v>
      </c>
      <c r="D112" s="105">
        <v>104</v>
      </c>
      <c r="E112" s="105">
        <v>104</v>
      </c>
      <c r="F112" s="105">
        <v>101</v>
      </c>
      <c r="G112" s="105">
        <v>102</v>
      </c>
      <c r="H112" s="105">
        <v>103</v>
      </c>
      <c r="I112" s="105">
        <v>78</v>
      </c>
      <c r="J112" s="105">
        <v>73</v>
      </c>
      <c r="K112" s="105">
        <v>87</v>
      </c>
      <c r="L112" s="105">
        <v>50</v>
      </c>
      <c r="M112" s="105">
        <v>23</v>
      </c>
      <c r="N112" s="105">
        <v>23</v>
      </c>
      <c r="O112" s="105">
        <v>0</v>
      </c>
      <c r="P112" s="395">
        <f t="shared" si="1"/>
        <v>953</v>
      </c>
      <c r="R112" s="396"/>
    </row>
    <row r="113" spans="1:18">
      <c r="A113" s="402" t="s">
        <v>754</v>
      </c>
      <c r="B113" s="402" t="s">
        <v>755</v>
      </c>
      <c r="C113" s="105">
        <v>0</v>
      </c>
      <c r="D113" s="105">
        <v>0</v>
      </c>
      <c r="E113" s="105">
        <v>0</v>
      </c>
      <c r="F113" s="105">
        <v>0</v>
      </c>
      <c r="G113" s="105">
        <v>0</v>
      </c>
      <c r="H113" s="105">
        <v>0</v>
      </c>
      <c r="I113" s="105">
        <v>18</v>
      </c>
      <c r="J113" s="105">
        <v>16</v>
      </c>
      <c r="K113" s="105">
        <v>23</v>
      </c>
      <c r="L113" s="105">
        <v>35</v>
      </c>
      <c r="M113" s="105">
        <v>34</v>
      </c>
      <c r="N113" s="105">
        <v>28</v>
      </c>
      <c r="O113" s="105">
        <v>19</v>
      </c>
      <c r="P113" s="395">
        <f t="shared" si="1"/>
        <v>173</v>
      </c>
      <c r="R113" s="396"/>
    </row>
    <row r="114" spans="1:18">
      <c r="A114" s="402" t="s">
        <v>756</v>
      </c>
      <c r="B114" s="402" t="s">
        <v>757</v>
      </c>
      <c r="C114" s="105">
        <v>93</v>
      </c>
      <c r="D114" s="105">
        <v>83</v>
      </c>
      <c r="E114" s="105">
        <v>118</v>
      </c>
      <c r="F114" s="105">
        <v>110</v>
      </c>
      <c r="G114" s="105">
        <v>115</v>
      </c>
      <c r="H114" s="105">
        <v>109</v>
      </c>
      <c r="I114" s="105">
        <v>110</v>
      </c>
      <c r="J114" s="105">
        <v>99</v>
      </c>
      <c r="K114" s="105">
        <v>87</v>
      </c>
      <c r="L114" s="105">
        <v>0</v>
      </c>
      <c r="M114" s="105">
        <v>0</v>
      </c>
      <c r="N114" s="105">
        <v>0</v>
      </c>
      <c r="O114" s="105">
        <v>0</v>
      </c>
      <c r="P114" s="395">
        <f t="shared" si="1"/>
        <v>924</v>
      </c>
      <c r="R114" s="396"/>
    </row>
    <row r="115" spans="1:18">
      <c r="A115" s="402" t="s">
        <v>758</v>
      </c>
      <c r="B115" s="402" t="s">
        <v>759</v>
      </c>
      <c r="C115" s="105">
        <v>86</v>
      </c>
      <c r="D115" s="105">
        <v>86</v>
      </c>
      <c r="E115" s="105">
        <v>85</v>
      </c>
      <c r="F115" s="105">
        <v>89</v>
      </c>
      <c r="G115" s="105">
        <v>92</v>
      </c>
      <c r="H115" s="105">
        <v>98</v>
      </c>
      <c r="I115" s="105">
        <v>99</v>
      </c>
      <c r="J115" s="105">
        <v>101</v>
      </c>
      <c r="K115" s="105">
        <v>102</v>
      </c>
      <c r="L115" s="105">
        <v>126</v>
      </c>
      <c r="M115" s="105">
        <v>111</v>
      </c>
      <c r="N115" s="105">
        <v>111</v>
      </c>
      <c r="O115" s="105">
        <v>95</v>
      </c>
      <c r="P115" s="395">
        <f t="shared" si="1"/>
        <v>1281</v>
      </c>
      <c r="R115" s="396"/>
    </row>
    <row r="116" spans="1:18">
      <c r="A116" s="402" t="s">
        <v>760</v>
      </c>
      <c r="B116" s="402" t="s">
        <v>761</v>
      </c>
      <c r="C116" s="105">
        <v>11</v>
      </c>
      <c r="D116" s="105">
        <v>28</v>
      </c>
      <c r="E116" s="105">
        <v>23</v>
      </c>
      <c r="F116" s="105">
        <v>18</v>
      </c>
      <c r="G116" s="105">
        <v>10</v>
      </c>
      <c r="H116" s="105">
        <v>23</v>
      </c>
      <c r="I116" s="105">
        <v>16</v>
      </c>
      <c r="J116" s="105">
        <v>0</v>
      </c>
      <c r="K116" s="105">
        <v>0</v>
      </c>
      <c r="L116" s="105">
        <v>0</v>
      </c>
      <c r="M116" s="105">
        <v>0</v>
      </c>
      <c r="N116" s="105">
        <v>0</v>
      </c>
      <c r="O116" s="105">
        <v>0</v>
      </c>
      <c r="P116" s="395">
        <f t="shared" si="1"/>
        <v>129</v>
      </c>
      <c r="R116" s="396"/>
    </row>
    <row r="117" spans="1:18">
      <c r="A117" s="402" t="s">
        <v>762</v>
      </c>
      <c r="B117" s="402" t="s">
        <v>763</v>
      </c>
      <c r="C117" s="105">
        <v>97</v>
      </c>
      <c r="D117" s="105">
        <v>110</v>
      </c>
      <c r="E117" s="105">
        <v>108</v>
      </c>
      <c r="F117" s="105">
        <v>118</v>
      </c>
      <c r="G117" s="105">
        <v>123</v>
      </c>
      <c r="H117" s="105">
        <v>133</v>
      </c>
      <c r="I117" s="105">
        <v>125</v>
      </c>
      <c r="J117" s="105">
        <v>130</v>
      </c>
      <c r="K117" s="105">
        <v>117</v>
      </c>
      <c r="L117" s="105">
        <v>138</v>
      </c>
      <c r="M117" s="105">
        <v>124</v>
      </c>
      <c r="N117" s="105">
        <v>110</v>
      </c>
      <c r="O117" s="105">
        <v>102</v>
      </c>
      <c r="P117" s="395">
        <f t="shared" si="1"/>
        <v>1535</v>
      </c>
      <c r="R117" s="396"/>
    </row>
    <row r="118" spans="1:18">
      <c r="A118" s="402" t="s">
        <v>764</v>
      </c>
      <c r="B118" s="402" t="s">
        <v>765</v>
      </c>
      <c r="C118" s="105">
        <v>0</v>
      </c>
      <c r="D118" s="105">
        <v>0</v>
      </c>
      <c r="E118" s="105">
        <v>0</v>
      </c>
      <c r="F118" s="105">
        <v>0</v>
      </c>
      <c r="G118" s="105">
        <v>0</v>
      </c>
      <c r="H118" s="105">
        <v>0</v>
      </c>
      <c r="I118" s="105">
        <v>0</v>
      </c>
      <c r="J118" s="105">
        <v>0</v>
      </c>
      <c r="K118" s="105">
        <v>0</v>
      </c>
      <c r="L118" s="105">
        <v>86</v>
      </c>
      <c r="M118" s="105">
        <v>109</v>
      </c>
      <c r="N118" s="105">
        <v>102</v>
      </c>
      <c r="O118" s="105">
        <v>39</v>
      </c>
      <c r="P118" s="395">
        <f t="shared" si="1"/>
        <v>336</v>
      </c>
      <c r="R118" s="396"/>
    </row>
    <row r="119" spans="1:18">
      <c r="A119" s="402" t="s">
        <v>766</v>
      </c>
      <c r="B119" s="402" t="s">
        <v>767</v>
      </c>
      <c r="C119" s="105">
        <v>52</v>
      </c>
      <c r="D119" s="105">
        <v>49</v>
      </c>
      <c r="E119" s="105">
        <v>52</v>
      </c>
      <c r="F119" s="105">
        <v>49</v>
      </c>
      <c r="G119" s="105">
        <v>48</v>
      </c>
      <c r="H119" s="105">
        <v>47</v>
      </c>
      <c r="I119" s="105">
        <v>44</v>
      </c>
      <c r="J119" s="105">
        <v>49</v>
      </c>
      <c r="K119" s="105">
        <v>50</v>
      </c>
      <c r="L119" s="105">
        <v>35</v>
      </c>
      <c r="M119" s="105">
        <v>35</v>
      </c>
      <c r="N119" s="105">
        <v>34</v>
      </c>
      <c r="O119" s="105">
        <v>20</v>
      </c>
      <c r="P119" s="395">
        <f t="shared" si="1"/>
        <v>564</v>
      </c>
      <c r="R119" s="396"/>
    </row>
    <row r="120" spans="1:18">
      <c r="A120" s="402" t="s">
        <v>768</v>
      </c>
      <c r="B120" s="402" t="s">
        <v>769</v>
      </c>
      <c r="C120" s="105">
        <v>56</v>
      </c>
      <c r="D120" s="105">
        <v>43</v>
      </c>
      <c r="E120" s="105">
        <v>33</v>
      </c>
      <c r="F120" s="105">
        <v>36</v>
      </c>
      <c r="G120" s="105">
        <v>27</v>
      </c>
      <c r="H120" s="105">
        <v>23</v>
      </c>
      <c r="I120" s="105">
        <v>23</v>
      </c>
      <c r="J120" s="105">
        <v>17</v>
      </c>
      <c r="K120" s="105">
        <v>23</v>
      </c>
      <c r="L120" s="105">
        <v>0</v>
      </c>
      <c r="M120" s="105">
        <v>0</v>
      </c>
      <c r="N120" s="105">
        <v>0</v>
      </c>
      <c r="O120" s="105">
        <v>0</v>
      </c>
      <c r="P120" s="395">
        <f t="shared" si="1"/>
        <v>281</v>
      </c>
      <c r="R120" s="396"/>
    </row>
    <row r="121" spans="1:18">
      <c r="A121" s="402" t="s">
        <v>770</v>
      </c>
      <c r="B121" s="402" t="s">
        <v>771</v>
      </c>
      <c r="C121" s="105">
        <v>35</v>
      </c>
      <c r="D121" s="105">
        <v>37</v>
      </c>
      <c r="E121" s="105">
        <v>34</v>
      </c>
      <c r="F121" s="105">
        <v>33</v>
      </c>
      <c r="G121" s="105">
        <v>30</v>
      </c>
      <c r="H121" s="105">
        <v>20</v>
      </c>
      <c r="I121" s="105">
        <v>22</v>
      </c>
      <c r="J121" s="105">
        <v>18</v>
      </c>
      <c r="K121" s="105">
        <v>18</v>
      </c>
      <c r="L121" s="105">
        <v>0</v>
      </c>
      <c r="M121" s="105">
        <v>0</v>
      </c>
      <c r="N121" s="105">
        <v>0</v>
      </c>
      <c r="O121" s="105">
        <v>0</v>
      </c>
      <c r="P121" s="395">
        <f t="shared" si="1"/>
        <v>247</v>
      </c>
      <c r="R121" s="396"/>
    </row>
    <row r="122" spans="1:18">
      <c r="A122" s="402" t="s">
        <v>772</v>
      </c>
      <c r="B122" s="402" t="s">
        <v>773</v>
      </c>
      <c r="C122" s="105">
        <v>0</v>
      </c>
      <c r="D122" s="105">
        <v>0</v>
      </c>
      <c r="E122" s="105">
        <v>0</v>
      </c>
      <c r="F122" s="105">
        <v>0</v>
      </c>
      <c r="G122" s="105">
        <v>0</v>
      </c>
      <c r="H122" s="105">
        <v>0</v>
      </c>
      <c r="I122" s="105">
        <v>0</v>
      </c>
      <c r="J122" s="105">
        <v>0</v>
      </c>
      <c r="K122" s="105">
        <v>0</v>
      </c>
      <c r="L122" s="105">
        <v>78</v>
      </c>
      <c r="M122" s="105">
        <v>131</v>
      </c>
      <c r="N122" s="105">
        <v>107</v>
      </c>
      <c r="O122" s="105">
        <v>31</v>
      </c>
      <c r="P122" s="395">
        <f t="shared" si="1"/>
        <v>347</v>
      </c>
      <c r="R122" s="396"/>
    </row>
    <row r="123" spans="1:18">
      <c r="A123" s="402" t="s">
        <v>774</v>
      </c>
      <c r="B123" s="402" t="s">
        <v>775</v>
      </c>
      <c r="C123" s="105">
        <v>111</v>
      </c>
      <c r="D123" s="105">
        <v>98</v>
      </c>
      <c r="E123" s="105">
        <v>94</v>
      </c>
      <c r="F123" s="105">
        <v>83</v>
      </c>
      <c r="G123" s="105">
        <v>83</v>
      </c>
      <c r="H123" s="105">
        <v>85</v>
      </c>
      <c r="I123" s="105">
        <v>61</v>
      </c>
      <c r="J123" s="105">
        <v>69</v>
      </c>
      <c r="K123" s="105">
        <v>61</v>
      </c>
      <c r="L123" s="105">
        <v>74</v>
      </c>
      <c r="M123" s="105">
        <v>82</v>
      </c>
      <c r="N123" s="105">
        <v>46</v>
      </c>
      <c r="O123" s="105">
        <v>61</v>
      </c>
      <c r="P123" s="395">
        <f t="shared" si="1"/>
        <v>1008</v>
      </c>
      <c r="R123" s="396"/>
    </row>
    <row r="124" spans="1:18">
      <c r="A124" s="402" t="s">
        <v>776</v>
      </c>
      <c r="B124" s="402" t="s">
        <v>777</v>
      </c>
      <c r="C124" s="105">
        <v>90</v>
      </c>
      <c r="D124" s="105">
        <v>114</v>
      </c>
      <c r="E124" s="105">
        <v>95</v>
      </c>
      <c r="F124" s="105">
        <v>93</v>
      </c>
      <c r="G124" s="105">
        <v>68</v>
      </c>
      <c r="H124" s="105">
        <v>65</v>
      </c>
      <c r="I124" s="105">
        <v>56</v>
      </c>
      <c r="J124" s="105">
        <v>53</v>
      </c>
      <c r="K124" s="105">
        <v>42</v>
      </c>
      <c r="L124" s="105">
        <v>25</v>
      </c>
      <c r="M124" s="105">
        <v>16</v>
      </c>
      <c r="N124" s="105">
        <v>9</v>
      </c>
      <c r="O124" s="105">
        <v>13</v>
      </c>
      <c r="P124" s="395">
        <f t="shared" si="1"/>
        <v>739</v>
      </c>
      <c r="R124" s="396"/>
    </row>
    <row r="125" spans="1:18">
      <c r="A125" s="402" t="s">
        <v>778</v>
      </c>
      <c r="B125" s="402" t="s">
        <v>779</v>
      </c>
      <c r="C125" s="105">
        <v>16</v>
      </c>
      <c r="D125" s="105">
        <v>17</v>
      </c>
      <c r="E125" s="105">
        <v>14</v>
      </c>
      <c r="F125" s="105">
        <v>22</v>
      </c>
      <c r="G125" s="105">
        <v>16</v>
      </c>
      <c r="H125" s="105">
        <v>12</v>
      </c>
      <c r="I125" s="105">
        <v>16</v>
      </c>
      <c r="J125" s="105">
        <v>20</v>
      </c>
      <c r="K125" s="105">
        <v>19</v>
      </c>
      <c r="L125" s="105">
        <v>0</v>
      </c>
      <c r="M125" s="105">
        <v>0</v>
      </c>
      <c r="N125" s="105">
        <v>0</v>
      </c>
      <c r="O125" s="105">
        <v>0</v>
      </c>
      <c r="P125" s="395">
        <f t="shared" si="1"/>
        <v>152</v>
      </c>
      <c r="R125" s="396"/>
    </row>
    <row r="126" spans="1:18">
      <c r="A126" s="402" t="s">
        <v>780</v>
      </c>
      <c r="B126" s="402" t="s">
        <v>781</v>
      </c>
      <c r="C126" s="105">
        <v>104</v>
      </c>
      <c r="D126" s="105">
        <v>111</v>
      </c>
      <c r="E126" s="105">
        <v>111</v>
      </c>
      <c r="F126" s="105">
        <v>105</v>
      </c>
      <c r="G126" s="105">
        <v>122</v>
      </c>
      <c r="H126" s="105">
        <v>108</v>
      </c>
      <c r="I126" s="105">
        <v>110</v>
      </c>
      <c r="J126" s="105">
        <v>102</v>
      </c>
      <c r="K126" s="105">
        <v>84</v>
      </c>
      <c r="L126" s="105">
        <v>0</v>
      </c>
      <c r="M126" s="105">
        <v>0</v>
      </c>
      <c r="N126" s="105">
        <v>0</v>
      </c>
      <c r="O126" s="105">
        <v>0</v>
      </c>
      <c r="P126" s="395">
        <f t="shared" si="1"/>
        <v>957</v>
      </c>
      <c r="R126" s="396"/>
    </row>
    <row r="127" spans="1:18">
      <c r="A127" s="402" t="s">
        <v>782</v>
      </c>
      <c r="B127" s="402" t="s">
        <v>783</v>
      </c>
      <c r="C127" s="105">
        <v>100</v>
      </c>
      <c r="D127" s="105">
        <v>86</v>
      </c>
      <c r="E127" s="105">
        <v>84</v>
      </c>
      <c r="F127" s="105">
        <v>90</v>
      </c>
      <c r="G127" s="105">
        <v>86</v>
      </c>
      <c r="H127" s="105">
        <v>81</v>
      </c>
      <c r="I127" s="105">
        <v>83</v>
      </c>
      <c r="J127" s="105">
        <v>82</v>
      </c>
      <c r="K127" s="105">
        <v>84</v>
      </c>
      <c r="L127" s="105">
        <v>0</v>
      </c>
      <c r="M127" s="105">
        <v>0</v>
      </c>
      <c r="N127" s="105">
        <v>0</v>
      </c>
      <c r="O127" s="105">
        <v>0</v>
      </c>
      <c r="P127" s="395">
        <f t="shared" si="1"/>
        <v>776</v>
      </c>
      <c r="R127" s="396"/>
    </row>
    <row r="128" spans="1:18">
      <c r="A128" s="402" t="s">
        <v>784</v>
      </c>
      <c r="B128" s="402" t="s">
        <v>785</v>
      </c>
      <c r="C128" s="105">
        <v>117</v>
      </c>
      <c r="D128" s="105">
        <v>123</v>
      </c>
      <c r="E128" s="105">
        <v>116</v>
      </c>
      <c r="F128" s="105">
        <v>86</v>
      </c>
      <c r="G128" s="105">
        <v>87</v>
      </c>
      <c r="H128" s="105">
        <v>90</v>
      </c>
      <c r="I128" s="105">
        <v>46</v>
      </c>
      <c r="J128" s="105">
        <v>52</v>
      </c>
      <c r="K128" s="105">
        <v>46</v>
      </c>
      <c r="L128" s="105">
        <v>0</v>
      </c>
      <c r="M128" s="105">
        <v>0</v>
      </c>
      <c r="N128" s="105">
        <v>0</v>
      </c>
      <c r="O128" s="105">
        <v>0</v>
      </c>
      <c r="P128" s="395">
        <f t="shared" si="1"/>
        <v>763</v>
      </c>
      <c r="R128" s="396"/>
    </row>
    <row r="129" spans="1:18">
      <c r="A129" s="402" t="s">
        <v>786</v>
      </c>
      <c r="B129" s="402" t="s">
        <v>787</v>
      </c>
      <c r="C129" s="105">
        <v>120</v>
      </c>
      <c r="D129" s="105">
        <v>105</v>
      </c>
      <c r="E129" s="105">
        <v>117</v>
      </c>
      <c r="F129" s="105">
        <v>92</v>
      </c>
      <c r="G129" s="105">
        <v>75</v>
      </c>
      <c r="H129" s="105">
        <v>60</v>
      </c>
      <c r="I129" s="105">
        <v>61</v>
      </c>
      <c r="J129" s="105">
        <v>59</v>
      </c>
      <c r="K129" s="105">
        <v>61</v>
      </c>
      <c r="L129" s="105">
        <v>0</v>
      </c>
      <c r="M129" s="105">
        <v>0</v>
      </c>
      <c r="N129" s="105">
        <v>0</v>
      </c>
      <c r="O129" s="105">
        <v>0</v>
      </c>
      <c r="P129" s="395">
        <f t="shared" si="1"/>
        <v>750</v>
      </c>
      <c r="R129" s="396"/>
    </row>
    <row r="130" spans="1:18">
      <c r="A130" s="402" t="s">
        <v>788</v>
      </c>
      <c r="B130" s="402" t="s">
        <v>789</v>
      </c>
      <c r="C130" s="105">
        <v>77</v>
      </c>
      <c r="D130" s="105">
        <v>102</v>
      </c>
      <c r="E130" s="105">
        <v>78</v>
      </c>
      <c r="F130" s="105">
        <v>99</v>
      </c>
      <c r="G130" s="105">
        <v>73</v>
      </c>
      <c r="H130" s="105">
        <v>60</v>
      </c>
      <c r="I130" s="105">
        <v>52</v>
      </c>
      <c r="J130" s="105">
        <v>0</v>
      </c>
      <c r="K130" s="105">
        <v>0</v>
      </c>
      <c r="L130" s="105">
        <v>0</v>
      </c>
      <c r="M130" s="105">
        <v>0</v>
      </c>
      <c r="N130" s="105">
        <v>0</v>
      </c>
      <c r="O130" s="105">
        <v>0</v>
      </c>
      <c r="P130" s="395">
        <f t="shared" si="1"/>
        <v>541</v>
      </c>
      <c r="R130" s="396"/>
    </row>
    <row r="131" spans="1:18">
      <c r="A131" s="402" t="s">
        <v>790</v>
      </c>
      <c r="B131" s="402" t="s">
        <v>791</v>
      </c>
      <c r="C131" s="105">
        <v>23</v>
      </c>
      <c r="D131" s="105">
        <v>20</v>
      </c>
      <c r="E131" s="105">
        <v>23</v>
      </c>
      <c r="F131" s="105">
        <v>21</v>
      </c>
      <c r="G131" s="105">
        <v>23</v>
      </c>
      <c r="H131" s="105">
        <v>16</v>
      </c>
      <c r="I131" s="105">
        <v>22</v>
      </c>
      <c r="J131" s="105">
        <v>14</v>
      </c>
      <c r="K131" s="105">
        <v>14</v>
      </c>
      <c r="L131" s="105">
        <v>0</v>
      </c>
      <c r="M131" s="105">
        <v>0</v>
      </c>
      <c r="N131" s="105">
        <v>0</v>
      </c>
      <c r="O131" s="105">
        <v>0</v>
      </c>
      <c r="P131" s="395">
        <f t="shared" si="1"/>
        <v>176</v>
      </c>
      <c r="R131" s="396"/>
    </row>
    <row r="132" spans="1:18">
      <c r="A132" s="402" t="s">
        <v>792</v>
      </c>
      <c r="B132" s="402" t="s">
        <v>793</v>
      </c>
      <c r="C132" s="105">
        <v>78</v>
      </c>
      <c r="D132" s="105">
        <v>88</v>
      </c>
      <c r="E132" s="105">
        <v>66</v>
      </c>
      <c r="F132" s="105">
        <v>75</v>
      </c>
      <c r="G132" s="105">
        <v>71</v>
      </c>
      <c r="H132" s="105">
        <v>83</v>
      </c>
      <c r="I132" s="105">
        <v>95</v>
      </c>
      <c r="J132" s="105">
        <v>76</v>
      </c>
      <c r="K132" s="105">
        <v>74</v>
      </c>
      <c r="L132" s="105">
        <v>69</v>
      </c>
      <c r="M132" s="105">
        <v>54</v>
      </c>
      <c r="N132" s="105">
        <v>46</v>
      </c>
      <c r="O132" s="105">
        <v>45</v>
      </c>
      <c r="P132" s="395">
        <f t="shared" si="1"/>
        <v>920</v>
      </c>
      <c r="R132" s="396"/>
    </row>
    <row r="133" spans="1:18">
      <c r="A133" s="402" t="s">
        <v>794</v>
      </c>
      <c r="B133" s="402" t="s">
        <v>795</v>
      </c>
      <c r="C133" s="105">
        <v>54</v>
      </c>
      <c r="D133" s="105">
        <v>55</v>
      </c>
      <c r="E133" s="105">
        <v>48</v>
      </c>
      <c r="F133" s="105">
        <v>55</v>
      </c>
      <c r="G133" s="105">
        <v>42</v>
      </c>
      <c r="H133" s="105">
        <v>41</v>
      </c>
      <c r="I133" s="105">
        <v>34</v>
      </c>
      <c r="J133" s="105">
        <v>40</v>
      </c>
      <c r="K133" s="105">
        <v>28</v>
      </c>
      <c r="L133" s="105">
        <v>0</v>
      </c>
      <c r="M133" s="105">
        <v>0</v>
      </c>
      <c r="N133" s="105">
        <v>0</v>
      </c>
      <c r="O133" s="105">
        <v>0</v>
      </c>
      <c r="P133" s="395">
        <f t="shared" si="1"/>
        <v>397</v>
      </c>
      <c r="R133" s="396"/>
    </row>
    <row r="134" spans="1:18">
      <c r="A134" s="402" t="s">
        <v>796</v>
      </c>
      <c r="B134" s="402" t="s">
        <v>797</v>
      </c>
      <c r="C134" s="105">
        <v>34</v>
      </c>
      <c r="D134" s="105">
        <v>33</v>
      </c>
      <c r="E134" s="105">
        <v>46</v>
      </c>
      <c r="F134" s="105">
        <v>25</v>
      </c>
      <c r="G134" s="105">
        <v>35</v>
      </c>
      <c r="H134" s="105">
        <v>34</v>
      </c>
      <c r="I134" s="105">
        <v>22</v>
      </c>
      <c r="J134" s="105">
        <v>0</v>
      </c>
      <c r="K134" s="105">
        <v>0</v>
      </c>
      <c r="L134" s="105">
        <v>0</v>
      </c>
      <c r="M134" s="105">
        <v>0</v>
      </c>
      <c r="N134" s="105">
        <v>0</v>
      </c>
      <c r="O134" s="105">
        <v>0</v>
      </c>
      <c r="P134" s="395">
        <f t="shared" si="1"/>
        <v>229</v>
      </c>
      <c r="R134" s="396"/>
    </row>
    <row r="135" spans="1:18">
      <c r="A135" s="402" t="s">
        <v>798</v>
      </c>
      <c r="B135" s="402" t="s">
        <v>799</v>
      </c>
      <c r="C135" s="105">
        <v>90</v>
      </c>
      <c r="D135" s="105">
        <v>88</v>
      </c>
      <c r="E135" s="105">
        <v>95</v>
      </c>
      <c r="F135" s="105">
        <v>83</v>
      </c>
      <c r="G135" s="105">
        <v>86</v>
      </c>
      <c r="H135" s="105">
        <v>100</v>
      </c>
      <c r="I135" s="105">
        <v>127</v>
      </c>
      <c r="J135" s="105">
        <v>89</v>
      </c>
      <c r="K135" s="105">
        <v>84</v>
      </c>
      <c r="L135" s="105">
        <v>0</v>
      </c>
      <c r="M135" s="105">
        <v>0</v>
      </c>
      <c r="N135" s="105">
        <v>0</v>
      </c>
      <c r="O135" s="105">
        <v>0</v>
      </c>
      <c r="P135" s="395">
        <f t="shared" si="1"/>
        <v>842</v>
      </c>
      <c r="R135" s="396"/>
    </row>
    <row r="136" spans="1:18">
      <c r="A136" s="402" t="s">
        <v>800</v>
      </c>
      <c r="B136" s="402" t="s">
        <v>801</v>
      </c>
      <c r="C136" s="105">
        <v>125</v>
      </c>
      <c r="D136" s="105">
        <v>116</v>
      </c>
      <c r="E136" s="105">
        <v>117</v>
      </c>
      <c r="F136" s="105">
        <v>94</v>
      </c>
      <c r="G136" s="105">
        <v>51</v>
      </c>
      <c r="H136" s="105">
        <v>0</v>
      </c>
      <c r="I136" s="105">
        <v>0</v>
      </c>
      <c r="J136" s="105">
        <v>0</v>
      </c>
      <c r="K136" s="105">
        <v>0</v>
      </c>
      <c r="L136" s="105">
        <v>0</v>
      </c>
      <c r="M136" s="105">
        <v>0</v>
      </c>
      <c r="N136" s="105">
        <v>0</v>
      </c>
      <c r="O136" s="105">
        <v>0</v>
      </c>
      <c r="P136" s="395">
        <f t="shared" ref="P136:P203" si="2">SUM(C136:O136)</f>
        <v>503</v>
      </c>
      <c r="R136" s="396"/>
    </row>
    <row r="137" spans="1:18">
      <c r="A137" s="402" t="s">
        <v>802</v>
      </c>
      <c r="B137" s="402" t="s">
        <v>803</v>
      </c>
      <c r="C137" s="105">
        <v>73</v>
      </c>
      <c r="D137" s="105">
        <v>74</v>
      </c>
      <c r="E137" s="105">
        <v>78</v>
      </c>
      <c r="F137" s="105">
        <v>76</v>
      </c>
      <c r="G137" s="105">
        <v>76</v>
      </c>
      <c r="H137" s="105">
        <v>67</v>
      </c>
      <c r="I137" s="105">
        <v>56</v>
      </c>
      <c r="J137" s="105">
        <v>27</v>
      </c>
      <c r="K137" s="105">
        <v>24</v>
      </c>
      <c r="L137" s="105">
        <v>0</v>
      </c>
      <c r="M137" s="105">
        <v>0</v>
      </c>
      <c r="N137" s="105">
        <v>0</v>
      </c>
      <c r="O137" s="105">
        <v>0</v>
      </c>
      <c r="P137" s="395">
        <f t="shared" si="2"/>
        <v>551</v>
      </c>
      <c r="R137" s="396"/>
    </row>
    <row r="138" spans="1:18">
      <c r="A138" s="402" t="s">
        <v>804</v>
      </c>
      <c r="B138" s="402" t="s">
        <v>805</v>
      </c>
      <c r="C138" s="105">
        <v>86</v>
      </c>
      <c r="D138" s="105">
        <v>83</v>
      </c>
      <c r="E138" s="105">
        <v>57</v>
      </c>
      <c r="F138" s="105">
        <v>0</v>
      </c>
      <c r="G138" s="105">
        <v>0</v>
      </c>
      <c r="H138" s="105">
        <v>0</v>
      </c>
      <c r="I138" s="105">
        <v>0</v>
      </c>
      <c r="J138" s="105">
        <v>0</v>
      </c>
      <c r="K138" s="105">
        <v>0</v>
      </c>
      <c r="L138" s="105">
        <v>0</v>
      </c>
      <c r="M138" s="105">
        <v>0</v>
      </c>
      <c r="N138" s="105">
        <v>0</v>
      </c>
      <c r="O138" s="105">
        <v>0</v>
      </c>
      <c r="P138" s="395">
        <f t="shared" si="2"/>
        <v>226</v>
      </c>
      <c r="R138" s="396"/>
    </row>
    <row r="139" spans="1:18">
      <c r="A139" s="402" t="s">
        <v>1004</v>
      </c>
      <c r="B139" s="402" t="s">
        <v>1005</v>
      </c>
      <c r="C139" s="105">
        <v>113</v>
      </c>
      <c r="D139" s="105">
        <v>72</v>
      </c>
      <c r="E139" s="105">
        <v>78</v>
      </c>
      <c r="F139" s="105">
        <v>105</v>
      </c>
      <c r="G139" s="105">
        <v>82</v>
      </c>
      <c r="H139" s="105">
        <v>73</v>
      </c>
      <c r="I139" s="105">
        <v>79</v>
      </c>
      <c r="J139" s="105">
        <v>152</v>
      </c>
      <c r="K139" s="105">
        <v>128</v>
      </c>
      <c r="L139" s="105">
        <v>126</v>
      </c>
      <c r="M139" s="105">
        <v>49</v>
      </c>
      <c r="N139" s="105">
        <v>18</v>
      </c>
      <c r="O139" s="105">
        <v>0</v>
      </c>
      <c r="P139" s="395">
        <f t="shared" si="2"/>
        <v>1075</v>
      </c>
      <c r="R139" s="396"/>
    </row>
    <row r="140" spans="1:18">
      <c r="A140" s="402" t="s">
        <v>1006</v>
      </c>
      <c r="B140" s="402" t="s">
        <v>1007</v>
      </c>
      <c r="C140" s="105">
        <v>0</v>
      </c>
      <c r="D140" s="105">
        <v>0</v>
      </c>
      <c r="E140" s="105">
        <v>0</v>
      </c>
      <c r="F140" s="105">
        <v>0</v>
      </c>
      <c r="G140" s="105">
        <v>0</v>
      </c>
      <c r="H140" s="105">
        <v>0</v>
      </c>
      <c r="I140" s="105">
        <v>0</v>
      </c>
      <c r="J140" s="105">
        <v>0</v>
      </c>
      <c r="K140" s="105">
        <v>0</v>
      </c>
      <c r="L140" s="105">
        <v>116</v>
      </c>
      <c r="M140" s="105">
        <v>82</v>
      </c>
      <c r="N140" s="105">
        <v>0</v>
      </c>
      <c r="O140" s="105">
        <v>0</v>
      </c>
      <c r="P140" s="395">
        <f t="shared" si="2"/>
        <v>198</v>
      </c>
      <c r="R140" s="396"/>
    </row>
    <row r="141" spans="1:18">
      <c r="A141" s="402" t="s">
        <v>1008</v>
      </c>
      <c r="B141" s="402" t="s">
        <v>805</v>
      </c>
      <c r="C141" s="105">
        <v>87</v>
      </c>
      <c r="D141" s="105">
        <v>28</v>
      </c>
      <c r="E141" s="105">
        <v>0</v>
      </c>
      <c r="F141" s="105">
        <v>0</v>
      </c>
      <c r="G141" s="105">
        <v>0</v>
      </c>
      <c r="H141" s="105">
        <v>0</v>
      </c>
      <c r="I141" s="105">
        <v>0</v>
      </c>
      <c r="J141" s="105">
        <v>0</v>
      </c>
      <c r="K141" s="105">
        <v>0</v>
      </c>
      <c r="L141" s="105">
        <v>0</v>
      </c>
      <c r="M141" s="105">
        <v>0</v>
      </c>
      <c r="N141" s="105">
        <v>0</v>
      </c>
      <c r="O141" s="105">
        <v>0</v>
      </c>
      <c r="P141" s="395">
        <f t="shared" si="2"/>
        <v>115</v>
      </c>
      <c r="R141" s="396"/>
    </row>
    <row r="142" spans="1:18">
      <c r="A142" s="402" t="s">
        <v>806</v>
      </c>
      <c r="B142" s="403" t="s">
        <v>807</v>
      </c>
      <c r="C142" s="105">
        <v>93</v>
      </c>
      <c r="D142" s="105">
        <v>83</v>
      </c>
      <c r="E142" s="105">
        <v>90</v>
      </c>
      <c r="F142" s="105">
        <v>86</v>
      </c>
      <c r="G142" s="105">
        <v>78</v>
      </c>
      <c r="H142" s="105">
        <v>53</v>
      </c>
      <c r="I142" s="105">
        <v>0</v>
      </c>
      <c r="J142" s="105">
        <v>0</v>
      </c>
      <c r="K142" s="105">
        <v>0</v>
      </c>
      <c r="L142" s="105">
        <v>0</v>
      </c>
      <c r="M142" s="105">
        <v>0</v>
      </c>
      <c r="N142" s="105">
        <v>0</v>
      </c>
      <c r="O142" s="105">
        <v>0</v>
      </c>
      <c r="P142" s="395">
        <f t="shared" si="2"/>
        <v>483</v>
      </c>
      <c r="R142" s="396"/>
    </row>
    <row r="143" spans="1:18">
      <c r="A143" s="402" t="s">
        <v>808</v>
      </c>
      <c r="B143" s="402" t="s">
        <v>809</v>
      </c>
      <c r="C143" s="105">
        <v>84</v>
      </c>
      <c r="D143" s="105">
        <v>94</v>
      </c>
      <c r="E143" s="105">
        <v>99</v>
      </c>
      <c r="F143" s="105">
        <v>89</v>
      </c>
      <c r="G143" s="105">
        <v>100</v>
      </c>
      <c r="H143" s="105">
        <v>103</v>
      </c>
      <c r="I143" s="105">
        <v>101</v>
      </c>
      <c r="J143" s="105">
        <v>98</v>
      </c>
      <c r="K143" s="105">
        <v>95</v>
      </c>
      <c r="L143" s="105">
        <v>0</v>
      </c>
      <c r="M143" s="105">
        <v>0</v>
      </c>
      <c r="N143" s="105">
        <v>6</v>
      </c>
      <c r="O143" s="105">
        <v>17</v>
      </c>
      <c r="P143" s="395">
        <f t="shared" si="2"/>
        <v>886</v>
      </c>
      <c r="R143" s="396"/>
    </row>
    <row r="144" spans="1:18">
      <c r="A144" s="402" t="s">
        <v>810</v>
      </c>
      <c r="B144" s="402" t="s">
        <v>811</v>
      </c>
      <c r="C144" s="105">
        <v>54</v>
      </c>
      <c r="D144" s="105">
        <v>40</v>
      </c>
      <c r="E144" s="105">
        <v>43</v>
      </c>
      <c r="F144" s="105">
        <v>30</v>
      </c>
      <c r="G144" s="105">
        <v>18</v>
      </c>
      <c r="H144" s="105">
        <v>20</v>
      </c>
      <c r="I144" s="105">
        <v>14</v>
      </c>
      <c r="J144" s="105">
        <v>17</v>
      </c>
      <c r="K144" s="105">
        <v>0</v>
      </c>
      <c r="L144" s="105">
        <v>0</v>
      </c>
      <c r="M144" s="105">
        <v>0</v>
      </c>
      <c r="N144" s="105">
        <v>0</v>
      </c>
      <c r="O144" s="105">
        <v>0</v>
      </c>
      <c r="P144" s="395">
        <f t="shared" si="2"/>
        <v>236</v>
      </c>
      <c r="R144" s="396"/>
    </row>
    <row r="145" spans="1:18">
      <c r="A145" s="402" t="s">
        <v>812</v>
      </c>
      <c r="B145" s="402" t="s">
        <v>813</v>
      </c>
      <c r="C145" s="105">
        <v>71</v>
      </c>
      <c r="D145" s="105">
        <v>65</v>
      </c>
      <c r="E145" s="105">
        <v>66</v>
      </c>
      <c r="F145" s="105">
        <v>72</v>
      </c>
      <c r="G145" s="105">
        <v>64</v>
      </c>
      <c r="H145" s="105">
        <v>76</v>
      </c>
      <c r="I145" s="105">
        <v>67</v>
      </c>
      <c r="J145" s="105">
        <v>73</v>
      </c>
      <c r="K145" s="105">
        <v>79</v>
      </c>
      <c r="L145" s="105">
        <v>71</v>
      </c>
      <c r="M145" s="105">
        <v>63</v>
      </c>
      <c r="N145" s="105">
        <v>52</v>
      </c>
      <c r="O145" s="105">
        <v>48</v>
      </c>
      <c r="P145" s="395">
        <f t="shared" si="2"/>
        <v>867</v>
      </c>
      <c r="R145" s="396"/>
    </row>
    <row r="146" spans="1:18">
      <c r="A146" s="402" t="s">
        <v>814</v>
      </c>
      <c r="B146" s="402" t="s">
        <v>815</v>
      </c>
      <c r="C146" s="105">
        <v>40</v>
      </c>
      <c r="D146" s="105">
        <v>40</v>
      </c>
      <c r="E146" s="105">
        <v>44</v>
      </c>
      <c r="F146" s="105">
        <v>44</v>
      </c>
      <c r="G146" s="105">
        <v>47</v>
      </c>
      <c r="H146" s="105">
        <v>48</v>
      </c>
      <c r="I146" s="105">
        <v>48</v>
      </c>
      <c r="J146" s="105">
        <v>47</v>
      </c>
      <c r="K146" s="105">
        <v>46</v>
      </c>
      <c r="L146" s="105">
        <v>0</v>
      </c>
      <c r="M146" s="105">
        <v>0</v>
      </c>
      <c r="N146" s="105">
        <v>0</v>
      </c>
      <c r="O146" s="105">
        <v>0</v>
      </c>
      <c r="P146" s="395">
        <f t="shared" si="2"/>
        <v>404</v>
      </c>
      <c r="R146" s="396"/>
    </row>
    <row r="147" spans="1:18">
      <c r="A147" s="402" t="s">
        <v>816</v>
      </c>
      <c r="B147" s="402" t="s">
        <v>817</v>
      </c>
      <c r="C147" s="105">
        <v>11</v>
      </c>
      <c r="D147" s="105">
        <v>12</v>
      </c>
      <c r="E147" s="105">
        <v>13</v>
      </c>
      <c r="F147" s="105">
        <v>9</v>
      </c>
      <c r="G147" s="105">
        <v>11</v>
      </c>
      <c r="H147" s="105">
        <v>10</v>
      </c>
      <c r="I147" s="105">
        <v>9</v>
      </c>
      <c r="J147" s="105">
        <v>8</v>
      </c>
      <c r="K147" s="105">
        <v>11</v>
      </c>
      <c r="L147" s="105">
        <v>0</v>
      </c>
      <c r="M147" s="105">
        <v>0</v>
      </c>
      <c r="N147" s="105">
        <v>0</v>
      </c>
      <c r="O147" s="105">
        <v>0</v>
      </c>
      <c r="P147" s="395">
        <f t="shared" si="2"/>
        <v>94</v>
      </c>
      <c r="R147" s="396"/>
    </row>
    <row r="148" spans="1:18">
      <c r="A148" s="402" t="s">
        <v>818</v>
      </c>
      <c r="B148" s="402" t="s">
        <v>819</v>
      </c>
      <c r="C148" s="105">
        <v>25</v>
      </c>
      <c r="D148" s="105">
        <v>25</v>
      </c>
      <c r="E148" s="105">
        <v>19</v>
      </c>
      <c r="F148" s="105">
        <v>21</v>
      </c>
      <c r="G148" s="105">
        <v>26</v>
      </c>
      <c r="H148" s="105">
        <v>22</v>
      </c>
      <c r="I148" s="105">
        <v>0</v>
      </c>
      <c r="J148" s="105">
        <v>0</v>
      </c>
      <c r="K148" s="105">
        <v>0</v>
      </c>
      <c r="L148" s="105">
        <v>0</v>
      </c>
      <c r="M148" s="105">
        <v>0</v>
      </c>
      <c r="N148" s="105">
        <v>0</v>
      </c>
      <c r="O148" s="105">
        <v>0</v>
      </c>
      <c r="P148" s="395">
        <f t="shared" si="2"/>
        <v>138</v>
      </c>
      <c r="R148" s="396"/>
    </row>
    <row r="149" spans="1:18">
      <c r="A149" s="402" t="s">
        <v>820</v>
      </c>
      <c r="B149" s="402" t="s">
        <v>821</v>
      </c>
      <c r="C149" s="105">
        <v>27</v>
      </c>
      <c r="D149" s="105">
        <v>26</v>
      </c>
      <c r="E149" s="105">
        <v>24</v>
      </c>
      <c r="F149" s="105">
        <v>25</v>
      </c>
      <c r="G149" s="105">
        <v>24</v>
      </c>
      <c r="H149" s="105">
        <v>25</v>
      </c>
      <c r="I149" s="105">
        <v>23</v>
      </c>
      <c r="J149" s="105">
        <v>21</v>
      </c>
      <c r="K149" s="105">
        <v>19</v>
      </c>
      <c r="L149" s="105">
        <v>0</v>
      </c>
      <c r="M149" s="105">
        <v>0</v>
      </c>
      <c r="N149" s="105">
        <v>0</v>
      </c>
      <c r="O149" s="105">
        <v>0</v>
      </c>
      <c r="P149" s="395">
        <f t="shared" si="2"/>
        <v>214</v>
      </c>
      <c r="R149" s="396"/>
    </row>
    <row r="150" spans="1:18">
      <c r="A150" s="402" t="s">
        <v>822</v>
      </c>
      <c r="B150" s="402" t="s">
        <v>823</v>
      </c>
      <c r="C150" s="105">
        <v>92</v>
      </c>
      <c r="D150" s="105">
        <v>83</v>
      </c>
      <c r="E150" s="105">
        <v>96</v>
      </c>
      <c r="F150" s="105">
        <v>102</v>
      </c>
      <c r="G150" s="105">
        <v>84</v>
      </c>
      <c r="H150" s="105">
        <v>79</v>
      </c>
      <c r="I150" s="105">
        <v>82</v>
      </c>
      <c r="J150" s="105">
        <v>89</v>
      </c>
      <c r="K150" s="105">
        <v>92</v>
      </c>
      <c r="L150" s="105">
        <v>50</v>
      </c>
      <c r="M150" s="105">
        <v>16</v>
      </c>
      <c r="N150" s="105">
        <v>0</v>
      </c>
      <c r="O150" s="105">
        <v>0</v>
      </c>
      <c r="P150" s="395">
        <f t="shared" si="2"/>
        <v>865</v>
      </c>
      <c r="R150" s="396"/>
    </row>
    <row r="151" spans="1:18">
      <c r="A151" s="402" t="s">
        <v>824</v>
      </c>
      <c r="B151" s="402" t="s">
        <v>825</v>
      </c>
      <c r="C151" s="105">
        <v>0</v>
      </c>
      <c r="D151" s="105">
        <v>0</v>
      </c>
      <c r="E151" s="105">
        <v>0</v>
      </c>
      <c r="F151" s="105">
        <v>0</v>
      </c>
      <c r="G151" s="105">
        <v>0</v>
      </c>
      <c r="H151" s="105">
        <v>0</v>
      </c>
      <c r="I151" s="105">
        <v>60</v>
      </c>
      <c r="J151" s="105">
        <v>61</v>
      </c>
      <c r="K151" s="105">
        <v>77</v>
      </c>
      <c r="L151" s="105">
        <v>39</v>
      </c>
      <c r="M151" s="105">
        <v>47</v>
      </c>
      <c r="N151" s="105">
        <v>26</v>
      </c>
      <c r="O151" s="105">
        <v>33</v>
      </c>
      <c r="P151" s="395">
        <f t="shared" si="2"/>
        <v>343</v>
      </c>
      <c r="R151" s="396"/>
    </row>
    <row r="152" spans="1:18">
      <c r="A152" s="402" t="s">
        <v>826</v>
      </c>
      <c r="B152" s="402" t="s">
        <v>827</v>
      </c>
      <c r="C152" s="105">
        <v>45</v>
      </c>
      <c r="D152" s="105">
        <v>46</v>
      </c>
      <c r="E152" s="105">
        <v>47</v>
      </c>
      <c r="F152" s="105">
        <v>45</v>
      </c>
      <c r="G152" s="105">
        <v>15</v>
      </c>
      <c r="H152" s="105">
        <v>24</v>
      </c>
      <c r="I152" s="105">
        <v>9</v>
      </c>
      <c r="J152" s="105">
        <v>0</v>
      </c>
      <c r="K152" s="105">
        <v>0</v>
      </c>
      <c r="L152" s="105">
        <v>0</v>
      </c>
      <c r="M152" s="105">
        <v>0</v>
      </c>
      <c r="N152" s="105">
        <v>0</v>
      </c>
      <c r="O152" s="105">
        <v>0</v>
      </c>
      <c r="P152" s="395">
        <f t="shared" si="2"/>
        <v>231</v>
      </c>
      <c r="R152" s="396"/>
    </row>
    <row r="153" spans="1:18">
      <c r="A153" s="402" t="s">
        <v>828</v>
      </c>
      <c r="B153" s="402" t="s">
        <v>829</v>
      </c>
      <c r="C153" s="105">
        <v>64</v>
      </c>
      <c r="D153" s="105">
        <v>93</v>
      </c>
      <c r="E153" s="105">
        <v>100</v>
      </c>
      <c r="F153" s="105">
        <v>94</v>
      </c>
      <c r="G153" s="105">
        <v>82</v>
      </c>
      <c r="H153" s="105">
        <v>102</v>
      </c>
      <c r="I153" s="105">
        <v>90</v>
      </c>
      <c r="J153" s="105">
        <v>94</v>
      </c>
      <c r="K153" s="105">
        <v>91</v>
      </c>
      <c r="L153" s="105">
        <v>115</v>
      </c>
      <c r="M153" s="105">
        <v>93</v>
      </c>
      <c r="N153" s="105">
        <v>99</v>
      </c>
      <c r="O153" s="105">
        <v>65</v>
      </c>
      <c r="P153" s="395">
        <f t="shared" si="2"/>
        <v>1182</v>
      </c>
      <c r="R153" s="396"/>
    </row>
    <row r="154" spans="1:18">
      <c r="A154" s="402" t="s">
        <v>830</v>
      </c>
      <c r="B154" s="401" t="s">
        <v>831</v>
      </c>
      <c r="C154" s="105">
        <v>19</v>
      </c>
      <c r="D154" s="105">
        <v>12</v>
      </c>
      <c r="E154" s="105">
        <v>14</v>
      </c>
      <c r="F154" s="105">
        <v>14</v>
      </c>
      <c r="G154" s="105">
        <v>21</v>
      </c>
      <c r="H154" s="105">
        <v>9</v>
      </c>
      <c r="I154" s="105">
        <v>7</v>
      </c>
      <c r="J154" s="105">
        <v>8</v>
      </c>
      <c r="K154" s="105">
        <v>7</v>
      </c>
      <c r="L154" s="105">
        <v>0</v>
      </c>
      <c r="M154" s="105">
        <v>0</v>
      </c>
      <c r="N154" s="105">
        <v>0</v>
      </c>
      <c r="O154" s="105">
        <v>0</v>
      </c>
      <c r="P154" s="395">
        <f t="shared" si="2"/>
        <v>111</v>
      </c>
      <c r="R154" s="396"/>
    </row>
    <row r="155" spans="1:18">
      <c r="A155" s="402" t="s">
        <v>832</v>
      </c>
      <c r="B155" s="402" t="s">
        <v>833</v>
      </c>
      <c r="C155" s="105">
        <v>41</v>
      </c>
      <c r="D155" s="105">
        <v>40</v>
      </c>
      <c r="E155" s="105">
        <v>40</v>
      </c>
      <c r="F155" s="105">
        <v>40</v>
      </c>
      <c r="G155" s="105">
        <v>40</v>
      </c>
      <c r="H155" s="105">
        <v>42</v>
      </c>
      <c r="I155" s="105">
        <v>63</v>
      </c>
      <c r="J155" s="105">
        <v>63</v>
      </c>
      <c r="K155" s="105">
        <v>64</v>
      </c>
      <c r="L155" s="105">
        <v>94</v>
      </c>
      <c r="M155" s="105">
        <v>98</v>
      </c>
      <c r="N155" s="105">
        <v>95</v>
      </c>
      <c r="O155" s="105">
        <v>91</v>
      </c>
      <c r="P155" s="395">
        <f t="shared" si="2"/>
        <v>811</v>
      </c>
      <c r="R155" s="396"/>
    </row>
    <row r="156" spans="1:18">
      <c r="A156" s="402" t="s">
        <v>834</v>
      </c>
      <c r="B156" s="402" t="s">
        <v>835</v>
      </c>
      <c r="C156" s="105">
        <v>40</v>
      </c>
      <c r="D156" s="105">
        <v>41</v>
      </c>
      <c r="E156" s="105">
        <v>40</v>
      </c>
      <c r="F156" s="105">
        <v>40</v>
      </c>
      <c r="G156" s="105">
        <v>40</v>
      </c>
      <c r="H156" s="105">
        <v>44</v>
      </c>
      <c r="I156" s="105">
        <v>44</v>
      </c>
      <c r="J156" s="105">
        <v>42</v>
      </c>
      <c r="K156" s="105">
        <v>30</v>
      </c>
      <c r="L156" s="105">
        <v>0</v>
      </c>
      <c r="M156" s="105">
        <v>0</v>
      </c>
      <c r="N156" s="105">
        <v>0</v>
      </c>
      <c r="O156" s="105">
        <v>0</v>
      </c>
      <c r="P156" s="395">
        <f t="shared" si="2"/>
        <v>361</v>
      </c>
      <c r="R156" s="396"/>
    </row>
    <row r="157" spans="1:18">
      <c r="A157" s="402" t="s">
        <v>836</v>
      </c>
      <c r="B157" s="402" t="s">
        <v>837</v>
      </c>
      <c r="C157" s="105">
        <v>29</v>
      </c>
      <c r="D157" s="105">
        <v>39</v>
      </c>
      <c r="E157" s="105">
        <v>48</v>
      </c>
      <c r="F157" s="105">
        <v>32</v>
      </c>
      <c r="G157" s="105">
        <v>41</v>
      </c>
      <c r="H157" s="105">
        <v>39</v>
      </c>
      <c r="I157" s="105">
        <v>44</v>
      </c>
      <c r="J157" s="105">
        <v>45</v>
      </c>
      <c r="K157" s="105">
        <v>51</v>
      </c>
      <c r="L157" s="105">
        <v>39</v>
      </c>
      <c r="M157" s="105">
        <v>31</v>
      </c>
      <c r="N157" s="105">
        <v>31</v>
      </c>
      <c r="O157" s="105">
        <v>13</v>
      </c>
      <c r="P157" s="395">
        <f t="shared" si="2"/>
        <v>482</v>
      </c>
      <c r="R157" s="396"/>
    </row>
    <row r="158" spans="1:18">
      <c r="A158" s="402" t="s">
        <v>838</v>
      </c>
      <c r="B158" s="402" t="s">
        <v>839</v>
      </c>
      <c r="C158" s="105">
        <v>0</v>
      </c>
      <c r="D158" s="105">
        <v>0</v>
      </c>
      <c r="E158" s="105">
        <v>0</v>
      </c>
      <c r="F158" s="105">
        <v>0</v>
      </c>
      <c r="G158" s="105">
        <v>0</v>
      </c>
      <c r="H158" s="105">
        <v>102</v>
      </c>
      <c r="I158" s="105">
        <v>100</v>
      </c>
      <c r="J158" s="105">
        <v>100</v>
      </c>
      <c r="K158" s="105">
        <v>100</v>
      </c>
      <c r="L158" s="105">
        <v>100</v>
      </c>
      <c r="M158" s="105">
        <v>93</v>
      </c>
      <c r="N158" s="105">
        <v>90</v>
      </c>
      <c r="O158" s="105">
        <v>76</v>
      </c>
      <c r="P158" s="395">
        <f t="shared" si="2"/>
        <v>761</v>
      </c>
      <c r="R158" s="396"/>
    </row>
    <row r="159" spans="1:18">
      <c r="A159" s="402" t="s">
        <v>840</v>
      </c>
      <c r="B159" s="402" t="s">
        <v>841</v>
      </c>
      <c r="C159" s="105">
        <v>62</v>
      </c>
      <c r="D159" s="105">
        <v>60</v>
      </c>
      <c r="E159" s="105">
        <v>61</v>
      </c>
      <c r="F159" s="105">
        <v>56</v>
      </c>
      <c r="G159" s="105">
        <v>58</v>
      </c>
      <c r="H159" s="105">
        <v>56</v>
      </c>
      <c r="I159" s="105">
        <v>0</v>
      </c>
      <c r="J159" s="105">
        <v>0</v>
      </c>
      <c r="K159" s="105">
        <v>0</v>
      </c>
      <c r="L159" s="105">
        <v>0</v>
      </c>
      <c r="M159" s="105">
        <v>0</v>
      </c>
      <c r="N159" s="105">
        <v>0</v>
      </c>
      <c r="O159" s="105">
        <v>0</v>
      </c>
      <c r="P159" s="395">
        <f t="shared" si="2"/>
        <v>353</v>
      </c>
      <c r="R159" s="396"/>
    </row>
    <row r="160" spans="1:18">
      <c r="A160" s="402" t="s">
        <v>842</v>
      </c>
      <c r="B160" s="402" t="s">
        <v>843</v>
      </c>
      <c r="C160" s="105">
        <v>0</v>
      </c>
      <c r="D160" s="105">
        <v>0</v>
      </c>
      <c r="E160" s="105">
        <v>0</v>
      </c>
      <c r="F160" s="105">
        <v>0</v>
      </c>
      <c r="G160" s="105">
        <v>0</v>
      </c>
      <c r="H160" s="105">
        <v>0</v>
      </c>
      <c r="I160" s="105">
        <v>114</v>
      </c>
      <c r="J160" s="105">
        <v>111</v>
      </c>
      <c r="K160" s="105">
        <v>110</v>
      </c>
      <c r="L160" s="105">
        <v>116</v>
      </c>
      <c r="M160" s="105">
        <v>95</v>
      </c>
      <c r="N160" s="105">
        <v>88</v>
      </c>
      <c r="O160" s="105">
        <v>80</v>
      </c>
      <c r="P160" s="395">
        <f t="shared" si="2"/>
        <v>714</v>
      </c>
      <c r="R160" s="396"/>
    </row>
    <row r="161" spans="1:18">
      <c r="A161" s="402" t="s">
        <v>844</v>
      </c>
      <c r="B161" s="402" t="s">
        <v>845</v>
      </c>
      <c r="C161" s="105">
        <v>76</v>
      </c>
      <c r="D161" s="105">
        <v>83</v>
      </c>
      <c r="E161" s="105">
        <v>71</v>
      </c>
      <c r="F161" s="105">
        <v>74</v>
      </c>
      <c r="G161" s="105">
        <v>58</v>
      </c>
      <c r="H161" s="105">
        <v>65</v>
      </c>
      <c r="I161" s="105">
        <v>57</v>
      </c>
      <c r="J161" s="105">
        <v>69</v>
      </c>
      <c r="K161" s="105">
        <v>62</v>
      </c>
      <c r="L161" s="105">
        <v>0</v>
      </c>
      <c r="M161" s="105">
        <v>0</v>
      </c>
      <c r="N161" s="105">
        <v>0</v>
      </c>
      <c r="O161" s="105">
        <v>0</v>
      </c>
      <c r="P161" s="395">
        <f t="shared" si="2"/>
        <v>615</v>
      </c>
      <c r="R161" s="396"/>
    </row>
    <row r="162" spans="1:18">
      <c r="A162" s="402" t="s">
        <v>846</v>
      </c>
      <c r="B162" s="402" t="s">
        <v>847</v>
      </c>
      <c r="C162" s="105">
        <v>112</v>
      </c>
      <c r="D162" s="105">
        <v>117</v>
      </c>
      <c r="E162" s="105">
        <v>109</v>
      </c>
      <c r="F162" s="105">
        <v>116</v>
      </c>
      <c r="G162" s="105">
        <v>118</v>
      </c>
      <c r="H162" s="105">
        <v>149</v>
      </c>
      <c r="I162" s="105">
        <v>207</v>
      </c>
      <c r="J162" s="105">
        <v>206</v>
      </c>
      <c r="K162" s="105">
        <v>200</v>
      </c>
      <c r="L162" s="105">
        <v>231</v>
      </c>
      <c r="M162" s="105">
        <v>217</v>
      </c>
      <c r="N162" s="105">
        <v>203</v>
      </c>
      <c r="O162" s="105">
        <v>161</v>
      </c>
      <c r="P162" s="395">
        <f t="shared" si="2"/>
        <v>2146</v>
      </c>
      <c r="R162" s="396"/>
    </row>
    <row r="163" spans="1:18">
      <c r="A163" s="402" t="s">
        <v>848</v>
      </c>
      <c r="B163" s="402" t="s">
        <v>849</v>
      </c>
      <c r="C163" s="105">
        <v>0</v>
      </c>
      <c r="D163" s="105">
        <v>0</v>
      </c>
      <c r="E163" s="105">
        <v>0</v>
      </c>
      <c r="F163" s="105">
        <v>0</v>
      </c>
      <c r="G163" s="105">
        <v>0</v>
      </c>
      <c r="H163" s="105">
        <v>0</v>
      </c>
      <c r="I163" s="105">
        <v>35</v>
      </c>
      <c r="J163" s="105">
        <v>41</v>
      </c>
      <c r="K163" s="105">
        <v>37</v>
      </c>
      <c r="L163" s="105">
        <v>0</v>
      </c>
      <c r="M163" s="105">
        <v>0</v>
      </c>
      <c r="N163" s="105">
        <v>0</v>
      </c>
      <c r="O163" s="105">
        <v>0</v>
      </c>
      <c r="P163" s="395">
        <f t="shared" si="2"/>
        <v>113</v>
      </c>
      <c r="R163" s="396"/>
    </row>
    <row r="164" spans="1:18">
      <c r="A164" s="402" t="s">
        <v>850</v>
      </c>
      <c r="B164" s="402" t="s">
        <v>851</v>
      </c>
      <c r="C164" s="105">
        <v>21</v>
      </c>
      <c r="D164" s="105">
        <v>23</v>
      </c>
      <c r="E164" s="105">
        <v>23</v>
      </c>
      <c r="F164" s="105">
        <v>25</v>
      </c>
      <c r="G164" s="105">
        <v>25</v>
      </c>
      <c r="H164" s="105">
        <v>25</v>
      </c>
      <c r="I164" s="105">
        <v>25</v>
      </c>
      <c r="J164" s="105">
        <v>25</v>
      </c>
      <c r="K164" s="105">
        <v>26</v>
      </c>
      <c r="L164" s="105">
        <v>0</v>
      </c>
      <c r="M164" s="105">
        <v>0</v>
      </c>
      <c r="N164" s="105">
        <v>0</v>
      </c>
      <c r="O164" s="105">
        <v>0</v>
      </c>
      <c r="P164" s="395">
        <f t="shared" si="2"/>
        <v>218</v>
      </c>
      <c r="R164" s="396"/>
    </row>
    <row r="165" spans="1:18">
      <c r="A165" s="402" t="s">
        <v>852</v>
      </c>
      <c r="B165" s="402" t="s">
        <v>853</v>
      </c>
      <c r="C165" s="105">
        <v>64</v>
      </c>
      <c r="D165" s="105">
        <v>57</v>
      </c>
      <c r="E165" s="105">
        <v>45</v>
      </c>
      <c r="F165" s="105">
        <v>39</v>
      </c>
      <c r="G165" s="105">
        <v>47</v>
      </c>
      <c r="H165" s="105">
        <v>47</v>
      </c>
      <c r="I165" s="105">
        <v>45</v>
      </c>
      <c r="J165" s="105">
        <v>0</v>
      </c>
      <c r="K165" s="105">
        <v>0</v>
      </c>
      <c r="L165" s="105">
        <v>0</v>
      </c>
      <c r="M165" s="105">
        <v>0</v>
      </c>
      <c r="N165" s="105">
        <v>0</v>
      </c>
      <c r="O165" s="105">
        <v>0</v>
      </c>
      <c r="P165" s="395">
        <f t="shared" si="2"/>
        <v>344</v>
      </c>
      <c r="R165" s="396"/>
    </row>
    <row r="166" spans="1:18">
      <c r="A166" s="402" t="s">
        <v>854</v>
      </c>
      <c r="B166" s="402" t="s">
        <v>855</v>
      </c>
      <c r="C166" s="105">
        <v>0</v>
      </c>
      <c r="D166" s="105">
        <v>0</v>
      </c>
      <c r="E166" s="105">
        <v>0</v>
      </c>
      <c r="F166" s="105">
        <v>0</v>
      </c>
      <c r="G166" s="105">
        <v>0</v>
      </c>
      <c r="H166" s="105">
        <v>0</v>
      </c>
      <c r="I166" s="105">
        <v>83</v>
      </c>
      <c r="J166" s="105">
        <v>101</v>
      </c>
      <c r="K166" s="105">
        <v>102</v>
      </c>
      <c r="L166" s="105">
        <v>102</v>
      </c>
      <c r="M166" s="105">
        <v>101</v>
      </c>
      <c r="N166" s="105">
        <v>83</v>
      </c>
      <c r="O166" s="105">
        <v>51</v>
      </c>
      <c r="P166" s="395">
        <f t="shared" si="2"/>
        <v>623</v>
      </c>
      <c r="R166" s="396"/>
    </row>
    <row r="167" spans="1:18">
      <c r="A167" s="402" t="s">
        <v>1009</v>
      </c>
      <c r="B167" s="402" t="s">
        <v>1010</v>
      </c>
      <c r="C167" s="105">
        <v>41</v>
      </c>
      <c r="D167" s="105">
        <v>22</v>
      </c>
      <c r="E167" s="105">
        <v>13</v>
      </c>
      <c r="F167" s="105">
        <v>20</v>
      </c>
      <c r="G167" s="105">
        <v>24</v>
      </c>
      <c r="H167" s="105">
        <v>0</v>
      </c>
      <c r="I167" s="105">
        <v>0</v>
      </c>
      <c r="J167" s="105">
        <v>0</v>
      </c>
      <c r="K167" s="105">
        <v>0</v>
      </c>
      <c r="L167" s="105">
        <v>0</v>
      </c>
      <c r="M167" s="105">
        <v>0</v>
      </c>
      <c r="N167" s="105">
        <v>0</v>
      </c>
      <c r="O167" s="105">
        <v>0</v>
      </c>
      <c r="P167" s="395">
        <f t="shared" si="2"/>
        <v>120</v>
      </c>
      <c r="R167" s="396"/>
    </row>
    <row r="168" spans="1:18">
      <c r="A168" s="402" t="s">
        <v>856</v>
      </c>
      <c r="B168" s="402" t="s">
        <v>857</v>
      </c>
      <c r="C168" s="105">
        <v>82</v>
      </c>
      <c r="D168" s="105">
        <v>95</v>
      </c>
      <c r="E168" s="105">
        <v>87</v>
      </c>
      <c r="F168" s="105">
        <v>85</v>
      </c>
      <c r="G168" s="105">
        <v>72</v>
      </c>
      <c r="H168" s="105">
        <v>78</v>
      </c>
      <c r="I168" s="105">
        <v>78</v>
      </c>
      <c r="J168" s="105">
        <v>84</v>
      </c>
      <c r="K168" s="105">
        <v>80</v>
      </c>
      <c r="L168" s="105">
        <v>43</v>
      </c>
      <c r="M168" s="105">
        <v>0</v>
      </c>
      <c r="N168" s="105">
        <v>0</v>
      </c>
      <c r="O168" s="105">
        <v>0</v>
      </c>
      <c r="P168" s="395">
        <f t="shared" si="2"/>
        <v>784</v>
      </c>
      <c r="R168" s="396"/>
    </row>
    <row r="169" spans="1:18">
      <c r="A169" s="402" t="s">
        <v>858</v>
      </c>
      <c r="B169" s="402" t="s">
        <v>859</v>
      </c>
      <c r="C169" s="105">
        <v>110</v>
      </c>
      <c r="D169" s="105">
        <v>112</v>
      </c>
      <c r="E169" s="105">
        <v>115</v>
      </c>
      <c r="F169" s="105">
        <v>109</v>
      </c>
      <c r="G169" s="105">
        <v>117</v>
      </c>
      <c r="H169" s="105">
        <v>109</v>
      </c>
      <c r="I169" s="105">
        <v>122</v>
      </c>
      <c r="J169" s="105">
        <v>123</v>
      </c>
      <c r="K169" s="105">
        <v>119</v>
      </c>
      <c r="L169" s="105">
        <v>126</v>
      </c>
      <c r="M169" s="105">
        <v>100</v>
      </c>
      <c r="N169" s="105">
        <v>92</v>
      </c>
      <c r="O169" s="105">
        <v>79</v>
      </c>
      <c r="P169" s="395">
        <f t="shared" si="2"/>
        <v>1433</v>
      </c>
      <c r="R169" s="396"/>
    </row>
    <row r="170" spans="1:18">
      <c r="A170" s="402" t="s">
        <v>860</v>
      </c>
      <c r="B170" s="402" t="s">
        <v>861</v>
      </c>
      <c r="C170" s="105">
        <v>29</v>
      </c>
      <c r="D170" s="105">
        <v>35</v>
      </c>
      <c r="E170" s="105">
        <v>29</v>
      </c>
      <c r="F170" s="105">
        <v>38</v>
      </c>
      <c r="G170" s="105">
        <v>30</v>
      </c>
      <c r="H170" s="105">
        <v>36</v>
      </c>
      <c r="I170" s="105">
        <v>27</v>
      </c>
      <c r="J170" s="105">
        <v>37</v>
      </c>
      <c r="K170" s="105">
        <v>49</v>
      </c>
      <c r="L170" s="105">
        <v>49</v>
      </c>
      <c r="M170" s="105">
        <v>33</v>
      </c>
      <c r="N170" s="105">
        <v>37</v>
      </c>
      <c r="O170" s="105">
        <v>23</v>
      </c>
      <c r="P170" s="395">
        <f t="shared" si="2"/>
        <v>452</v>
      </c>
      <c r="R170" s="396"/>
    </row>
    <row r="171" spans="1:18">
      <c r="A171" s="402" t="s">
        <v>862</v>
      </c>
      <c r="B171" s="402" t="s">
        <v>863</v>
      </c>
      <c r="C171" s="105">
        <v>0</v>
      </c>
      <c r="D171" s="105">
        <v>0</v>
      </c>
      <c r="E171" s="105">
        <v>0</v>
      </c>
      <c r="F171" s="105">
        <v>0</v>
      </c>
      <c r="G171" s="105">
        <v>0</v>
      </c>
      <c r="H171" s="105">
        <v>0</v>
      </c>
      <c r="I171" s="105">
        <v>106</v>
      </c>
      <c r="J171" s="105">
        <v>122</v>
      </c>
      <c r="K171" s="105">
        <v>129</v>
      </c>
      <c r="L171" s="105">
        <v>108</v>
      </c>
      <c r="M171" s="105">
        <v>110</v>
      </c>
      <c r="N171" s="105">
        <v>96</v>
      </c>
      <c r="O171" s="105">
        <v>90</v>
      </c>
      <c r="P171" s="395">
        <f t="shared" si="2"/>
        <v>761</v>
      </c>
      <c r="R171" s="396"/>
    </row>
    <row r="172" spans="1:18">
      <c r="A172" s="402" t="s">
        <v>864</v>
      </c>
      <c r="B172" s="402" t="s">
        <v>865</v>
      </c>
      <c r="C172" s="105">
        <v>61</v>
      </c>
      <c r="D172" s="105">
        <v>62</v>
      </c>
      <c r="E172" s="105">
        <v>54</v>
      </c>
      <c r="F172" s="105">
        <v>62</v>
      </c>
      <c r="G172" s="105">
        <v>56</v>
      </c>
      <c r="H172" s="105">
        <v>62</v>
      </c>
      <c r="I172" s="105">
        <v>59</v>
      </c>
      <c r="J172" s="105">
        <v>61</v>
      </c>
      <c r="K172" s="105">
        <v>57</v>
      </c>
      <c r="L172" s="105">
        <v>40</v>
      </c>
      <c r="M172" s="105">
        <v>30</v>
      </c>
      <c r="N172" s="105">
        <v>34</v>
      </c>
      <c r="O172" s="105">
        <v>26</v>
      </c>
      <c r="P172" s="395">
        <f t="shared" si="2"/>
        <v>664</v>
      </c>
      <c r="R172" s="396"/>
    </row>
    <row r="173" spans="1:18">
      <c r="A173" s="402" t="s">
        <v>866</v>
      </c>
      <c r="B173" s="402" t="s">
        <v>867</v>
      </c>
      <c r="C173" s="105">
        <v>22</v>
      </c>
      <c r="D173" s="105">
        <v>29</v>
      </c>
      <c r="E173" s="105">
        <v>22</v>
      </c>
      <c r="F173" s="105">
        <v>20</v>
      </c>
      <c r="G173" s="105">
        <v>21</v>
      </c>
      <c r="H173" s="105">
        <v>23</v>
      </c>
      <c r="I173" s="105">
        <v>21</v>
      </c>
      <c r="J173" s="105">
        <v>19</v>
      </c>
      <c r="K173" s="105">
        <v>16</v>
      </c>
      <c r="L173" s="105">
        <v>0</v>
      </c>
      <c r="M173" s="105">
        <v>0</v>
      </c>
      <c r="N173" s="105">
        <v>0</v>
      </c>
      <c r="O173" s="105">
        <v>0</v>
      </c>
      <c r="P173" s="395">
        <f t="shared" si="2"/>
        <v>193</v>
      </c>
      <c r="R173" s="396"/>
    </row>
    <row r="174" spans="1:18">
      <c r="A174" s="402" t="s">
        <v>868</v>
      </c>
      <c r="B174" s="402" t="s">
        <v>869</v>
      </c>
      <c r="C174" s="105">
        <v>46</v>
      </c>
      <c r="D174" s="105">
        <v>45</v>
      </c>
      <c r="E174" s="105">
        <v>47</v>
      </c>
      <c r="F174" s="105">
        <v>50</v>
      </c>
      <c r="G174" s="105">
        <v>46</v>
      </c>
      <c r="H174" s="105">
        <v>43</v>
      </c>
      <c r="I174" s="105">
        <v>50</v>
      </c>
      <c r="J174" s="105">
        <v>48</v>
      </c>
      <c r="K174" s="105">
        <v>43</v>
      </c>
      <c r="L174" s="105">
        <v>0</v>
      </c>
      <c r="M174" s="105">
        <v>0</v>
      </c>
      <c r="N174" s="105">
        <v>0</v>
      </c>
      <c r="O174" s="105">
        <v>0</v>
      </c>
      <c r="P174" s="395">
        <f t="shared" si="2"/>
        <v>418</v>
      </c>
      <c r="R174" s="396"/>
    </row>
    <row r="175" spans="1:18">
      <c r="A175" s="402" t="s">
        <v>870</v>
      </c>
      <c r="B175" s="402" t="s">
        <v>871</v>
      </c>
      <c r="C175" s="105">
        <v>160</v>
      </c>
      <c r="D175" s="105">
        <v>169</v>
      </c>
      <c r="E175" s="105">
        <v>173</v>
      </c>
      <c r="F175" s="105">
        <v>173</v>
      </c>
      <c r="G175" s="105">
        <v>179</v>
      </c>
      <c r="H175" s="105">
        <v>180</v>
      </c>
      <c r="I175" s="105">
        <v>189</v>
      </c>
      <c r="J175" s="105">
        <v>178</v>
      </c>
      <c r="K175" s="105">
        <v>173</v>
      </c>
      <c r="L175" s="105">
        <v>181</v>
      </c>
      <c r="M175" s="105">
        <v>166</v>
      </c>
      <c r="N175" s="105">
        <v>139</v>
      </c>
      <c r="O175" s="105">
        <v>135</v>
      </c>
      <c r="P175" s="395">
        <f t="shared" si="2"/>
        <v>2195</v>
      </c>
      <c r="R175" s="396"/>
    </row>
    <row r="176" spans="1:18">
      <c r="A176" s="402" t="s">
        <v>872</v>
      </c>
      <c r="B176" s="402" t="s">
        <v>873</v>
      </c>
      <c r="C176" s="105">
        <v>71</v>
      </c>
      <c r="D176" s="105">
        <v>64</v>
      </c>
      <c r="E176" s="105">
        <v>69</v>
      </c>
      <c r="F176" s="105">
        <v>68</v>
      </c>
      <c r="G176" s="105">
        <v>74</v>
      </c>
      <c r="H176" s="105">
        <v>65</v>
      </c>
      <c r="I176" s="105">
        <v>83</v>
      </c>
      <c r="J176" s="105">
        <v>64</v>
      </c>
      <c r="K176" s="105">
        <v>66</v>
      </c>
      <c r="L176" s="105">
        <v>31</v>
      </c>
      <c r="M176" s="105">
        <v>20</v>
      </c>
      <c r="N176" s="105">
        <v>0</v>
      </c>
      <c r="O176" s="105">
        <v>0</v>
      </c>
      <c r="P176" s="395">
        <f t="shared" si="2"/>
        <v>675</v>
      </c>
      <c r="R176" s="396"/>
    </row>
    <row r="177" spans="1:18">
      <c r="A177" s="402" t="s">
        <v>874</v>
      </c>
      <c r="B177" s="402" t="s">
        <v>875</v>
      </c>
      <c r="C177" s="105">
        <v>119</v>
      </c>
      <c r="D177" s="105">
        <v>118</v>
      </c>
      <c r="E177" s="105">
        <v>115</v>
      </c>
      <c r="F177" s="105">
        <v>122</v>
      </c>
      <c r="G177" s="105">
        <v>124</v>
      </c>
      <c r="H177" s="105">
        <v>123</v>
      </c>
      <c r="I177" s="105">
        <v>120</v>
      </c>
      <c r="J177" s="105">
        <v>114</v>
      </c>
      <c r="K177" s="105">
        <v>115</v>
      </c>
      <c r="L177" s="105">
        <v>72</v>
      </c>
      <c r="M177" s="105">
        <v>39</v>
      </c>
      <c r="N177" s="105">
        <v>0</v>
      </c>
      <c r="O177" s="105">
        <v>0</v>
      </c>
      <c r="P177" s="395">
        <f t="shared" si="2"/>
        <v>1181</v>
      </c>
      <c r="R177" s="396"/>
    </row>
    <row r="178" spans="1:18">
      <c r="A178" s="402" t="s">
        <v>876</v>
      </c>
      <c r="B178" s="402" t="s">
        <v>877</v>
      </c>
      <c r="C178" s="105">
        <v>34</v>
      </c>
      <c r="D178" s="105">
        <v>18</v>
      </c>
      <c r="E178" s="105">
        <v>20</v>
      </c>
      <c r="F178" s="105">
        <v>20</v>
      </c>
      <c r="G178" s="105">
        <v>25</v>
      </c>
      <c r="H178" s="105">
        <v>15</v>
      </c>
      <c r="I178" s="105">
        <v>25</v>
      </c>
      <c r="J178" s="105">
        <v>0</v>
      </c>
      <c r="K178" s="105">
        <v>0</v>
      </c>
      <c r="L178" s="105">
        <v>0</v>
      </c>
      <c r="M178" s="105">
        <v>0</v>
      </c>
      <c r="N178" s="105">
        <v>0</v>
      </c>
      <c r="O178" s="105">
        <v>0</v>
      </c>
      <c r="P178" s="395">
        <f t="shared" si="2"/>
        <v>157</v>
      </c>
      <c r="R178" s="396"/>
    </row>
    <row r="179" spans="1:18">
      <c r="A179" s="402" t="s">
        <v>878</v>
      </c>
      <c r="B179" s="402" t="s">
        <v>879</v>
      </c>
      <c r="C179" s="105">
        <v>0</v>
      </c>
      <c r="D179" s="105">
        <v>0</v>
      </c>
      <c r="E179" s="105">
        <v>0</v>
      </c>
      <c r="F179" s="105">
        <v>0</v>
      </c>
      <c r="G179" s="105">
        <v>0</v>
      </c>
      <c r="H179" s="105">
        <v>0</v>
      </c>
      <c r="I179" s="105">
        <v>0</v>
      </c>
      <c r="J179" s="105">
        <v>40</v>
      </c>
      <c r="K179" s="105">
        <v>28</v>
      </c>
      <c r="L179" s="105">
        <v>35</v>
      </c>
      <c r="M179" s="105">
        <v>43</v>
      </c>
      <c r="N179" s="105">
        <v>50</v>
      </c>
      <c r="O179" s="105">
        <v>33</v>
      </c>
      <c r="P179" s="395">
        <f t="shared" si="2"/>
        <v>229</v>
      </c>
      <c r="R179" s="396"/>
    </row>
    <row r="180" spans="1:18">
      <c r="A180" s="402" t="s">
        <v>880</v>
      </c>
      <c r="B180" s="402" t="s">
        <v>881</v>
      </c>
      <c r="C180" s="105">
        <v>63</v>
      </c>
      <c r="D180" s="105">
        <v>64</v>
      </c>
      <c r="E180" s="105">
        <v>63</v>
      </c>
      <c r="F180" s="105">
        <v>63</v>
      </c>
      <c r="G180" s="105">
        <v>69</v>
      </c>
      <c r="H180" s="105">
        <v>69</v>
      </c>
      <c r="I180" s="105">
        <v>75</v>
      </c>
      <c r="J180" s="105">
        <v>78</v>
      </c>
      <c r="K180" s="105">
        <v>75</v>
      </c>
      <c r="L180" s="105">
        <v>84</v>
      </c>
      <c r="M180" s="105">
        <v>83</v>
      </c>
      <c r="N180" s="105">
        <v>85</v>
      </c>
      <c r="O180" s="105">
        <v>82</v>
      </c>
      <c r="P180" s="395">
        <f t="shared" si="2"/>
        <v>953</v>
      </c>
      <c r="R180" s="396"/>
    </row>
    <row r="181" spans="1:18">
      <c r="A181" s="402" t="s">
        <v>882</v>
      </c>
      <c r="B181" s="402" t="s">
        <v>883</v>
      </c>
      <c r="C181" s="105">
        <v>111</v>
      </c>
      <c r="D181" s="105">
        <v>103</v>
      </c>
      <c r="E181" s="105">
        <v>98</v>
      </c>
      <c r="F181" s="105">
        <v>103</v>
      </c>
      <c r="G181" s="105">
        <v>91</v>
      </c>
      <c r="H181" s="105">
        <v>108</v>
      </c>
      <c r="I181" s="105">
        <v>104</v>
      </c>
      <c r="J181" s="105">
        <v>105</v>
      </c>
      <c r="K181" s="105">
        <v>107</v>
      </c>
      <c r="L181" s="105">
        <v>107</v>
      </c>
      <c r="M181" s="105">
        <v>102</v>
      </c>
      <c r="N181" s="105">
        <v>90</v>
      </c>
      <c r="O181" s="105">
        <v>91</v>
      </c>
      <c r="P181" s="395">
        <f t="shared" si="2"/>
        <v>1320</v>
      </c>
      <c r="R181" s="396"/>
    </row>
    <row r="182" spans="1:18">
      <c r="A182" s="402" t="s">
        <v>884</v>
      </c>
      <c r="B182" s="402" t="s">
        <v>885</v>
      </c>
      <c r="C182" s="105">
        <v>33</v>
      </c>
      <c r="D182" s="105">
        <v>36</v>
      </c>
      <c r="E182" s="105">
        <v>38</v>
      </c>
      <c r="F182" s="105">
        <v>38</v>
      </c>
      <c r="G182" s="105">
        <v>40</v>
      </c>
      <c r="H182" s="105">
        <v>38</v>
      </c>
      <c r="I182" s="105">
        <v>75</v>
      </c>
      <c r="J182" s="105">
        <v>76</v>
      </c>
      <c r="K182" s="105">
        <v>76</v>
      </c>
      <c r="L182" s="105">
        <v>0</v>
      </c>
      <c r="M182" s="105">
        <v>0</v>
      </c>
      <c r="N182" s="105">
        <v>0</v>
      </c>
      <c r="O182" s="105">
        <v>0</v>
      </c>
      <c r="P182" s="395">
        <f t="shared" si="2"/>
        <v>450</v>
      </c>
      <c r="R182" s="396"/>
    </row>
    <row r="183" spans="1:18">
      <c r="A183" s="402" t="s">
        <v>886</v>
      </c>
      <c r="B183" s="402" t="s">
        <v>887</v>
      </c>
      <c r="C183" s="105">
        <v>0</v>
      </c>
      <c r="D183" s="105">
        <v>0</v>
      </c>
      <c r="E183" s="105">
        <v>0</v>
      </c>
      <c r="F183" s="105">
        <v>69</v>
      </c>
      <c r="G183" s="105">
        <v>69</v>
      </c>
      <c r="H183" s="105">
        <v>68</v>
      </c>
      <c r="I183" s="105">
        <v>69</v>
      </c>
      <c r="J183" s="105">
        <v>68</v>
      </c>
      <c r="K183" s="105">
        <v>67</v>
      </c>
      <c r="L183" s="105">
        <v>0</v>
      </c>
      <c r="M183" s="105">
        <v>0</v>
      </c>
      <c r="N183" s="105">
        <v>0</v>
      </c>
      <c r="O183" s="105">
        <v>0</v>
      </c>
      <c r="P183" s="395">
        <f t="shared" si="2"/>
        <v>410</v>
      </c>
      <c r="R183" s="396"/>
    </row>
    <row r="184" spans="1:18">
      <c r="A184" s="402" t="s">
        <v>888</v>
      </c>
      <c r="B184" s="402" t="s">
        <v>889</v>
      </c>
      <c r="C184" s="105">
        <v>68</v>
      </c>
      <c r="D184" s="105">
        <v>77</v>
      </c>
      <c r="E184" s="105">
        <v>82</v>
      </c>
      <c r="F184" s="105">
        <v>80</v>
      </c>
      <c r="G184" s="105">
        <v>71</v>
      </c>
      <c r="H184" s="105">
        <v>74</v>
      </c>
      <c r="I184" s="105">
        <v>51</v>
      </c>
      <c r="J184" s="105">
        <v>66</v>
      </c>
      <c r="K184" s="105">
        <v>64</v>
      </c>
      <c r="L184" s="105">
        <v>0</v>
      </c>
      <c r="M184" s="105">
        <v>0</v>
      </c>
      <c r="N184" s="105">
        <v>0</v>
      </c>
      <c r="O184" s="105">
        <v>0</v>
      </c>
      <c r="P184" s="395">
        <f t="shared" si="2"/>
        <v>633</v>
      </c>
      <c r="R184" s="396"/>
    </row>
    <row r="185" spans="1:18">
      <c r="A185" s="402" t="s">
        <v>890</v>
      </c>
      <c r="B185" s="402" t="s">
        <v>891</v>
      </c>
      <c r="C185" s="105">
        <v>120</v>
      </c>
      <c r="D185" s="105">
        <v>121</v>
      </c>
      <c r="E185" s="105">
        <v>121</v>
      </c>
      <c r="F185" s="105">
        <v>125</v>
      </c>
      <c r="G185" s="105">
        <v>125</v>
      </c>
      <c r="H185" s="105">
        <v>125</v>
      </c>
      <c r="I185" s="105">
        <v>134</v>
      </c>
      <c r="J185" s="105">
        <v>132</v>
      </c>
      <c r="K185" s="105">
        <v>132</v>
      </c>
      <c r="L185" s="105">
        <v>140</v>
      </c>
      <c r="M185" s="105">
        <v>140</v>
      </c>
      <c r="N185" s="105">
        <v>120</v>
      </c>
      <c r="O185" s="105">
        <v>117</v>
      </c>
      <c r="P185" s="395">
        <f t="shared" si="2"/>
        <v>1652</v>
      </c>
      <c r="R185" s="396"/>
    </row>
    <row r="186" spans="1:18">
      <c r="A186" s="402" t="s">
        <v>892</v>
      </c>
      <c r="B186" s="402" t="s">
        <v>893</v>
      </c>
      <c r="C186" s="105">
        <v>81</v>
      </c>
      <c r="D186" s="105">
        <v>83</v>
      </c>
      <c r="E186" s="105">
        <v>89</v>
      </c>
      <c r="F186" s="105">
        <v>98</v>
      </c>
      <c r="G186" s="105">
        <v>101</v>
      </c>
      <c r="H186" s="105">
        <v>98</v>
      </c>
      <c r="I186" s="105">
        <v>98</v>
      </c>
      <c r="J186" s="105">
        <v>98</v>
      </c>
      <c r="K186" s="105">
        <v>98</v>
      </c>
      <c r="L186" s="105">
        <v>105</v>
      </c>
      <c r="M186" s="105">
        <v>107</v>
      </c>
      <c r="N186" s="105">
        <v>100</v>
      </c>
      <c r="O186" s="105">
        <v>89</v>
      </c>
      <c r="P186" s="395">
        <f t="shared" si="2"/>
        <v>1245</v>
      </c>
      <c r="R186" s="396"/>
    </row>
    <row r="187" spans="1:18">
      <c r="A187" s="402" t="s">
        <v>894</v>
      </c>
      <c r="B187" s="402" t="s">
        <v>895</v>
      </c>
      <c r="C187" s="105">
        <v>0</v>
      </c>
      <c r="D187" s="105">
        <v>0</v>
      </c>
      <c r="E187" s="105">
        <v>0</v>
      </c>
      <c r="F187" s="105">
        <v>0</v>
      </c>
      <c r="G187" s="105">
        <v>0</v>
      </c>
      <c r="H187" s="105">
        <v>0</v>
      </c>
      <c r="I187" s="105">
        <v>0</v>
      </c>
      <c r="J187" s="105">
        <v>0</v>
      </c>
      <c r="K187" s="105">
        <v>0</v>
      </c>
      <c r="L187" s="105">
        <v>147</v>
      </c>
      <c r="M187" s="105">
        <v>143</v>
      </c>
      <c r="N187" s="105">
        <v>132</v>
      </c>
      <c r="O187" s="105">
        <v>138</v>
      </c>
      <c r="P187" s="395">
        <f t="shared" si="2"/>
        <v>560</v>
      </c>
      <c r="R187" s="396"/>
    </row>
    <row r="188" spans="1:18">
      <c r="A188" s="402" t="s">
        <v>896</v>
      </c>
      <c r="B188" s="402" t="s">
        <v>897</v>
      </c>
      <c r="C188" s="105">
        <v>92</v>
      </c>
      <c r="D188" s="105">
        <v>88</v>
      </c>
      <c r="E188" s="105">
        <v>81</v>
      </c>
      <c r="F188" s="105">
        <v>81</v>
      </c>
      <c r="G188" s="105">
        <v>81</v>
      </c>
      <c r="H188" s="105">
        <v>74</v>
      </c>
      <c r="I188" s="105">
        <v>69</v>
      </c>
      <c r="J188" s="105">
        <v>73</v>
      </c>
      <c r="K188" s="105">
        <v>78</v>
      </c>
      <c r="L188" s="105">
        <v>0</v>
      </c>
      <c r="M188" s="105">
        <v>0</v>
      </c>
      <c r="N188" s="105">
        <v>0</v>
      </c>
      <c r="O188" s="105">
        <v>0</v>
      </c>
      <c r="P188" s="395">
        <f t="shared" si="2"/>
        <v>717</v>
      </c>
      <c r="R188" s="396"/>
    </row>
    <row r="189" spans="1:18">
      <c r="A189" s="402" t="s">
        <v>898</v>
      </c>
      <c r="B189" s="402" t="s">
        <v>899</v>
      </c>
      <c r="C189" s="105">
        <v>16</v>
      </c>
      <c r="D189" s="105">
        <v>15</v>
      </c>
      <c r="E189" s="105">
        <v>16</v>
      </c>
      <c r="F189" s="105">
        <v>17</v>
      </c>
      <c r="G189" s="105">
        <v>16</v>
      </c>
      <c r="H189" s="105">
        <v>16</v>
      </c>
      <c r="I189" s="105">
        <v>16</v>
      </c>
      <c r="J189" s="105">
        <v>16</v>
      </c>
      <c r="K189" s="105">
        <v>16</v>
      </c>
      <c r="L189" s="105">
        <v>0</v>
      </c>
      <c r="M189" s="105">
        <v>0</v>
      </c>
      <c r="N189" s="105">
        <v>0</v>
      </c>
      <c r="O189" s="105">
        <v>0</v>
      </c>
      <c r="P189" s="395">
        <f t="shared" si="2"/>
        <v>144</v>
      </c>
      <c r="R189" s="396"/>
    </row>
    <row r="190" spans="1:18">
      <c r="A190" s="402" t="s">
        <v>900</v>
      </c>
      <c r="B190" s="402" t="s">
        <v>901</v>
      </c>
      <c r="C190" s="105">
        <v>0</v>
      </c>
      <c r="D190" s="105">
        <v>0</v>
      </c>
      <c r="E190" s="105">
        <v>0</v>
      </c>
      <c r="F190" s="105">
        <v>0</v>
      </c>
      <c r="G190" s="105">
        <v>0</v>
      </c>
      <c r="H190" s="105">
        <v>0</v>
      </c>
      <c r="I190" s="105">
        <v>64</v>
      </c>
      <c r="J190" s="105">
        <v>87</v>
      </c>
      <c r="K190" s="105">
        <v>92</v>
      </c>
      <c r="L190" s="105">
        <v>87</v>
      </c>
      <c r="M190" s="105">
        <v>86</v>
      </c>
      <c r="N190" s="105">
        <v>66</v>
      </c>
      <c r="O190" s="105">
        <v>68</v>
      </c>
      <c r="P190" s="395">
        <f t="shared" si="2"/>
        <v>550</v>
      </c>
      <c r="R190" s="396"/>
    </row>
    <row r="191" spans="1:18">
      <c r="A191" s="402" t="s">
        <v>902</v>
      </c>
      <c r="B191" s="402" t="s">
        <v>903</v>
      </c>
      <c r="C191" s="105">
        <v>125</v>
      </c>
      <c r="D191" s="105">
        <v>102</v>
      </c>
      <c r="E191" s="105">
        <v>96</v>
      </c>
      <c r="F191" s="105">
        <v>81</v>
      </c>
      <c r="G191" s="105">
        <v>73</v>
      </c>
      <c r="H191" s="105">
        <v>63</v>
      </c>
      <c r="I191" s="105">
        <v>36</v>
      </c>
      <c r="J191" s="105">
        <v>46</v>
      </c>
      <c r="K191" s="105">
        <v>42</v>
      </c>
      <c r="L191" s="105">
        <v>0</v>
      </c>
      <c r="M191" s="105">
        <v>0</v>
      </c>
      <c r="N191" s="105">
        <v>0</v>
      </c>
      <c r="O191" s="105">
        <v>0</v>
      </c>
      <c r="P191" s="395">
        <f t="shared" si="2"/>
        <v>664</v>
      </c>
      <c r="R191" s="396"/>
    </row>
    <row r="192" spans="1:18">
      <c r="A192" s="402" t="s">
        <v>904</v>
      </c>
      <c r="B192" s="402" t="s">
        <v>905</v>
      </c>
      <c r="C192" s="105">
        <v>80</v>
      </c>
      <c r="D192" s="105">
        <v>81</v>
      </c>
      <c r="E192" s="105">
        <v>80</v>
      </c>
      <c r="F192" s="105">
        <v>82</v>
      </c>
      <c r="G192" s="105">
        <v>84</v>
      </c>
      <c r="H192" s="105">
        <v>81</v>
      </c>
      <c r="I192" s="105">
        <v>100</v>
      </c>
      <c r="J192" s="105">
        <v>100</v>
      </c>
      <c r="K192" s="105">
        <v>100</v>
      </c>
      <c r="L192" s="105">
        <v>0</v>
      </c>
      <c r="M192" s="105">
        <v>0</v>
      </c>
      <c r="N192" s="105">
        <v>0</v>
      </c>
      <c r="O192" s="105">
        <v>0</v>
      </c>
      <c r="P192" s="395">
        <f t="shared" si="2"/>
        <v>788</v>
      </c>
      <c r="R192" s="396"/>
    </row>
    <row r="193" spans="1:18">
      <c r="A193" s="402" t="s">
        <v>906</v>
      </c>
      <c r="B193" s="402" t="s">
        <v>907</v>
      </c>
      <c r="C193" s="105">
        <v>106</v>
      </c>
      <c r="D193" s="105">
        <v>110</v>
      </c>
      <c r="E193" s="105">
        <v>108</v>
      </c>
      <c r="F193" s="105">
        <v>107</v>
      </c>
      <c r="G193" s="105">
        <v>106</v>
      </c>
      <c r="H193" s="105">
        <v>108</v>
      </c>
      <c r="I193" s="105">
        <v>107</v>
      </c>
      <c r="J193" s="105">
        <v>108</v>
      </c>
      <c r="K193" s="105">
        <v>108</v>
      </c>
      <c r="L193" s="105">
        <v>101</v>
      </c>
      <c r="M193" s="105">
        <v>107</v>
      </c>
      <c r="N193" s="105">
        <v>93</v>
      </c>
      <c r="O193" s="105">
        <v>68</v>
      </c>
      <c r="P193" s="395">
        <f t="shared" si="2"/>
        <v>1337</v>
      </c>
      <c r="R193" s="396"/>
    </row>
    <row r="194" spans="1:18">
      <c r="A194" s="402" t="s">
        <v>908</v>
      </c>
      <c r="B194" s="402" t="s">
        <v>909</v>
      </c>
      <c r="C194" s="105">
        <v>0</v>
      </c>
      <c r="D194" s="105">
        <v>0</v>
      </c>
      <c r="E194" s="105">
        <v>0</v>
      </c>
      <c r="F194" s="105">
        <v>0</v>
      </c>
      <c r="G194" s="105">
        <v>0</v>
      </c>
      <c r="H194" s="105">
        <v>0</v>
      </c>
      <c r="I194" s="105">
        <v>0</v>
      </c>
      <c r="J194" s="105">
        <v>0</v>
      </c>
      <c r="K194" s="105">
        <v>0</v>
      </c>
      <c r="L194" s="105">
        <v>111</v>
      </c>
      <c r="M194" s="105">
        <v>116</v>
      </c>
      <c r="N194" s="105">
        <v>96</v>
      </c>
      <c r="O194" s="105">
        <v>100</v>
      </c>
      <c r="P194" s="395">
        <f t="shared" si="2"/>
        <v>423</v>
      </c>
      <c r="R194" s="396"/>
    </row>
    <row r="195" spans="1:18">
      <c r="A195" s="402" t="s">
        <v>910</v>
      </c>
      <c r="B195" s="402" t="s">
        <v>911</v>
      </c>
      <c r="C195" s="105">
        <v>78</v>
      </c>
      <c r="D195" s="105">
        <v>84</v>
      </c>
      <c r="E195" s="105">
        <v>84</v>
      </c>
      <c r="F195" s="105">
        <v>85</v>
      </c>
      <c r="G195" s="105">
        <v>89</v>
      </c>
      <c r="H195" s="105">
        <v>87</v>
      </c>
      <c r="I195" s="105">
        <v>94</v>
      </c>
      <c r="J195" s="105">
        <v>89</v>
      </c>
      <c r="K195" s="105">
        <v>73</v>
      </c>
      <c r="L195" s="105">
        <v>0</v>
      </c>
      <c r="M195" s="105">
        <v>0</v>
      </c>
      <c r="N195" s="105">
        <v>0</v>
      </c>
      <c r="O195" s="105">
        <v>0</v>
      </c>
      <c r="P195" s="395">
        <f t="shared" si="2"/>
        <v>763</v>
      </c>
      <c r="R195" s="396"/>
    </row>
    <row r="196" spans="1:18">
      <c r="A196" s="402" t="s">
        <v>912</v>
      </c>
      <c r="B196" s="402" t="s">
        <v>913</v>
      </c>
      <c r="C196" s="105">
        <v>103</v>
      </c>
      <c r="D196" s="105">
        <v>93</v>
      </c>
      <c r="E196" s="105">
        <v>72</v>
      </c>
      <c r="F196" s="105">
        <v>96</v>
      </c>
      <c r="G196" s="105">
        <v>71</v>
      </c>
      <c r="H196" s="105">
        <v>88</v>
      </c>
      <c r="I196" s="105">
        <v>80</v>
      </c>
      <c r="J196" s="105">
        <v>65</v>
      </c>
      <c r="K196" s="105">
        <v>56</v>
      </c>
      <c r="L196" s="105">
        <v>0</v>
      </c>
      <c r="M196" s="105">
        <v>0</v>
      </c>
      <c r="N196" s="105">
        <v>0</v>
      </c>
      <c r="O196" s="105">
        <v>0</v>
      </c>
      <c r="P196" s="395">
        <f t="shared" si="2"/>
        <v>724</v>
      </c>
      <c r="R196" s="396"/>
    </row>
    <row r="197" spans="1:18">
      <c r="A197" s="402" t="s">
        <v>914</v>
      </c>
      <c r="B197" s="402" t="s">
        <v>915</v>
      </c>
      <c r="C197" s="105">
        <v>71</v>
      </c>
      <c r="D197" s="105">
        <v>81</v>
      </c>
      <c r="E197" s="105">
        <v>84</v>
      </c>
      <c r="F197" s="105">
        <v>86</v>
      </c>
      <c r="G197" s="105">
        <v>86</v>
      </c>
      <c r="H197" s="105">
        <v>87</v>
      </c>
      <c r="I197" s="105">
        <v>86</v>
      </c>
      <c r="J197" s="105">
        <v>83</v>
      </c>
      <c r="K197" s="105">
        <v>81</v>
      </c>
      <c r="L197" s="105">
        <v>0</v>
      </c>
      <c r="M197" s="105">
        <v>0</v>
      </c>
      <c r="N197" s="105">
        <v>0</v>
      </c>
      <c r="O197" s="105">
        <v>0</v>
      </c>
      <c r="P197" s="395">
        <f t="shared" si="2"/>
        <v>745</v>
      </c>
      <c r="R197" s="396"/>
    </row>
    <row r="198" spans="1:18">
      <c r="A198" s="402" t="s">
        <v>916</v>
      </c>
      <c r="B198" s="402" t="s">
        <v>917</v>
      </c>
      <c r="C198" s="105">
        <v>9</v>
      </c>
      <c r="D198" s="105">
        <v>8</v>
      </c>
      <c r="E198" s="105">
        <v>5</v>
      </c>
      <c r="F198" s="105">
        <v>3</v>
      </c>
      <c r="G198" s="105">
        <v>11</v>
      </c>
      <c r="H198" s="105">
        <v>11</v>
      </c>
      <c r="I198" s="105">
        <v>12</v>
      </c>
      <c r="J198" s="105">
        <v>18</v>
      </c>
      <c r="K198" s="105">
        <v>7</v>
      </c>
      <c r="L198" s="105">
        <v>19</v>
      </c>
      <c r="M198" s="105">
        <v>18</v>
      </c>
      <c r="N198" s="105">
        <v>12</v>
      </c>
      <c r="O198" s="105">
        <v>12</v>
      </c>
      <c r="P198" s="395">
        <f t="shared" si="2"/>
        <v>145</v>
      </c>
      <c r="R198" s="396"/>
    </row>
    <row r="199" spans="1:18">
      <c r="A199" s="402" t="s">
        <v>918</v>
      </c>
      <c r="B199" s="402" t="s">
        <v>919</v>
      </c>
      <c r="C199" s="105">
        <v>53</v>
      </c>
      <c r="D199" s="105">
        <v>61</v>
      </c>
      <c r="E199" s="105">
        <v>57</v>
      </c>
      <c r="F199" s="105">
        <v>58</v>
      </c>
      <c r="G199" s="105">
        <v>55</v>
      </c>
      <c r="H199" s="105">
        <v>54</v>
      </c>
      <c r="I199" s="105">
        <v>48</v>
      </c>
      <c r="J199" s="105">
        <v>50</v>
      </c>
      <c r="K199" s="105">
        <v>47</v>
      </c>
      <c r="L199" s="105">
        <v>0</v>
      </c>
      <c r="M199" s="105">
        <v>0</v>
      </c>
      <c r="N199" s="105">
        <v>0</v>
      </c>
      <c r="O199" s="105">
        <v>0</v>
      </c>
      <c r="P199" s="395">
        <f t="shared" si="2"/>
        <v>483</v>
      </c>
      <c r="R199" s="396"/>
    </row>
    <row r="200" spans="1:18">
      <c r="A200" s="402" t="s">
        <v>920</v>
      </c>
      <c r="B200" s="402" t="s">
        <v>921</v>
      </c>
      <c r="C200" s="105">
        <v>0</v>
      </c>
      <c r="D200" s="105">
        <v>0</v>
      </c>
      <c r="E200" s="105">
        <v>0</v>
      </c>
      <c r="F200" s="105">
        <v>0</v>
      </c>
      <c r="G200" s="105">
        <v>0</v>
      </c>
      <c r="H200" s="105">
        <v>0</v>
      </c>
      <c r="I200" s="105">
        <v>0</v>
      </c>
      <c r="J200" s="105">
        <v>0</v>
      </c>
      <c r="K200" s="105">
        <v>0</v>
      </c>
      <c r="L200" s="105">
        <v>75</v>
      </c>
      <c r="M200" s="105">
        <v>91</v>
      </c>
      <c r="N200" s="105">
        <v>46</v>
      </c>
      <c r="O200" s="105">
        <v>37</v>
      </c>
      <c r="P200" s="395">
        <f t="shared" si="2"/>
        <v>249</v>
      </c>
      <c r="R200" s="396"/>
    </row>
    <row r="201" spans="1:18">
      <c r="A201" s="402" t="s">
        <v>922</v>
      </c>
      <c r="B201" s="402" t="s">
        <v>923</v>
      </c>
      <c r="C201" s="105">
        <v>87</v>
      </c>
      <c r="D201" s="105">
        <v>92</v>
      </c>
      <c r="E201" s="105">
        <v>88</v>
      </c>
      <c r="F201" s="105">
        <v>86</v>
      </c>
      <c r="G201" s="105">
        <v>90</v>
      </c>
      <c r="H201" s="105">
        <v>86</v>
      </c>
      <c r="I201" s="105">
        <v>86</v>
      </c>
      <c r="J201" s="105">
        <v>83</v>
      </c>
      <c r="K201" s="105">
        <v>83</v>
      </c>
      <c r="L201" s="105">
        <v>0</v>
      </c>
      <c r="M201" s="105">
        <v>0</v>
      </c>
      <c r="N201" s="105">
        <v>0</v>
      </c>
      <c r="O201" s="105">
        <v>0</v>
      </c>
      <c r="P201" s="395">
        <f t="shared" si="2"/>
        <v>781</v>
      </c>
      <c r="R201" s="396"/>
    </row>
    <row r="202" spans="1:18">
      <c r="A202" s="402" t="s">
        <v>924</v>
      </c>
      <c r="B202" s="402" t="s">
        <v>925</v>
      </c>
      <c r="C202" s="105">
        <v>124</v>
      </c>
      <c r="D202" s="105">
        <v>125</v>
      </c>
      <c r="E202" s="105">
        <v>125</v>
      </c>
      <c r="F202" s="105">
        <v>126</v>
      </c>
      <c r="G202" s="105">
        <v>125</v>
      </c>
      <c r="H202" s="105">
        <v>124</v>
      </c>
      <c r="I202" s="105">
        <v>175</v>
      </c>
      <c r="J202" s="105">
        <v>175</v>
      </c>
      <c r="K202" s="105">
        <v>170</v>
      </c>
      <c r="L202" s="105">
        <v>0</v>
      </c>
      <c r="M202" s="105">
        <v>0</v>
      </c>
      <c r="N202" s="105">
        <v>0</v>
      </c>
      <c r="O202" s="105">
        <v>0</v>
      </c>
      <c r="P202" s="395">
        <f t="shared" si="2"/>
        <v>1269</v>
      </c>
      <c r="R202" s="396"/>
    </row>
    <row r="203" spans="1:18">
      <c r="A203" s="402" t="s">
        <v>926</v>
      </c>
      <c r="B203" s="402" t="s">
        <v>927</v>
      </c>
      <c r="C203" s="105">
        <v>103</v>
      </c>
      <c r="D203" s="105">
        <v>88</v>
      </c>
      <c r="E203" s="105">
        <v>104</v>
      </c>
      <c r="F203" s="105">
        <v>87</v>
      </c>
      <c r="G203" s="105">
        <v>86</v>
      </c>
      <c r="H203" s="105">
        <v>84</v>
      </c>
      <c r="I203" s="105">
        <v>73</v>
      </c>
      <c r="J203" s="105">
        <v>61</v>
      </c>
      <c r="K203" s="105">
        <v>61</v>
      </c>
      <c r="L203" s="105">
        <v>0</v>
      </c>
      <c r="M203" s="105">
        <v>0</v>
      </c>
      <c r="N203" s="105">
        <v>0</v>
      </c>
      <c r="O203" s="105">
        <v>0</v>
      </c>
      <c r="P203" s="395">
        <f t="shared" si="2"/>
        <v>747</v>
      </c>
      <c r="R203" s="396"/>
    </row>
    <row r="204" spans="1:18">
      <c r="A204" s="402" t="s">
        <v>928</v>
      </c>
      <c r="B204" s="402" t="s">
        <v>929</v>
      </c>
      <c r="C204" s="105">
        <v>120</v>
      </c>
      <c r="D204" s="105">
        <v>101</v>
      </c>
      <c r="E204" s="105">
        <v>100</v>
      </c>
      <c r="F204" s="105">
        <v>99</v>
      </c>
      <c r="G204" s="105">
        <v>101</v>
      </c>
      <c r="H204" s="105">
        <v>73</v>
      </c>
      <c r="I204" s="105">
        <v>75</v>
      </c>
      <c r="J204" s="105">
        <v>79</v>
      </c>
      <c r="K204" s="105">
        <v>73</v>
      </c>
      <c r="L204" s="105">
        <v>0</v>
      </c>
      <c r="M204" s="105">
        <v>0</v>
      </c>
      <c r="N204" s="105">
        <v>0</v>
      </c>
      <c r="O204" s="105">
        <v>0</v>
      </c>
      <c r="P204" s="395">
        <f t="shared" ref="P204:P224" si="3">SUM(C204:O204)</f>
        <v>821</v>
      </c>
      <c r="R204" s="396"/>
    </row>
    <row r="205" spans="1:18">
      <c r="A205" s="402" t="s">
        <v>930</v>
      </c>
      <c r="B205" s="402" t="s">
        <v>931</v>
      </c>
      <c r="C205" s="105">
        <v>43</v>
      </c>
      <c r="D205" s="105">
        <v>46</v>
      </c>
      <c r="E205" s="105">
        <v>37</v>
      </c>
      <c r="F205" s="105">
        <v>34</v>
      </c>
      <c r="G205" s="105">
        <v>34</v>
      </c>
      <c r="H205" s="105">
        <v>32</v>
      </c>
      <c r="I205" s="105">
        <v>30</v>
      </c>
      <c r="J205" s="105">
        <v>24</v>
      </c>
      <c r="K205" s="105">
        <v>12</v>
      </c>
      <c r="L205" s="105">
        <v>0</v>
      </c>
      <c r="M205" s="105">
        <v>0</v>
      </c>
      <c r="N205" s="105">
        <v>0</v>
      </c>
      <c r="O205" s="105">
        <v>0</v>
      </c>
      <c r="P205" s="395">
        <f t="shared" si="3"/>
        <v>292</v>
      </c>
      <c r="R205" s="396"/>
    </row>
    <row r="206" spans="1:18">
      <c r="A206" s="402" t="s">
        <v>932</v>
      </c>
      <c r="B206" s="402" t="s">
        <v>933</v>
      </c>
      <c r="C206" s="105">
        <v>89</v>
      </c>
      <c r="D206" s="105">
        <v>96</v>
      </c>
      <c r="E206" s="105">
        <v>77</v>
      </c>
      <c r="F206" s="105">
        <v>81</v>
      </c>
      <c r="G206" s="105">
        <v>60</v>
      </c>
      <c r="H206" s="105">
        <v>50</v>
      </c>
      <c r="I206" s="105">
        <v>78</v>
      </c>
      <c r="J206" s="105">
        <v>61</v>
      </c>
      <c r="K206" s="105">
        <v>42</v>
      </c>
      <c r="L206" s="105">
        <v>0</v>
      </c>
      <c r="M206" s="105">
        <v>0</v>
      </c>
      <c r="N206" s="105">
        <v>0</v>
      </c>
      <c r="O206" s="105">
        <v>0</v>
      </c>
      <c r="P206" s="395">
        <f t="shared" si="3"/>
        <v>634</v>
      </c>
      <c r="R206" s="396"/>
    </row>
    <row r="207" spans="1:18">
      <c r="A207" s="402" t="s">
        <v>934</v>
      </c>
      <c r="B207" s="402" t="s">
        <v>935</v>
      </c>
      <c r="C207" s="105">
        <v>113</v>
      </c>
      <c r="D207" s="105">
        <v>100</v>
      </c>
      <c r="E207" s="105">
        <v>98</v>
      </c>
      <c r="F207" s="105">
        <v>50</v>
      </c>
      <c r="G207" s="105">
        <v>46</v>
      </c>
      <c r="H207" s="105">
        <v>50</v>
      </c>
      <c r="I207" s="105">
        <v>0</v>
      </c>
      <c r="J207" s="105">
        <v>0</v>
      </c>
      <c r="K207" s="105">
        <v>0</v>
      </c>
      <c r="L207" s="105">
        <v>0</v>
      </c>
      <c r="M207" s="105">
        <v>0</v>
      </c>
      <c r="N207" s="105">
        <v>0</v>
      </c>
      <c r="O207" s="105">
        <v>0</v>
      </c>
      <c r="P207" s="395">
        <f t="shared" si="3"/>
        <v>457</v>
      </c>
      <c r="R207" s="396"/>
    </row>
    <row r="208" spans="1:18">
      <c r="A208" s="402" t="s">
        <v>936</v>
      </c>
      <c r="B208" s="402" t="s">
        <v>937</v>
      </c>
      <c r="C208" s="105">
        <v>43</v>
      </c>
      <c r="D208" s="105">
        <v>107</v>
      </c>
      <c r="E208" s="105">
        <v>111</v>
      </c>
      <c r="F208" s="105">
        <v>108</v>
      </c>
      <c r="G208" s="105">
        <v>104</v>
      </c>
      <c r="H208" s="105">
        <v>107</v>
      </c>
      <c r="I208" s="105">
        <v>107</v>
      </c>
      <c r="J208" s="105">
        <v>0</v>
      </c>
      <c r="K208" s="105">
        <v>0</v>
      </c>
      <c r="L208" s="105">
        <v>0</v>
      </c>
      <c r="M208" s="105">
        <v>0</v>
      </c>
      <c r="N208" s="105">
        <v>0</v>
      </c>
      <c r="O208" s="105">
        <v>0</v>
      </c>
      <c r="P208" s="395">
        <f t="shared" si="3"/>
        <v>687</v>
      </c>
      <c r="R208" s="396"/>
    </row>
    <row r="209" spans="1:18">
      <c r="A209" s="402" t="s">
        <v>938</v>
      </c>
      <c r="B209" s="402" t="s">
        <v>939</v>
      </c>
      <c r="C209" s="105">
        <v>37</v>
      </c>
      <c r="D209" s="105">
        <v>38</v>
      </c>
      <c r="E209" s="105">
        <v>27</v>
      </c>
      <c r="F209" s="105">
        <v>35</v>
      </c>
      <c r="G209" s="105">
        <v>30</v>
      </c>
      <c r="H209" s="105">
        <v>31</v>
      </c>
      <c r="I209" s="105">
        <v>19</v>
      </c>
      <c r="J209" s="105">
        <v>31</v>
      </c>
      <c r="K209" s="105">
        <v>18</v>
      </c>
      <c r="L209" s="105">
        <v>0</v>
      </c>
      <c r="M209" s="105">
        <v>0</v>
      </c>
      <c r="N209" s="105">
        <v>0</v>
      </c>
      <c r="O209" s="105">
        <v>0</v>
      </c>
      <c r="P209" s="395">
        <f t="shared" si="3"/>
        <v>266</v>
      </c>
      <c r="R209" s="396"/>
    </row>
    <row r="210" spans="1:18">
      <c r="A210" s="402" t="s">
        <v>940</v>
      </c>
      <c r="B210" s="402" t="s">
        <v>941</v>
      </c>
      <c r="C210" s="105">
        <v>15</v>
      </c>
      <c r="D210" s="105">
        <v>22</v>
      </c>
      <c r="E210" s="105">
        <v>24</v>
      </c>
      <c r="F210" s="105">
        <v>21</v>
      </c>
      <c r="G210" s="105">
        <v>20</v>
      </c>
      <c r="H210" s="105">
        <v>10</v>
      </c>
      <c r="I210" s="105">
        <v>22</v>
      </c>
      <c r="J210" s="105">
        <v>10</v>
      </c>
      <c r="K210" s="105">
        <v>21</v>
      </c>
      <c r="L210" s="105">
        <v>0</v>
      </c>
      <c r="M210" s="105">
        <v>0</v>
      </c>
      <c r="N210" s="105">
        <v>0</v>
      </c>
      <c r="O210" s="105">
        <v>0</v>
      </c>
      <c r="P210" s="395">
        <f t="shared" si="3"/>
        <v>165</v>
      </c>
      <c r="R210" s="396"/>
    </row>
    <row r="211" spans="1:18">
      <c r="A211" s="402" t="s">
        <v>942</v>
      </c>
      <c r="B211" s="402" t="s">
        <v>943</v>
      </c>
      <c r="C211" s="105">
        <v>27</v>
      </c>
      <c r="D211" s="105">
        <v>30</v>
      </c>
      <c r="E211" s="105">
        <v>32</v>
      </c>
      <c r="F211" s="105">
        <v>29</v>
      </c>
      <c r="G211" s="105">
        <v>35</v>
      </c>
      <c r="H211" s="105">
        <v>28</v>
      </c>
      <c r="I211" s="105">
        <v>30</v>
      </c>
      <c r="J211" s="105">
        <v>24</v>
      </c>
      <c r="K211" s="105">
        <v>25</v>
      </c>
      <c r="L211" s="105">
        <v>0</v>
      </c>
      <c r="M211" s="105">
        <v>0</v>
      </c>
      <c r="N211" s="105">
        <v>0</v>
      </c>
      <c r="O211" s="105">
        <v>0</v>
      </c>
      <c r="P211" s="395">
        <f t="shared" si="3"/>
        <v>260</v>
      </c>
      <c r="R211" s="396"/>
    </row>
    <row r="212" spans="1:18">
      <c r="A212" s="402" t="s">
        <v>944</v>
      </c>
      <c r="B212" s="402" t="s">
        <v>945</v>
      </c>
      <c r="C212" s="105">
        <v>56</v>
      </c>
      <c r="D212" s="105">
        <v>70</v>
      </c>
      <c r="E212" s="105">
        <v>76</v>
      </c>
      <c r="F212" s="105">
        <v>67</v>
      </c>
      <c r="G212" s="105">
        <v>80</v>
      </c>
      <c r="H212" s="105">
        <v>85</v>
      </c>
      <c r="I212" s="105">
        <v>82</v>
      </c>
      <c r="J212" s="105">
        <v>82</v>
      </c>
      <c r="K212" s="105">
        <v>85</v>
      </c>
      <c r="L212" s="105">
        <v>82</v>
      </c>
      <c r="M212" s="105">
        <v>65</v>
      </c>
      <c r="N212" s="105">
        <v>60</v>
      </c>
      <c r="O212" s="105">
        <v>54</v>
      </c>
      <c r="P212" s="395">
        <f t="shared" si="3"/>
        <v>944</v>
      </c>
      <c r="R212" s="396"/>
    </row>
    <row r="213" spans="1:18">
      <c r="A213" s="402" t="s">
        <v>1011</v>
      </c>
      <c r="B213" s="402" t="s">
        <v>1012</v>
      </c>
      <c r="C213" s="105">
        <v>69</v>
      </c>
      <c r="D213" s="105">
        <v>45</v>
      </c>
      <c r="E213" s="105">
        <v>39</v>
      </c>
      <c r="F213" s="105">
        <v>38</v>
      </c>
      <c r="G213" s="105">
        <v>0</v>
      </c>
      <c r="H213" s="105">
        <v>0</v>
      </c>
      <c r="I213" s="105">
        <v>0</v>
      </c>
      <c r="J213" s="105">
        <v>0</v>
      </c>
      <c r="K213" s="105">
        <v>0</v>
      </c>
      <c r="L213" s="105">
        <v>0</v>
      </c>
      <c r="M213" s="105">
        <v>0</v>
      </c>
      <c r="N213" s="105">
        <v>0</v>
      </c>
      <c r="O213" s="105">
        <v>0</v>
      </c>
      <c r="P213" s="395">
        <f t="shared" si="3"/>
        <v>191</v>
      </c>
      <c r="R213" s="396"/>
    </row>
    <row r="214" spans="1:18">
      <c r="A214" s="402" t="s">
        <v>946</v>
      </c>
      <c r="B214" s="402" t="s">
        <v>947</v>
      </c>
      <c r="C214" s="105">
        <v>101</v>
      </c>
      <c r="D214" s="105">
        <v>103</v>
      </c>
      <c r="E214" s="105">
        <v>108</v>
      </c>
      <c r="F214" s="105">
        <v>113</v>
      </c>
      <c r="G214" s="105">
        <v>121</v>
      </c>
      <c r="H214" s="105">
        <v>144</v>
      </c>
      <c r="I214" s="105">
        <v>111</v>
      </c>
      <c r="J214" s="105">
        <v>110</v>
      </c>
      <c r="K214" s="105">
        <v>101</v>
      </c>
      <c r="L214" s="105">
        <v>72</v>
      </c>
      <c r="M214" s="105">
        <v>83</v>
      </c>
      <c r="N214" s="105">
        <v>57</v>
      </c>
      <c r="O214" s="105">
        <v>28</v>
      </c>
      <c r="P214" s="395">
        <f t="shared" si="3"/>
        <v>1252</v>
      </c>
      <c r="R214" s="396"/>
    </row>
    <row r="215" spans="1:18">
      <c r="A215" s="402" t="s">
        <v>948</v>
      </c>
      <c r="B215" s="402" t="s">
        <v>949</v>
      </c>
      <c r="C215" s="105">
        <v>58</v>
      </c>
      <c r="D215" s="105">
        <v>46</v>
      </c>
      <c r="E215" s="105">
        <v>69</v>
      </c>
      <c r="F215" s="105">
        <v>53</v>
      </c>
      <c r="G215" s="105">
        <v>62</v>
      </c>
      <c r="H215" s="105">
        <v>61</v>
      </c>
      <c r="I215" s="105">
        <v>56</v>
      </c>
      <c r="J215" s="105">
        <v>76</v>
      </c>
      <c r="K215" s="105">
        <v>70</v>
      </c>
      <c r="L215" s="105">
        <v>64</v>
      </c>
      <c r="M215" s="105">
        <v>54</v>
      </c>
      <c r="N215" s="105">
        <v>38</v>
      </c>
      <c r="O215" s="105">
        <v>44</v>
      </c>
      <c r="P215" s="395">
        <f t="shared" si="3"/>
        <v>751</v>
      </c>
      <c r="R215" s="396"/>
    </row>
    <row r="216" spans="1:18">
      <c r="A216" s="402" t="s">
        <v>950</v>
      </c>
      <c r="B216" s="402" t="s">
        <v>951</v>
      </c>
      <c r="C216" s="105">
        <v>54</v>
      </c>
      <c r="D216" s="105">
        <v>45</v>
      </c>
      <c r="E216" s="105">
        <v>56</v>
      </c>
      <c r="F216" s="105">
        <v>39</v>
      </c>
      <c r="G216" s="105">
        <v>46</v>
      </c>
      <c r="H216" s="105">
        <v>45</v>
      </c>
      <c r="I216" s="105">
        <v>0</v>
      </c>
      <c r="J216" s="105">
        <v>0</v>
      </c>
      <c r="K216" s="105">
        <v>0</v>
      </c>
      <c r="L216" s="105">
        <v>0</v>
      </c>
      <c r="M216" s="105">
        <v>0</v>
      </c>
      <c r="N216" s="105">
        <v>0</v>
      </c>
      <c r="O216" s="105">
        <v>0</v>
      </c>
      <c r="P216" s="395">
        <f t="shared" si="3"/>
        <v>285</v>
      </c>
      <c r="R216" s="396"/>
    </row>
    <row r="217" spans="1:18">
      <c r="A217" s="402" t="s">
        <v>952</v>
      </c>
      <c r="B217" s="402" t="s">
        <v>953</v>
      </c>
      <c r="C217" s="105">
        <v>0</v>
      </c>
      <c r="D217" s="105">
        <v>0</v>
      </c>
      <c r="E217" s="105">
        <v>0</v>
      </c>
      <c r="F217" s="105">
        <v>29</v>
      </c>
      <c r="G217" s="105">
        <v>30</v>
      </c>
      <c r="H217" s="105">
        <v>25</v>
      </c>
      <c r="I217" s="105">
        <v>0</v>
      </c>
      <c r="J217" s="105">
        <v>0</v>
      </c>
      <c r="K217" s="105">
        <v>0</v>
      </c>
      <c r="L217" s="105">
        <v>0</v>
      </c>
      <c r="M217" s="105">
        <v>0</v>
      </c>
      <c r="N217" s="105">
        <v>0</v>
      </c>
      <c r="O217" s="105">
        <v>0</v>
      </c>
      <c r="P217" s="395">
        <f t="shared" si="3"/>
        <v>84</v>
      </c>
      <c r="R217" s="396"/>
    </row>
    <row r="218" spans="1:18">
      <c r="A218" s="402" t="s">
        <v>954</v>
      </c>
      <c r="B218" s="402" t="s">
        <v>955</v>
      </c>
      <c r="C218" s="105">
        <v>0</v>
      </c>
      <c r="D218" s="105">
        <v>0</v>
      </c>
      <c r="E218" s="105">
        <v>0</v>
      </c>
      <c r="F218" s="105">
        <v>0</v>
      </c>
      <c r="G218" s="105">
        <v>0</v>
      </c>
      <c r="H218" s="105">
        <v>0</v>
      </c>
      <c r="I218" s="105">
        <v>18</v>
      </c>
      <c r="J218" s="105">
        <v>18</v>
      </c>
      <c r="K218" s="105">
        <v>24</v>
      </c>
      <c r="L218" s="105">
        <v>0</v>
      </c>
      <c r="M218" s="105">
        <v>0</v>
      </c>
      <c r="N218" s="105">
        <v>0</v>
      </c>
      <c r="O218" s="105">
        <v>0</v>
      </c>
      <c r="P218" s="395">
        <f t="shared" si="3"/>
        <v>60</v>
      </c>
      <c r="R218" s="396"/>
    </row>
    <row r="219" spans="1:18">
      <c r="A219" s="402" t="s">
        <v>956</v>
      </c>
      <c r="B219" s="402" t="s">
        <v>957</v>
      </c>
      <c r="C219" s="105">
        <v>25</v>
      </c>
      <c r="D219" s="105">
        <v>22</v>
      </c>
      <c r="E219" s="105">
        <v>21</v>
      </c>
      <c r="F219" s="105">
        <v>32</v>
      </c>
      <c r="G219" s="105">
        <v>17</v>
      </c>
      <c r="H219" s="105">
        <v>16</v>
      </c>
      <c r="I219" s="105">
        <v>0</v>
      </c>
      <c r="J219" s="105">
        <v>0</v>
      </c>
      <c r="K219" s="105">
        <v>0</v>
      </c>
      <c r="L219" s="105">
        <v>0</v>
      </c>
      <c r="M219" s="105">
        <v>0</v>
      </c>
      <c r="N219" s="105">
        <v>0</v>
      </c>
      <c r="O219" s="105">
        <v>0</v>
      </c>
      <c r="P219" s="395">
        <f t="shared" si="3"/>
        <v>133</v>
      </c>
      <c r="R219" s="396"/>
    </row>
    <row r="220" spans="1:18">
      <c r="A220" s="402" t="s">
        <v>958</v>
      </c>
      <c r="B220" s="402" t="s">
        <v>959</v>
      </c>
      <c r="C220" s="105">
        <v>17</v>
      </c>
      <c r="D220" s="105">
        <v>23</v>
      </c>
      <c r="E220" s="105">
        <v>19</v>
      </c>
      <c r="F220" s="105">
        <v>22</v>
      </c>
      <c r="G220" s="105">
        <v>19</v>
      </c>
      <c r="H220" s="105">
        <v>21</v>
      </c>
      <c r="I220" s="105">
        <v>36</v>
      </c>
      <c r="J220" s="105">
        <v>29</v>
      </c>
      <c r="K220" s="105">
        <v>12</v>
      </c>
      <c r="L220" s="105">
        <v>0</v>
      </c>
      <c r="M220" s="105">
        <v>0</v>
      </c>
      <c r="N220" s="105">
        <v>0</v>
      </c>
      <c r="O220" s="105">
        <v>0</v>
      </c>
      <c r="P220" s="395">
        <f t="shared" si="3"/>
        <v>198</v>
      </c>
      <c r="R220" s="396"/>
    </row>
    <row r="221" spans="1:18">
      <c r="A221" s="402" t="s">
        <v>960</v>
      </c>
      <c r="B221" s="402" t="s">
        <v>961</v>
      </c>
      <c r="C221" s="105">
        <v>35</v>
      </c>
      <c r="D221" s="105">
        <v>32</v>
      </c>
      <c r="E221" s="105">
        <v>0</v>
      </c>
      <c r="F221" s="105">
        <v>0</v>
      </c>
      <c r="G221" s="105">
        <v>0</v>
      </c>
      <c r="H221" s="105">
        <v>0</v>
      </c>
      <c r="I221" s="105">
        <v>0</v>
      </c>
      <c r="J221" s="105">
        <v>0</v>
      </c>
      <c r="K221" s="105">
        <v>0</v>
      </c>
      <c r="L221" s="105">
        <v>0</v>
      </c>
      <c r="M221" s="105">
        <v>0</v>
      </c>
      <c r="N221" s="105">
        <v>0</v>
      </c>
      <c r="O221" s="105">
        <v>0</v>
      </c>
      <c r="P221" s="395">
        <f t="shared" si="3"/>
        <v>67</v>
      </c>
      <c r="R221" s="396"/>
    </row>
    <row r="222" spans="1:18">
      <c r="A222" s="402" t="s">
        <v>962</v>
      </c>
      <c r="B222" s="402" t="s">
        <v>963</v>
      </c>
      <c r="C222" s="105">
        <v>14</v>
      </c>
      <c r="D222" s="105">
        <v>19</v>
      </c>
      <c r="E222" s="105">
        <v>20</v>
      </c>
      <c r="F222" s="105">
        <v>24</v>
      </c>
      <c r="G222" s="105">
        <v>23</v>
      </c>
      <c r="H222" s="105">
        <v>19</v>
      </c>
      <c r="I222" s="105">
        <v>0</v>
      </c>
      <c r="J222" s="105">
        <v>0</v>
      </c>
      <c r="K222" s="105">
        <v>0</v>
      </c>
      <c r="L222" s="105">
        <v>0</v>
      </c>
      <c r="M222" s="105">
        <v>0</v>
      </c>
      <c r="N222" s="105">
        <v>0</v>
      </c>
      <c r="O222" s="105">
        <v>0</v>
      </c>
      <c r="P222" s="395">
        <f t="shared" si="3"/>
        <v>119</v>
      </c>
      <c r="R222" s="396"/>
    </row>
    <row r="223" spans="1:18">
      <c r="A223" s="402" t="s">
        <v>964</v>
      </c>
      <c r="B223" s="402" t="s">
        <v>965</v>
      </c>
      <c r="C223" s="105">
        <v>0</v>
      </c>
      <c r="D223" s="105">
        <v>0</v>
      </c>
      <c r="E223" s="105">
        <v>24</v>
      </c>
      <c r="F223" s="105">
        <v>19</v>
      </c>
      <c r="G223" s="105">
        <v>35</v>
      </c>
      <c r="H223" s="105">
        <v>0</v>
      </c>
      <c r="I223" s="105">
        <v>0</v>
      </c>
      <c r="J223" s="105">
        <v>0</v>
      </c>
      <c r="K223" s="105">
        <v>0</v>
      </c>
      <c r="L223" s="105">
        <v>0</v>
      </c>
      <c r="M223" s="105">
        <v>0</v>
      </c>
      <c r="N223" s="105">
        <v>0</v>
      </c>
      <c r="O223" s="105">
        <v>0</v>
      </c>
      <c r="P223" s="395">
        <f t="shared" si="3"/>
        <v>78</v>
      </c>
      <c r="R223" s="396"/>
    </row>
    <row r="224" spans="1:18">
      <c r="A224" s="402" t="s">
        <v>1013</v>
      </c>
      <c r="B224" s="402" t="s">
        <v>1014</v>
      </c>
      <c r="C224" s="105">
        <v>0</v>
      </c>
      <c r="D224" s="105">
        <v>0</v>
      </c>
      <c r="E224" s="105">
        <v>0</v>
      </c>
      <c r="F224" s="105">
        <v>0</v>
      </c>
      <c r="G224" s="105">
        <v>0</v>
      </c>
      <c r="H224" s="105">
        <v>0</v>
      </c>
      <c r="I224" s="105">
        <v>0</v>
      </c>
      <c r="J224" s="105">
        <v>0</v>
      </c>
      <c r="K224" s="105">
        <v>0</v>
      </c>
      <c r="L224" s="105">
        <v>31</v>
      </c>
      <c r="M224" s="105">
        <v>25</v>
      </c>
      <c r="N224" s="105">
        <v>35</v>
      </c>
      <c r="O224" s="105">
        <v>33</v>
      </c>
      <c r="P224" s="395">
        <f t="shared" si="3"/>
        <v>124</v>
      </c>
      <c r="R224" s="404"/>
    </row>
    <row r="225" spans="1:28" ht="13.8" thickBot="1">
      <c r="A225" s="398"/>
      <c r="B225" s="399" t="s">
        <v>1016</v>
      </c>
      <c r="C225" s="400">
        <f>SUM(C6:C224)</f>
        <v>13385</v>
      </c>
      <c r="D225" s="400">
        <f t="shared" ref="D225:O225" si="4">SUM(D6:D224)</f>
        <v>13283</v>
      </c>
      <c r="E225" s="400">
        <f t="shared" si="4"/>
        <v>13293</v>
      </c>
      <c r="F225" s="400">
        <f t="shared" si="4"/>
        <v>12910</v>
      </c>
      <c r="G225" s="400">
        <f t="shared" si="4"/>
        <v>12647</v>
      </c>
      <c r="H225" s="400">
        <f t="shared" si="4"/>
        <v>12730</v>
      </c>
      <c r="I225" s="400">
        <f t="shared" si="4"/>
        <v>13619</v>
      </c>
      <c r="J225" s="400">
        <f t="shared" si="4"/>
        <v>13205</v>
      </c>
      <c r="K225" s="400">
        <f t="shared" si="4"/>
        <v>12849</v>
      </c>
      <c r="L225" s="400">
        <f t="shared" si="4"/>
        <v>9161</v>
      </c>
      <c r="M225" s="400">
        <f t="shared" si="4"/>
        <v>8116</v>
      </c>
      <c r="N225" s="400">
        <f t="shared" si="4"/>
        <v>6745</v>
      </c>
      <c r="O225" s="400">
        <f t="shared" si="4"/>
        <v>5666</v>
      </c>
      <c r="P225" s="400">
        <f>SUM(P6:P224)</f>
        <v>147609</v>
      </c>
      <c r="Q225" s="405"/>
    </row>
    <row r="226" spans="1:28" ht="14.4" thickTop="1">
      <c r="C226" s="406"/>
      <c r="D226" s="406"/>
      <c r="E226" s="406"/>
      <c r="F226" s="406"/>
      <c r="G226" s="406"/>
      <c r="H226" s="406"/>
      <c r="I226" s="406"/>
      <c r="J226" s="406"/>
      <c r="K226" s="406"/>
      <c r="L226" s="406"/>
      <c r="M226" s="406"/>
      <c r="N226" s="406"/>
      <c r="O226" s="406"/>
      <c r="P226" s="406"/>
      <c r="Q226" s="406"/>
      <c r="R226" s="406"/>
      <c r="S226" s="406"/>
      <c r="T226" s="406"/>
      <c r="U226" s="406"/>
      <c r="V226" s="406"/>
      <c r="W226" s="406"/>
      <c r="X226" s="406"/>
      <c r="Y226" s="406"/>
      <c r="Z226" s="406"/>
      <c r="AA226" s="406"/>
      <c r="AB226" s="406"/>
    </row>
    <row r="227" spans="1:28">
      <c r="C227" s="407"/>
      <c r="D227" s="407"/>
      <c r="E227" s="407"/>
      <c r="F227" s="407"/>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407"/>
    </row>
    <row r="228" spans="1:28">
      <c r="C228" s="408"/>
      <c r="D228" s="408"/>
      <c r="E228" s="408"/>
      <c r="F228" s="408"/>
      <c r="G228" s="408"/>
      <c r="H228" s="408"/>
      <c r="I228" s="408"/>
      <c r="J228" s="408"/>
      <c r="K228" s="408"/>
      <c r="L228" s="408"/>
      <c r="M228" s="408"/>
      <c r="N228" s="408"/>
      <c r="O228" s="408"/>
      <c r="P228" s="408"/>
      <c r="Q228" s="408"/>
      <c r="R228" s="408"/>
      <c r="S228" s="408"/>
      <c r="T228" s="408"/>
      <c r="U228" s="408"/>
      <c r="V228" s="408"/>
      <c r="W228" s="408"/>
      <c r="X228" s="408"/>
      <c r="Y228" s="408"/>
      <c r="Z228" s="408"/>
      <c r="AA228" s="408"/>
      <c r="AB228" s="408"/>
    </row>
    <row r="229" spans="1:28">
      <c r="Q229" s="401"/>
      <c r="R229" s="401"/>
      <c r="S229" s="401"/>
      <c r="T229" s="401"/>
      <c r="U229" s="401"/>
      <c r="V229" s="401"/>
      <c r="W229" s="401"/>
      <c r="X229" s="401"/>
      <c r="Y229" s="401"/>
      <c r="Z229" s="401"/>
      <c r="AA229" s="401"/>
      <c r="AB229" s="401"/>
    </row>
    <row r="230" spans="1:28">
      <c r="Q230" s="401"/>
      <c r="R230" s="401"/>
      <c r="S230" s="401"/>
      <c r="T230" s="401"/>
      <c r="U230" s="401"/>
      <c r="V230" s="401"/>
      <c r="W230" s="401"/>
      <c r="X230" s="401"/>
      <c r="Y230" s="401"/>
      <c r="Z230" s="401"/>
      <c r="AA230" s="401"/>
      <c r="AB230" s="401"/>
    </row>
    <row r="231" spans="1:28">
      <c r="Q231" s="401"/>
      <c r="R231" s="401"/>
      <c r="S231" s="401"/>
      <c r="T231" s="401"/>
      <c r="U231" s="401"/>
      <c r="V231" s="401"/>
      <c r="W231" s="401"/>
      <c r="X231" s="401"/>
      <c r="Y231" s="401"/>
      <c r="Z231" s="401"/>
      <c r="AA231" s="401"/>
      <c r="AB231" s="401"/>
    </row>
    <row r="232" spans="1:28">
      <c r="Q232" s="401"/>
      <c r="R232" s="401"/>
      <c r="S232" s="401"/>
      <c r="T232" s="401"/>
      <c r="U232" s="401"/>
      <c r="V232" s="401"/>
      <c r="W232" s="401"/>
      <c r="X232" s="401"/>
      <c r="Y232" s="401"/>
      <c r="Z232" s="401"/>
      <c r="AA232" s="401"/>
      <c r="AB232" s="401"/>
    </row>
    <row r="233" spans="1:28">
      <c r="Q233" s="401"/>
      <c r="R233" s="401"/>
      <c r="S233" s="401"/>
      <c r="T233" s="401"/>
      <c r="U233" s="401"/>
      <c r="V233" s="401"/>
      <c r="W233" s="401"/>
      <c r="X233" s="401"/>
      <c r="Y233" s="401"/>
      <c r="Z233" s="401"/>
      <c r="AA233" s="401"/>
      <c r="AB233" s="401"/>
    </row>
    <row r="234" spans="1:28">
      <c r="Q234" s="401"/>
      <c r="R234" s="401"/>
      <c r="S234" s="401"/>
      <c r="T234" s="401"/>
      <c r="U234" s="401"/>
      <c r="V234" s="401"/>
      <c r="W234" s="401"/>
      <c r="X234" s="401"/>
      <c r="Y234" s="401"/>
      <c r="Z234" s="401"/>
      <c r="AA234" s="401"/>
      <c r="AB234" s="401"/>
    </row>
    <row r="235" spans="1:28">
      <c r="Q235" s="401"/>
      <c r="R235" s="401"/>
      <c r="S235" s="401"/>
      <c r="T235" s="401"/>
      <c r="U235" s="401"/>
      <c r="V235" s="401"/>
      <c r="W235" s="401"/>
      <c r="X235" s="401"/>
      <c r="Y235" s="401"/>
      <c r="Z235" s="401"/>
      <c r="AA235" s="401"/>
      <c r="AB235" s="401"/>
    </row>
    <row r="236" spans="1:28">
      <c r="Q236" s="401"/>
      <c r="R236" s="401"/>
      <c r="S236" s="401"/>
      <c r="T236" s="401"/>
      <c r="U236" s="401"/>
      <c r="V236" s="401"/>
      <c r="W236" s="401"/>
      <c r="X236" s="401"/>
      <c r="Y236" s="401"/>
      <c r="Z236" s="401"/>
      <c r="AA236" s="401"/>
      <c r="AB236" s="401"/>
    </row>
    <row r="237" spans="1:28">
      <c r="Q237" s="401"/>
      <c r="R237" s="401"/>
      <c r="S237" s="401"/>
      <c r="T237" s="401"/>
      <c r="U237" s="401"/>
      <c r="V237" s="401"/>
      <c r="W237" s="401"/>
      <c r="X237" s="401"/>
      <c r="Y237" s="401"/>
      <c r="Z237" s="401"/>
      <c r="AA237" s="401"/>
      <c r="AB237" s="401"/>
    </row>
    <row r="238" spans="1:28">
      <c r="Q238" s="401"/>
      <c r="R238" s="401"/>
      <c r="S238" s="401"/>
      <c r="T238" s="401"/>
      <c r="U238" s="401"/>
      <c r="V238" s="401"/>
      <c r="W238" s="401"/>
      <c r="X238" s="401"/>
      <c r="Y238" s="401"/>
      <c r="Z238" s="401"/>
      <c r="AA238" s="401"/>
      <c r="AB238" s="401"/>
    </row>
    <row r="239" spans="1:28">
      <c r="Q239" s="401"/>
      <c r="R239" s="401"/>
      <c r="S239" s="401"/>
      <c r="T239" s="401"/>
      <c r="U239" s="401"/>
      <c r="V239" s="401"/>
      <c r="W239" s="401"/>
      <c r="X239" s="401"/>
      <c r="Y239" s="401"/>
      <c r="Z239" s="401"/>
      <c r="AA239" s="401"/>
      <c r="AB239" s="401"/>
    </row>
    <row r="240" spans="1:28">
      <c r="Q240" s="401"/>
      <c r="R240" s="401"/>
      <c r="S240" s="401"/>
      <c r="T240" s="401"/>
      <c r="U240" s="401"/>
      <c r="V240" s="401"/>
      <c r="W240" s="401"/>
      <c r="X240" s="401"/>
      <c r="Y240" s="401"/>
      <c r="Z240" s="401"/>
      <c r="AA240" s="401"/>
      <c r="AB240" s="401"/>
    </row>
  </sheetData>
  <mergeCells count="17">
    <mergeCell ref="N3:N4"/>
    <mergeCell ref="O3:O4"/>
    <mergeCell ref="P3:P4"/>
    <mergeCell ref="A1:P2"/>
    <mergeCell ref="A3:A4"/>
    <mergeCell ref="B3:B4"/>
    <mergeCell ref="C3:C4"/>
    <mergeCell ref="D3:D4"/>
    <mergeCell ref="E3:E4"/>
    <mergeCell ref="F3:F4"/>
    <mergeCell ref="G3:G4"/>
    <mergeCell ref="H3:H4"/>
    <mergeCell ref="I3:I4"/>
    <mergeCell ref="J3:J4"/>
    <mergeCell ref="K3:K4"/>
    <mergeCell ref="L3:L4"/>
    <mergeCell ref="M3:M4"/>
  </mergeCells>
  <pageMargins left="0.25" right="0.25" top="0.67" bottom="0.75" header="0.5" footer="0.25"/>
  <pageSetup scale="89" orientation="landscape" r:id="rId1"/>
  <headerFooter alignWithMargins="0">
    <oddFooter>&amp;L&amp;"Arial,Italic"&amp;8Division of School Business Services
School Allotments Section
&amp;Z&amp;F&amp;C &amp;R&amp;"Arial,Italic"&amp;8 2-15-2021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64CF-F921-4EC9-B4E8-FD9EAB21950D}">
  <dimension ref="A1:K40"/>
  <sheetViews>
    <sheetView topLeftCell="A10" zoomScale="85" zoomScaleNormal="85" workbookViewId="0">
      <selection activeCell="N25" sqref="N25"/>
    </sheetView>
  </sheetViews>
  <sheetFormatPr defaultColWidth="12.88671875" defaultRowHeight="14.4"/>
  <cols>
    <col min="1" max="1" width="1.88671875" customWidth="1"/>
    <col min="2" max="2" width="39.6640625" customWidth="1"/>
    <col min="3" max="3" width="1.33203125" customWidth="1"/>
    <col min="4" max="4" width="37.88671875" customWidth="1"/>
    <col min="5" max="5" width="4.88671875" customWidth="1"/>
    <col min="6" max="6" width="1.88671875" customWidth="1"/>
    <col min="7" max="7" width="19.33203125" customWidth="1"/>
    <col min="8" max="8" width="2.6640625" customWidth="1"/>
    <col min="9" max="9" width="13.109375" customWidth="1"/>
    <col min="10" max="10" width="1.6640625" customWidth="1"/>
    <col min="11" max="11" width="1.88671875" customWidth="1"/>
    <col min="12" max="12" width="10.88671875" customWidth="1"/>
    <col min="254" max="254" width="1.88671875" customWidth="1"/>
    <col min="255" max="255" width="39.6640625" customWidth="1"/>
    <col min="256" max="256" width="1.33203125" customWidth="1"/>
    <col min="257" max="257" width="37.88671875" customWidth="1"/>
    <col min="258" max="258" width="4.88671875" customWidth="1"/>
    <col min="259" max="259" width="1.88671875" customWidth="1"/>
    <col min="260" max="260" width="19.33203125" customWidth="1"/>
    <col min="261" max="261" width="2.6640625" customWidth="1"/>
    <col min="262" max="262" width="13.109375" customWidth="1"/>
    <col min="263" max="263" width="1.6640625" customWidth="1"/>
    <col min="264" max="264" width="1.88671875" customWidth="1"/>
    <col min="265" max="265" width="10.88671875" customWidth="1"/>
    <col min="510" max="510" width="1.88671875" customWidth="1"/>
    <col min="511" max="511" width="39.6640625" customWidth="1"/>
    <col min="512" max="512" width="1.33203125" customWidth="1"/>
    <col min="513" max="513" width="37.88671875" customWidth="1"/>
    <col min="514" max="514" width="4.88671875" customWidth="1"/>
    <col min="515" max="515" width="1.88671875" customWidth="1"/>
    <col min="516" max="516" width="19.33203125" customWidth="1"/>
    <col min="517" max="517" width="2.6640625" customWidth="1"/>
    <col min="518" max="518" width="13.109375" customWidth="1"/>
    <col min="519" max="519" width="1.6640625" customWidth="1"/>
    <col min="520" max="520" width="1.88671875" customWidth="1"/>
    <col min="521" max="521" width="10.88671875" customWidth="1"/>
    <col min="766" max="766" width="1.88671875" customWidth="1"/>
    <col min="767" max="767" width="39.6640625" customWidth="1"/>
    <col min="768" max="768" width="1.33203125" customWidth="1"/>
    <col min="769" max="769" width="37.88671875" customWidth="1"/>
    <col min="770" max="770" width="4.88671875" customWidth="1"/>
    <col min="771" max="771" width="1.88671875" customWidth="1"/>
    <col min="772" max="772" width="19.33203125" customWidth="1"/>
    <col min="773" max="773" width="2.6640625" customWidth="1"/>
    <col min="774" max="774" width="13.109375" customWidth="1"/>
    <col min="775" max="775" width="1.6640625" customWidth="1"/>
    <col min="776" max="776" width="1.88671875" customWidth="1"/>
    <col min="777" max="777" width="10.88671875" customWidth="1"/>
    <col min="1022" max="1022" width="1.88671875" customWidth="1"/>
    <col min="1023" max="1023" width="39.6640625" customWidth="1"/>
    <col min="1024" max="1024" width="1.33203125" customWidth="1"/>
    <col min="1025" max="1025" width="37.88671875" customWidth="1"/>
    <col min="1026" max="1026" width="4.88671875" customWidth="1"/>
    <col min="1027" max="1027" width="1.88671875" customWidth="1"/>
    <col min="1028" max="1028" width="19.33203125" customWidth="1"/>
    <col min="1029" max="1029" width="2.6640625" customWidth="1"/>
    <col min="1030" max="1030" width="13.109375" customWidth="1"/>
    <col min="1031" max="1031" width="1.6640625" customWidth="1"/>
    <col min="1032" max="1032" width="1.88671875" customWidth="1"/>
    <col min="1033" max="1033" width="10.88671875" customWidth="1"/>
    <col min="1278" max="1278" width="1.88671875" customWidth="1"/>
    <col min="1279" max="1279" width="39.6640625" customWidth="1"/>
    <col min="1280" max="1280" width="1.33203125" customWidth="1"/>
    <col min="1281" max="1281" width="37.88671875" customWidth="1"/>
    <col min="1282" max="1282" width="4.88671875" customWidth="1"/>
    <col min="1283" max="1283" width="1.88671875" customWidth="1"/>
    <col min="1284" max="1284" width="19.33203125" customWidth="1"/>
    <col min="1285" max="1285" width="2.6640625" customWidth="1"/>
    <col min="1286" max="1286" width="13.109375" customWidth="1"/>
    <col min="1287" max="1287" width="1.6640625" customWidth="1"/>
    <col min="1288" max="1288" width="1.88671875" customWidth="1"/>
    <col min="1289" max="1289" width="10.88671875" customWidth="1"/>
    <col min="1534" max="1534" width="1.88671875" customWidth="1"/>
    <col min="1535" max="1535" width="39.6640625" customWidth="1"/>
    <col min="1536" max="1536" width="1.33203125" customWidth="1"/>
    <col min="1537" max="1537" width="37.88671875" customWidth="1"/>
    <col min="1538" max="1538" width="4.88671875" customWidth="1"/>
    <col min="1539" max="1539" width="1.88671875" customWidth="1"/>
    <col min="1540" max="1540" width="19.33203125" customWidth="1"/>
    <col min="1541" max="1541" width="2.6640625" customWidth="1"/>
    <col min="1542" max="1542" width="13.109375" customWidth="1"/>
    <col min="1543" max="1543" width="1.6640625" customWidth="1"/>
    <col min="1544" max="1544" width="1.88671875" customWidth="1"/>
    <col min="1545" max="1545" width="10.88671875" customWidth="1"/>
    <col min="1790" max="1790" width="1.88671875" customWidth="1"/>
    <col min="1791" max="1791" width="39.6640625" customWidth="1"/>
    <col min="1792" max="1792" width="1.33203125" customWidth="1"/>
    <col min="1793" max="1793" width="37.88671875" customWidth="1"/>
    <col min="1794" max="1794" width="4.88671875" customWidth="1"/>
    <col min="1795" max="1795" width="1.88671875" customWidth="1"/>
    <col min="1796" max="1796" width="19.33203125" customWidth="1"/>
    <col min="1797" max="1797" width="2.6640625" customWidth="1"/>
    <col min="1798" max="1798" width="13.109375" customWidth="1"/>
    <col min="1799" max="1799" width="1.6640625" customWidth="1"/>
    <col min="1800" max="1800" width="1.88671875" customWidth="1"/>
    <col min="1801" max="1801" width="10.88671875" customWidth="1"/>
    <col min="2046" max="2046" width="1.88671875" customWidth="1"/>
    <col min="2047" max="2047" width="39.6640625" customWidth="1"/>
    <col min="2048" max="2048" width="1.33203125" customWidth="1"/>
    <col min="2049" max="2049" width="37.88671875" customWidth="1"/>
    <col min="2050" max="2050" width="4.88671875" customWidth="1"/>
    <col min="2051" max="2051" width="1.88671875" customWidth="1"/>
    <col min="2052" max="2052" width="19.33203125" customWidth="1"/>
    <col min="2053" max="2053" width="2.6640625" customWidth="1"/>
    <col min="2054" max="2054" width="13.109375" customWidth="1"/>
    <col min="2055" max="2055" width="1.6640625" customWidth="1"/>
    <col min="2056" max="2056" width="1.88671875" customWidth="1"/>
    <col min="2057" max="2057" width="10.88671875" customWidth="1"/>
    <col min="2302" max="2302" width="1.88671875" customWidth="1"/>
    <col min="2303" max="2303" width="39.6640625" customWidth="1"/>
    <col min="2304" max="2304" width="1.33203125" customWidth="1"/>
    <col min="2305" max="2305" width="37.88671875" customWidth="1"/>
    <col min="2306" max="2306" width="4.88671875" customWidth="1"/>
    <col min="2307" max="2307" width="1.88671875" customWidth="1"/>
    <col min="2308" max="2308" width="19.33203125" customWidth="1"/>
    <col min="2309" max="2309" width="2.6640625" customWidth="1"/>
    <col min="2310" max="2310" width="13.109375" customWidth="1"/>
    <col min="2311" max="2311" width="1.6640625" customWidth="1"/>
    <col min="2312" max="2312" width="1.88671875" customWidth="1"/>
    <col min="2313" max="2313" width="10.88671875" customWidth="1"/>
    <col min="2558" max="2558" width="1.88671875" customWidth="1"/>
    <col min="2559" max="2559" width="39.6640625" customWidth="1"/>
    <col min="2560" max="2560" width="1.33203125" customWidth="1"/>
    <col min="2561" max="2561" width="37.88671875" customWidth="1"/>
    <col min="2562" max="2562" width="4.88671875" customWidth="1"/>
    <col min="2563" max="2563" width="1.88671875" customWidth="1"/>
    <col min="2564" max="2564" width="19.33203125" customWidth="1"/>
    <col min="2565" max="2565" width="2.6640625" customWidth="1"/>
    <col min="2566" max="2566" width="13.109375" customWidth="1"/>
    <col min="2567" max="2567" width="1.6640625" customWidth="1"/>
    <col min="2568" max="2568" width="1.88671875" customWidth="1"/>
    <col min="2569" max="2569" width="10.88671875" customWidth="1"/>
    <col min="2814" max="2814" width="1.88671875" customWidth="1"/>
    <col min="2815" max="2815" width="39.6640625" customWidth="1"/>
    <col min="2816" max="2816" width="1.33203125" customWidth="1"/>
    <col min="2817" max="2817" width="37.88671875" customWidth="1"/>
    <col min="2818" max="2818" width="4.88671875" customWidth="1"/>
    <col min="2819" max="2819" width="1.88671875" customWidth="1"/>
    <col min="2820" max="2820" width="19.33203125" customWidth="1"/>
    <col min="2821" max="2821" width="2.6640625" customWidth="1"/>
    <col min="2822" max="2822" width="13.109375" customWidth="1"/>
    <col min="2823" max="2823" width="1.6640625" customWidth="1"/>
    <col min="2824" max="2824" width="1.88671875" customWidth="1"/>
    <col min="2825" max="2825" width="10.88671875" customWidth="1"/>
    <col min="3070" max="3070" width="1.88671875" customWidth="1"/>
    <col min="3071" max="3071" width="39.6640625" customWidth="1"/>
    <col min="3072" max="3072" width="1.33203125" customWidth="1"/>
    <col min="3073" max="3073" width="37.88671875" customWidth="1"/>
    <col min="3074" max="3074" width="4.88671875" customWidth="1"/>
    <col min="3075" max="3075" width="1.88671875" customWidth="1"/>
    <col min="3076" max="3076" width="19.33203125" customWidth="1"/>
    <col min="3077" max="3077" width="2.6640625" customWidth="1"/>
    <col min="3078" max="3078" width="13.109375" customWidth="1"/>
    <col min="3079" max="3079" width="1.6640625" customWidth="1"/>
    <col min="3080" max="3080" width="1.88671875" customWidth="1"/>
    <col min="3081" max="3081" width="10.88671875" customWidth="1"/>
    <col min="3326" max="3326" width="1.88671875" customWidth="1"/>
    <col min="3327" max="3327" width="39.6640625" customWidth="1"/>
    <col min="3328" max="3328" width="1.33203125" customWidth="1"/>
    <col min="3329" max="3329" width="37.88671875" customWidth="1"/>
    <col min="3330" max="3330" width="4.88671875" customWidth="1"/>
    <col min="3331" max="3331" width="1.88671875" customWidth="1"/>
    <col min="3332" max="3332" width="19.33203125" customWidth="1"/>
    <col min="3333" max="3333" width="2.6640625" customWidth="1"/>
    <col min="3334" max="3334" width="13.109375" customWidth="1"/>
    <col min="3335" max="3335" width="1.6640625" customWidth="1"/>
    <col min="3336" max="3336" width="1.88671875" customWidth="1"/>
    <col min="3337" max="3337" width="10.88671875" customWidth="1"/>
    <col min="3582" max="3582" width="1.88671875" customWidth="1"/>
    <col min="3583" max="3583" width="39.6640625" customWidth="1"/>
    <col min="3584" max="3584" width="1.33203125" customWidth="1"/>
    <col min="3585" max="3585" width="37.88671875" customWidth="1"/>
    <col min="3586" max="3586" width="4.88671875" customWidth="1"/>
    <col min="3587" max="3587" width="1.88671875" customWidth="1"/>
    <col min="3588" max="3588" width="19.33203125" customWidth="1"/>
    <col min="3589" max="3589" width="2.6640625" customWidth="1"/>
    <col min="3590" max="3590" width="13.109375" customWidth="1"/>
    <col min="3591" max="3591" width="1.6640625" customWidth="1"/>
    <col min="3592" max="3592" width="1.88671875" customWidth="1"/>
    <col min="3593" max="3593" width="10.88671875" customWidth="1"/>
    <col min="3838" max="3838" width="1.88671875" customWidth="1"/>
    <col min="3839" max="3839" width="39.6640625" customWidth="1"/>
    <col min="3840" max="3840" width="1.33203125" customWidth="1"/>
    <col min="3841" max="3841" width="37.88671875" customWidth="1"/>
    <col min="3842" max="3842" width="4.88671875" customWidth="1"/>
    <col min="3843" max="3843" width="1.88671875" customWidth="1"/>
    <col min="3844" max="3844" width="19.33203125" customWidth="1"/>
    <col min="3845" max="3845" width="2.6640625" customWidth="1"/>
    <col min="3846" max="3846" width="13.109375" customWidth="1"/>
    <col min="3847" max="3847" width="1.6640625" customWidth="1"/>
    <col min="3848" max="3848" width="1.88671875" customWidth="1"/>
    <col min="3849" max="3849" width="10.88671875" customWidth="1"/>
    <col min="4094" max="4094" width="1.88671875" customWidth="1"/>
    <col min="4095" max="4095" width="39.6640625" customWidth="1"/>
    <col min="4096" max="4096" width="1.33203125" customWidth="1"/>
    <col min="4097" max="4097" width="37.88671875" customWidth="1"/>
    <col min="4098" max="4098" width="4.88671875" customWidth="1"/>
    <col min="4099" max="4099" width="1.88671875" customWidth="1"/>
    <col min="4100" max="4100" width="19.33203125" customWidth="1"/>
    <col min="4101" max="4101" width="2.6640625" customWidth="1"/>
    <col min="4102" max="4102" width="13.109375" customWidth="1"/>
    <col min="4103" max="4103" width="1.6640625" customWidth="1"/>
    <col min="4104" max="4104" width="1.88671875" customWidth="1"/>
    <col min="4105" max="4105" width="10.88671875" customWidth="1"/>
    <col min="4350" max="4350" width="1.88671875" customWidth="1"/>
    <col min="4351" max="4351" width="39.6640625" customWidth="1"/>
    <col min="4352" max="4352" width="1.33203125" customWidth="1"/>
    <col min="4353" max="4353" width="37.88671875" customWidth="1"/>
    <col min="4354" max="4354" width="4.88671875" customWidth="1"/>
    <col min="4355" max="4355" width="1.88671875" customWidth="1"/>
    <col min="4356" max="4356" width="19.33203125" customWidth="1"/>
    <col min="4357" max="4357" width="2.6640625" customWidth="1"/>
    <col min="4358" max="4358" width="13.109375" customWidth="1"/>
    <col min="4359" max="4359" width="1.6640625" customWidth="1"/>
    <col min="4360" max="4360" width="1.88671875" customWidth="1"/>
    <col min="4361" max="4361" width="10.88671875" customWidth="1"/>
    <col min="4606" max="4606" width="1.88671875" customWidth="1"/>
    <col min="4607" max="4607" width="39.6640625" customWidth="1"/>
    <col min="4608" max="4608" width="1.33203125" customWidth="1"/>
    <col min="4609" max="4609" width="37.88671875" customWidth="1"/>
    <col min="4610" max="4610" width="4.88671875" customWidth="1"/>
    <col min="4611" max="4611" width="1.88671875" customWidth="1"/>
    <col min="4612" max="4612" width="19.33203125" customWidth="1"/>
    <col min="4613" max="4613" width="2.6640625" customWidth="1"/>
    <col min="4614" max="4614" width="13.109375" customWidth="1"/>
    <col min="4615" max="4615" width="1.6640625" customWidth="1"/>
    <col min="4616" max="4616" width="1.88671875" customWidth="1"/>
    <col min="4617" max="4617" width="10.88671875" customWidth="1"/>
    <col min="4862" max="4862" width="1.88671875" customWidth="1"/>
    <col min="4863" max="4863" width="39.6640625" customWidth="1"/>
    <col min="4864" max="4864" width="1.33203125" customWidth="1"/>
    <col min="4865" max="4865" width="37.88671875" customWidth="1"/>
    <col min="4866" max="4866" width="4.88671875" customWidth="1"/>
    <col min="4867" max="4867" width="1.88671875" customWidth="1"/>
    <col min="4868" max="4868" width="19.33203125" customWidth="1"/>
    <col min="4869" max="4869" width="2.6640625" customWidth="1"/>
    <col min="4870" max="4870" width="13.109375" customWidth="1"/>
    <col min="4871" max="4871" width="1.6640625" customWidth="1"/>
    <col min="4872" max="4872" width="1.88671875" customWidth="1"/>
    <col min="4873" max="4873" width="10.88671875" customWidth="1"/>
    <col min="5118" max="5118" width="1.88671875" customWidth="1"/>
    <col min="5119" max="5119" width="39.6640625" customWidth="1"/>
    <col min="5120" max="5120" width="1.33203125" customWidth="1"/>
    <col min="5121" max="5121" width="37.88671875" customWidth="1"/>
    <col min="5122" max="5122" width="4.88671875" customWidth="1"/>
    <col min="5123" max="5123" width="1.88671875" customWidth="1"/>
    <col min="5124" max="5124" width="19.33203125" customWidth="1"/>
    <col min="5125" max="5125" width="2.6640625" customWidth="1"/>
    <col min="5126" max="5126" width="13.109375" customWidth="1"/>
    <col min="5127" max="5127" width="1.6640625" customWidth="1"/>
    <col min="5128" max="5128" width="1.88671875" customWidth="1"/>
    <col min="5129" max="5129" width="10.88671875" customWidth="1"/>
    <col min="5374" max="5374" width="1.88671875" customWidth="1"/>
    <col min="5375" max="5375" width="39.6640625" customWidth="1"/>
    <col min="5376" max="5376" width="1.33203125" customWidth="1"/>
    <col min="5377" max="5377" width="37.88671875" customWidth="1"/>
    <col min="5378" max="5378" width="4.88671875" customWidth="1"/>
    <col min="5379" max="5379" width="1.88671875" customWidth="1"/>
    <col min="5380" max="5380" width="19.33203125" customWidth="1"/>
    <col min="5381" max="5381" width="2.6640625" customWidth="1"/>
    <col min="5382" max="5382" width="13.109375" customWidth="1"/>
    <col min="5383" max="5383" width="1.6640625" customWidth="1"/>
    <col min="5384" max="5384" width="1.88671875" customWidth="1"/>
    <col min="5385" max="5385" width="10.88671875" customWidth="1"/>
    <col min="5630" max="5630" width="1.88671875" customWidth="1"/>
    <col min="5631" max="5631" width="39.6640625" customWidth="1"/>
    <col min="5632" max="5632" width="1.33203125" customWidth="1"/>
    <col min="5633" max="5633" width="37.88671875" customWidth="1"/>
    <col min="5634" max="5634" width="4.88671875" customWidth="1"/>
    <col min="5635" max="5635" width="1.88671875" customWidth="1"/>
    <col min="5636" max="5636" width="19.33203125" customWidth="1"/>
    <col min="5637" max="5637" width="2.6640625" customWidth="1"/>
    <col min="5638" max="5638" width="13.109375" customWidth="1"/>
    <col min="5639" max="5639" width="1.6640625" customWidth="1"/>
    <col min="5640" max="5640" width="1.88671875" customWidth="1"/>
    <col min="5641" max="5641" width="10.88671875" customWidth="1"/>
    <col min="5886" max="5886" width="1.88671875" customWidth="1"/>
    <col min="5887" max="5887" width="39.6640625" customWidth="1"/>
    <col min="5888" max="5888" width="1.33203125" customWidth="1"/>
    <col min="5889" max="5889" width="37.88671875" customWidth="1"/>
    <col min="5890" max="5890" width="4.88671875" customWidth="1"/>
    <col min="5891" max="5891" width="1.88671875" customWidth="1"/>
    <col min="5892" max="5892" width="19.33203125" customWidth="1"/>
    <col min="5893" max="5893" width="2.6640625" customWidth="1"/>
    <col min="5894" max="5894" width="13.109375" customWidth="1"/>
    <col min="5895" max="5895" width="1.6640625" customWidth="1"/>
    <col min="5896" max="5896" width="1.88671875" customWidth="1"/>
    <col min="5897" max="5897" width="10.88671875" customWidth="1"/>
    <col min="6142" max="6142" width="1.88671875" customWidth="1"/>
    <col min="6143" max="6143" width="39.6640625" customWidth="1"/>
    <col min="6144" max="6144" width="1.33203125" customWidth="1"/>
    <col min="6145" max="6145" width="37.88671875" customWidth="1"/>
    <col min="6146" max="6146" width="4.88671875" customWidth="1"/>
    <col min="6147" max="6147" width="1.88671875" customWidth="1"/>
    <col min="6148" max="6148" width="19.33203125" customWidth="1"/>
    <col min="6149" max="6149" width="2.6640625" customWidth="1"/>
    <col min="6150" max="6150" width="13.109375" customWidth="1"/>
    <col min="6151" max="6151" width="1.6640625" customWidth="1"/>
    <col min="6152" max="6152" width="1.88671875" customWidth="1"/>
    <col min="6153" max="6153" width="10.88671875" customWidth="1"/>
    <col min="6398" max="6398" width="1.88671875" customWidth="1"/>
    <col min="6399" max="6399" width="39.6640625" customWidth="1"/>
    <col min="6400" max="6400" width="1.33203125" customWidth="1"/>
    <col min="6401" max="6401" width="37.88671875" customWidth="1"/>
    <col min="6402" max="6402" width="4.88671875" customWidth="1"/>
    <col min="6403" max="6403" width="1.88671875" customWidth="1"/>
    <col min="6404" max="6404" width="19.33203125" customWidth="1"/>
    <col min="6405" max="6405" width="2.6640625" customWidth="1"/>
    <col min="6406" max="6406" width="13.109375" customWidth="1"/>
    <col min="6407" max="6407" width="1.6640625" customWidth="1"/>
    <col min="6408" max="6408" width="1.88671875" customWidth="1"/>
    <col min="6409" max="6409" width="10.88671875" customWidth="1"/>
    <col min="6654" max="6654" width="1.88671875" customWidth="1"/>
    <col min="6655" max="6655" width="39.6640625" customWidth="1"/>
    <col min="6656" max="6656" width="1.33203125" customWidth="1"/>
    <col min="6657" max="6657" width="37.88671875" customWidth="1"/>
    <col min="6658" max="6658" width="4.88671875" customWidth="1"/>
    <col min="6659" max="6659" width="1.88671875" customWidth="1"/>
    <col min="6660" max="6660" width="19.33203125" customWidth="1"/>
    <col min="6661" max="6661" width="2.6640625" customWidth="1"/>
    <col min="6662" max="6662" width="13.109375" customWidth="1"/>
    <col min="6663" max="6663" width="1.6640625" customWidth="1"/>
    <col min="6664" max="6664" width="1.88671875" customWidth="1"/>
    <col min="6665" max="6665" width="10.88671875" customWidth="1"/>
    <col min="6910" max="6910" width="1.88671875" customWidth="1"/>
    <col min="6911" max="6911" width="39.6640625" customWidth="1"/>
    <col min="6912" max="6912" width="1.33203125" customWidth="1"/>
    <col min="6913" max="6913" width="37.88671875" customWidth="1"/>
    <col min="6914" max="6914" width="4.88671875" customWidth="1"/>
    <col min="6915" max="6915" width="1.88671875" customWidth="1"/>
    <col min="6916" max="6916" width="19.33203125" customWidth="1"/>
    <col min="6917" max="6917" width="2.6640625" customWidth="1"/>
    <col min="6918" max="6918" width="13.109375" customWidth="1"/>
    <col min="6919" max="6919" width="1.6640625" customWidth="1"/>
    <col min="6920" max="6920" width="1.88671875" customWidth="1"/>
    <col min="6921" max="6921" width="10.88671875" customWidth="1"/>
    <col min="7166" max="7166" width="1.88671875" customWidth="1"/>
    <col min="7167" max="7167" width="39.6640625" customWidth="1"/>
    <col min="7168" max="7168" width="1.33203125" customWidth="1"/>
    <col min="7169" max="7169" width="37.88671875" customWidth="1"/>
    <col min="7170" max="7170" width="4.88671875" customWidth="1"/>
    <col min="7171" max="7171" width="1.88671875" customWidth="1"/>
    <col min="7172" max="7172" width="19.33203125" customWidth="1"/>
    <col min="7173" max="7173" width="2.6640625" customWidth="1"/>
    <col min="7174" max="7174" width="13.109375" customWidth="1"/>
    <col min="7175" max="7175" width="1.6640625" customWidth="1"/>
    <col min="7176" max="7176" width="1.88671875" customWidth="1"/>
    <col min="7177" max="7177" width="10.88671875" customWidth="1"/>
    <col min="7422" max="7422" width="1.88671875" customWidth="1"/>
    <col min="7423" max="7423" width="39.6640625" customWidth="1"/>
    <col min="7424" max="7424" width="1.33203125" customWidth="1"/>
    <col min="7425" max="7425" width="37.88671875" customWidth="1"/>
    <col min="7426" max="7426" width="4.88671875" customWidth="1"/>
    <col min="7427" max="7427" width="1.88671875" customWidth="1"/>
    <col min="7428" max="7428" width="19.33203125" customWidth="1"/>
    <col min="7429" max="7429" width="2.6640625" customWidth="1"/>
    <col min="7430" max="7430" width="13.109375" customWidth="1"/>
    <col min="7431" max="7431" width="1.6640625" customWidth="1"/>
    <col min="7432" max="7432" width="1.88671875" customWidth="1"/>
    <col min="7433" max="7433" width="10.88671875" customWidth="1"/>
    <col min="7678" max="7678" width="1.88671875" customWidth="1"/>
    <col min="7679" max="7679" width="39.6640625" customWidth="1"/>
    <col min="7680" max="7680" width="1.33203125" customWidth="1"/>
    <col min="7681" max="7681" width="37.88671875" customWidth="1"/>
    <col min="7682" max="7682" width="4.88671875" customWidth="1"/>
    <col min="7683" max="7683" width="1.88671875" customWidth="1"/>
    <col min="7684" max="7684" width="19.33203125" customWidth="1"/>
    <col min="7685" max="7685" width="2.6640625" customWidth="1"/>
    <col min="7686" max="7686" width="13.109375" customWidth="1"/>
    <col min="7687" max="7687" width="1.6640625" customWidth="1"/>
    <col min="7688" max="7688" width="1.88671875" customWidth="1"/>
    <col min="7689" max="7689" width="10.88671875" customWidth="1"/>
    <col min="7934" max="7934" width="1.88671875" customWidth="1"/>
    <col min="7935" max="7935" width="39.6640625" customWidth="1"/>
    <col min="7936" max="7936" width="1.33203125" customWidth="1"/>
    <col min="7937" max="7937" width="37.88671875" customWidth="1"/>
    <col min="7938" max="7938" width="4.88671875" customWidth="1"/>
    <col min="7939" max="7939" width="1.88671875" customWidth="1"/>
    <col min="7940" max="7940" width="19.33203125" customWidth="1"/>
    <col min="7941" max="7941" width="2.6640625" customWidth="1"/>
    <col min="7942" max="7942" width="13.109375" customWidth="1"/>
    <col min="7943" max="7943" width="1.6640625" customWidth="1"/>
    <col min="7944" max="7944" width="1.88671875" customWidth="1"/>
    <col min="7945" max="7945" width="10.88671875" customWidth="1"/>
    <col min="8190" max="8190" width="1.88671875" customWidth="1"/>
    <col min="8191" max="8191" width="39.6640625" customWidth="1"/>
    <col min="8192" max="8192" width="1.33203125" customWidth="1"/>
    <col min="8193" max="8193" width="37.88671875" customWidth="1"/>
    <col min="8194" max="8194" width="4.88671875" customWidth="1"/>
    <col min="8195" max="8195" width="1.88671875" customWidth="1"/>
    <col min="8196" max="8196" width="19.33203125" customWidth="1"/>
    <col min="8197" max="8197" width="2.6640625" customWidth="1"/>
    <col min="8198" max="8198" width="13.109375" customWidth="1"/>
    <col min="8199" max="8199" width="1.6640625" customWidth="1"/>
    <col min="8200" max="8200" width="1.88671875" customWidth="1"/>
    <col min="8201" max="8201" width="10.88671875" customWidth="1"/>
    <col min="8446" max="8446" width="1.88671875" customWidth="1"/>
    <col min="8447" max="8447" width="39.6640625" customWidth="1"/>
    <col min="8448" max="8448" width="1.33203125" customWidth="1"/>
    <col min="8449" max="8449" width="37.88671875" customWidth="1"/>
    <col min="8450" max="8450" width="4.88671875" customWidth="1"/>
    <col min="8451" max="8451" width="1.88671875" customWidth="1"/>
    <col min="8452" max="8452" width="19.33203125" customWidth="1"/>
    <col min="8453" max="8453" width="2.6640625" customWidth="1"/>
    <col min="8454" max="8454" width="13.109375" customWidth="1"/>
    <col min="8455" max="8455" width="1.6640625" customWidth="1"/>
    <col min="8456" max="8456" width="1.88671875" customWidth="1"/>
    <col min="8457" max="8457" width="10.88671875" customWidth="1"/>
    <col min="8702" max="8702" width="1.88671875" customWidth="1"/>
    <col min="8703" max="8703" width="39.6640625" customWidth="1"/>
    <col min="8704" max="8704" width="1.33203125" customWidth="1"/>
    <col min="8705" max="8705" width="37.88671875" customWidth="1"/>
    <col min="8706" max="8706" width="4.88671875" customWidth="1"/>
    <col min="8707" max="8707" width="1.88671875" customWidth="1"/>
    <col min="8708" max="8708" width="19.33203125" customWidth="1"/>
    <col min="8709" max="8709" width="2.6640625" customWidth="1"/>
    <col min="8710" max="8710" width="13.109375" customWidth="1"/>
    <col min="8711" max="8711" width="1.6640625" customWidth="1"/>
    <col min="8712" max="8712" width="1.88671875" customWidth="1"/>
    <col min="8713" max="8713" width="10.88671875" customWidth="1"/>
    <col min="8958" max="8958" width="1.88671875" customWidth="1"/>
    <col min="8959" max="8959" width="39.6640625" customWidth="1"/>
    <col min="8960" max="8960" width="1.33203125" customWidth="1"/>
    <col min="8961" max="8961" width="37.88671875" customWidth="1"/>
    <col min="8962" max="8962" width="4.88671875" customWidth="1"/>
    <col min="8963" max="8963" width="1.88671875" customWidth="1"/>
    <col min="8964" max="8964" width="19.33203125" customWidth="1"/>
    <col min="8965" max="8965" width="2.6640625" customWidth="1"/>
    <col min="8966" max="8966" width="13.109375" customWidth="1"/>
    <col min="8967" max="8967" width="1.6640625" customWidth="1"/>
    <col min="8968" max="8968" width="1.88671875" customWidth="1"/>
    <col min="8969" max="8969" width="10.88671875" customWidth="1"/>
    <col min="9214" max="9214" width="1.88671875" customWidth="1"/>
    <col min="9215" max="9215" width="39.6640625" customWidth="1"/>
    <col min="9216" max="9216" width="1.33203125" customWidth="1"/>
    <col min="9217" max="9217" width="37.88671875" customWidth="1"/>
    <col min="9218" max="9218" width="4.88671875" customWidth="1"/>
    <col min="9219" max="9219" width="1.88671875" customWidth="1"/>
    <col min="9220" max="9220" width="19.33203125" customWidth="1"/>
    <col min="9221" max="9221" width="2.6640625" customWidth="1"/>
    <col min="9222" max="9222" width="13.109375" customWidth="1"/>
    <col min="9223" max="9223" width="1.6640625" customWidth="1"/>
    <col min="9224" max="9224" width="1.88671875" customWidth="1"/>
    <col min="9225" max="9225" width="10.88671875" customWidth="1"/>
    <col min="9470" max="9470" width="1.88671875" customWidth="1"/>
    <col min="9471" max="9471" width="39.6640625" customWidth="1"/>
    <col min="9472" max="9472" width="1.33203125" customWidth="1"/>
    <col min="9473" max="9473" width="37.88671875" customWidth="1"/>
    <col min="9474" max="9474" width="4.88671875" customWidth="1"/>
    <col min="9475" max="9475" width="1.88671875" customWidth="1"/>
    <col min="9476" max="9476" width="19.33203125" customWidth="1"/>
    <col min="9477" max="9477" width="2.6640625" customWidth="1"/>
    <col min="9478" max="9478" width="13.109375" customWidth="1"/>
    <col min="9479" max="9479" width="1.6640625" customWidth="1"/>
    <col min="9480" max="9480" width="1.88671875" customWidth="1"/>
    <col min="9481" max="9481" width="10.88671875" customWidth="1"/>
    <col min="9726" max="9726" width="1.88671875" customWidth="1"/>
    <col min="9727" max="9727" width="39.6640625" customWidth="1"/>
    <col min="9728" max="9728" width="1.33203125" customWidth="1"/>
    <col min="9729" max="9729" width="37.88671875" customWidth="1"/>
    <col min="9730" max="9730" width="4.88671875" customWidth="1"/>
    <col min="9731" max="9731" width="1.88671875" customWidth="1"/>
    <col min="9732" max="9732" width="19.33203125" customWidth="1"/>
    <col min="9733" max="9733" width="2.6640625" customWidth="1"/>
    <col min="9734" max="9734" width="13.109375" customWidth="1"/>
    <col min="9735" max="9735" width="1.6640625" customWidth="1"/>
    <col min="9736" max="9736" width="1.88671875" customWidth="1"/>
    <col min="9737" max="9737" width="10.88671875" customWidth="1"/>
    <col min="9982" max="9982" width="1.88671875" customWidth="1"/>
    <col min="9983" max="9983" width="39.6640625" customWidth="1"/>
    <col min="9984" max="9984" width="1.33203125" customWidth="1"/>
    <col min="9985" max="9985" width="37.88671875" customWidth="1"/>
    <col min="9986" max="9986" width="4.88671875" customWidth="1"/>
    <col min="9987" max="9987" width="1.88671875" customWidth="1"/>
    <col min="9988" max="9988" width="19.33203125" customWidth="1"/>
    <col min="9989" max="9989" width="2.6640625" customWidth="1"/>
    <col min="9990" max="9990" width="13.109375" customWidth="1"/>
    <col min="9991" max="9991" width="1.6640625" customWidth="1"/>
    <col min="9992" max="9992" width="1.88671875" customWidth="1"/>
    <col min="9993" max="9993" width="10.88671875" customWidth="1"/>
    <col min="10238" max="10238" width="1.88671875" customWidth="1"/>
    <col min="10239" max="10239" width="39.6640625" customWidth="1"/>
    <col min="10240" max="10240" width="1.33203125" customWidth="1"/>
    <col min="10241" max="10241" width="37.88671875" customWidth="1"/>
    <col min="10242" max="10242" width="4.88671875" customWidth="1"/>
    <col min="10243" max="10243" width="1.88671875" customWidth="1"/>
    <col min="10244" max="10244" width="19.33203125" customWidth="1"/>
    <col min="10245" max="10245" width="2.6640625" customWidth="1"/>
    <col min="10246" max="10246" width="13.109375" customWidth="1"/>
    <col min="10247" max="10247" width="1.6640625" customWidth="1"/>
    <col min="10248" max="10248" width="1.88671875" customWidth="1"/>
    <col min="10249" max="10249" width="10.88671875" customWidth="1"/>
    <col min="10494" max="10494" width="1.88671875" customWidth="1"/>
    <col min="10495" max="10495" width="39.6640625" customWidth="1"/>
    <col min="10496" max="10496" width="1.33203125" customWidth="1"/>
    <col min="10497" max="10497" width="37.88671875" customWidth="1"/>
    <col min="10498" max="10498" width="4.88671875" customWidth="1"/>
    <col min="10499" max="10499" width="1.88671875" customWidth="1"/>
    <col min="10500" max="10500" width="19.33203125" customWidth="1"/>
    <col min="10501" max="10501" width="2.6640625" customWidth="1"/>
    <col min="10502" max="10502" width="13.109375" customWidth="1"/>
    <col min="10503" max="10503" width="1.6640625" customWidth="1"/>
    <col min="10504" max="10504" width="1.88671875" customWidth="1"/>
    <col min="10505" max="10505" width="10.88671875" customWidth="1"/>
    <col min="10750" max="10750" width="1.88671875" customWidth="1"/>
    <col min="10751" max="10751" width="39.6640625" customWidth="1"/>
    <col min="10752" max="10752" width="1.33203125" customWidth="1"/>
    <col min="10753" max="10753" width="37.88671875" customWidth="1"/>
    <col min="10754" max="10754" width="4.88671875" customWidth="1"/>
    <col min="10755" max="10755" width="1.88671875" customWidth="1"/>
    <col min="10756" max="10756" width="19.33203125" customWidth="1"/>
    <col min="10757" max="10757" width="2.6640625" customWidth="1"/>
    <col min="10758" max="10758" width="13.109375" customWidth="1"/>
    <col min="10759" max="10759" width="1.6640625" customWidth="1"/>
    <col min="10760" max="10760" width="1.88671875" customWidth="1"/>
    <col min="10761" max="10761" width="10.88671875" customWidth="1"/>
    <col min="11006" max="11006" width="1.88671875" customWidth="1"/>
    <col min="11007" max="11007" width="39.6640625" customWidth="1"/>
    <col min="11008" max="11008" width="1.33203125" customWidth="1"/>
    <col min="11009" max="11009" width="37.88671875" customWidth="1"/>
    <col min="11010" max="11010" width="4.88671875" customWidth="1"/>
    <col min="11011" max="11011" width="1.88671875" customWidth="1"/>
    <col min="11012" max="11012" width="19.33203125" customWidth="1"/>
    <col min="11013" max="11013" width="2.6640625" customWidth="1"/>
    <col min="11014" max="11014" width="13.109375" customWidth="1"/>
    <col min="11015" max="11015" width="1.6640625" customWidth="1"/>
    <col min="11016" max="11016" width="1.88671875" customWidth="1"/>
    <col min="11017" max="11017" width="10.88671875" customWidth="1"/>
    <col min="11262" max="11262" width="1.88671875" customWidth="1"/>
    <col min="11263" max="11263" width="39.6640625" customWidth="1"/>
    <col min="11264" max="11264" width="1.33203125" customWidth="1"/>
    <col min="11265" max="11265" width="37.88671875" customWidth="1"/>
    <col min="11266" max="11266" width="4.88671875" customWidth="1"/>
    <col min="11267" max="11267" width="1.88671875" customWidth="1"/>
    <col min="11268" max="11268" width="19.33203125" customWidth="1"/>
    <col min="11269" max="11269" width="2.6640625" customWidth="1"/>
    <col min="11270" max="11270" width="13.109375" customWidth="1"/>
    <col min="11271" max="11271" width="1.6640625" customWidth="1"/>
    <col min="11272" max="11272" width="1.88671875" customWidth="1"/>
    <col min="11273" max="11273" width="10.88671875" customWidth="1"/>
    <col min="11518" max="11518" width="1.88671875" customWidth="1"/>
    <col min="11519" max="11519" width="39.6640625" customWidth="1"/>
    <col min="11520" max="11520" width="1.33203125" customWidth="1"/>
    <col min="11521" max="11521" width="37.88671875" customWidth="1"/>
    <col min="11522" max="11522" width="4.88671875" customWidth="1"/>
    <col min="11523" max="11523" width="1.88671875" customWidth="1"/>
    <col min="11524" max="11524" width="19.33203125" customWidth="1"/>
    <col min="11525" max="11525" width="2.6640625" customWidth="1"/>
    <col min="11526" max="11526" width="13.109375" customWidth="1"/>
    <col min="11527" max="11527" width="1.6640625" customWidth="1"/>
    <col min="11528" max="11528" width="1.88671875" customWidth="1"/>
    <col min="11529" max="11529" width="10.88671875" customWidth="1"/>
    <col min="11774" max="11774" width="1.88671875" customWidth="1"/>
    <col min="11775" max="11775" width="39.6640625" customWidth="1"/>
    <col min="11776" max="11776" width="1.33203125" customWidth="1"/>
    <col min="11777" max="11777" width="37.88671875" customWidth="1"/>
    <col min="11778" max="11778" width="4.88671875" customWidth="1"/>
    <col min="11779" max="11779" width="1.88671875" customWidth="1"/>
    <col min="11780" max="11780" width="19.33203125" customWidth="1"/>
    <col min="11781" max="11781" width="2.6640625" customWidth="1"/>
    <col min="11782" max="11782" width="13.109375" customWidth="1"/>
    <col min="11783" max="11783" width="1.6640625" customWidth="1"/>
    <col min="11784" max="11784" width="1.88671875" customWidth="1"/>
    <col min="11785" max="11785" width="10.88671875" customWidth="1"/>
    <col min="12030" max="12030" width="1.88671875" customWidth="1"/>
    <col min="12031" max="12031" width="39.6640625" customWidth="1"/>
    <col min="12032" max="12032" width="1.33203125" customWidth="1"/>
    <col min="12033" max="12033" width="37.88671875" customWidth="1"/>
    <col min="12034" max="12034" width="4.88671875" customWidth="1"/>
    <col min="12035" max="12035" width="1.88671875" customWidth="1"/>
    <col min="12036" max="12036" width="19.33203125" customWidth="1"/>
    <col min="12037" max="12037" width="2.6640625" customWidth="1"/>
    <col min="12038" max="12038" width="13.109375" customWidth="1"/>
    <col min="12039" max="12039" width="1.6640625" customWidth="1"/>
    <col min="12040" max="12040" width="1.88671875" customWidth="1"/>
    <col min="12041" max="12041" width="10.88671875" customWidth="1"/>
    <col min="12286" max="12286" width="1.88671875" customWidth="1"/>
    <col min="12287" max="12287" width="39.6640625" customWidth="1"/>
    <col min="12288" max="12288" width="1.33203125" customWidth="1"/>
    <col min="12289" max="12289" width="37.88671875" customWidth="1"/>
    <col min="12290" max="12290" width="4.88671875" customWidth="1"/>
    <col min="12291" max="12291" width="1.88671875" customWidth="1"/>
    <col min="12292" max="12292" width="19.33203125" customWidth="1"/>
    <col min="12293" max="12293" width="2.6640625" customWidth="1"/>
    <col min="12294" max="12294" width="13.109375" customWidth="1"/>
    <col min="12295" max="12295" width="1.6640625" customWidth="1"/>
    <col min="12296" max="12296" width="1.88671875" customWidth="1"/>
    <col min="12297" max="12297" width="10.88671875" customWidth="1"/>
    <col min="12542" max="12542" width="1.88671875" customWidth="1"/>
    <col min="12543" max="12543" width="39.6640625" customWidth="1"/>
    <col min="12544" max="12544" width="1.33203125" customWidth="1"/>
    <col min="12545" max="12545" width="37.88671875" customWidth="1"/>
    <col min="12546" max="12546" width="4.88671875" customWidth="1"/>
    <col min="12547" max="12547" width="1.88671875" customWidth="1"/>
    <col min="12548" max="12548" width="19.33203125" customWidth="1"/>
    <col min="12549" max="12549" width="2.6640625" customWidth="1"/>
    <col min="12550" max="12550" width="13.109375" customWidth="1"/>
    <col min="12551" max="12551" width="1.6640625" customWidth="1"/>
    <col min="12552" max="12552" width="1.88671875" customWidth="1"/>
    <col min="12553" max="12553" width="10.88671875" customWidth="1"/>
    <col min="12798" max="12798" width="1.88671875" customWidth="1"/>
    <col min="12799" max="12799" width="39.6640625" customWidth="1"/>
    <col min="12800" max="12800" width="1.33203125" customWidth="1"/>
    <col min="12801" max="12801" width="37.88671875" customWidth="1"/>
    <col min="12802" max="12802" width="4.88671875" customWidth="1"/>
    <col min="12803" max="12803" width="1.88671875" customWidth="1"/>
    <col min="12804" max="12804" width="19.33203125" customWidth="1"/>
    <col min="12805" max="12805" width="2.6640625" customWidth="1"/>
    <col min="12806" max="12806" width="13.109375" customWidth="1"/>
    <col min="12807" max="12807" width="1.6640625" customWidth="1"/>
    <col min="12808" max="12808" width="1.88671875" customWidth="1"/>
    <col min="12809" max="12809" width="10.88671875" customWidth="1"/>
    <col min="13054" max="13054" width="1.88671875" customWidth="1"/>
    <col min="13055" max="13055" width="39.6640625" customWidth="1"/>
    <col min="13056" max="13056" width="1.33203125" customWidth="1"/>
    <col min="13057" max="13057" width="37.88671875" customWidth="1"/>
    <col min="13058" max="13058" width="4.88671875" customWidth="1"/>
    <col min="13059" max="13059" width="1.88671875" customWidth="1"/>
    <col min="13060" max="13060" width="19.33203125" customWidth="1"/>
    <col min="13061" max="13061" width="2.6640625" customWidth="1"/>
    <col min="13062" max="13062" width="13.109375" customWidth="1"/>
    <col min="13063" max="13063" width="1.6640625" customWidth="1"/>
    <col min="13064" max="13064" width="1.88671875" customWidth="1"/>
    <col min="13065" max="13065" width="10.88671875" customWidth="1"/>
    <col min="13310" max="13310" width="1.88671875" customWidth="1"/>
    <col min="13311" max="13311" width="39.6640625" customWidth="1"/>
    <col min="13312" max="13312" width="1.33203125" customWidth="1"/>
    <col min="13313" max="13313" width="37.88671875" customWidth="1"/>
    <col min="13314" max="13314" width="4.88671875" customWidth="1"/>
    <col min="13315" max="13315" width="1.88671875" customWidth="1"/>
    <col min="13316" max="13316" width="19.33203125" customWidth="1"/>
    <col min="13317" max="13317" width="2.6640625" customWidth="1"/>
    <col min="13318" max="13318" width="13.109375" customWidth="1"/>
    <col min="13319" max="13319" width="1.6640625" customWidth="1"/>
    <col min="13320" max="13320" width="1.88671875" customWidth="1"/>
    <col min="13321" max="13321" width="10.88671875" customWidth="1"/>
    <col min="13566" max="13566" width="1.88671875" customWidth="1"/>
    <col min="13567" max="13567" width="39.6640625" customWidth="1"/>
    <col min="13568" max="13568" width="1.33203125" customWidth="1"/>
    <col min="13569" max="13569" width="37.88671875" customWidth="1"/>
    <col min="13570" max="13570" width="4.88671875" customWidth="1"/>
    <col min="13571" max="13571" width="1.88671875" customWidth="1"/>
    <col min="13572" max="13572" width="19.33203125" customWidth="1"/>
    <col min="13573" max="13573" width="2.6640625" customWidth="1"/>
    <col min="13574" max="13574" width="13.109375" customWidth="1"/>
    <col min="13575" max="13575" width="1.6640625" customWidth="1"/>
    <col min="13576" max="13576" width="1.88671875" customWidth="1"/>
    <col min="13577" max="13577" width="10.88671875" customWidth="1"/>
    <col min="13822" max="13822" width="1.88671875" customWidth="1"/>
    <col min="13823" max="13823" width="39.6640625" customWidth="1"/>
    <col min="13824" max="13824" width="1.33203125" customWidth="1"/>
    <col min="13825" max="13825" width="37.88671875" customWidth="1"/>
    <col min="13826" max="13826" width="4.88671875" customWidth="1"/>
    <col min="13827" max="13827" width="1.88671875" customWidth="1"/>
    <col min="13828" max="13828" width="19.33203125" customWidth="1"/>
    <col min="13829" max="13829" width="2.6640625" customWidth="1"/>
    <col min="13830" max="13830" width="13.109375" customWidth="1"/>
    <col min="13831" max="13831" width="1.6640625" customWidth="1"/>
    <col min="13832" max="13832" width="1.88671875" customWidth="1"/>
    <col min="13833" max="13833" width="10.88671875" customWidth="1"/>
    <col min="14078" max="14078" width="1.88671875" customWidth="1"/>
    <col min="14079" max="14079" width="39.6640625" customWidth="1"/>
    <col min="14080" max="14080" width="1.33203125" customWidth="1"/>
    <col min="14081" max="14081" width="37.88671875" customWidth="1"/>
    <col min="14082" max="14082" width="4.88671875" customWidth="1"/>
    <col min="14083" max="14083" width="1.88671875" customWidth="1"/>
    <col min="14084" max="14084" width="19.33203125" customWidth="1"/>
    <col min="14085" max="14085" width="2.6640625" customWidth="1"/>
    <col min="14086" max="14086" width="13.109375" customWidth="1"/>
    <col min="14087" max="14087" width="1.6640625" customWidth="1"/>
    <col min="14088" max="14088" width="1.88671875" customWidth="1"/>
    <col min="14089" max="14089" width="10.88671875" customWidth="1"/>
    <col min="14334" max="14334" width="1.88671875" customWidth="1"/>
    <col min="14335" max="14335" width="39.6640625" customWidth="1"/>
    <col min="14336" max="14336" width="1.33203125" customWidth="1"/>
    <col min="14337" max="14337" width="37.88671875" customWidth="1"/>
    <col min="14338" max="14338" width="4.88671875" customWidth="1"/>
    <col min="14339" max="14339" width="1.88671875" customWidth="1"/>
    <col min="14340" max="14340" width="19.33203125" customWidth="1"/>
    <col min="14341" max="14341" width="2.6640625" customWidth="1"/>
    <col min="14342" max="14342" width="13.109375" customWidth="1"/>
    <col min="14343" max="14343" width="1.6640625" customWidth="1"/>
    <col min="14344" max="14344" width="1.88671875" customWidth="1"/>
    <col min="14345" max="14345" width="10.88671875" customWidth="1"/>
    <col min="14590" max="14590" width="1.88671875" customWidth="1"/>
    <col min="14591" max="14591" width="39.6640625" customWidth="1"/>
    <col min="14592" max="14592" width="1.33203125" customWidth="1"/>
    <col min="14593" max="14593" width="37.88671875" customWidth="1"/>
    <col min="14594" max="14594" width="4.88671875" customWidth="1"/>
    <col min="14595" max="14595" width="1.88671875" customWidth="1"/>
    <col min="14596" max="14596" width="19.33203125" customWidth="1"/>
    <col min="14597" max="14597" width="2.6640625" customWidth="1"/>
    <col min="14598" max="14598" width="13.109375" customWidth="1"/>
    <col min="14599" max="14599" width="1.6640625" customWidth="1"/>
    <col min="14600" max="14600" width="1.88671875" customWidth="1"/>
    <col min="14601" max="14601" width="10.88671875" customWidth="1"/>
    <col min="14846" max="14846" width="1.88671875" customWidth="1"/>
    <col min="14847" max="14847" width="39.6640625" customWidth="1"/>
    <col min="14848" max="14848" width="1.33203125" customWidth="1"/>
    <col min="14849" max="14849" width="37.88671875" customWidth="1"/>
    <col min="14850" max="14850" width="4.88671875" customWidth="1"/>
    <col min="14851" max="14851" width="1.88671875" customWidth="1"/>
    <col min="14852" max="14852" width="19.33203125" customWidth="1"/>
    <col min="14853" max="14853" width="2.6640625" customWidth="1"/>
    <col min="14854" max="14854" width="13.109375" customWidth="1"/>
    <col min="14855" max="14855" width="1.6640625" customWidth="1"/>
    <col min="14856" max="14856" width="1.88671875" customWidth="1"/>
    <col min="14857" max="14857" width="10.88671875" customWidth="1"/>
    <col min="15102" max="15102" width="1.88671875" customWidth="1"/>
    <col min="15103" max="15103" width="39.6640625" customWidth="1"/>
    <col min="15104" max="15104" width="1.33203125" customWidth="1"/>
    <col min="15105" max="15105" width="37.88671875" customWidth="1"/>
    <col min="15106" max="15106" width="4.88671875" customWidth="1"/>
    <col min="15107" max="15107" width="1.88671875" customWidth="1"/>
    <col min="15108" max="15108" width="19.33203125" customWidth="1"/>
    <col min="15109" max="15109" width="2.6640625" customWidth="1"/>
    <col min="15110" max="15110" width="13.109375" customWidth="1"/>
    <col min="15111" max="15111" width="1.6640625" customWidth="1"/>
    <col min="15112" max="15112" width="1.88671875" customWidth="1"/>
    <col min="15113" max="15113" width="10.88671875" customWidth="1"/>
    <col min="15358" max="15358" width="1.88671875" customWidth="1"/>
    <col min="15359" max="15359" width="39.6640625" customWidth="1"/>
    <col min="15360" max="15360" width="1.33203125" customWidth="1"/>
    <col min="15361" max="15361" width="37.88671875" customWidth="1"/>
    <col min="15362" max="15362" width="4.88671875" customWidth="1"/>
    <col min="15363" max="15363" width="1.88671875" customWidth="1"/>
    <col min="15364" max="15364" width="19.33203125" customWidth="1"/>
    <col min="15365" max="15365" width="2.6640625" customWidth="1"/>
    <col min="15366" max="15366" width="13.109375" customWidth="1"/>
    <col min="15367" max="15367" width="1.6640625" customWidth="1"/>
    <col min="15368" max="15368" width="1.88671875" customWidth="1"/>
    <col min="15369" max="15369" width="10.88671875" customWidth="1"/>
    <col min="15614" max="15614" width="1.88671875" customWidth="1"/>
    <col min="15615" max="15615" width="39.6640625" customWidth="1"/>
    <col min="15616" max="15616" width="1.33203125" customWidth="1"/>
    <col min="15617" max="15617" width="37.88671875" customWidth="1"/>
    <col min="15618" max="15618" width="4.88671875" customWidth="1"/>
    <col min="15619" max="15619" width="1.88671875" customWidth="1"/>
    <col min="15620" max="15620" width="19.33203125" customWidth="1"/>
    <col min="15621" max="15621" width="2.6640625" customWidth="1"/>
    <col min="15622" max="15622" width="13.109375" customWidth="1"/>
    <col min="15623" max="15623" width="1.6640625" customWidth="1"/>
    <col min="15624" max="15624" width="1.88671875" customWidth="1"/>
    <col min="15625" max="15625" width="10.88671875" customWidth="1"/>
    <col min="15870" max="15870" width="1.88671875" customWidth="1"/>
    <col min="15871" max="15871" width="39.6640625" customWidth="1"/>
    <col min="15872" max="15872" width="1.33203125" customWidth="1"/>
    <col min="15873" max="15873" width="37.88671875" customWidth="1"/>
    <col min="15874" max="15874" width="4.88671875" customWidth="1"/>
    <col min="15875" max="15875" width="1.88671875" customWidth="1"/>
    <col min="15876" max="15876" width="19.33203125" customWidth="1"/>
    <col min="15877" max="15877" width="2.6640625" customWidth="1"/>
    <col min="15878" max="15878" width="13.109375" customWidth="1"/>
    <col min="15879" max="15879" width="1.6640625" customWidth="1"/>
    <col min="15880" max="15880" width="1.88671875" customWidth="1"/>
    <col min="15881" max="15881" width="10.88671875" customWidth="1"/>
    <col min="16126" max="16126" width="1.88671875" customWidth="1"/>
    <col min="16127" max="16127" width="39.6640625" customWidth="1"/>
    <col min="16128" max="16128" width="1.33203125" customWidth="1"/>
    <col min="16129" max="16129" width="37.88671875" customWidth="1"/>
    <col min="16130" max="16130" width="4.88671875" customWidth="1"/>
    <col min="16131" max="16131" width="1.88671875" customWidth="1"/>
    <col min="16132" max="16132" width="19.33203125" customWidth="1"/>
    <col min="16133" max="16133" width="2.6640625" customWidth="1"/>
    <col min="16134" max="16134" width="13.109375" customWidth="1"/>
    <col min="16135" max="16135" width="1.6640625" customWidth="1"/>
    <col min="16136" max="16136" width="1.88671875" customWidth="1"/>
    <col min="16137" max="16137" width="10.88671875" customWidth="1"/>
  </cols>
  <sheetData>
    <row r="1" spans="1:11">
      <c r="A1" s="122"/>
      <c r="B1" s="436" t="s">
        <v>480</v>
      </c>
      <c r="C1" s="436"/>
      <c r="D1" s="436"/>
      <c r="E1" s="436"/>
      <c r="F1" s="436"/>
      <c r="G1" s="436"/>
      <c r="H1" s="436"/>
      <c r="I1" s="436"/>
      <c r="J1" s="122"/>
      <c r="K1" s="15"/>
    </row>
    <row r="2" spans="1:11" ht="21.75" customHeight="1">
      <c r="A2" s="122"/>
      <c r="B2" s="437" t="s">
        <v>973</v>
      </c>
      <c r="C2" s="437"/>
      <c r="D2" s="437"/>
      <c r="E2" s="437"/>
      <c r="F2" s="437"/>
      <c r="G2" s="437"/>
      <c r="H2" s="437"/>
      <c r="I2" s="437"/>
      <c r="J2" s="122"/>
      <c r="K2" s="15"/>
    </row>
    <row r="3" spans="1:11" ht="25.5" customHeight="1">
      <c r="A3" s="122"/>
      <c r="B3" s="38"/>
      <c r="C3" s="5"/>
      <c r="D3" s="106" t="s">
        <v>481</v>
      </c>
      <c r="E3" s="106"/>
      <c r="F3" s="106"/>
      <c r="G3" s="106"/>
      <c r="H3" s="106"/>
      <c r="I3" s="106"/>
      <c r="J3" s="106"/>
      <c r="K3" s="106"/>
    </row>
    <row r="4" spans="1:11" ht="13.5" customHeight="1" thickBot="1">
      <c r="A4" s="122"/>
      <c r="B4" s="38"/>
      <c r="C4" s="5"/>
      <c r="D4" s="106"/>
      <c r="E4" s="106"/>
      <c r="F4" s="106"/>
      <c r="G4" s="106"/>
      <c r="H4" s="106"/>
      <c r="I4" s="106"/>
      <c r="J4" s="106"/>
      <c r="K4" s="106"/>
    </row>
    <row r="5" spans="1:11" ht="18" customHeight="1" thickBot="1">
      <c r="A5" s="15"/>
      <c r="B5" s="123" t="s">
        <v>445</v>
      </c>
      <c r="C5" s="124"/>
      <c r="D5" s="125" t="s">
        <v>974</v>
      </c>
      <c r="E5" s="126"/>
      <c r="F5" s="126"/>
      <c r="G5" s="126"/>
      <c r="H5" s="127"/>
      <c r="I5" s="107"/>
      <c r="J5" s="128"/>
      <c r="K5" s="15"/>
    </row>
    <row r="6" spans="1:11" ht="18" customHeight="1">
      <c r="A6" s="15"/>
      <c r="B6" s="129" t="s">
        <v>482</v>
      </c>
      <c r="C6" s="130"/>
      <c r="D6" s="160" t="s">
        <v>989</v>
      </c>
      <c r="E6" s="131"/>
      <c r="F6" s="131"/>
      <c r="G6" s="131"/>
      <c r="H6" s="132"/>
      <c r="I6" s="133"/>
      <c r="J6" s="15"/>
      <c r="K6" s="15"/>
    </row>
    <row r="7" spans="1:11" ht="16.2" thickBot="1">
      <c r="A7" s="15"/>
      <c r="B7" s="134"/>
      <c r="C7" s="364"/>
      <c r="D7" s="135"/>
      <c r="E7" s="135"/>
      <c r="F7" s="135"/>
      <c r="G7" s="135"/>
      <c r="H7" s="365"/>
      <c r="I7" s="352"/>
      <c r="J7" s="15"/>
      <c r="K7" s="15"/>
    </row>
    <row r="8" spans="1:11" ht="16.2" thickBot="1">
      <c r="A8" s="15"/>
      <c r="B8" s="128"/>
      <c r="C8" s="128"/>
      <c r="D8" s="136"/>
      <c r="E8" s="136"/>
      <c r="F8" s="136"/>
      <c r="G8" s="136"/>
      <c r="H8" s="366"/>
      <c r="I8" s="15"/>
      <c r="J8" s="15"/>
      <c r="K8" s="15"/>
    </row>
    <row r="9" spans="1:11" ht="45" customHeight="1" thickBot="1">
      <c r="A9" s="15"/>
      <c r="B9" s="367" t="s">
        <v>483</v>
      </c>
      <c r="C9" s="137"/>
      <c r="D9" s="438" t="s">
        <v>484</v>
      </c>
      <c r="E9" s="439"/>
      <c r="F9" s="439"/>
      <c r="G9" s="440"/>
      <c r="H9" s="441" t="s">
        <v>990</v>
      </c>
      <c r="I9" s="442"/>
      <c r="J9" s="15"/>
      <c r="K9" s="15"/>
    </row>
    <row r="10" spans="1:11" ht="45" customHeight="1">
      <c r="A10" s="15"/>
      <c r="B10" s="368"/>
      <c r="D10" s="369" t="s">
        <v>448</v>
      </c>
      <c r="E10" s="138"/>
      <c r="F10" s="160"/>
      <c r="G10" s="370" t="s">
        <v>485</v>
      </c>
      <c r="H10" s="371"/>
      <c r="I10" s="372"/>
      <c r="J10" s="15"/>
      <c r="K10" s="15"/>
    </row>
    <row r="11" spans="1:11" ht="12.75" customHeight="1">
      <c r="A11" s="15"/>
      <c r="B11" s="368"/>
      <c r="D11" s="139"/>
      <c r="E11" s="140"/>
      <c r="F11" s="117"/>
      <c r="G11" s="373"/>
      <c r="H11" s="374"/>
      <c r="I11" s="375"/>
      <c r="J11" s="15"/>
      <c r="K11" s="15"/>
    </row>
    <row r="12" spans="1:11" ht="45" customHeight="1">
      <c r="A12" s="15"/>
      <c r="B12" s="368"/>
      <c r="D12" s="376" t="s">
        <v>486</v>
      </c>
      <c r="E12" s="140"/>
      <c r="F12" s="161"/>
      <c r="G12" s="373" t="s">
        <v>487</v>
      </c>
      <c r="H12" s="374"/>
      <c r="I12" s="375"/>
      <c r="J12" s="15"/>
      <c r="K12" s="15"/>
    </row>
    <row r="13" spans="1:11" ht="7.5" customHeight="1">
      <c r="A13" s="15"/>
      <c r="B13" s="368"/>
      <c r="D13" s="377"/>
      <c r="E13" s="140"/>
      <c r="F13" s="117"/>
      <c r="G13" s="373"/>
      <c r="H13" s="374"/>
      <c r="I13" s="375"/>
      <c r="J13" s="15"/>
      <c r="K13" s="15"/>
    </row>
    <row r="14" spans="1:11" ht="45" customHeight="1">
      <c r="A14" s="15"/>
      <c r="B14" s="368"/>
      <c r="D14" s="378" t="s">
        <v>488</v>
      </c>
      <c r="E14" s="141"/>
      <c r="F14" s="136"/>
      <c r="G14" s="373" t="s">
        <v>489</v>
      </c>
      <c r="H14" s="374"/>
      <c r="I14" s="375"/>
      <c r="J14" s="15"/>
      <c r="K14" s="15"/>
    </row>
    <row r="15" spans="1:11" ht="18.75" customHeight="1" thickBot="1">
      <c r="A15" s="15"/>
      <c r="B15" s="368"/>
      <c r="C15" s="15"/>
      <c r="D15" s="379"/>
      <c r="E15" s="380"/>
      <c r="F15" s="381"/>
      <c r="G15" s="381"/>
      <c r="H15" s="382"/>
      <c r="I15" s="383"/>
      <c r="J15" s="15"/>
      <c r="K15" s="15"/>
    </row>
    <row r="16" spans="1:11" ht="27.75" customHeight="1" thickBot="1">
      <c r="A16" s="15"/>
      <c r="B16" s="368"/>
      <c r="C16" s="15"/>
      <c r="D16" s="381"/>
      <c r="E16" s="374"/>
      <c r="F16" s="374"/>
      <c r="G16" s="374"/>
      <c r="H16" s="384"/>
      <c r="I16" s="384"/>
      <c r="J16" s="15"/>
      <c r="K16" s="15"/>
    </row>
    <row r="17" spans="1:11" ht="47.25" customHeight="1" thickBot="1">
      <c r="A17" s="15"/>
      <c r="B17" s="142" t="s">
        <v>490</v>
      </c>
      <c r="C17" s="137"/>
      <c r="D17" s="386" t="s">
        <v>992</v>
      </c>
      <c r="E17" s="354"/>
      <c r="F17" s="137"/>
      <c r="G17" s="137"/>
      <c r="H17" s="387"/>
      <c r="I17" s="388"/>
      <c r="J17" s="15"/>
      <c r="K17" s="15"/>
    </row>
    <row r="18" spans="1:11" ht="18" customHeight="1" thickBot="1">
      <c r="A18" s="15"/>
      <c r="B18" s="385"/>
      <c r="C18" s="15"/>
      <c r="D18" s="327"/>
      <c r="E18" s="136"/>
      <c r="F18" s="15"/>
      <c r="G18" s="15"/>
      <c r="H18" s="366"/>
      <c r="I18" s="15"/>
      <c r="J18" s="15"/>
      <c r="K18" s="15"/>
    </row>
    <row r="19" spans="1:11" ht="16.5" customHeight="1" thickBot="1">
      <c r="A19" s="15"/>
      <c r="B19" s="143" t="s">
        <v>491</v>
      </c>
      <c r="C19" s="137"/>
      <c r="D19" s="386" t="s">
        <v>991</v>
      </c>
      <c r="E19" s="354"/>
      <c r="F19" s="137"/>
      <c r="G19" s="137"/>
      <c r="H19" s="387"/>
      <c r="I19" s="388"/>
      <c r="J19" s="15"/>
      <c r="K19" s="15"/>
    </row>
    <row r="20" spans="1:11" ht="18.75" customHeight="1">
      <c r="A20" s="15"/>
      <c r="B20" s="128"/>
      <c r="C20" s="15"/>
      <c r="D20" s="117"/>
      <c r="E20" s="136"/>
      <c r="F20" s="15"/>
      <c r="G20" s="15"/>
      <c r="H20" s="366"/>
      <c r="I20" s="15"/>
      <c r="J20" s="15"/>
      <c r="K20" s="15"/>
    </row>
    <row r="21" spans="1:11" ht="18.75" customHeight="1" thickBot="1">
      <c r="A21" s="15"/>
      <c r="B21" s="128"/>
      <c r="C21" s="15"/>
      <c r="D21" s="117"/>
      <c r="E21" s="136"/>
      <c r="F21" s="15"/>
      <c r="G21" s="15"/>
      <c r="H21" s="366"/>
      <c r="I21" s="15"/>
      <c r="J21" s="15"/>
      <c r="K21" s="15"/>
    </row>
    <row r="22" spans="1:11">
      <c r="A22" s="144"/>
      <c r="B22" s="145" t="s">
        <v>492</v>
      </c>
      <c r="C22" s="146"/>
      <c r="D22" s="328" t="s">
        <v>993</v>
      </c>
      <c r="E22" s="131"/>
      <c r="F22" s="146"/>
      <c r="G22" s="146"/>
      <c r="H22" s="389"/>
      <c r="I22" s="133"/>
      <c r="J22" s="15"/>
      <c r="K22" s="15"/>
    </row>
    <row r="23" spans="1:11" ht="15" thickBot="1">
      <c r="A23" s="144"/>
      <c r="B23" s="147"/>
      <c r="C23" s="148"/>
      <c r="D23" s="359" t="s">
        <v>493</v>
      </c>
      <c r="E23" s="135"/>
      <c r="F23" s="148"/>
      <c r="G23" s="148"/>
      <c r="H23" s="148"/>
      <c r="I23" s="352"/>
      <c r="J23" s="15"/>
      <c r="K23" s="15"/>
    </row>
    <row r="24" spans="1:11" ht="15" thickBot="1">
      <c r="B24" s="15"/>
      <c r="C24" s="15"/>
      <c r="D24" s="15"/>
      <c r="E24" s="15"/>
      <c r="F24" s="15"/>
      <c r="G24" s="15"/>
      <c r="H24" s="390"/>
      <c r="I24" s="15"/>
    </row>
    <row r="25" spans="1:11" ht="35.1" customHeight="1" thickBot="1">
      <c r="B25" s="149" t="s">
        <v>494</v>
      </c>
      <c r="C25" s="150"/>
      <c r="D25" s="443" t="s">
        <v>994</v>
      </c>
      <c r="E25" s="444"/>
      <c r="F25" s="444"/>
      <c r="G25" s="444"/>
      <c r="H25" s="444"/>
      <c r="I25" s="445"/>
    </row>
    <row r="26" spans="1:11" ht="15" thickBot="1">
      <c r="D26" s="117"/>
      <c r="E26" s="117"/>
      <c r="F26" s="117"/>
      <c r="G26" s="117"/>
      <c r="H26" s="117"/>
      <c r="I26" s="117"/>
    </row>
    <row r="27" spans="1:11" ht="33" customHeight="1" thickBot="1">
      <c r="B27" s="143" t="s">
        <v>495</v>
      </c>
      <c r="C27" s="137"/>
      <c r="D27" s="486" t="s">
        <v>995</v>
      </c>
      <c r="E27" s="487"/>
      <c r="F27" s="487"/>
      <c r="G27" s="487"/>
      <c r="H27" s="487"/>
      <c r="I27" s="488"/>
    </row>
    <row r="28" spans="1:11">
      <c r="D28" s="117"/>
      <c r="E28" s="117"/>
      <c r="F28" s="117"/>
      <c r="G28" s="117"/>
      <c r="H28" s="117"/>
      <c r="I28" s="117"/>
    </row>
    <row r="30" spans="1:11" ht="3.6" customHeight="1">
      <c r="A30" s="144"/>
      <c r="J30" s="15"/>
      <c r="K30" s="15"/>
    </row>
    <row r="31" spans="1:11" ht="3.6" customHeight="1">
      <c r="A31" s="144"/>
      <c r="J31" s="15"/>
      <c r="K31" s="15"/>
    </row>
    <row r="32" spans="1:11">
      <c r="C32" s="136"/>
      <c r="D32" s="136"/>
      <c r="E32" s="136"/>
      <c r="F32" s="136"/>
      <c r="G32" s="136"/>
      <c r="H32" s="366"/>
      <c r="I32" s="136"/>
    </row>
    <row r="33" spans="2:9" ht="15.6">
      <c r="B33" s="151"/>
      <c r="C33" s="136"/>
      <c r="D33" s="136"/>
      <c r="E33" s="136"/>
      <c r="F33" s="136"/>
      <c r="G33" s="136"/>
      <c r="H33" s="366"/>
      <c r="I33" s="136"/>
    </row>
    <row r="34" spans="2:9" ht="15.6">
      <c r="B34" s="151"/>
      <c r="H34" s="54"/>
    </row>
    <row r="35" spans="2:9">
      <c r="H35" s="54"/>
    </row>
    <row r="36" spans="2:9">
      <c r="H36" s="54"/>
    </row>
    <row r="37" spans="2:9">
      <c r="H37" s="54"/>
    </row>
    <row r="38" spans="2:9">
      <c r="H38" s="54"/>
    </row>
    <row r="39" spans="2:9">
      <c r="H39" s="54"/>
    </row>
    <row r="40" spans="2:9">
      <c r="H40" s="54"/>
    </row>
  </sheetData>
  <mergeCells count="6">
    <mergeCell ref="D27:I27"/>
    <mergeCell ref="B1:I1"/>
    <mergeCell ref="B2:I2"/>
    <mergeCell ref="D9:G9"/>
    <mergeCell ref="H9:I9"/>
    <mergeCell ref="D25:I25"/>
  </mergeCells>
  <printOptions horizontalCentered="1"/>
  <pageMargins left="0.2" right="0.2" top="0.75" bottom="1" header="0.3" footer="0.3"/>
  <pageSetup orientation="landscape" r:id="rId1"/>
  <headerFooter>
    <oddFooter xml:space="preserve">&amp;L&amp;9Division of School Business
School Allotment Section
FY2022-2023 Planning&amp;R&amp;9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DDE3-C4F3-4DE4-BA78-F39BDE4BF0DE}">
  <dimension ref="A1:F24"/>
  <sheetViews>
    <sheetView topLeftCell="A11" zoomScaleNormal="100" workbookViewId="0">
      <selection activeCell="J19" sqref="J19"/>
    </sheetView>
  </sheetViews>
  <sheetFormatPr defaultRowHeight="14.4"/>
  <cols>
    <col min="1" max="1" width="37.109375" bestFit="1" customWidth="1"/>
    <col min="2" max="2" width="22.33203125" customWidth="1"/>
    <col min="6" max="6" width="29.33203125" customWidth="1"/>
  </cols>
  <sheetData>
    <row r="1" spans="1:6" ht="21.6">
      <c r="A1" s="437" t="s">
        <v>443</v>
      </c>
      <c r="B1" s="437"/>
      <c r="C1" s="437"/>
      <c r="D1" s="437"/>
      <c r="E1" s="437"/>
      <c r="F1" s="437"/>
    </row>
    <row r="2" spans="1:6" ht="21.6">
      <c r="A2" s="437" t="s">
        <v>973</v>
      </c>
      <c r="B2" s="437"/>
      <c r="C2" s="437"/>
      <c r="D2" s="437"/>
      <c r="E2" s="437"/>
      <c r="F2" s="437"/>
    </row>
    <row r="3" spans="1:6" ht="22.2" thickBot="1">
      <c r="A3" s="452" t="s">
        <v>444</v>
      </c>
      <c r="B3" s="452"/>
      <c r="C3" s="452"/>
      <c r="D3" s="452"/>
      <c r="E3" s="452"/>
      <c r="F3" s="452"/>
    </row>
    <row r="4" spans="1:6" ht="16.2" thickBot="1">
      <c r="A4" s="123" t="s">
        <v>445</v>
      </c>
      <c r="B4" s="126"/>
      <c r="C4" s="453" t="s">
        <v>446</v>
      </c>
      <c r="D4" s="454"/>
      <c r="E4" s="454"/>
      <c r="F4" s="455"/>
    </row>
    <row r="5" spans="1:6" ht="15.6" customHeight="1">
      <c r="A5" s="129" t="s">
        <v>447</v>
      </c>
      <c r="B5" s="243"/>
      <c r="C5" s="244"/>
      <c r="D5" s="243"/>
      <c r="E5" s="243"/>
      <c r="F5" s="138"/>
    </row>
    <row r="6" spans="1:6" ht="28.2" customHeight="1">
      <c r="A6" s="139" t="s">
        <v>448</v>
      </c>
      <c r="B6" s="128"/>
      <c r="C6" s="245" t="s">
        <v>449</v>
      </c>
      <c r="D6" s="128"/>
      <c r="E6" s="128"/>
      <c r="F6" s="140"/>
    </row>
    <row r="7" spans="1:6" ht="15.6">
      <c r="A7" s="139" t="s">
        <v>450</v>
      </c>
      <c r="B7" s="246"/>
      <c r="C7" s="245" t="s">
        <v>451</v>
      </c>
      <c r="D7" s="246"/>
      <c r="E7" s="128"/>
      <c r="F7" s="140"/>
    </row>
    <row r="8" spans="1:6" ht="15.6">
      <c r="A8" s="139" t="s">
        <v>452</v>
      </c>
      <c r="B8" s="128"/>
      <c r="C8" s="245" t="s">
        <v>453</v>
      </c>
      <c r="D8" s="128"/>
      <c r="E8" s="128"/>
      <c r="F8" s="140"/>
    </row>
    <row r="9" spans="1:6">
      <c r="A9" s="139" t="s">
        <v>454</v>
      </c>
      <c r="B9" s="15"/>
      <c r="C9" s="247" t="s">
        <v>455</v>
      </c>
      <c r="D9" s="136"/>
      <c r="E9" s="15"/>
      <c r="F9" s="141"/>
    </row>
    <row r="10" spans="1:6">
      <c r="A10" s="139" t="s">
        <v>456</v>
      </c>
      <c r="B10" s="15"/>
      <c r="C10" s="247" t="s">
        <v>457</v>
      </c>
      <c r="D10" s="136"/>
      <c r="E10" s="15"/>
      <c r="F10" s="141"/>
    </row>
    <row r="11" spans="1:6">
      <c r="A11" s="139" t="s">
        <v>458</v>
      </c>
      <c r="B11" s="15"/>
      <c r="C11" s="247" t="s">
        <v>459</v>
      </c>
      <c r="D11" s="136"/>
      <c r="E11" s="15"/>
      <c r="F11" s="141"/>
    </row>
    <row r="12" spans="1:6">
      <c r="A12" s="139" t="s">
        <v>460</v>
      </c>
      <c r="B12" s="15"/>
      <c r="C12" s="247" t="s">
        <v>461</v>
      </c>
      <c r="D12" s="136"/>
      <c r="E12" s="15"/>
      <c r="F12" s="141"/>
    </row>
    <row r="13" spans="1:6" ht="15" thickBot="1">
      <c r="A13" s="248" t="s">
        <v>462</v>
      </c>
      <c r="B13" s="148"/>
      <c r="C13" s="351" t="s">
        <v>463</v>
      </c>
      <c r="D13" s="135"/>
      <c r="E13" s="148"/>
      <c r="F13" s="352"/>
    </row>
    <row r="14" spans="1:6" ht="15" thickBot="1"/>
    <row r="15" spans="1:6" ht="16.2" thickBot="1">
      <c r="A15" s="143" t="s">
        <v>1032</v>
      </c>
      <c r="B15" s="137"/>
      <c r="C15" s="353" t="s">
        <v>987</v>
      </c>
      <c r="D15" s="354"/>
      <c r="E15" s="354"/>
      <c r="F15" s="355"/>
    </row>
    <row r="16" spans="1:6" ht="16.2" thickBot="1">
      <c r="A16" s="143" t="s">
        <v>514</v>
      </c>
      <c r="B16" s="137"/>
      <c r="C16" s="353" t="s">
        <v>986</v>
      </c>
      <c r="D16" s="354"/>
      <c r="E16" s="354"/>
      <c r="F16" s="355"/>
    </row>
    <row r="17" spans="1:6" ht="16.2" thickBot="1">
      <c r="A17" s="249"/>
      <c r="B17" s="148"/>
      <c r="C17" s="135"/>
      <c r="D17" s="135"/>
      <c r="E17" s="135"/>
      <c r="F17" s="356"/>
    </row>
    <row r="18" spans="1:6" ht="15.6">
      <c r="A18" s="129" t="s">
        <v>464</v>
      </c>
      <c r="B18" s="146"/>
      <c r="C18" s="357"/>
      <c r="D18" s="131"/>
      <c r="E18" s="131"/>
      <c r="F18" s="358"/>
    </row>
    <row r="19" spans="1:6" ht="58.2" customHeight="1">
      <c r="A19" s="250" t="s">
        <v>465</v>
      </c>
      <c r="B19" s="15"/>
      <c r="C19" s="446" t="s">
        <v>1022</v>
      </c>
      <c r="D19" s="447"/>
      <c r="E19" s="447"/>
      <c r="F19" s="448"/>
    </row>
    <row r="20" spans="1:6">
      <c r="A20" s="250"/>
      <c r="B20" s="15"/>
      <c r="C20" s="361"/>
      <c r="D20" s="362"/>
      <c r="E20" s="362"/>
      <c r="F20" s="363"/>
    </row>
    <row r="21" spans="1:6" ht="15" thickBot="1">
      <c r="A21" s="147" t="s">
        <v>466</v>
      </c>
      <c r="B21" s="148"/>
      <c r="C21" s="359" t="s">
        <v>542</v>
      </c>
      <c r="D21" s="135"/>
      <c r="E21" s="135"/>
      <c r="F21" s="360"/>
    </row>
    <row r="22" spans="1:6" ht="15" thickBot="1">
      <c r="A22" s="251"/>
      <c r="B22" s="137"/>
      <c r="C22" s="354"/>
      <c r="D22" s="354"/>
      <c r="E22" s="354"/>
      <c r="F22" s="354"/>
    </row>
    <row r="23" spans="1:6" ht="29.4" customHeight="1">
      <c r="A23" s="129" t="s">
        <v>467</v>
      </c>
      <c r="B23" s="131"/>
      <c r="C23" s="449" t="s">
        <v>468</v>
      </c>
      <c r="D23" s="450"/>
      <c r="E23" s="450"/>
      <c r="F23" s="451"/>
    </row>
    <row r="24" spans="1:6" ht="15" thickBot="1">
      <c r="A24" s="252"/>
      <c r="B24" s="135"/>
      <c r="C24" s="359" t="s">
        <v>988</v>
      </c>
      <c r="D24" s="135"/>
      <c r="E24" s="135"/>
      <c r="F24" s="360"/>
    </row>
  </sheetData>
  <mergeCells count="6">
    <mergeCell ref="C19:F19"/>
    <mergeCell ref="C23:F23"/>
    <mergeCell ref="A1:F1"/>
    <mergeCell ref="A2:F2"/>
    <mergeCell ref="A3:F3"/>
    <mergeCell ref="C4:F4"/>
  </mergeCells>
  <pageMargins left="0.7" right="0.7" top="0.75" bottom="0.75" header="0.3" footer="0.3"/>
  <pageSetup scale="78" orientation="portrait" r:id="rId1"/>
  <headerFooter>
    <oddFooter>&amp;L&amp;8Division of School Business
School Allotment Section
FY2022-2023 Planning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9CC3-FDB7-42F4-840D-67832C14F368}">
  <dimension ref="A1:J20"/>
  <sheetViews>
    <sheetView zoomScale="85" zoomScaleNormal="85" workbookViewId="0">
      <selection activeCell="N16" sqref="N16"/>
    </sheetView>
  </sheetViews>
  <sheetFormatPr defaultRowHeight="14.4"/>
  <cols>
    <col min="2" max="2" width="27.5546875" customWidth="1"/>
    <col min="7" max="7" width="51.109375" customWidth="1"/>
    <col min="8" max="8" width="44.44140625" hidden="1" customWidth="1"/>
    <col min="9" max="9" width="0.5546875" customWidth="1"/>
  </cols>
  <sheetData>
    <row r="1" spans="1:10" ht="25.5" customHeight="1">
      <c r="A1" s="437" t="s">
        <v>496</v>
      </c>
      <c r="B1" s="437"/>
      <c r="C1" s="437"/>
      <c r="D1" s="437"/>
      <c r="E1" s="437"/>
      <c r="F1" s="437"/>
      <c r="G1" s="437"/>
      <c r="H1" s="106"/>
      <c r="I1" s="106"/>
      <c r="J1" s="106"/>
    </row>
    <row r="2" spans="1:10" ht="25.5" customHeight="1">
      <c r="A2" s="437" t="s">
        <v>973</v>
      </c>
      <c r="B2" s="437"/>
      <c r="C2" s="437"/>
      <c r="D2" s="437"/>
      <c r="E2" s="437"/>
      <c r="F2" s="437"/>
      <c r="G2" s="437"/>
      <c r="H2" s="106"/>
      <c r="I2" s="106"/>
      <c r="J2" s="106"/>
    </row>
    <row r="3" spans="1:10" ht="25.5" customHeight="1">
      <c r="A3" s="452" t="s">
        <v>497</v>
      </c>
      <c r="B3" s="452"/>
      <c r="C3" s="452"/>
      <c r="D3" s="452"/>
      <c r="E3" s="452"/>
      <c r="F3" s="452"/>
      <c r="G3" s="452"/>
      <c r="H3" s="106"/>
      <c r="I3" s="106"/>
      <c r="J3" s="106"/>
    </row>
    <row r="5" spans="1:10" ht="15" thickBot="1"/>
    <row r="6" spans="1:10" ht="16.2" thickBot="1">
      <c r="A6" s="459" t="s">
        <v>445</v>
      </c>
      <c r="B6" s="454"/>
      <c r="C6" s="347" t="s">
        <v>974</v>
      </c>
      <c r="D6" s="126"/>
      <c r="E6" s="126"/>
      <c r="F6" s="126"/>
      <c r="G6" s="348"/>
      <c r="H6" s="107"/>
    </row>
    <row r="7" spans="1:10" ht="15.6">
      <c r="A7" s="253" t="s">
        <v>498</v>
      </c>
      <c r="B7" s="254"/>
      <c r="C7" s="460"/>
      <c r="D7" s="461"/>
      <c r="E7" s="461"/>
      <c r="F7" s="461"/>
      <c r="G7" s="462"/>
      <c r="H7" s="349"/>
    </row>
    <row r="8" spans="1:10">
      <c r="A8" s="255" t="s">
        <v>499</v>
      </c>
      <c r="B8" s="256"/>
      <c r="C8" s="337" t="s">
        <v>985</v>
      </c>
      <c r="D8" s="337"/>
      <c r="E8" s="337"/>
      <c r="F8" s="337"/>
      <c r="G8" s="350"/>
      <c r="H8" s="349"/>
    </row>
    <row r="9" spans="1:10">
      <c r="A9" s="255"/>
      <c r="B9" s="257"/>
      <c r="C9" s="337" t="s">
        <v>503</v>
      </c>
      <c r="D9" s="337"/>
      <c r="E9" s="337"/>
      <c r="F9" s="337"/>
      <c r="G9" s="338"/>
      <c r="H9" s="339"/>
    </row>
    <row r="10" spans="1:10">
      <c r="A10" s="255" t="s">
        <v>500</v>
      </c>
      <c r="B10" s="257"/>
      <c r="C10" s="337" t="s">
        <v>983</v>
      </c>
      <c r="D10" s="337"/>
      <c r="E10" s="337"/>
      <c r="F10" s="337"/>
      <c r="G10" s="338"/>
      <c r="H10" s="339"/>
    </row>
    <row r="11" spans="1:10">
      <c r="A11" s="255"/>
      <c r="B11" s="257"/>
      <c r="C11" s="337" t="s">
        <v>984</v>
      </c>
      <c r="D11" s="337"/>
      <c r="E11" s="337"/>
      <c r="F11" s="337"/>
      <c r="G11" s="338"/>
      <c r="H11" s="339"/>
    </row>
    <row r="12" spans="1:10">
      <c r="A12" s="255"/>
      <c r="B12" s="257"/>
      <c r="C12" s="337"/>
      <c r="D12" s="337"/>
      <c r="E12" s="337"/>
      <c r="F12" s="337"/>
      <c r="G12" s="338"/>
      <c r="H12" s="339"/>
    </row>
    <row r="13" spans="1:10">
      <c r="A13" s="255"/>
      <c r="B13" s="257"/>
      <c r="C13" s="337"/>
      <c r="D13" s="337"/>
      <c r="E13" s="337"/>
      <c r="F13" s="337"/>
      <c r="G13" s="338"/>
      <c r="H13" s="339"/>
    </row>
    <row r="14" spans="1:10" ht="15" thickBot="1">
      <c r="A14" s="258"/>
      <c r="B14" s="259"/>
      <c r="C14" s="334"/>
      <c r="D14" s="334"/>
      <c r="E14" s="334"/>
      <c r="F14" s="334"/>
      <c r="G14" s="340"/>
      <c r="H14" s="341"/>
    </row>
    <row r="15" spans="1:10" ht="15" thickBot="1">
      <c r="A15" s="260"/>
      <c r="B15" s="260"/>
      <c r="C15" s="342"/>
      <c r="D15" s="342"/>
      <c r="E15" s="342"/>
      <c r="F15" s="342"/>
      <c r="G15" s="342"/>
    </row>
    <row r="16" spans="1:10" ht="15.6">
      <c r="A16" s="253" t="s">
        <v>501</v>
      </c>
      <c r="B16" s="261"/>
      <c r="C16" s="456" t="s">
        <v>981</v>
      </c>
      <c r="D16" s="457"/>
      <c r="E16" s="457"/>
      <c r="F16" s="457"/>
      <c r="G16" s="458"/>
      <c r="H16" s="343"/>
      <c r="I16" s="344"/>
    </row>
    <row r="17" spans="1:9" ht="16.2" thickBot="1">
      <c r="A17" s="262"/>
      <c r="B17" s="259"/>
      <c r="C17" s="334" t="s">
        <v>982</v>
      </c>
      <c r="D17" s="334"/>
      <c r="E17" s="334"/>
      <c r="F17" s="334"/>
      <c r="G17" s="345"/>
      <c r="H17" s="346"/>
      <c r="I17" s="344"/>
    </row>
    <row r="18" spans="1:9" ht="15" thickBot="1">
      <c r="A18" s="263"/>
      <c r="B18" s="263"/>
      <c r="C18" s="327"/>
      <c r="D18" s="327"/>
      <c r="E18" s="327"/>
      <c r="F18" s="327"/>
      <c r="G18" s="327"/>
    </row>
    <row r="19" spans="1:9" ht="15.6">
      <c r="A19" s="253" t="s">
        <v>502</v>
      </c>
      <c r="B19" s="261"/>
      <c r="C19" s="328" t="s">
        <v>980</v>
      </c>
      <c r="D19" s="329"/>
      <c r="E19" s="329"/>
      <c r="F19" s="329"/>
      <c r="G19" s="330"/>
      <c r="H19" s="331"/>
      <c r="I19" s="332"/>
    </row>
    <row r="20" spans="1:9" ht="15" thickBot="1">
      <c r="A20" s="147"/>
      <c r="B20" s="148"/>
      <c r="C20" s="333"/>
      <c r="D20" s="334"/>
      <c r="E20" s="335"/>
      <c r="F20" s="335"/>
      <c r="G20" s="335"/>
      <c r="H20" s="336"/>
      <c r="I20" s="332"/>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&amp;L&amp;"-,Italic"&amp;8Division of School Business
School Allotment Section
FY2021-2022 Planning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584B-7510-4C84-AA42-9D6F654CB9E4}">
  <dimension ref="A1:M126"/>
  <sheetViews>
    <sheetView zoomScaleNormal="100" workbookViewId="0">
      <pane ySplit="7" topLeftCell="A113" activePane="bottomLeft" state="frozen"/>
      <selection activeCell="L23" sqref="L23"/>
      <selection pane="bottomLeft" activeCell="O125" sqref="O125"/>
    </sheetView>
  </sheetViews>
  <sheetFormatPr defaultRowHeight="14.4"/>
  <cols>
    <col min="2" max="2" width="6.109375" style="5" customWidth="1"/>
    <col min="3" max="3" width="22.6640625" customWidth="1"/>
    <col min="4" max="4" width="12.88671875" customWidth="1"/>
    <col min="5" max="5" width="15.44140625" customWidth="1"/>
    <col min="6" max="6" width="11.88671875" style="78" customWidth="1"/>
    <col min="7" max="7" width="11.88671875" bestFit="1" customWidth="1"/>
    <col min="8" max="8" width="9.109375" style="80"/>
    <col min="9" max="10" width="9.109375" style="78"/>
  </cols>
  <sheetData>
    <row r="1" spans="1:13">
      <c r="A1" s="463" t="s">
        <v>975</v>
      </c>
      <c r="B1" s="463"/>
      <c r="C1" s="463"/>
      <c r="D1" s="463"/>
      <c r="E1" s="463"/>
      <c r="F1" s="463"/>
      <c r="I1"/>
      <c r="J1"/>
    </row>
    <row r="2" spans="1:13">
      <c r="A2" s="463" t="s">
        <v>528</v>
      </c>
      <c r="B2" s="463"/>
      <c r="C2" s="463"/>
      <c r="D2" s="463"/>
      <c r="E2" s="463"/>
      <c r="F2" s="463"/>
      <c r="I2"/>
      <c r="J2"/>
    </row>
    <row r="3" spans="1:13" ht="15" thickBot="1">
      <c r="A3" s="463" t="s">
        <v>539</v>
      </c>
      <c r="B3" s="463"/>
      <c r="C3" s="463"/>
      <c r="D3" s="463"/>
      <c r="E3" s="463"/>
      <c r="F3" s="463"/>
      <c r="I3"/>
      <c r="J3"/>
    </row>
    <row r="4" spans="1:13" ht="14.25" customHeight="1" thickBot="1">
      <c r="E4" s="79" t="s">
        <v>522</v>
      </c>
      <c r="I4"/>
      <c r="J4"/>
    </row>
    <row r="5" spans="1:13" s="76" customFormat="1" ht="63.75" customHeight="1">
      <c r="A5" s="302"/>
      <c r="B5" s="303"/>
      <c r="C5" s="303"/>
      <c r="D5" s="464" t="s">
        <v>523</v>
      </c>
      <c r="E5" s="326" t="s">
        <v>524</v>
      </c>
      <c r="F5" s="304"/>
      <c r="H5" s="77"/>
    </row>
    <row r="6" spans="1:13" s="76" customFormat="1" ht="15" customHeight="1">
      <c r="A6" s="306"/>
      <c r="B6" s="300"/>
      <c r="C6" s="300"/>
      <c r="D6" s="465"/>
      <c r="E6" s="307" t="s">
        <v>525</v>
      </c>
      <c r="F6" s="307"/>
      <c r="H6" s="77"/>
    </row>
    <row r="7" spans="1:13" s="76" customFormat="1" ht="15.75" customHeight="1" thickBot="1">
      <c r="A7" s="306"/>
      <c r="B7" s="300" t="s">
        <v>255</v>
      </c>
      <c r="C7" s="301" t="s">
        <v>256</v>
      </c>
      <c r="D7" s="466"/>
      <c r="E7" s="309" t="s">
        <v>7</v>
      </c>
      <c r="F7" s="309" t="s">
        <v>257</v>
      </c>
      <c r="H7" s="77"/>
    </row>
    <row r="8" spans="1:13">
      <c r="A8" s="42" t="s">
        <v>470</v>
      </c>
      <c r="B8" s="43" t="s">
        <v>24</v>
      </c>
      <c r="C8" s="44" t="s">
        <v>25</v>
      </c>
      <c r="D8" s="240">
        <v>995</v>
      </c>
      <c r="E8" s="240">
        <v>51</v>
      </c>
      <c r="F8" s="241">
        <f>SUM(D8:E8)</f>
        <v>1046</v>
      </c>
      <c r="G8" s="71"/>
      <c r="I8" s="80"/>
      <c r="J8"/>
      <c r="L8" s="80"/>
      <c r="M8" s="72"/>
    </row>
    <row r="9" spans="1:13">
      <c r="A9" s="45" t="s">
        <v>470</v>
      </c>
      <c r="B9" s="46" t="s">
        <v>26</v>
      </c>
      <c r="C9" s="47" t="s">
        <v>27</v>
      </c>
      <c r="D9" s="118">
        <v>193</v>
      </c>
      <c r="E9" s="118">
        <v>10</v>
      </c>
      <c r="F9" s="70">
        <f>SUM(D9:E9)</f>
        <v>203</v>
      </c>
      <c r="G9" s="71"/>
      <c r="I9" s="80"/>
      <c r="J9"/>
      <c r="L9" s="80"/>
      <c r="M9" s="72"/>
    </row>
    <row r="10" spans="1:13">
      <c r="A10" s="45" t="s">
        <v>470</v>
      </c>
      <c r="B10" s="46" t="s">
        <v>4</v>
      </c>
      <c r="C10" s="47" t="s">
        <v>28</v>
      </c>
      <c r="D10" s="118">
        <v>61.5</v>
      </c>
      <c r="E10" s="118">
        <v>3</v>
      </c>
      <c r="F10" s="70">
        <f t="shared" ref="F10:F73" si="0">SUM(D10:E10)</f>
        <v>64.5</v>
      </c>
      <c r="G10" s="71"/>
      <c r="I10" s="80"/>
      <c r="J10"/>
      <c r="L10" s="80"/>
      <c r="M10" s="72"/>
    </row>
    <row r="11" spans="1:13">
      <c r="A11" s="45" t="s">
        <v>470</v>
      </c>
      <c r="B11" s="46" t="s">
        <v>29</v>
      </c>
      <c r="C11" s="47" t="s">
        <v>30</v>
      </c>
      <c r="D11" s="118">
        <v>134</v>
      </c>
      <c r="E11" s="118">
        <v>7</v>
      </c>
      <c r="F11" s="70">
        <f t="shared" si="0"/>
        <v>141</v>
      </c>
      <c r="G11" s="71"/>
      <c r="I11" s="80"/>
      <c r="J11"/>
      <c r="L11" s="80"/>
      <c r="M11" s="72"/>
    </row>
    <row r="12" spans="1:13">
      <c r="A12" s="45" t="s">
        <v>470</v>
      </c>
      <c r="B12" s="46" t="s">
        <v>31</v>
      </c>
      <c r="C12" s="47" t="s">
        <v>32</v>
      </c>
      <c r="D12" s="118">
        <v>118.5</v>
      </c>
      <c r="E12" s="118">
        <v>6</v>
      </c>
      <c r="F12" s="70">
        <f t="shared" si="0"/>
        <v>124.5</v>
      </c>
      <c r="G12" s="71"/>
      <c r="I12" s="80"/>
      <c r="J12"/>
      <c r="L12" s="80"/>
      <c r="M12" s="72"/>
    </row>
    <row r="13" spans="1:13">
      <c r="A13" s="45" t="s">
        <v>470</v>
      </c>
      <c r="B13" s="46" t="s">
        <v>33</v>
      </c>
      <c r="C13" s="47" t="s">
        <v>34</v>
      </c>
      <c r="D13" s="118">
        <v>81</v>
      </c>
      <c r="E13" s="118">
        <v>4</v>
      </c>
      <c r="F13" s="70">
        <f t="shared" si="0"/>
        <v>85</v>
      </c>
      <c r="G13" s="71"/>
      <c r="I13" s="80"/>
      <c r="J13"/>
      <c r="L13" s="80"/>
      <c r="M13" s="72"/>
    </row>
    <row r="14" spans="1:13">
      <c r="A14" s="45" t="s">
        <v>470</v>
      </c>
      <c r="B14" s="46" t="s">
        <v>35</v>
      </c>
      <c r="C14" s="47" t="s">
        <v>36</v>
      </c>
      <c r="D14" s="118">
        <v>253</v>
      </c>
      <c r="E14" s="118">
        <v>12</v>
      </c>
      <c r="F14" s="70">
        <f t="shared" si="0"/>
        <v>265</v>
      </c>
      <c r="G14" s="71"/>
      <c r="I14" s="80"/>
      <c r="J14"/>
      <c r="L14" s="80"/>
      <c r="M14" s="72"/>
    </row>
    <row r="15" spans="1:13">
      <c r="A15" s="45" t="s">
        <v>470</v>
      </c>
      <c r="B15" s="46" t="s">
        <v>37</v>
      </c>
      <c r="C15" s="47" t="s">
        <v>38</v>
      </c>
      <c r="D15" s="118">
        <v>76.5</v>
      </c>
      <c r="E15" s="118">
        <v>4</v>
      </c>
      <c r="F15" s="70">
        <f t="shared" si="0"/>
        <v>80.5</v>
      </c>
      <c r="G15" s="71"/>
      <c r="I15" s="80"/>
      <c r="J15"/>
      <c r="L15" s="80"/>
      <c r="M15" s="72"/>
    </row>
    <row r="16" spans="1:13">
      <c r="A16" s="45" t="s">
        <v>470</v>
      </c>
      <c r="B16" s="46" t="s">
        <v>39</v>
      </c>
      <c r="C16" s="47" t="s">
        <v>40</v>
      </c>
      <c r="D16" s="118">
        <v>174</v>
      </c>
      <c r="E16" s="118">
        <v>9</v>
      </c>
      <c r="F16" s="70">
        <f t="shared" si="0"/>
        <v>183</v>
      </c>
      <c r="I16" s="80"/>
      <c r="J16"/>
      <c r="L16" s="80"/>
      <c r="M16" s="72"/>
    </row>
    <row r="17" spans="1:13">
      <c r="A17" s="45" t="s">
        <v>470</v>
      </c>
      <c r="B17" s="46" t="s">
        <v>41</v>
      </c>
      <c r="C17" s="47" t="s">
        <v>42</v>
      </c>
      <c r="D17" s="118">
        <v>591</v>
      </c>
      <c r="E17" s="118">
        <v>29</v>
      </c>
      <c r="F17" s="70">
        <f t="shared" si="0"/>
        <v>620</v>
      </c>
      <c r="G17" s="71"/>
      <c r="I17" s="80"/>
      <c r="J17"/>
      <c r="L17" s="80"/>
      <c r="M17" s="72"/>
    </row>
    <row r="18" spans="1:13">
      <c r="A18" s="45" t="s">
        <v>470</v>
      </c>
      <c r="B18" s="46" t="s">
        <v>43</v>
      </c>
      <c r="C18" s="47" t="s">
        <v>44</v>
      </c>
      <c r="D18" s="118">
        <v>992.82</v>
      </c>
      <c r="E18" s="118">
        <v>52</v>
      </c>
      <c r="F18" s="70">
        <f t="shared" si="0"/>
        <v>1044.8200000000002</v>
      </c>
      <c r="G18" s="71"/>
      <c r="I18" s="80"/>
      <c r="J18"/>
      <c r="L18" s="80"/>
      <c r="M18" s="72"/>
    </row>
    <row r="19" spans="1:13">
      <c r="A19" s="45" t="s">
        <v>471</v>
      </c>
      <c r="B19" s="46" t="s">
        <v>45</v>
      </c>
      <c r="C19" s="47" t="s">
        <v>46</v>
      </c>
      <c r="D19" s="118">
        <v>174.18</v>
      </c>
      <c r="E19" s="118">
        <v>9</v>
      </c>
      <c r="F19" s="70">
        <f t="shared" si="0"/>
        <v>183.18</v>
      </c>
      <c r="G19" s="71"/>
      <c r="I19" s="80"/>
      <c r="J19"/>
      <c r="L19" s="80"/>
      <c r="M19" s="72"/>
    </row>
    <row r="20" spans="1:13">
      <c r="A20" s="45" t="s">
        <v>470</v>
      </c>
      <c r="B20" s="46" t="s">
        <v>47</v>
      </c>
      <c r="C20" s="47" t="s">
        <v>48</v>
      </c>
      <c r="D20" s="118">
        <v>507</v>
      </c>
      <c r="E20" s="118">
        <v>26</v>
      </c>
      <c r="F20" s="70">
        <f t="shared" si="0"/>
        <v>533</v>
      </c>
      <c r="G20" s="71"/>
      <c r="I20" s="80"/>
      <c r="J20"/>
      <c r="L20" s="80"/>
      <c r="M20" s="72"/>
    </row>
    <row r="21" spans="1:13">
      <c r="A21" s="45" t="s">
        <v>470</v>
      </c>
      <c r="B21" s="46" t="s">
        <v>49</v>
      </c>
      <c r="C21" s="47" t="s">
        <v>50</v>
      </c>
      <c r="D21" s="118">
        <v>1568</v>
      </c>
      <c r="E21" s="118">
        <v>80</v>
      </c>
      <c r="F21" s="70">
        <f t="shared" si="0"/>
        <v>1648</v>
      </c>
      <c r="G21" s="71"/>
      <c r="I21" s="80"/>
      <c r="J21"/>
      <c r="L21" s="80"/>
      <c r="M21" s="72"/>
    </row>
    <row r="22" spans="1:13">
      <c r="A22" s="45" t="s">
        <v>471</v>
      </c>
      <c r="B22" s="46" t="s">
        <v>51</v>
      </c>
      <c r="C22" s="47" t="s">
        <v>52</v>
      </c>
      <c r="D22" s="118">
        <v>243</v>
      </c>
      <c r="E22" s="118">
        <v>13</v>
      </c>
      <c r="F22" s="70">
        <f t="shared" si="0"/>
        <v>256</v>
      </c>
      <c r="G22" s="71"/>
      <c r="I22" s="80"/>
      <c r="J22"/>
      <c r="L22" s="80"/>
      <c r="M22" s="72"/>
    </row>
    <row r="23" spans="1:13">
      <c r="A23" s="45" t="s">
        <v>470</v>
      </c>
      <c r="B23" s="46" t="s">
        <v>53</v>
      </c>
      <c r="C23" s="47" t="s">
        <v>54</v>
      </c>
      <c r="D23" s="118">
        <v>467</v>
      </c>
      <c r="E23" s="118">
        <v>24</v>
      </c>
      <c r="F23" s="70">
        <f t="shared" si="0"/>
        <v>491</v>
      </c>
      <c r="G23" s="71"/>
      <c r="I23" s="80"/>
      <c r="J23"/>
      <c r="L23" s="80"/>
      <c r="M23" s="72"/>
    </row>
    <row r="24" spans="1:13">
      <c r="A24" s="45" t="s">
        <v>470</v>
      </c>
      <c r="B24" s="46" t="s">
        <v>55</v>
      </c>
      <c r="C24" s="47" t="s">
        <v>56</v>
      </c>
      <c r="D24" s="118">
        <v>88</v>
      </c>
      <c r="E24" s="118">
        <v>5</v>
      </c>
      <c r="F24" s="70">
        <f t="shared" si="0"/>
        <v>93</v>
      </c>
      <c r="G24" s="71"/>
      <c r="I24" s="80"/>
      <c r="J24"/>
      <c r="L24" s="80"/>
      <c r="M24" s="72"/>
    </row>
    <row r="25" spans="1:13">
      <c r="A25" s="45" t="s">
        <v>470</v>
      </c>
      <c r="B25" s="46" t="s">
        <v>57</v>
      </c>
      <c r="C25" s="47" t="s">
        <v>58</v>
      </c>
      <c r="D25" s="118">
        <v>354</v>
      </c>
      <c r="E25" s="118">
        <v>17</v>
      </c>
      <c r="F25" s="70">
        <f t="shared" si="0"/>
        <v>371</v>
      </c>
      <c r="G25" s="71"/>
      <c r="I25" s="80"/>
      <c r="J25"/>
      <c r="L25" s="80"/>
      <c r="M25" s="72"/>
    </row>
    <row r="26" spans="1:13">
      <c r="A26" s="45" t="s">
        <v>470</v>
      </c>
      <c r="B26" s="46" t="s">
        <v>59</v>
      </c>
      <c r="C26" s="47" t="s">
        <v>60</v>
      </c>
      <c r="D26" s="118">
        <v>96</v>
      </c>
      <c r="E26" s="118">
        <v>5</v>
      </c>
      <c r="F26" s="70">
        <f t="shared" si="0"/>
        <v>101</v>
      </c>
      <c r="G26" s="71"/>
      <c r="I26" s="80"/>
      <c r="J26"/>
      <c r="L26" s="80"/>
      <c r="M26" s="72"/>
    </row>
    <row r="27" spans="1:13">
      <c r="A27" s="45" t="s">
        <v>470</v>
      </c>
      <c r="B27" s="46" t="s">
        <v>61</v>
      </c>
      <c r="C27" s="47" t="s">
        <v>62</v>
      </c>
      <c r="D27" s="118">
        <v>701.64</v>
      </c>
      <c r="E27" s="118">
        <v>36</v>
      </c>
      <c r="F27" s="70">
        <f t="shared" si="0"/>
        <v>737.64</v>
      </c>
      <c r="G27" s="71"/>
      <c r="I27" s="80"/>
      <c r="J27"/>
      <c r="L27" s="80"/>
      <c r="M27" s="72"/>
    </row>
    <row r="28" spans="1:13">
      <c r="A28" s="45" t="s">
        <v>471</v>
      </c>
      <c r="B28" s="46" t="s">
        <v>63</v>
      </c>
      <c r="C28" s="47" t="s">
        <v>64</v>
      </c>
      <c r="D28" s="118">
        <v>166.71</v>
      </c>
      <c r="E28" s="118">
        <v>9</v>
      </c>
      <c r="F28" s="70">
        <f t="shared" si="0"/>
        <v>175.71</v>
      </c>
      <c r="G28" s="71"/>
      <c r="I28" s="80"/>
      <c r="J28"/>
      <c r="L28" s="80"/>
      <c r="M28" s="72"/>
    </row>
    <row r="29" spans="1:13">
      <c r="A29" s="45" t="s">
        <v>471</v>
      </c>
      <c r="B29" s="46" t="s">
        <v>65</v>
      </c>
      <c r="C29" s="47" t="s">
        <v>66</v>
      </c>
      <c r="D29" s="118">
        <v>120.15</v>
      </c>
      <c r="E29" s="118">
        <v>6</v>
      </c>
      <c r="F29" s="70">
        <f t="shared" si="0"/>
        <v>126.15</v>
      </c>
      <c r="G29" s="71"/>
      <c r="I29" s="80"/>
      <c r="J29"/>
      <c r="L29" s="80"/>
      <c r="M29" s="72"/>
    </row>
    <row r="30" spans="1:13">
      <c r="A30" s="45" t="s">
        <v>470</v>
      </c>
      <c r="B30" s="46" t="s">
        <v>67</v>
      </c>
      <c r="C30" s="47" t="s">
        <v>68</v>
      </c>
      <c r="D30" s="118">
        <v>396</v>
      </c>
      <c r="E30" s="118">
        <v>20</v>
      </c>
      <c r="F30" s="70">
        <f t="shared" si="0"/>
        <v>416</v>
      </c>
      <c r="G30" s="71"/>
      <c r="I30" s="80"/>
      <c r="J30"/>
      <c r="L30" s="80"/>
      <c r="M30" s="72"/>
    </row>
    <row r="31" spans="1:13">
      <c r="A31" s="45" t="s">
        <v>470</v>
      </c>
      <c r="B31" s="46" t="s">
        <v>69</v>
      </c>
      <c r="C31" s="47" t="s">
        <v>70</v>
      </c>
      <c r="D31" s="118">
        <v>136</v>
      </c>
      <c r="E31" s="118">
        <v>7</v>
      </c>
      <c r="F31" s="70">
        <f t="shared" si="0"/>
        <v>143</v>
      </c>
      <c r="G31" s="71"/>
      <c r="I31" s="80"/>
      <c r="J31"/>
      <c r="L31" s="80"/>
      <c r="M31" s="72"/>
    </row>
    <row r="32" spans="1:13">
      <c r="A32" s="45" t="s">
        <v>470</v>
      </c>
      <c r="B32" s="46" t="s">
        <v>71</v>
      </c>
      <c r="C32" s="47" t="s">
        <v>72</v>
      </c>
      <c r="D32" s="118">
        <v>79.5</v>
      </c>
      <c r="E32" s="118">
        <v>4</v>
      </c>
      <c r="F32" s="70">
        <f t="shared" si="0"/>
        <v>83.5</v>
      </c>
      <c r="G32" s="71"/>
      <c r="I32" s="80"/>
      <c r="J32"/>
      <c r="L32" s="80"/>
      <c r="M32" s="72"/>
    </row>
    <row r="33" spans="1:13">
      <c r="A33" s="45" t="s">
        <v>470</v>
      </c>
      <c r="B33" s="46" t="s">
        <v>73</v>
      </c>
      <c r="C33" s="47" t="s">
        <v>74</v>
      </c>
      <c r="D33" s="118">
        <v>57</v>
      </c>
      <c r="E33" s="118">
        <v>3</v>
      </c>
      <c r="F33" s="70">
        <f t="shared" si="0"/>
        <v>60</v>
      </c>
      <c r="G33" s="71"/>
      <c r="I33" s="80"/>
      <c r="J33"/>
      <c r="L33" s="80"/>
      <c r="M33" s="72"/>
    </row>
    <row r="34" spans="1:13">
      <c r="A34" s="45" t="s">
        <v>470</v>
      </c>
      <c r="B34" s="46" t="s">
        <v>75</v>
      </c>
      <c r="C34" s="47" t="s">
        <v>76</v>
      </c>
      <c r="D34" s="118">
        <v>633</v>
      </c>
      <c r="E34" s="118">
        <v>32</v>
      </c>
      <c r="F34" s="70">
        <f t="shared" si="0"/>
        <v>665</v>
      </c>
      <c r="G34" s="71"/>
      <c r="I34" s="80"/>
      <c r="J34"/>
      <c r="L34" s="80"/>
      <c r="M34" s="72"/>
    </row>
    <row r="35" spans="1:13">
      <c r="A35" s="45" t="s">
        <v>470</v>
      </c>
      <c r="B35" s="46" t="s">
        <v>77</v>
      </c>
      <c r="C35" s="47" t="s">
        <v>78</v>
      </c>
      <c r="D35" s="118">
        <v>232.6</v>
      </c>
      <c r="E35" s="118">
        <v>12</v>
      </c>
      <c r="F35" s="70">
        <f t="shared" si="0"/>
        <v>244.6</v>
      </c>
      <c r="G35" s="71"/>
      <c r="I35" s="80"/>
      <c r="J35"/>
      <c r="L35" s="80"/>
      <c r="M35" s="72"/>
    </row>
    <row r="36" spans="1:13">
      <c r="A36" s="45" t="s">
        <v>471</v>
      </c>
      <c r="B36" s="46" t="s">
        <v>79</v>
      </c>
      <c r="C36" s="47" t="s">
        <v>80</v>
      </c>
      <c r="D36" s="118">
        <v>95.4</v>
      </c>
      <c r="E36" s="118">
        <v>5</v>
      </c>
      <c r="F36" s="70">
        <f t="shared" si="0"/>
        <v>100.4</v>
      </c>
      <c r="G36" s="71"/>
      <c r="I36" s="80"/>
      <c r="J36"/>
      <c r="L36" s="80"/>
      <c r="M36" s="72"/>
    </row>
    <row r="37" spans="1:13">
      <c r="A37" s="45" t="s">
        <v>470</v>
      </c>
      <c r="B37" s="46" t="s">
        <v>81</v>
      </c>
      <c r="C37" s="47" t="s">
        <v>82</v>
      </c>
      <c r="D37" s="118">
        <v>561.5</v>
      </c>
      <c r="E37" s="118">
        <v>29</v>
      </c>
      <c r="F37" s="70">
        <f t="shared" si="0"/>
        <v>590.5</v>
      </c>
      <c r="G37" s="71"/>
      <c r="I37" s="80"/>
      <c r="J37"/>
      <c r="L37" s="80"/>
      <c r="M37" s="72"/>
    </row>
    <row r="38" spans="1:13">
      <c r="A38" s="45" t="s">
        <v>470</v>
      </c>
      <c r="B38" s="46" t="s">
        <v>83</v>
      </c>
      <c r="C38" s="47" t="s">
        <v>84</v>
      </c>
      <c r="D38" s="118">
        <v>2191</v>
      </c>
      <c r="E38" s="118">
        <v>116</v>
      </c>
      <c r="F38" s="70">
        <f t="shared" si="0"/>
        <v>2307</v>
      </c>
      <c r="G38" s="71"/>
      <c r="I38" s="80"/>
      <c r="J38"/>
      <c r="L38" s="80"/>
      <c r="M38" s="72"/>
    </row>
    <row r="39" spans="1:13">
      <c r="A39" s="45" t="s">
        <v>470</v>
      </c>
      <c r="B39" s="46" t="s">
        <v>85</v>
      </c>
      <c r="C39" s="47" t="s">
        <v>86</v>
      </c>
      <c r="D39" s="118">
        <v>206</v>
      </c>
      <c r="E39" s="118">
        <v>11</v>
      </c>
      <c r="F39" s="70">
        <f t="shared" si="0"/>
        <v>217</v>
      </c>
      <c r="G39" s="71"/>
      <c r="I39" s="80"/>
      <c r="J39"/>
      <c r="L39" s="80"/>
      <c r="M39" s="72"/>
    </row>
    <row r="40" spans="1:13">
      <c r="A40" s="45" t="s">
        <v>470</v>
      </c>
      <c r="B40" s="46" t="s">
        <v>87</v>
      </c>
      <c r="C40" s="47" t="s">
        <v>88</v>
      </c>
      <c r="D40" s="118">
        <v>222.5</v>
      </c>
      <c r="E40" s="118">
        <v>11</v>
      </c>
      <c r="F40" s="70">
        <f t="shared" si="0"/>
        <v>233.5</v>
      </c>
      <c r="G40" s="71"/>
      <c r="I40" s="80"/>
      <c r="J40"/>
      <c r="L40" s="80"/>
      <c r="M40" s="72"/>
    </row>
    <row r="41" spans="1:13">
      <c r="A41" s="45" t="s">
        <v>470</v>
      </c>
      <c r="B41" s="46" t="s">
        <v>89</v>
      </c>
      <c r="C41" s="47" t="s">
        <v>90</v>
      </c>
      <c r="D41" s="118">
        <v>796.35</v>
      </c>
      <c r="E41" s="118">
        <v>41</v>
      </c>
      <c r="F41" s="70">
        <f t="shared" si="0"/>
        <v>837.35</v>
      </c>
      <c r="G41" s="71"/>
      <c r="I41" s="80"/>
      <c r="J41"/>
      <c r="L41" s="80"/>
      <c r="M41" s="72"/>
    </row>
    <row r="42" spans="1:13">
      <c r="A42" s="45" t="s">
        <v>471</v>
      </c>
      <c r="B42" s="46" t="s">
        <v>91</v>
      </c>
      <c r="C42" s="47" t="s">
        <v>92</v>
      </c>
      <c r="D42" s="118">
        <v>131.15</v>
      </c>
      <c r="E42" s="118">
        <v>7</v>
      </c>
      <c r="F42" s="70">
        <f t="shared" si="0"/>
        <v>138.15</v>
      </c>
      <c r="G42" s="71"/>
      <c r="I42" s="80"/>
      <c r="J42"/>
      <c r="L42" s="80"/>
      <c r="M42" s="72"/>
    </row>
    <row r="43" spans="1:13">
      <c r="A43" s="45" t="s">
        <v>471</v>
      </c>
      <c r="B43" s="46" t="s">
        <v>93</v>
      </c>
      <c r="C43" s="47" t="s">
        <v>94</v>
      </c>
      <c r="D43" s="118">
        <v>100</v>
      </c>
      <c r="E43" s="118">
        <v>5</v>
      </c>
      <c r="F43" s="70">
        <f t="shared" si="0"/>
        <v>105</v>
      </c>
      <c r="G43" s="71"/>
      <c r="I43" s="80"/>
      <c r="J43"/>
      <c r="L43" s="80"/>
      <c r="M43" s="72"/>
    </row>
    <row r="44" spans="1:13">
      <c r="A44" s="45" t="s">
        <v>470</v>
      </c>
      <c r="B44" s="46" t="s">
        <v>95</v>
      </c>
      <c r="C44" s="47" t="s">
        <v>96</v>
      </c>
      <c r="D44" s="118">
        <v>271.5</v>
      </c>
      <c r="E44" s="118">
        <v>14</v>
      </c>
      <c r="F44" s="70">
        <f t="shared" si="0"/>
        <v>285.5</v>
      </c>
      <c r="G44" s="71"/>
      <c r="I44" s="80"/>
      <c r="J44"/>
      <c r="L44" s="80"/>
      <c r="M44" s="72"/>
    </row>
    <row r="45" spans="1:13">
      <c r="A45" s="45" t="s">
        <v>470</v>
      </c>
      <c r="B45" s="46" t="s">
        <v>97</v>
      </c>
      <c r="C45" s="47" t="s">
        <v>98</v>
      </c>
      <c r="D45" s="118">
        <v>432.5</v>
      </c>
      <c r="E45" s="118">
        <v>23</v>
      </c>
      <c r="F45" s="70">
        <f t="shared" si="0"/>
        <v>455.5</v>
      </c>
      <c r="G45" s="71"/>
      <c r="I45" s="80"/>
      <c r="J45"/>
      <c r="L45" s="80"/>
      <c r="M45" s="72"/>
    </row>
    <row r="46" spans="1:13">
      <c r="A46" s="45" t="s">
        <v>470</v>
      </c>
      <c r="B46" s="46" t="s">
        <v>99</v>
      </c>
      <c r="C46" s="47" t="s">
        <v>100</v>
      </c>
      <c r="D46" s="118">
        <v>1388</v>
      </c>
      <c r="E46" s="118">
        <v>72</v>
      </c>
      <c r="F46" s="70">
        <f t="shared" si="0"/>
        <v>1460</v>
      </c>
      <c r="G46" s="71"/>
      <c r="I46" s="80"/>
      <c r="J46"/>
      <c r="L46" s="80"/>
      <c r="M46" s="72"/>
    </row>
    <row r="47" spans="1:13">
      <c r="A47" s="45" t="s">
        <v>470</v>
      </c>
      <c r="B47" s="46" t="s">
        <v>101</v>
      </c>
      <c r="C47" s="47" t="s">
        <v>102</v>
      </c>
      <c r="D47" s="118">
        <v>292.5</v>
      </c>
      <c r="E47" s="118">
        <v>15</v>
      </c>
      <c r="F47" s="70">
        <f t="shared" si="0"/>
        <v>307.5</v>
      </c>
      <c r="G47" s="71"/>
      <c r="I47" s="80"/>
      <c r="J47"/>
      <c r="L47" s="80"/>
      <c r="M47" s="72"/>
    </row>
    <row r="48" spans="1:13">
      <c r="A48" s="45" t="s">
        <v>470</v>
      </c>
      <c r="B48" s="46" t="s">
        <v>103</v>
      </c>
      <c r="C48" s="47" t="s">
        <v>104</v>
      </c>
      <c r="D48" s="118">
        <v>2297</v>
      </c>
      <c r="E48" s="118">
        <v>117</v>
      </c>
      <c r="F48" s="70">
        <f t="shared" si="0"/>
        <v>2414</v>
      </c>
      <c r="G48" s="71"/>
      <c r="I48" s="80"/>
      <c r="J48"/>
      <c r="L48" s="80"/>
      <c r="M48" s="72"/>
    </row>
    <row r="49" spans="1:13">
      <c r="A49" s="45" t="s">
        <v>470</v>
      </c>
      <c r="B49" s="46" t="s">
        <v>105</v>
      </c>
      <c r="C49" s="47" t="s">
        <v>106</v>
      </c>
      <c r="D49" s="118">
        <v>351</v>
      </c>
      <c r="E49" s="118">
        <v>17</v>
      </c>
      <c r="F49" s="70">
        <f t="shared" si="0"/>
        <v>368</v>
      </c>
      <c r="G49" s="71"/>
      <c r="I49" s="80"/>
      <c r="J49"/>
      <c r="L49" s="80"/>
      <c r="M49" s="72"/>
    </row>
    <row r="50" spans="1:13">
      <c r="A50" s="45" t="s">
        <v>470</v>
      </c>
      <c r="B50" s="46" t="s">
        <v>107</v>
      </c>
      <c r="C50" s="47" t="s">
        <v>108</v>
      </c>
      <c r="D50" s="118">
        <v>1345.5</v>
      </c>
      <c r="E50" s="118">
        <v>68</v>
      </c>
      <c r="F50" s="70">
        <f t="shared" si="0"/>
        <v>1413.5</v>
      </c>
      <c r="G50" s="71"/>
      <c r="I50" s="80"/>
      <c r="J50"/>
      <c r="L50" s="80"/>
      <c r="M50" s="72"/>
    </row>
    <row r="51" spans="1:13">
      <c r="A51" s="45" t="s">
        <v>470</v>
      </c>
      <c r="B51" s="46" t="s">
        <v>109</v>
      </c>
      <c r="C51" s="47" t="s">
        <v>110</v>
      </c>
      <c r="D51" s="118">
        <v>64.5</v>
      </c>
      <c r="E51" s="118">
        <v>3</v>
      </c>
      <c r="F51" s="70">
        <f t="shared" si="0"/>
        <v>67.5</v>
      </c>
      <c r="G51" s="71"/>
      <c r="I51" s="80"/>
      <c r="J51"/>
      <c r="L51" s="80"/>
      <c r="M51" s="72"/>
    </row>
    <row r="52" spans="1:13">
      <c r="A52" s="45" t="s">
        <v>470</v>
      </c>
      <c r="B52" s="46" t="s">
        <v>111</v>
      </c>
      <c r="C52" s="47" t="s">
        <v>112</v>
      </c>
      <c r="D52" s="118">
        <v>50</v>
      </c>
      <c r="E52" s="118">
        <v>3</v>
      </c>
      <c r="F52" s="70">
        <f t="shared" si="0"/>
        <v>53</v>
      </c>
      <c r="G52" s="71"/>
      <c r="I52" s="80"/>
      <c r="J52"/>
      <c r="L52" s="80"/>
      <c r="M52" s="72"/>
    </row>
    <row r="53" spans="1:13">
      <c r="A53" s="45" t="s">
        <v>470</v>
      </c>
      <c r="B53" s="46" t="s">
        <v>113</v>
      </c>
      <c r="C53" s="47" t="s">
        <v>114</v>
      </c>
      <c r="D53" s="118">
        <v>292</v>
      </c>
      <c r="E53" s="118">
        <v>15</v>
      </c>
      <c r="F53" s="70">
        <f t="shared" si="0"/>
        <v>307</v>
      </c>
      <c r="G53" s="71"/>
      <c r="I53" s="80"/>
      <c r="J53"/>
      <c r="L53" s="80"/>
      <c r="M53" s="72"/>
    </row>
    <row r="54" spans="1:13">
      <c r="A54" s="45" t="s">
        <v>470</v>
      </c>
      <c r="B54" s="46" t="s">
        <v>115</v>
      </c>
      <c r="C54" s="47" t="s">
        <v>116</v>
      </c>
      <c r="D54" s="118">
        <v>121</v>
      </c>
      <c r="E54" s="118">
        <v>6</v>
      </c>
      <c r="F54" s="70">
        <f t="shared" si="0"/>
        <v>127</v>
      </c>
      <c r="G54" s="71"/>
      <c r="I54" s="80"/>
      <c r="J54"/>
      <c r="L54" s="80"/>
      <c r="M54" s="72"/>
    </row>
    <row r="55" spans="1:13">
      <c r="A55" s="45" t="s">
        <v>470</v>
      </c>
      <c r="B55" s="46" t="s">
        <v>117</v>
      </c>
      <c r="C55" s="47" t="s">
        <v>118</v>
      </c>
      <c r="D55" s="118">
        <v>2974.5</v>
      </c>
      <c r="E55" s="118">
        <v>152</v>
      </c>
      <c r="F55" s="70">
        <f t="shared" si="0"/>
        <v>3126.5</v>
      </c>
      <c r="G55" s="71"/>
      <c r="I55" s="80"/>
      <c r="J55"/>
      <c r="L55" s="80"/>
      <c r="M55" s="72"/>
    </row>
    <row r="56" spans="1:13">
      <c r="A56" s="45" t="s">
        <v>470</v>
      </c>
      <c r="B56" s="46" t="s">
        <v>119</v>
      </c>
      <c r="C56" s="47" t="s">
        <v>120</v>
      </c>
      <c r="D56" s="118">
        <v>95.11</v>
      </c>
      <c r="E56" s="118">
        <v>5</v>
      </c>
      <c r="F56" s="70">
        <f t="shared" si="0"/>
        <v>100.11</v>
      </c>
      <c r="G56" s="71"/>
      <c r="I56" s="80"/>
      <c r="J56"/>
      <c r="L56" s="80"/>
      <c r="M56" s="72"/>
    </row>
    <row r="57" spans="1:13">
      <c r="A57" s="45" t="s">
        <v>471</v>
      </c>
      <c r="B57" s="46" t="s">
        <v>121</v>
      </c>
      <c r="C57" s="47" t="s">
        <v>122</v>
      </c>
      <c r="D57" s="118">
        <v>122.28</v>
      </c>
      <c r="E57" s="118">
        <v>6</v>
      </c>
      <c r="F57" s="70">
        <f t="shared" si="0"/>
        <v>128.28</v>
      </c>
      <c r="G57" s="71"/>
      <c r="I57" s="80"/>
      <c r="J57"/>
      <c r="L57" s="80"/>
      <c r="M57" s="72"/>
    </row>
    <row r="58" spans="1:13">
      <c r="A58" s="45" t="s">
        <v>471</v>
      </c>
      <c r="B58" s="46" t="s">
        <v>123</v>
      </c>
      <c r="C58" s="47" t="s">
        <v>124</v>
      </c>
      <c r="D58" s="118">
        <v>32.11</v>
      </c>
      <c r="E58" s="118">
        <v>1</v>
      </c>
      <c r="F58" s="70">
        <f t="shared" si="0"/>
        <v>33.11</v>
      </c>
      <c r="G58" s="71"/>
      <c r="I58" s="80"/>
      <c r="J58"/>
      <c r="L58" s="80"/>
      <c r="M58" s="72"/>
    </row>
    <row r="59" spans="1:13">
      <c r="A59" s="45" t="s">
        <v>470</v>
      </c>
      <c r="B59" s="46" t="s">
        <v>125</v>
      </c>
      <c r="C59" s="47" t="s">
        <v>126</v>
      </c>
      <c r="D59" s="118">
        <v>891.5</v>
      </c>
      <c r="E59" s="118">
        <v>47</v>
      </c>
      <c r="F59" s="70">
        <f t="shared" si="0"/>
        <v>938.5</v>
      </c>
      <c r="G59" s="71"/>
      <c r="I59" s="80"/>
      <c r="J59"/>
      <c r="L59" s="80"/>
      <c r="M59" s="72"/>
    </row>
    <row r="60" spans="1:13">
      <c r="A60" s="45" t="s">
        <v>470</v>
      </c>
      <c r="B60" s="46" t="s">
        <v>127</v>
      </c>
      <c r="C60" s="47" t="s">
        <v>128</v>
      </c>
      <c r="D60" s="118">
        <v>294.5</v>
      </c>
      <c r="E60" s="118">
        <v>16</v>
      </c>
      <c r="F60" s="70">
        <f t="shared" si="0"/>
        <v>310.5</v>
      </c>
      <c r="G60" s="71"/>
      <c r="I60" s="80"/>
      <c r="J60"/>
      <c r="L60" s="80"/>
      <c r="M60" s="72"/>
    </row>
    <row r="61" spans="1:13">
      <c r="A61" s="45" t="s">
        <v>470</v>
      </c>
      <c r="B61" s="46" t="s">
        <v>129</v>
      </c>
      <c r="C61" s="47" t="s">
        <v>130</v>
      </c>
      <c r="D61" s="118">
        <v>567</v>
      </c>
      <c r="E61" s="118">
        <v>29</v>
      </c>
      <c r="F61" s="70">
        <f t="shared" si="0"/>
        <v>596</v>
      </c>
      <c r="G61" s="71"/>
      <c r="I61" s="80"/>
      <c r="J61"/>
      <c r="L61" s="80"/>
      <c r="M61" s="72"/>
    </row>
    <row r="62" spans="1:13">
      <c r="A62" s="45" t="s">
        <v>470</v>
      </c>
      <c r="B62" s="46" t="s">
        <v>131</v>
      </c>
      <c r="C62" s="47" t="s">
        <v>132</v>
      </c>
      <c r="D62" s="118">
        <v>107</v>
      </c>
      <c r="E62" s="118">
        <v>6</v>
      </c>
      <c r="F62" s="70">
        <f t="shared" si="0"/>
        <v>113</v>
      </c>
      <c r="G62" s="71"/>
      <c r="I62" s="80"/>
      <c r="J62"/>
      <c r="L62" s="80"/>
      <c r="M62" s="72"/>
    </row>
    <row r="63" spans="1:13">
      <c r="A63" s="45" t="s">
        <v>470</v>
      </c>
      <c r="B63" s="46" t="s">
        <v>133</v>
      </c>
      <c r="C63" s="47" t="s">
        <v>134</v>
      </c>
      <c r="D63" s="118">
        <v>389</v>
      </c>
      <c r="E63" s="118">
        <v>21</v>
      </c>
      <c r="F63" s="70">
        <f t="shared" si="0"/>
        <v>410</v>
      </c>
      <c r="G63" s="71"/>
      <c r="I63" s="80"/>
      <c r="J63"/>
      <c r="L63" s="80"/>
      <c r="M63" s="72"/>
    </row>
    <row r="64" spans="1:13">
      <c r="A64" s="45" t="s">
        <v>470</v>
      </c>
      <c r="B64" s="46" t="s">
        <v>135</v>
      </c>
      <c r="C64" s="47" t="s">
        <v>136</v>
      </c>
      <c r="D64" s="118">
        <v>21</v>
      </c>
      <c r="E64" s="118">
        <v>1</v>
      </c>
      <c r="F64" s="70">
        <f t="shared" si="0"/>
        <v>22</v>
      </c>
      <c r="G64" s="71"/>
      <c r="I64" s="80"/>
      <c r="J64"/>
      <c r="L64" s="80"/>
      <c r="M64" s="72"/>
    </row>
    <row r="65" spans="1:13">
      <c r="A65" s="45" t="s">
        <v>470</v>
      </c>
      <c r="B65" s="46" t="s">
        <v>137</v>
      </c>
      <c r="C65" s="47" t="s">
        <v>138</v>
      </c>
      <c r="D65" s="118">
        <v>913.3</v>
      </c>
      <c r="E65" s="118">
        <v>45</v>
      </c>
      <c r="F65" s="70">
        <f t="shared" si="0"/>
        <v>958.3</v>
      </c>
      <c r="G65" s="71"/>
      <c r="I65" s="80"/>
      <c r="J65"/>
      <c r="L65" s="80"/>
      <c r="M65" s="72"/>
    </row>
    <row r="66" spans="1:13">
      <c r="A66" s="45" t="s">
        <v>471</v>
      </c>
      <c r="B66" s="46" t="s">
        <v>139</v>
      </c>
      <c r="C66" s="47" t="s">
        <v>140</v>
      </c>
      <c r="D66" s="118">
        <v>256.7</v>
      </c>
      <c r="E66" s="118">
        <v>13</v>
      </c>
      <c r="F66" s="70">
        <f t="shared" si="0"/>
        <v>269.7</v>
      </c>
      <c r="G66" s="71"/>
      <c r="I66" s="80"/>
      <c r="J66"/>
      <c r="L66" s="80"/>
      <c r="M66" s="72"/>
    </row>
    <row r="67" spans="1:13">
      <c r="A67" s="45" t="s">
        <v>470</v>
      </c>
      <c r="B67" s="46" t="s">
        <v>141</v>
      </c>
      <c r="C67" s="47" t="s">
        <v>142</v>
      </c>
      <c r="D67" s="118">
        <v>155</v>
      </c>
      <c r="E67" s="118">
        <v>8</v>
      </c>
      <c r="F67" s="70">
        <f t="shared" si="0"/>
        <v>163</v>
      </c>
      <c r="G67" s="71"/>
      <c r="I67" s="80"/>
      <c r="J67"/>
      <c r="L67" s="80"/>
      <c r="M67" s="72"/>
    </row>
    <row r="68" spans="1:13">
      <c r="A68" s="45" t="s">
        <v>470</v>
      </c>
      <c r="B68" s="46" t="s">
        <v>143</v>
      </c>
      <c r="C68" s="47" t="s">
        <v>144</v>
      </c>
      <c r="D68" s="118">
        <v>1648.5</v>
      </c>
      <c r="E68" s="118">
        <v>83</v>
      </c>
      <c r="F68" s="70">
        <f t="shared" si="0"/>
        <v>1731.5</v>
      </c>
      <c r="G68" s="71"/>
      <c r="I68" s="80"/>
      <c r="J68"/>
      <c r="L68" s="80"/>
      <c r="M68" s="72"/>
    </row>
    <row r="69" spans="1:13">
      <c r="A69" s="45" t="s">
        <v>470</v>
      </c>
      <c r="B69" s="46" t="s">
        <v>145</v>
      </c>
      <c r="C69" s="47" t="s">
        <v>146</v>
      </c>
      <c r="D69" s="118">
        <v>46</v>
      </c>
      <c r="E69" s="118">
        <v>2</v>
      </c>
      <c r="F69" s="70">
        <f t="shared" si="0"/>
        <v>48</v>
      </c>
      <c r="G69" s="71"/>
      <c r="I69" s="80"/>
      <c r="J69"/>
      <c r="L69" s="80"/>
      <c r="M69" s="72"/>
    </row>
    <row r="70" spans="1:13">
      <c r="A70" s="45" t="s">
        <v>470</v>
      </c>
      <c r="B70" s="46" t="s">
        <v>147</v>
      </c>
      <c r="C70" s="47" t="s">
        <v>148</v>
      </c>
      <c r="D70" s="118">
        <v>404.5</v>
      </c>
      <c r="E70" s="118">
        <v>22</v>
      </c>
      <c r="F70" s="70">
        <f t="shared" si="0"/>
        <v>426.5</v>
      </c>
      <c r="G70" s="71"/>
      <c r="I70" s="80"/>
      <c r="J70"/>
      <c r="L70" s="80"/>
      <c r="M70" s="72"/>
    </row>
    <row r="71" spans="1:13">
      <c r="A71" s="45" t="s">
        <v>470</v>
      </c>
      <c r="B71" s="46" t="s">
        <v>149</v>
      </c>
      <c r="C71" s="47" t="s">
        <v>150</v>
      </c>
      <c r="D71" s="118">
        <v>370.5</v>
      </c>
      <c r="E71" s="118">
        <v>19</v>
      </c>
      <c r="F71" s="70">
        <f t="shared" si="0"/>
        <v>389.5</v>
      </c>
      <c r="G71" s="71"/>
      <c r="I71" s="80"/>
      <c r="J71"/>
      <c r="L71" s="80"/>
      <c r="M71" s="72"/>
    </row>
    <row r="72" spans="1:13">
      <c r="A72" s="45" t="s">
        <v>470</v>
      </c>
      <c r="B72" s="46" t="s">
        <v>151</v>
      </c>
      <c r="C72" s="47" t="s">
        <v>152</v>
      </c>
      <c r="D72" s="118">
        <v>513.5</v>
      </c>
      <c r="E72" s="118">
        <v>26</v>
      </c>
      <c r="F72" s="70">
        <f t="shared" si="0"/>
        <v>539.5</v>
      </c>
      <c r="G72" s="71"/>
      <c r="I72" s="80"/>
      <c r="J72"/>
      <c r="L72" s="80"/>
      <c r="M72" s="72"/>
    </row>
    <row r="73" spans="1:13">
      <c r="A73" s="45" t="s">
        <v>470</v>
      </c>
      <c r="B73" s="46" t="s">
        <v>153</v>
      </c>
      <c r="C73" s="47" t="s">
        <v>154</v>
      </c>
      <c r="D73" s="118">
        <v>200.5</v>
      </c>
      <c r="E73" s="118">
        <v>11</v>
      </c>
      <c r="F73" s="70">
        <f t="shared" si="0"/>
        <v>211.5</v>
      </c>
      <c r="G73" s="71"/>
      <c r="I73" s="80"/>
      <c r="J73"/>
      <c r="L73" s="80"/>
      <c r="M73" s="72"/>
    </row>
    <row r="74" spans="1:13">
      <c r="A74" s="45" t="s">
        <v>470</v>
      </c>
      <c r="B74" s="46" t="s">
        <v>155</v>
      </c>
      <c r="C74" s="47" t="s">
        <v>156</v>
      </c>
      <c r="D74" s="118">
        <v>98</v>
      </c>
      <c r="E74" s="118">
        <v>5</v>
      </c>
      <c r="F74" s="70">
        <f t="shared" ref="F74:F121" si="1">SUM(D74:E74)</f>
        <v>103</v>
      </c>
      <c r="G74" s="71"/>
      <c r="I74" s="80"/>
      <c r="J74"/>
      <c r="L74" s="80"/>
      <c r="M74" s="72"/>
    </row>
    <row r="75" spans="1:13">
      <c r="A75" s="45" t="s">
        <v>470</v>
      </c>
      <c r="B75" s="46" t="s">
        <v>157</v>
      </c>
      <c r="C75" s="47" t="s">
        <v>158</v>
      </c>
      <c r="D75" s="118">
        <v>117</v>
      </c>
      <c r="E75" s="118">
        <v>7</v>
      </c>
      <c r="F75" s="70">
        <f t="shared" si="1"/>
        <v>124</v>
      </c>
      <c r="G75" s="71"/>
      <c r="I75" s="80"/>
      <c r="J75"/>
      <c r="L75" s="80"/>
      <c r="M75" s="72"/>
    </row>
    <row r="76" spans="1:13">
      <c r="A76" s="45" t="s">
        <v>470</v>
      </c>
      <c r="B76" s="46" t="s">
        <v>159</v>
      </c>
      <c r="C76" s="47" t="s">
        <v>160</v>
      </c>
      <c r="D76" s="118">
        <v>246.5</v>
      </c>
      <c r="E76" s="118">
        <v>13</v>
      </c>
      <c r="F76" s="70">
        <f t="shared" si="1"/>
        <v>259.5</v>
      </c>
      <c r="G76" s="71"/>
      <c r="I76" s="80"/>
      <c r="J76"/>
      <c r="L76" s="80"/>
      <c r="M76" s="72"/>
    </row>
    <row r="77" spans="1:13">
      <c r="A77" s="45" t="s">
        <v>470</v>
      </c>
      <c r="B77" s="46" t="s">
        <v>161</v>
      </c>
      <c r="C77" s="47" t="s">
        <v>162</v>
      </c>
      <c r="D77" s="118">
        <v>6361.5</v>
      </c>
      <c r="E77" s="118">
        <v>332</v>
      </c>
      <c r="F77" s="70">
        <f t="shared" si="1"/>
        <v>6693.5</v>
      </c>
      <c r="G77" s="71"/>
      <c r="I77" s="80"/>
      <c r="J77"/>
      <c r="L77" s="80"/>
      <c r="M77" s="72"/>
    </row>
    <row r="78" spans="1:13">
      <c r="A78" s="45" t="s">
        <v>470</v>
      </c>
      <c r="B78" s="46" t="s">
        <v>163</v>
      </c>
      <c r="C78" s="47" t="s">
        <v>164</v>
      </c>
      <c r="D78" s="118">
        <v>77</v>
      </c>
      <c r="E78" s="118">
        <v>4</v>
      </c>
      <c r="F78" s="70">
        <f t="shared" si="1"/>
        <v>81</v>
      </c>
      <c r="G78" s="71"/>
      <c r="I78" s="80"/>
      <c r="J78"/>
      <c r="L78" s="80"/>
      <c r="M78" s="72"/>
    </row>
    <row r="79" spans="1:13">
      <c r="A79" s="45" t="s">
        <v>470</v>
      </c>
      <c r="B79" s="46" t="s">
        <v>165</v>
      </c>
      <c r="C79" s="47" t="s">
        <v>166</v>
      </c>
      <c r="D79" s="118">
        <v>157</v>
      </c>
      <c r="E79" s="118">
        <v>8</v>
      </c>
      <c r="F79" s="70">
        <f t="shared" si="1"/>
        <v>165</v>
      </c>
      <c r="G79" s="71"/>
      <c r="I79" s="80"/>
      <c r="J79"/>
      <c r="L79" s="80"/>
      <c r="M79" s="72"/>
    </row>
    <row r="80" spans="1:13">
      <c r="A80" s="45" t="s">
        <v>470</v>
      </c>
      <c r="B80" s="46" t="s">
        <v>167</v>
      </c>
      <c r="C80" s="47" t="s">
        <v>168</v>
      </c>
      <c r="D80" s="118">
        <v>576</v>
      </c>
      <c r="E80" s="118">
        <v>29</v>
      </c>
      <c r="F80" s="70">
        <f t="shared" si="1"/>
        <v>605</v>
      </c>
      <c r="G80" s="71"/>
      <c r="I80" s="80"/>
      <c r="J80"/>
      <c r="L80" s="80"/>
      <c r="M80" s="72"/>
    </row>
    <row r="81" spans="1:13">
      <c r="A81" s="45" t="s">
        <v>470</v>
      </c>
      <c r="B81" s="46" t="s">
        <v>169</v>
      </c>
      <c r="C81" s="47" t="s">
        <v>325</v>
      </c>
      <c r="D81" s="118">
        <v>575.5</v>
      </c>
      <c r="E81" s="118">
        <v>29</v>
      </c>
      <c r="F81" s="70">
        <f t="shared" si="1"/>
        <v>604.5</v>
      </c>
      <c r="G81" s="71"/>
      <c r="I81" s="80"/>
      <c r="J81"/>
      <c r="L81" s="80"/>
      <c r="M81" s="72"/>
    </row>
    <row r="82" spans="1:13">
      <c r="A82" s="45" t="s">
        <v>470</v>
      </c>
      <c r="B82" s="46" t="s">
        <v>170</v>
      </c>
      <c r="C82" s="47" t="s">
        <v>171</v>
      </c>
      <c r="D82" s="118">
        <v>1116</v>
      </c>
      <c r="E82" s="118">
        <v>57</v>
      </c>
      <c r="F82" s="70">
        <f t="shared" si="1"/>
        <v>1173</v>
      </c>
      <c r="G82" s="71"/>
      <c r="I82" s="80"/>
      <c r="J82"/>
      <c r="L82" s="80"/>
      <c r="M82" s="72"/>
    </row>
    <row r="83" spans="1:13">
      <c r="A83" s="45" t="s">
        <v>470</v>
      </c>
      <c r="B83" s="46" t="s">
        <v>172</v>
      </c>
      <c r="C83" s="47" t="s">
        <v>173</v>
      </c>
      <c r="D83" s="118">
        <v>56</v>
      </c>
      <c r="E83" s="118">
        <v>3</v>
      </c>
      <c r="F83" s="70">
        <f t="shared" si="1"/>
        <v>59</v>
      </c>
      <c r="G83" s="71"/>
      <c r="I83" s="80"/>
      <c r="J83"/>
      <c r="L83" s="80"/>
      <c r="M83" s="72"/>
    </row>
    <row r="84" spans="1:13">
      <c r="A84" s="45" t="s">
        <v>470</v>
      </c>
      <c r="B84" s="46" t="s">
        <v>174</v>
      </c>
      <c r="C84" s="47" t="s">
        <v>175</v>
      </c>
      <c r="D84" s="118">
        <v>1247</v>
      </c>
      <c r="E84" s="118">
        <v>67</v>
      </c>
      <c r="F84" s="70">
        <f t="shared" si="1"/>
        <v>1314</v>
      </c>
      <c r="G84" s="71"/>
      <c r="I84" s="80"/>
      <c r="J84"/>
      <c r="L84" s="80"/>
      <c r="M84" s="72"/>
    </row>
    <row r="85" spans="1:13">
      <c r="A85" s="45" t="s">
        <v>470</v>
      </c>
      <c r="B85" s="46" t="s">
        <v>176</v>
      </c>
      <c r="C85" s="47" t="s">
        <v>177</v>
      </c>
      <c r="D85" s="118">
        <v>312.5</v>
      </c>
      <c r="E85" s="118">
        <v>16</v>
      </c>
      <c r="F85" s="70">
        <f t="shared" si="1"/>
        <v>328.5</v>
      </c>
      <c r="G85" s="71"/>
      <c r="I85" s="80"/>
      <c r="J85"/>
      <c r="L85" s="80"/>
      <c r="M85" s="72"/>
    </row>
    <row r="86" spans="1:13">
      <c r="A86" s="45" t="s">
        <v>471</v>
      </c>
      <c r="B86" s="46" t="s">
        <v>178</v>
      </c>
      <c r="C86" s="47" t="s">
        <v>179</v>
      </c>
      <c r="D86" s="118">
        <v>497</v>
      </c>
      <c r="E86" s="118">
        <v>24</v>
      </c>
      <c r="F86" s="70">
        <f t="shared" si="1"/>
        <v>521</v>
      </c>
      <c r="G86" s="71"/>
      <c r="I86" s="80"/>
      <c r="J86"/>
      <c r="L86" s="80"/>
      <c r="M86" s="72"/>
    </row>
    <row r="87" spans="1:13">
      <c r="A87" s="45" t="s">
        <v>470</v>
      </c>
      <c r="B87" s="46" t="s">
        <v>180</v>
      </c>
      <c r="C87" s="47" t="s">
        <v>181</v>
      </c>
      <c r="D87" s="118">
        <v>53</v>
      </c>
      <c r="E87" s="118">
        <v>2</v>
      </c>
      <c r="F87" s="70">
        <f t="shared" si="1"/>
        <v>55</v>
      </c>
      <c r="G87" s="71"/>
      <c r="I87" s="80"/>
      <c r="J87"/>
      <c r="L87" s="80"/>
      <c r="M87" s="72"/>
    </row>
    <row r="88" spans="1:13">
      <c r="A88" s="45" t="s">
        <v>470</v>
      </c>
      <c r="B88" s="46" t="s">
        <v>182</v>
      </c>
      <c r="C88" s="47" t="s">
        <v>183</v>
      </c>
      <c r="D88" s="118">
        <v>212</v>
      </c>
      <c r="E88" s="118">
        <v>12</v>
      </c>
      <c r="F88" s="70">
        <f t="shared" si="1"/>
        <v>224</v>
      </c>
      <c r="G88" s="71"/>
      <c r="I88" s="80"/>
      <c r="J88"/>
      <c r="L88" s="80"/>
      <c r="M88" s="72"/>
    </row>
    <row r="89" spans="1:13">
      <c r="A89" s="45" t="s">
        <v>470</v>
      </c>
      <c r="B89" s="46" t="s">
        <v>184</v>
      </c>
      <c r="C89" s="47" t="s">
        <v>185</v>
      </c>
      <c r="D89" s="118">
        <v>488.5</v>
      </c>
      <c r="E89" s="118">
        <v>25</v>
      </c>
      <c r="F89" s="70">
        <f t="shared" si="1"/>
        <v>513.5</v>
      </c>
      <c r="G89" s="71"/>
      <c r="I89" s="80"/>
      <c r="J89"/>
      <c r="L89" s="80"/>
      <c r="M89" s="72"/>
    </row>
    <row r="90" spans="1:13">
      <c r="A90" s="45" t="s">
        <v>470</v>
      </c>
      <c r="B90" s="46" t="s">
        <v>186</v>
      </c>
      <c r="C90" s="47" t="s">
        <v>187</v>
      </c>
      <c r="D90" s="118">
        <v>76</v>
      </c>
      <c r="E90" s="118">
        <v>4</v>
      </c>
      <c r="F90" s="70">
        <f t="shared" si="1"/>
        <v>80</v>
      </c>
      <c r="G90" s="71"/>
      <c r="I90" s="80"/>
      <c r="J90"/>
      <c r="L90" s="80"/>
      <c r="M90" s="72"/>
    </row>
    <row r="91" spans="1:13">
      <c r="A91" s="45" t="s">
        <v>470</v>
      </c>
      <c r="B91" s="46" t="s">
        <v>188</v>
      </c>
      <c r="C91" s="47" t="s">
        <v>189</v>
      </c>
      <c r="D91" s="118">
        <v>195.5</v>
      </c>
      <c r="E91" s="118">
        <v>11</v>
      </c>
      <c r="F91" s="70">
        <f t="shared" si="1"/>
        <v>206.5</v>
      </c>
      <c r="G91" s="71"/>
      <c r="I91" s="80"/>
      <c r="J91"/>
      <c r="L91" s="80"/>
      <c r="M91" s="72"/>
    </row>
    <row r="92" spans="1:13">
      <c r="A92" s="45" t="s">
        <v>470</v>
      </c>
      <c r="B92" s="46" t="s">
        <v>190</v>
      </c>
      <c r="C92" s="47" t="s">
        <v>191</v>
      </c>
      <c r="D92" s="118">
        <v>1070</v>
      </c>
      <c r="E92" s="118">
        <v>55</v>
      </c>
      <c r="F92" s="70">
        <f t="shared" si="1"/>
        <v>1125</v>
      </c>
      <c r="G92" s="71"/>
      <c r="I92" s="80"/>
      <c r="J92"/>
      <c r="L92" s="80"/>
      <c r="M92" s="72"/>
    </row>
    <row r="93" spans="1:13">
      <c r="A93" s="45" t="s">
        <v>470</v>
      </c>
      <c r="B93" s="46" t="s">
        <v>192</v>
      </c>
      <c r="C93" s="47" t="s">
        <v>193</v>
      </c>
      <c r="D93" s="118">
        <v>92.5</v>
      </c>
      <c r="E93" s="118">
        <v>5</v>
      </c>
      <c r="F93" s="70">
        <f t="shared" si="1"/>
        <v>97.5</v>
      </c>
      <c r="G93" s="71"/>
      <c r="I93" s="80"/>
      <c r="J93"/>
      <c r="L93" s="80"/>
      <c r="M93" s="72"/>
    </row>
    <row r="94" spans="1:13">
      <c r="A94" s="45" t="s">
        <v>470</v>
      </c>
      <c r="B94" s="46" t="s">
        <v>194</v>
      </c>
      <c r="C94" s="47" t="s">
        <v>195</v>
      </c>
      <c r="D94" s="118">
        <v>681.5</v>
      </c>
      <c r="E94" s="118">
        <v>36</v>
      </c>
      <c r="F94" s="70">
        <f t="shared" si="1"/>
        <v>717.5</v>
      </c>
      <c r="G94" s="71"/>
      <c r="I94" s="80"/>
      <c r="J94"/>
      <c r="L94" s="80"/>
      <c r="M94" s="72"/>
    </row>
    <row r="95" spans="1:13">
      <c r="A95" s="45" t="s">
        <v>471</v>
      </c>
      <c r="B95" s="46" t="s">
        <v>196</v>
      </c>
      <c r="C95" s="47" t="s">
        <v>197</v>
      </c>
      <c r="D95" s="118">
        <v>198.5</v>
      </c>
      <c r="E95" s="118">
        <v>11</v>
      </c>
      <c r="F95" s="70">
        <f t="shared" si="1"/>
        <v>209.5</v>
      </c>
      <c r="G95" s="71"/>
      <c r="I95" s="80"/>
      <c r="J95"/>
      <c r="L95" s="80"/>
      <c r="M95" s="72"/>
    </row>
    <row r="96" spans="1:13">
      <c r="A96" s="45" t="s">
        <v>470</v>
      </c>
      <c r="B96" s="46" t="s">
        <v>198</v>
      </c>
      <c r="C96" s="47" t="s">
        <v>199</v>
      </c>
      <c r="D96" s="118">
        <v>291.5</v>
      </c>
      <c r="E96" s="118">
        <v>15</v>
      </c>
      <c r="F96" s="70">
        <f t="shared" si="1"/>
        <v>306.5</v>
      </c>
      <c r="G96" s="71"/>
      <c r="I96" s="80"/>
      <c r="J96"/>
      <c r="L96" s="80"/>
      <c r="M96" s="72"/>
    </row>
    <row r="97" spans="1:13">
      <c r="A97" s="45" t="s">
        <v>470</v>
      </c>
      <c r="B97" s="46" t="s">
        <v>200</v>
      </c>
      <c r="C97" s="47" t="s">
        <v>201</v>
      </c>
      <c r="D97" s="118">
        <v>930.5</v>
      </c>
      <c r="E97" s="118">
        <v>49</v>
      </c>
      <c r="F97" s="70">
        <f t="shared" si="1"/>
        <v>979.5</v>
      </c>
      <c r="G97" s="71"/>
      <c r="I97" s="80"/>
      <c r="J97"/>
      <c r="L97" s="80"/>
      <c r="M97" s="72"/>
    </row>
    <row r="98" spans="1:13">
      <c r="A98" s="45" t="s">
        <v>470</v>
      </c>
      <c r="B98" s="46" t="s">
        <v>202</v>
      </c>
      <c r="C98" s="47" t="s">
        <v>203</v>
      </c>
      <c r="D98" s="118">
        <v>507.5</v>
      </c>
      <c r="E98" s="118">
        <v>27</v>
      </c>
      <c r="F98" s="70">
        <f t="shared" si="1"/>
        <v>534.5</v>
      </c>
      <c r="G98" s="71"/>
      <c r="I98" s="80"/>
      <c r="J98"/>
      <c r="L98" s="80"/>
      <c r="M98" s="72"/>
    </row>
    <row r="99" spans="1:13">
      <c r="A99" s="45" t="s">
        <v>470</v>
      </c>
      <c r="B99" s="46" t="s">
        <v>204</v>
      </c>
      <c r="C99" s="47" t="s">
        <v>205</v>
      </c>
      <c r="D99" s="118">
        <v>802</v>
      </c>
      <c r="E99" s="118">
        <v>41</v>
      </c>
      <c r="F99" s="70">
        <f t="shared" si="1"/>
        <v>843</v>
      </c>
      <c r="G99" s="71"/>
      <c r="I99" s="80"/>
      <c r="J99"/>
      <c r="L99" s="80"/>
      <c r="M99" s="72"/>
    </row>
    <row r="100" spans="1:13">
      <c r="A100" s="45" t="s">
        <v>470</v>
      </c>
      <c r="B100" s="46" t="s">
        <v>206</v>
      </c>
      <c r="C100" s="47" t="s">
        <v>207</v>
      </c>
      <c r="D100" s="118">
        <v>325.5</v>
      </c>
      <c r="E100" s="118">
        <v>17</v>
      </c>
      <c r="F100" s="70">
        <f t="shared" si="1"/>
        <v>342.5</v>
      </c>
      <c r="G100" s="71"/>
      <c r="I100" s="80"/>
      <c r="J100"/>
      <c r="L100" s="80"/>
      <c r="M100" s="72"/>
    </row>
    <row r="101" spans="1:13">
      <c r="A101" s="45" t="s">
        <v>470</v>
      </c>
      <c r="B101" s="46" t="s">
        <v>208</v>
      </c>
      <c r="C101" s="47" t="s">
        <v>209</v>
      </c>
      <c r="D101" s="118">
        <v>359.21</v>
      </c>
      <c r="E101" s="118">
        <v>19</v>
      </c>
      <c r="F101" s="70">
        <f t="shared" si="1"/>
        <v>378.21</v>
      </c>
      <c r="G101" s="71"/>
      <c r="I101" s="80"/>
      <c r="J101"/>
      <c r="L101" s="80"/>
      <c r="M101" s="72"/>
    </row>
    <row r="102" spans="1:13">
      <c r="A102" s="45" t="s">
        <v>471</v>
      </c>
      <c r="B102" s="46" t="s">
        <v>210</v>
      </c>
      <c r="C102" s="47" t="s">
        <v>211</v>
      </c>
      <c r="D102" s="118">
        <v>136.29</v>
      </c>
      <c r="E102" s="118">
        <v>7</v>
      </c>
      <c r="F102" s="70">
        <f t="shared" si="1"/>
        <v>143.29</v>
      </c>
      <c r="G102" s="71"/>
      <c r="I102" s="80"/>
      <c r="J102"/>
      <c r="L102" s="80"/>
      <c r="M102" s="72"/>
    </row>
    <row r="103" spans="1:13">
      <c r="A103" s="45" t="s">
        <v>470</v>
      </c>
      <c r="B103" s="46" t="s">
        <v>212</v>
      </c>
      <c r="C103" s="47" t="s">
        <v>213</v>
      </c>
      <c r="D103" s="118">
        <v>244.5</v>
      </c>
      <c r="E103" s="118">
        <v>13</v>
      </c>
      <c r="F103" s="70">
        <f t="shared" si="1"/>
        <v>257.5</v>
      </c>
      <c r="G103" s="71"/>
      <c r="I103" s="80"/>
      <c r="J103"/>
      <c r="L103" s="80"/>
      <c r="M103" s="72"/>
    </row>
    <row r="104" spans="1:13">
      <c r="A104" s="45" t="s">
        <v>470</v>
      </c>
      <c r="B104" s="46" t="s">
        <v>214</v>
      </c>
      <c r="C104" s="47" t="s">
        <v>215</v>
      </c>
      <c r="D104" s="118">
        <v>398.5</v>
      </c>
      <c r="E104" s="118">
        <v>22</v>
      </c>
      <c r="F104" s="70">
        <f t="shared" si="1"/>
        <v>420.5</v>
      </c>
      <c r="G104" s="71"/>
      <c r="I104" s="80"/>
      <c r="J104"/>
      <c r="L104" s="80"/>
      <c r="M104" s="72"/>
    </row>
    <row r="105" spans="1:13">
      <c r="A105" s="45" t="s">
        <v>470</v>
      </c>
      <c r="B105" s="46" t="s">
        <v>216</v>
      </c>
      <c r="C105" s="47" t="s">
        <v>217</v>
      </c>
      <c r="D105" s="118">
        <v>248</v>
      </c>
      <c r="E105" s="118">
        <v>13</v>
      </c>
      <c r="F105" s="70">
        <f t="shared" si="1"/>
        <v>261</v>
      </c>
      <c r="G105" s="71"/>
      <c r="I105" s="80"/>
      <c r="J105"/>
      <c r="L105" s="80"/>
      <c r="M105" s="72"/>
    </row>
    <row r="106" spans="1:13">
      <c r="A106" s="45" t="s">
        <v>470</v>
      </c>
      <c r="B106" s="46" t="s">
        <v>218</v>
      </c>
      <c r="C106" s="47" t="s">
        <v>219</v>
      </c>
      <c r="D106" s="118">
        <v>321.42</v>
      </c>
      <c r="E106" s="118">
        <v>16</v>
      </c>
      <c r="F106" s="70">
        <f t="shared" si="1"/>
        <v>337.42</v>
      </c>
      <c r="G106" s="71"/>
      <c r="I106" s="80"/>
      <c r="J106"/>
      <c r="L106" s="80"/>
      <c r="M106" s="72"/>
    </row>
    <row r="107" spans="1:13">
      <c r="A107" s="45" t="s">
        <v>471</v>
      </c>
      <c r="B107" s="46" t="s">
        <v>220</v>
      </c>
      <c r="C107" s="47" t="s">
        <v>221</v>
      </c>
      <c r="D107" s="118">
        <v>57.08</v>
      </c>
      <c r="E107" s="118">
        <v>3</v>
      </c>
      <c r="F107" s="70">
        <f t="shared" si="1"/>
        <v>60.08</v>
      </c>
      <c r="G107" s="71"/>
      <c r="I107" s="80"/>
      <c r="J107"/>
      <c r="L107" s="80"/>
      <c r="M107" s="72"/>
    </row>
    <row r="108" spans="1:13">
      <c r="A108" s="45" t="s">
        <v>471</v>
      </c>
      <c r="B108" s="46" t="s">
        <v>222</v>
      </c>
      <c r="C108" s="47" t="s">
        <v>223</v>
      </c>
      <c r="D108" s="118">
        <v>80</v>
      </c>
      <c r="E108" s="118">
        <v>4</v>
      </c>
      <c r="F108" s="70">
        <f t="shared" si="1"/>
        <v>84</v>
      </c>
      <c r="G108" s="71"/>
      <c r="I108" s="80"/>
      <c r="J108"/>
      <c r="L108" s="80"/>
      <c r="M108" s="72"/>
    </row>
    <row r="109" spans="1:13">
      <c r="A109" s="45" t="s">
        <v>470</v>
      </c>
      <c r="B109" s="46" t="s">
        <v>224</v>
      </c>
      <c r="C109" s="47" t="s">
        <v>225</v>
      </c>
      <c r="D109" s="118">
        <v>82.5</v>
      </c>
      <c r="E109" s="118">
        <v>4</v>
      </c>
      <c r="F109" s="70">
        <f t="shared" si="1"/>
        <v>86.5</v>
      </c>
      <c r="G109" s="71"/>
      <c r="I109" s="80"/>
      <c r="J109"/>
      <c r="L109" s="80"/>
      <c r="M109" s="72"/>
    </row>
    <row r="110" spans="1:13">
      <c r="A110" s="45" t="s">
        <v>470</v>
      </c>
      <c r="B110" s="46" t="s">
        <v>226</v>
      </c>
      <c r="C110" s="47" t="s">
        <v>227</v>
      </c>
      <c r="D110" s="118">
        <v>144.5</v>
      </c>
      <c r="E110" s="118">
        <v>7</v>
      </c>
      <c r="F110" s="70">
        <f t="shared" si="1"/>
        <v>151.5</v>
      </c>
      <c r="G110" s="71"/>
      <c r="I110" s="80"/>
      <c r="J110"/>
      <c r="L110" s="80"/>
      <c r="M110" s="72"/>
    </row>
    <row r="111" spans="1:13">
      <c r="A111" s="45" t="s">
        <v>470</v>
      </c>
      <c r="B111" s="46" t="s">
        <v>228</v>
      </c>
      <c r="C111" s="47" t="s">
        <v>229</v>
      </c>
      <c r="D111" s="118">
        <v>20.5</v>
      </c>
      <c r="E111" s="118">
        <v>1</v>
      </c>
      <c r="F111" s="70">
        <f t="shared" si="1"/>
        <v>21.5</v>
      </c>
      <c r="G111" s="71"/>
      <c r="I111" s="80"/>
      <c r="J111"/>
      <c r="L111" s="80"/>
      <c r="M111" s="72"/>
    </row>
    <row r="112" spans="1:13">
      <c r="A112" s="45" t="s">
        <v>470</v>
      </c>
      <c r="B112" s="46" t="s">
        <v>230</v>
      </c>
      <c r="C112" s="47" t="s">
        <v>231</v>
      </c>
      <c r="D112" s="118">
        <v>1835</v>
      </c>
      <c r="E112" s="118">
        <v>89</v>
      </c>
      <c r="F112" s="70">
        <f t="shared" si="1"/>
        <v>1924</v>
      </c>
      <c r="G112" s="71"/>
      <c r="I112" s="80"/>
      <c r="J112"/>
      <c r="L112" s="80"/>
      <c r="M112" s="72"/>
    </row>
    <row r="113" spans="1:13">
      <c r="A113" s="45" t="s">
        <v>470</v>
      </c>
      <c r="B113" s="46" t="s">
        <v>232</v>
      </c>
      <c r="C113" s="47" t="s">
        <v>233</v>
      </c>
      <c r="D113" s="118">
        <v>235</v>
      </c>
      <c r="E113" s="118">
        <v>13</v>
      </c>
      <c r="F113" s="70">
        <f t="shared" si="1"/>
        <v>248</v>
      </c>
      <c r="G113" s="71"/>
      <c r="I113" s="80"/>
      <c r="J113"/>
      <c r="L113" s="80"/>
      <c r="M113" s="72"/>
    </row>
    <row r="114" spans="1:13">
      <c r="A114" s="45" t="s">
        <v>470</v>
      </c>
      <c r="B114" s="46" t="s">
        <v>234</v>
      </c>
      <c r="C114" s="47" t="s">
        <v>235</v>
      </c>
      <c r="D114" s="118">
        <v>7174</v>
      </c>
      <c r="E114" s="118">
        <v>364</v>
      </c>
      <c r="F114" s="70">
        <f t="shared" si="1"/>
        <v>7538</v>
      </c>
      <c r="G114" s="71"/>
      <c r="I114" s="80"/>
      <c r="J114"/>
      <c r="L114" s="80"/>
      <c r="M114" s="72"/>
    </row>
    <row r="115" spans="1:13">
      <c r="A115" s="45" t="s">
        <v>470</v>
      </c>
      <c r="B115" s="46" t="s">
        <v>236</v>
      </c>
      <c r="C115" s="47" t="s">
        <v>237</v>
      </c>
      <c r="D115" s="118">
        <v>73</v>
      </c>
      <c r="E115" s="118">
        <v>4</v>
      </c>
      <c r="F115" s="70">
        <f t="shared" si="1"/>
        <v>77</v>
      </c>
      <c r="G115" s="71"/>
      <c r="I115" s="80"/>
      <c r="J115"/>
      <c r="L115" s="80"/>
      <c r="M115" s="72"/>
    </row>
    <row r="116" spans="1:13">
      <c r="A116" s="45" t="s">
        <v>470</v>
      </c>
      <c r="B116" s="46" t="s">
        <v>238</v>
      </c>
      <c r="C116" s="47" t="s">
        <v>239</v>
      </c>
      <c r="D116" s="118">
        <v>45.5</v>
      </c>
      <c r="E116" s="118">
        <v>2</v>
      </c>
      <c r="F116" s="70">
        <f t="shared" si="1"/>
        <v>47.5</v>
      </c>
      <c r="G116" s="71"/>
      <c r="I116" s="80"/>
      <c r="J116"/>
      <c r="L116" s="80"/>
      <c r="M116" s="72"/>
    </row>
    <row r="117" spans="1:13">
      <c r="A117" s="45" t="s">
        <v>470</v>
      </c>
      <c r="B117" s="46" t="s">
        <v>240</v>
      </c>
      <c r="C117" s="47" t="s">
        <v>241</v>
      </c>
      <c r="D117" s="118">
        <v>208.5</v>
      </c>
      <c r="E117" s="118">
        <v>10</v>
      </c>
      <c r="F117" s="70">
        <f t="shared" si="1"/>
        <v>218.5</v>
      </c>
      <c r="G117" s="71"/>
      <c r="I117" s="80"/>
      <c r="J117"/>
      <c r="L117" s="80"/>
      <c r="M117" s="72"/>
    </row>
    <row r="118" spans="1:13">
      <c r="A118" s="45" t="s">
        <v>470</v>
      </c>
      <c r="B118" s="46" t="s">
        <v>242</v>
      </c>
      <c r="C118" s="47" t="s">
        <v>243</v>
      </c>
      <c r="D118" s="118">
        <v>779</v>
      </c>
      <c r="E118" s="118">
        <v>41</v>
      </c>
      <c r="F118" s="70">
        <f t="shared" si="1"/>
        <v>820</v>
      </c>
      <c r="G118" s="71"/>
      <c r="I118" s="80"/>
      <c r="J118"/>
      <c r="L118" s="80"/>
      <c r="M118" s="72"/>
    </row>
    <row r="119" spans="1:13">
      <c r="A119" s="45" t="s">
        <v>470</v>
      </c>
      <c r="B119" s="46" t="s">
        <v>244</v>
      </c>
      <c r="C119" s="47" t="s">
        <v>245</v>
      </c>
      <c r="D119" s="118">
        <v>374.5</v>
      </c>
      <c r="E119" s="118">
        <v>20</v>
      </c>
      <c r="F119" s="70">
        <f t="shared" si="1"/>
        <v>394.5</v>
      </c>
      <c r="G119" s="71"/>
      <c r="I119" s="80"/>
      <c r="J119"/>
      <c r="L119" s="80"/>
      <c r="M119" s="72"/>
    </row>
    <row r="120" spans="1:13">
      <c r="A120" s="45" t="s">
        <v>470</v>
      </c>
      <c r="B120" s="46" t="s">
        <v>246</v>
      </c>
      <c r="C120" s="47" t="s">
        <v>247</v>
      </c>
      <c r="D120" s="118">
        <v>460.5</v>
      </c>
      <c r="E120" s="118">
        <v>24</v>
      </c>
      <c r="F120" s="70">
        <f t="shared" si="1"/>
        <v>484.5</v>
      </c>
      <c r="G120" s="71"/>
      <c r="I120" s="80"/>
      <c r="J120"/>
      <c r="L120" s="80"/>
      <c r="M120" s="72"/>
    </row>
    <row r="121" spans="1:13">
      <c r="A121" s="45" t="s">
        <v>470</v>
      </c>
      <c r="B121" s="46" t="s">
        <v>248</v>
      </c>
      <c r="C121" s="47" t="s">
        <v>249</v>
      </c>
      <c r="D121" s="118">
        <v>227.5</v>
      </c>
      <c r="E121" s="118">
        <v>12</v>
      </c>
      <c r="F121" s="70">
        <f t="shared" si="1"/>
        <v>239.5</v>
      </c>
      <c r="G121" s="71"/>
      <c r="I121" s="80"/>
      <c r="J121"/>
      <c r="L121" s="80"/>
      <c r="M121" s="72"/>
    </row>
    <row r="122" spans="1:13" ht="15" thickBot="1">
      <c r="A122" s="221" t="s">
        <v>470</v>
      </c>
      <c r="B122" s="222" t="s">
        <v>250</v>
      </c>
      <c r="C122" s="223" t="s">
        <v>251</v>
      </c>
      <c r="D122" s="237">
        <v>93.5</v>
      </c>
      <c r="E122" s="238">
        <v>5</v>
      </c>
      <c r="F122" s="239">
        <f>SUM(D122:E122)</f>
        <v>98.5</v>
      </c>
      <c r="G122" s="71"/>
      <c r="I122"/>
      <c r="J122"/>
      <c r="L122" s="80"/>
      <c r="M122" s="72"/>
    </row>
    <row r="123" spans="1:13" ht="15.6" thickTop="1" thickBot="1">
      <c r="A123" s="216"/>
      <c r="B123" s="69"/>
      <c r="C123" s="217" t="s">
        <v>257</v>
      </c>
      <c r="D123" s="242">
        <f>SUM(D8:D122)</f>
        <v>61862</v>
      </c>
      <c r="E123" s="242">
        <f t="shared" ref="E123:F123" si="2">SUM(E8:E122)</f>
        <v>3183</v>
      </c>
      <c r="F123" s="242">
        <f t="shared" si="2"/>
        <v>65045</v>
      </c>
      <c r="K123" s="80"/>
    </row>
    <row r="125" spans="1:13">
      <c r="A125" t="s">
        <v>526</v>
      </c>
    </row>
    <row r="126" spans="1:13">
      <c r="A126" t="s">
        <v>527</v>
      </c>
    </row>
  </sheetData>
  <mergeCells count="4">
    <mergeCell ref="A1:F1"/>
    <mergeCell ref="A2:F2"/>
    <mergeCell ref="A3:F3"/>
    <mergeCell ref="D5:D7"/>
  </mergeCells>
  <printOptions horizontalCentered="1"/>
  <pageMargins left="0.7" right="0.7" top="0.5" bottom="0.75" header="0.3" footer="0.3"/>
  <pageSetup orientation="portrait" r:id="rId1"/>
  <headerFooter>
    <oddFooter>&amp;L&amp;"-,Italic"&amp;8Division of School Business
School Allotments Section
FY 2022-2023  Planning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DIRECTIONS FOR WEB SUBMISSION</vt:lpstr>
      <vt:lpstr>Index</vt:lpstr>
      <vt:lpstr>Stateavg Salaries</vt:lpstr>
      <vt:lpstr>FY25 ADM - LEA</vt:lpstr>
      <vt:lpstr>FY25 ADM - IPS</vt:lpstr>
      <vt:lpstr>Dollar</vt:lpstr>
      <vt:lpstr>Positions</vt:lpstr>
      <vt:lpstr>Categorical</vt:lpstr>
      <vt:lpstr>ClassroomTeachers</vt:lpstr>
      <vt:lpstr>Principals</vt:lpstr>
      <vt:lpstr>State Health Personnel</vt:lpstr>
      <vt:lpstr>Instructional Support</vt:lpstr>
      <vt:lpstr>CTE Months</vt:lpstr>
      <vt:lpstr>Driver Training</vt:lpstr>
      <vt:lpstr>Small County</vt:lpstr>
      <vt:lpstr>DSSF</vt:lpstr>
      <vt:lpstr>Teacher Assistant</vt:lpstr>
      <vt:lpstr>Low Wealth</vt:lpstr>
      <vt:lpstr>LEP</vt:lpstr>
      <vt:lpstr>At-Risk</vt:lpstr>
      <vt:lpstr>Transportation</vt:lpstr>
      <vt:lpstr>DSSF!Print_Area</vt:lpstr>
      <vt:lpstr>'FY25 ADM - LEA'!Print_Area</vt:lpstr>
      <vt:lpstr>'At-Risk'!Print_Titles</vt:lpstr>
      <vt:lpstr>ClassroomTeachers!Print_Titles</vt:lpstr>
      <vt:lpstr>Dollar!Print_Titles</vt:lpstr>
      <vt:lpstr>DSSF!Print_Titles</vt:lpstr>
      <vt:lpstr>'FY25 ADM - IPS'!Print_Titles</vt:lpstr>
      <vt:lpstr>'FY25 ADM - LEA'!Print_Titles</vt:lpstr>
      <vt:lpstr>'Instructional Support'!Print_Titles</vt:lpstr>
      <vt:lpstr>LEP!Print_Titles</vt:lpstr>
      <vt:lpstr>'Low Wealth'!Print_Titles</vt:lpstr>
      <vt:lpstr>Principals!Print_Titles</vt:lpstr>
      <vt:lpstr>'Teacher Assistant'!Print_Titles</vt:lpstr>
      <vt:lpstr>Transportation!Print_Titles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Quatia Snipes</cp:lastModifiedBy>
  <cp:lastPrinted>2022-05-23T17:24:14Z</cp:lastPrinted>
  <dcterms:created xsi:type="dcterms:W3CDTF">2016-03-22T17:02:17Z</dcterms:created>
  <dcterms:modified xsi:type="dcterms:W3CDTF">2024-05-09T15:00:15Z</dcterms:modified>
</cp:coreProperties>
</file>