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evelyn.gallegos\OneDrive - North Carolina Department of Public Instruction\Desktop\Projects\Website\Allotments_Post\"/>
    </mc:Choice>
  </mc:AlternateContent>
  <xr:revisionPtr revIDLastSave="0" documentId="8_{31BB5395-568C-4E2B-9A72-5AAABC6A4D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$perADM" sheetId="1" r:id="rId1"/>
    <sheet name="State Initial Avg" sheetId="3" r:id="rId2"/>
  </sheets>
  <definedNames>
    <definedName name="_xlnm.Print_Area" localSheetId="0">'$perADM'!$A$10:$E$131</definedName>
    <definedName name="_xlnm.Print_Titles" localSheetId="0">'$perADM'!$1:$9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3" l="1"/>
  <c r="E15" i="3"/>
  <c r="E19" i="3" s="1"/>
  <c r="E22" i="3" s="1"/>
  <c r="E40" i="3"/>
  <c r="E37" i="3"/>
  <c r="E34" i="3"/>
  <c r="E32" i="3"/>
  <c r="C37" i="3"/>
  <c r="E35" i="3" l="1"/>
  <c r="E39" i="3" s="1"/>
  <c r="E42" i="3" s="1"/>
</calcChain>
</file>

<file path=xl/sharedStrings.xml><?xml version="1.0" encoding="utf-8"?>
<sst xmlns="http://schemas.openxmlformats.org/spreadsheetml/2006/main" count="272" uniqueCount="262">
  <si>
    <t>LEA NO</t>
  </si>
  <si>
    <t>LEA NAME</t>
  </si>
  <si>
    <t>$/ADM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</si>
  <si>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</si>
  <si>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</si>
  <si>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</si>
  <si>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</si>
  <si>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</si>
  <si>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</si>
  <si>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</si>
  <si>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</si>
  <si>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</si>
  <si>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</si>
  <si>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</si>
  <si>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</si>
  <si>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</si>
  <si>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</si>
  <si>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</si>
  <si>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</si>
  <si>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</si>
  <si>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</si>
  <si>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</si>
  <si>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</si>
  <si>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</si>
  <si>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</si>
  <si>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</si>
  <si>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</si>
  <si>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</si>
  <si>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</si>
  <si>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</si>
  <si>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</si>
  <si>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</si>
  <si>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</si>
  <si>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</si>
  <si>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</si>
  <si>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</si>
  <si>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</si>
  <si>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</si>
  <si>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</si>
  <si>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</si>
  <si>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</si>
  <si>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</si>
  <si>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</si>
  <si>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</si>
  <si>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</si>
  <si>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</si>
  <si>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</si>
  <si>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</si>
  <si>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</si>
  <si>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</si>
  <si>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</si>
  <si>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</si>
  <si>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</si>
  <si>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</si>
  <si>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</si>
  <si>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</si>
  <si>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</si>
  <si>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</si>
  <si>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</si>
  <si>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</si>
  <si>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</si>
  <si>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</si>
  <si>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</si>
  <si>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</si>
  <si>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</si>
  <si>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</si>
  <si>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</si>
  <si>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</si>
  <si>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</si>
  <si>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</si>
  <si>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</si>
  <si>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</si>
  <si>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</si>
  <si>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</si>
  <si>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</si>
  <si>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</si>
  <si>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</si>
  <si>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</si>
  <si>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</si>
  <si>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</si>
  <si>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</si>
  <si>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</si>
  <si>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</si>
  <si>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</si>
  <si>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</si>
  <si>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</si>
  <si>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</si>
  <si>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</si>
  <si>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</si>
  <si>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</si>
  <si>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</si>
  <si>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</si>
  <si>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</si>
  <si>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</si>
  <si>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</si>
  <si>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</si>
  <si>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</si>
  <si>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</si>
  <si>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</si>
  <si>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</si>
  <si>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</si>
  <si>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</si>
  <si>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</si>
  <si>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</si>
  <si>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</si>
  <si>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</si>
  <si>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</si>
  <si>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</si>
  <si>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</si>
  <si>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</si>
  <si>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</si>
  <si>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</si>
  <si>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</si>
  <si>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</si>
  <si>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</si>
  <si>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</si>
  <si>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</si>
  <si>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</si>
  <si>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</si>
  <si>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</si>
  <si>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</si>
  <si>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</si>
  <si>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</si>
  <si>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</si>
  <si>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</si>
  <si>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</si>
  <si>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</si>
  <si>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</si>
  <si>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</si>
  <si>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</si>
  <si>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</si>
  <si>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</si>
  <si>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</si>
  <si>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</si>
  <si>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</si>
  <si>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</si>
  <si>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</si>
  <si>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</si>
  <si>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</si>
  <si>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</si>
  <si>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</si>
  <si>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</si>
  <si>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</si>
  <si>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</si>
  <si>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</si>
  <si>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</si>
  <si>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</si>
  <si>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</si>
  <si>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</si>
  <si>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</si>
  <si>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</si>
  <si>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</si>
  <si>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</si>
  <si>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</si>
  <si>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</si>
  <si>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</si>
  <si>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</si>
  <si>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</si>
  <si>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</si>
  <si>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</si>
  <si>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</si>
  <si>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</si>
  <si>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</si>
  <si>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</si>
  <si>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</si>
  <si>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</si>
  <si>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</si>
  <si>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</si>
  <si>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</si>
  <si>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</si>
  <si>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</si>
  <si>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</si>
  <si>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</si>
  <si>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</si>
  <si>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</si>
  <si>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</si>
  <si>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</si>
  <si>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</si>
  <si>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</si>
  <si>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</si>
  <si>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</si>
  <si>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</si>
  <si>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</si>
  <si>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</si>
  <si>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</si>
  <si>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</si>
  <si>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</si>
  <si>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</si>
  <si>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</si>
  <si>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</si>
  <si>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</si>
  <si>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</si>
  <si>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</si>
  <si>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</si>
  <si>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</si>
  <si>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</si>
  <si>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</si>
  <si>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</si>
  <si>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</si>
  <si>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</si>
  <si>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</si>
  <si>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</si>
  <si>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</si>
  <si>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</si>
  <si>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</si>
  <si>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</si>
  <si>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</si>
  <si>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</si>
  <si>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</si>
  <si>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</si>
  <si>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</si>
  <si>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</si>
  <si>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</si>
  <si>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</si>
  <si>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</si>
  <si>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</si>
  <si>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</si>
  <si>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</si>
  <si>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</si>
  <si>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</si>
  <si>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</si>
  <si>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</si>
  <si>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</si>
  <si>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</si>
  <si>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</si>
  <si>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</si>
  <si>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</si>
  <si>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</si>
  <si>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</si>
  <si>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</si>
  <si>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</si>
  <si>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</si>
  <si>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North Carolina Department of Public Instruction</t>
  </si>
  <si>
    <t>Public Schools of North Carolina</t>
  </si>
  <si>
    <t>Less Transportation</t>
  </si>
  <si>
    <t>Plus Prior Year Transportation</t>
  </si>
  <si>
    <t>Revised State Funds Allotted</t>
  </si>
  <si>
    <t>State Average</t>
  </si>
  <si>
    <t>Plus Unallotted $/ADM</t>
  </si>
  <si>
    <t>Revised State Average</t>
  </si>
  <si>
    <t>Less Driver Training</t>
  </si>
  <si>
    <t xml:space="preserve">Dollars Per ADM State Average </t>
  </si>
  <si>
    <t>Less Limited English Proficiency (LEA Total only)</t>
  </si>
  <si>
    <t>Plus: Unallotted $/ADM</t>
  </si>
  <si>
    <t>$/HEADCOUNT</t>
  </si>
  <si>
    <t>Initial Allotment (Total Dollar Column)</t>
  </si>
  <si>
    <t>Initial Allotment</t>
  </si>
  <si>
    <t>Less Children with Disabilities (LEA only)</t>
  </si>
  <si>
    <t>See note</t>
  </si>
  <si>
    <t xml:space="preserve">Plus: </t>
  </si>
  <si>
    <t>Nash County</t>
  </si>
  <si>
    <t>Dollars Per ADM Based on FY 2023-24 Initial Allotment</t>
  </si>
  <si>
    <t xml:space="preserve">  FY 2023-24</t>
  </si>
  <si>
    <t xml:space="preserve">Dollars Per ADM State Average for Restart Schools </t>
  </si>
  <si>
    <t>FY 2023-24 Allotted ADM</t>
  </si>
  <si>
    <t>State $/Funded Headcount (Factor)</t>
  </si>
  <si>
    <t>Dollars Per ADM Based on FY 2023-24 Initial  Allotment</t>
  </si>
  <si>
    <t>Notes:</t>
  </si>
  <si>
    <t>$ per HC Based on FY24_Children With Disabilities, Final Initial File</t>
  </si>
  <si>
    <t>$ per ADM from Initial Master, Sum Across tab</t>
  </si>
  <si>
    <t>Any Bonuses</t>
  </si>
  <si>
    <t>Restart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</si>
</sst>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0000.00"/>
  </numFmts>
  <fonts count="15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0"/>
      <name val="Wingdings 2"/>
      <family val="1"/>
      <charset val="2"/>
    </font>
    <font>
      <sz val="10"/>
      <name val="Vrind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3" fillId="0" borderId="0" xfId="0" applyNumberFormat="1" applyFont="1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165" fontId="0" fillId="0" borderId="0" xfId="1" applyNumberFormat="1" applyFont="1"/>
    <xf numFmtId="37" fontId="0" fillId="0" borderId="0" xfId="0" applyNumberForma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7" fillId="0" borderId="0" xfId="0" applyFont="1" applyAlignment="1">
      <alignment horizontal="left"/>
    </xf>
    <xf numFmtId="43" fontId="0" fillId="0" borderId="0" xfId="0" applyNumberFormat="1"/>
    <xf numFmtId="166" fontId="0" fillId="0" borderId="0" xfId="1" applyNumberFormat="1" applyFont="1"/>
    <xf numFmtId="4" fontId="0" fillId="0" borderId="0" xfId="0" applyNumberFormat="1"/>
    <xf numFmtId="164" fontId="0" fillId="0" borderId="3" xfId="0" applyNumberFormat="1" applyBorder="1"/>
    <xf numFmtId="165" fontId="0" fillId="0" borderId="0" xfId="1" applyNumberFormat="1" applyFont="1" applyFill="1"/>
    <xf numFmtId="37" fontId="0" fillId="0" borderId="4" xfId="0" applyNumberFormat="1" applyBorder="1"/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40" fontId="0" fillId="0" borderId="0" xfId="0" applyNumberFormat="1"/>
    <xf numFmtId="0" fontId="12" fillId="0" borderId="0" xfId="0" applyFont="1"/>
    <xf numFmtId="14" fontId="0" fillId="0" borderId="0" xfId="0" applyNumberFormat="1"/>
    <xf numFmtId="0" fontId="13" fillId="0" borderId="0" xfId="0" applyFont="1"/>
    <xf numFmtId="1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0" xfId="0" applyNumberFormat="1"/>
    <xf numFmtId="38" fontId="12" fillId="0" borderId="0" xfId="0" applyNumberFormat="1" applyFont="1"/>
    <xf numFmtId="3" fontId="6" fillId="0" borderId="0" xfId="0" applyNumberFormat="1" applyFont="1" applyAlignment="1">
      <alignment vertical="center" wrapText="1"/>
    </xf>
    <xf numFmtId="38" fontId="0" fillId="0" borderId="4" xfId="0" applyNumberFormat="1" applyBorder="1"/>
    <xf numFmtId="164" fontId="6" fillId="0" borderId="3" xfId="0" applyNumberFormat="1" applyFont="1" applyBorder="1"/>
    <xf numFmtId="0" fontId="1" fillId="0" borderId="0" xfId="0" applyFont="1" applyAlignment="1">
      <alignment horizontal="left"/>
    </xf>
    <xf numFmtId="37" fontId="14" fillId="0" borderId="0" xfId="0" applyNumberFormat="1" applyFont="1"/>
    <xf numFmtId="167" fontId="0" fillId="0" borderId="0" xfId="0" applyNumberFormat="1"/>
    <xf numFmtId="167" fontId="0" fillId="0" borderId="0" xfId="0" applyNumberFormat="1" applyAlignment="1">
      <alignment horizontal="left" vertical="center"/>
    </xf>
    <xf numFmtId="167" fontId="0" fillId="0" borderId="0" xfId="0" applyNumberFormat="1" applyAlignment="1">
      <alignment horizontal="centerContinuous"/>
    </xf>
    <xf numFmtId="0" fontId="1" fillId="0" borderId="0" xfId="0" applyFont="1" applyAlignment="1">
      <alignment horizontal="center"/>
    </xf>
    <xf numFmtId="167" fontId="1" fillId="0" borderId="0" xfId="0" applyNumberFormat="1" applyFont="1"/>
    <xf numFmtId="167" fontId="2" fillId="2" borderId="1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1" fillId="0" borderId="2" xfId="2" applyNumberFormat="1" applyFont="1" applyFill="1" applyBorder="1"/>
    <xf numFmtId="43" fontId="1" fillId="0" borderId="2" xfId="2" applyNumberFormat="1" applyFont="1" applyFill="1" applyBorder="1"/>
    <xf numFmtId="43" fontId="1" fillId="0" borderId="2" xfId="1" applyFont="1" applyFill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39" fontId="0" fillId="0" borderId="0" xfId="0" applyNumberFormat="1"/>
    <xf numFmtId="165" fontId="14" fillId="0" borderId="0" xfId="1" applyNumberFormat="1" applyFont="1"/>
    <xf numFmtId="1" fontId="8" fillId="0" borderId="0" xfId="0" applyNumberFormat="1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170" name="Line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ShapeType="1"/>
        </xdr:cNvSpPr>
      </xdr:nvSpPr>
      <xdr:spPr bwMode="auto">
        <a:xfrm flipV="1">
          <a:off x="716280" y="198120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104775</xdr:colOff>
          <xdr:row>0</xdr:row>
          <xdr:rowOff>38100</xdr:rowOff>
        </xdr:from>
        <xdr:to>
          <xdr:col>2</xdr:col>
          <xdr:colOff>0</xdr:colOff>
          <xdr:row>3</xdr:row>
          <xdr:rowOff>361950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723900" y="200025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</xdr:row>
      <xdr:rowOff>7620</xdr:rowOff>
    </xdr:from>
    <xdr:to>
      <xdr:col>4</xdr:col>
      <xdr:colOff>1546860</xdr:colOff>
      <xdr:row>1</xdr:row>
      <xdr:rowOff>7620</xdr:rowOff>
    </xdr:to>
    <xdr:sp macro="" textlink="">
      <xdr:nvSpPr>
        <xdr:cNvPr id="2192" name="Line 2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SpPr>
          <a:spLocks noChangeShapeType="1"/>
        </xdr:cNvSpPr>
      </xdr:nvSpPr>
      <xdr:spPr bwMode="auto">
        <a:xfrm>
          <a:off x="891540" y="205740"/>
          <a:ext cx="4198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57150</xdr:colOff>
          <xdr:row>0</xdr:row>
          <xdr:rowOff>47625</xdr:rowOff>
        </xdr:from>
        <xdr:to>
          <xdr:col>1</xdr:col>
          <xdr:colOff>400050</xdr:colOff>
          <xdr:row>2</xdr:row>
          <xdr:rowOff>238125</xdr:rowOff>
        </xdr:to>
        <xdr:sp macro="" textlink="">
          <xdr:nvSpPr>
            <xdr:cNvPr id="2049" name="Picture 3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82"/>
  <sheetViews>
    <sheetView tabSelected="1" zoomScale="85" zoomScaleNormal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5" sqref="C5"/>
    </sheetView>
  </sheetViews>
  <sheetFormatPr defaultRowHeight="12.75" x14ac:dyDescent="0.2"/>
  <cols>
    <col min="1" max="1" width="3" customWidth="1"/>
    <col min="2" max="2" width="7.42578125" style="3" customWidth="1"/>
    <col min="3" max="3" width="21" style="3" customWidth="1"/>
    <col min="4" max="4" width="14.42578125" style="40" customWidth="1"/>
    <col min="5" max="5" width="17.28515625" customWidth="1"/>
    <col min="6" max="6" width="9.7109375" style="17" bestFit="1" customWidth="1"/>
    <col min="9" max="9" width="20" customWidth="1"/>
    <col min="12" max="12" width="9.140625" style="18" bestFit="1" customWidth="1"/>
  </cols>
  <sheetData>
    <row r="1" spans="2:7" ht="15.75" x14ac:dyDescent="0.25">
      <c r="C1" s="4" t="s">
        <v>233</v>
      </c>
    </row>
    <row r="2" spans="2:7" ht="15.75" x14ac:dyDescent="0.25">
      <c r="C2" s="4" t="s">
        <v>232</v>
      </c>
    </row>
    <row r="3" spans="2:7" ht="9.75" customHeight="1" x14ac:dyDescent="0.25">
      <c r="C3" s="4"/>
    </row>
    <row r="4" spans="2:7" ht="42" customHeight="1" x14ac:dyDescent="0.2">
      <c r="C4" s="55" t="s">
        <v>256</v>
      </c>
      <c r="D4" s="55"/>
      <c r="E4" s="55"/>
    </row>
    <row r="5" spans="2:7" ht="15" x14ac:dyDescent="0.25">
      <c r="B5" s="13"/>
      <c r="C5" s="31" t="s">
        <v>261</v>
      </c>
      <c r="D5" s="41"/>
      <c r="E5" s="32"/>
    </row>
    <row r="6" spans="2:7" ht="15" x14ac:dyDescent="0.25">
      <c r="B6" s="13"/>
      <c r="D6" s="42"/>
      <c r="E6" s="5"/>
    </row>
    <row r="7" spans="2:7" ht="15" x14ac:dyDescent="0.25">
      <c r="B7" s="13"/>
      <c r="D7" s="42"/>
      <c r="E7" s="6"/>
    </row>
    <row r="8" spans="2:7" x14ac:dyDescent="0.2">
      <c r="B8" s="43"/>
      <c r="C8" s="43"/>
      <c r="D8" s="44" t="s">
        <v>248</v>
      </c>
      <c r="E8" s="25" t="s">
        <v>248</v>
      </c>
    </row>
    <row r="9" spans="2:7" ht="13.7" customHeight="1" x14ac:dyDescent="0.2">
      <c r="B9" s="1" t="s">
        <v>0</v>
      </c>
      <c r="C9" s="1" t="s">
        <v>1</v>
      </c>
      <c r="D9" s="45" t="s">
        <v>2</v>
      </c>
      <c r="E9" s="22" t="s">
        <v>244</v>
      </c>
    </row>
    <row r="10" spans="2:7" ht="13.7" customHeight="1" x14ac:dyDescent="0.25">
      <c r="B10" s="46" t="s">
        <v>3</v>
      </c>
      <c r="C10" s="2" t="s">
        <v>4</v>
      </c>
      <c r="D10" s="47">
        <v>6361.12</v>
      </c>
      <c r="E10" s="48">
        <v>5309.31</v>
      </c>
      <c r="F10" s="30"/>
      <c r="G10" s="16"/>
    </row>
    <row r="11" spans="2:7" ht="13.7" customHeight="1" x14ac:dyDescent="0.25">
      <c r="B11" s="49" t="s">
        <v>5</v>
      </c>
      <c r="C11" s="2" t="s">
        <v>6</v>
      </c>
      <c r="D11" s="47">
        <v>7024.96</v>
      </c>
      <c r="E11" s="48">
        <v>3932.32</v>
      </c>
      <c r="F11" s="30"/>
      <c r="G11" s="16"/>
    </row>
    <row r="12" spans="2:7" ht="13.7" customHeight="1" x14ac:dyDescent="0.25">
      <c r="B12" s="49" t="s">
        <v>7</v>
      </c>
      <c r="C12" s="2" t="s">
        <v>8</v>
      </c>
      <c r="D12" s="47">
        <v>8774.27</v>
      </c>
      <c r="E12" s="48">
        <v>5166.59</v>
      </c>
      <c r="F12" s="30"/>
      <c r="G12" s="16"/>
    </row>
    <row r="13" spans="2:7" ht="13.7" customHeight="1" x14ac:dyDescent="0.25">
      <c r="B13" s="49" t="s">
        <v>9</v>
      </c>
      <c r="C13" s="2" t="s">
        <v>10</v>
      </c>
      <c r="D13" s="47">
        <v>7914.3331727649775</v>
      </c>
      <c r="E13" s="48">
        <v>4890.16</v>
      </c>
      <c r="F13" s="30"/>
      <c r="G13" s="16"/>
    </row>
    <row r="14" spans="2:7" ht="13.7" customHeight="1" x14ac:dyDescent="0.25">
      <c r="B14" s="49" t="s">
        <v>11</v>
      </c>
      <c r="C14" s="2" t="s">
        <v>12</v>
      </c>
      <c r="D14" s="47">
        <v>7979.42</v>
      </c>
      <c r="E14" s="48">
        <v>4766.16</v>
      </c>
      <c r="F14" s="30"/>
      <c r="G14" s="16"/>
    </row>
    <row r="15" spans="2:7" ht="13.7" customHeight="1" x14ac:dyDescent="0.25">
      <c r="B15" s="49" t="s">
        <v>13</v>
      </c>
      <c r="C15" s="2" t="s">
        <v>14</v>
      </c>
      <c r="D15" s="47">
        <v>8684.14</v>
      </c>
      <c r="E15" s="48">
        <v>4051.42</v>
      </c>
      <c r="F15" s="30"/>
      <c r="G15" s="16"/>
    </row>
    <row r="16" spans="2:7" ht="13.7" customHeight="1" x14ac:dyDescent="0.25">
      <c r="B16" s="49" t="s">
        <v>15</v>
      </c>
      <c r="C16" s="2" t="s">
        <v>16</v>
      </c>
      <c r="D16" s="47">
        <v>6840.19</v>
      </c>
      <c r="E16" s="48">
        <v>5032.1499999999996</v>
      </c>
      <c r="F16" s="30"/>
      <c r="G16" s="16"/>
    </row>
    <row r="17" spans="2:7" ht="13.7" customHeight="1" x14ac:dyDescent="0.25">
      <c r="B17" s="49" t="s">
        <v>17</v>
      </c>
      <c r="C17" s="2" t="s">
        <v>18</v>
      </c>
      <c r="D17" s="47">
        <v>9492.48</v>
      </c>
      <c r="E17" s="48">
        <v>4427.6899999999996</v>
      </c>
      <c r="F17" s="30"/>
      <c r="G17" s="16"/>
    </row>
    <row r="18" spans="2:7" ht="13.7" customHeight="1" x14ac:dyDescent="0.25">
      <c r="B18" s="49" t="s">
        <v>19</v>
      </c>
      <c r="C18" s="2" t="s">
        <v>20</v>
      </c>
      <c r="D18" s="47">
        <v>7796.71</v>
      </c>
      <c r="E18" s="48">
        <v>4592.8599999999997</v>
      </c>
      <c r="F18" s="30"/>
      <c r="G18" s="16"/>
    </row>
    <row r="19" spans="2:7" ht="13.7" customHeight="1" x14ac:dyDescent="0.25">
      <c r="B19" s="49" t="s">
        <v>21</v>
      </c>
      <c r="C19" s="2" t="s">
        <v>22</v>
      </c>
      <c r="D19" s="47">
        <v>6418.79</v>
      </c>
      <c r="E19" s="48">
        <v>4938.07</v>
      </c>
      <c r="F19" s="30"/>
      <c r="G19" s="16"/>
    </row>
    <row r="20" spans="2:7" ht="13.7" customHeight="1" x14ac:dyDescent="0.25">
      <c r="B20" s="49" t="s">
        <v>23</v>
      </c>
      <c r="C20" s="2" t="s">
        <v>24</v>
      </c>
      <c r="D20" s="47">
        <v>6468.92</v>
      </c>
      <c r="E20" s="48">
        <v>5309.31</v>
      </c>
      <c r="F20" s="30"/>
      <c r="G20" s="16"/>
    </row>
    <row r="21" spans="2:7" ht="13.7" customHeight="1" x14ac:dyDescent="0.25">
      <c r="B21" s="49" t="s">
        <v>25</v>
      </c>
      <c r="C21" s="2" t="s">
        <v>26</v>
      </c>
      <c r="D21" s="47">
        <v>6556.69</v>
      </c>
      <c r="E21" s="48">
        <v>5309.31</v>
      </c>
      <c r="F21" s="30"/>
      <c r="G21" s="16"/>
    </row>
    <row r="22" spans="2:7" ht="13.7" customHeight="1" x14ac:dyDescent="0.25">
      <c r="B22" s="49" t="s">
        <v>27</v>
      </c>
      <c r="C22" s="2" t="s">
        <v>28</v>
      </c>
      <c r="D22" s="47">
        <v>6792.78</v>
      </c>
      <c r="E22" s="48">
        <v>4703.2299999999996</v>
      </c>
      <c r="F22" s="30"/>
      <c r="G22" s="16"/>
    </row>
    <row r="23" spans="2:7" ht="13.7" customHeight="1" x14ac:dyDescent="0.25">
      <c r="B23" s="49" t="s">
        <v>29</v>
      </c>
      <c r="C23" s="2" t="s">
        <v>30</v>
      </c>
      <c r="D23" s="47">
        <v>6270.96</v>
      </c>
      <c r="E23" s="48">
        <v>5309.31</v>
      </c>
      <c r="F23" s="30"/>
      <c r="G23" s="16"/>
    </row>
    <row r="24" spans="2:7" ht="13.7" customHeight="1" x14ac:dyDescent="0.25">
      <c r="B24" s="49" t="s">
        <v>31</v>
      </c>
      <c r="C24" s="2" t="s">
        <v>32</v>
      </c>
      <c r="D24" s="47">
        <v>6222.4</v>
      </c>
      <c r="E24" s="48">
        <v>5309.31</v>
      </c>
      <c r="F24" s="30"/>
      <c r="G24" s="16"/>
    </row>
    <row r="25" spans="2:7" ht="13.7" customHeight="1" x14ac:dyDescent="0.25">
      <c r="B25" s="49" t="s">
        <v>33</v>
      </c>
      <c r="C25" s="2" t="s">
        <v>34</v>
      </c>
      <c r="D25" s="47">
        <v>6914.7</v>
      </c>
      <c r="E25" s="48">
        <v>4974.59</v>
      </c>
      <c r="F25" s="30"/>
      <c r="G25" s="16"/>
    </row>
    <row r="26" spans="2:7" ht="13.7" customHeight="1" x14ac:dyDescent="0.25">
      <c r="B26" s="49" t="s">
        <v>35</v>
      </c>
      <c r="C26" s="2" t="s">
        <v>36</v>
      </c>
      <c r="D26" s="47">
        <v>8425.36</v>
      </c>
      <c r="E26" s="48">
        <v>5309.31</v>
      </c>
      <c r="F26" s="30"/>
      <c r="G26" s="16"/>
    </row>
    <row r="27" spans="2:7" ht="13.7" customHeight="1" x14ac:dyDescent="0.25">
      <c r="B27" s="49" t="s">
        <v>37</v>
      </c>
      <c r="C27" s="2" t="s">
        <v>38</v>
      </c>
      <c r="D27" s="47">
        <v>6425.99</v>
      </c>
      <c r="E27" s="48">
        <v>5309.31</v>
      </c>
      <c r="F27" s="30"/>
      <c r="G27" s="16"/>
    </row>
    <row r="28" spans="2:7" ht="13.7" customHeight="1" x14ac:dyDescent="0.25">
      <c r="B28" s="49" t="s">
        <v>39</v>
      </c>
      <c r="C28" s="2" t="s">
        <v>40</v>
      </c>
      <c r="D28" s="47">
        <v>8498.82</v>
      </c>
      <c r="E28" s="48">
        <v>4357.93</v>
      </c>
      <c r="F28" s="30"/>
      <c r="G28" s="16"/>
    </row>
    <row r="29" spans="2:7" ht="13.7" customHeight="1" x14ac:dyDescent="0.25">
      <c r="B29" s="49" t="s">
        <v>41</v>
      </c>
      <c r="C29" s="2" t="s">
        <v>42</v>
      </c>
      <c r="D29" s="47">
        <v>6380.53</v>
      </c>
      <c r="E29" s="48">
        <v>5309.31</v>
      </c>
      <c r="F29" s="30"/>
      <c r="G29" s="16"/>
    </row>
    <row r="30" spans="2:7" ht="13.7" customHeight="1" x14ac:dyDescent="0.25">
      <c r="B30" s="49" t="s">
        <v>43</v>
      </c>
      <c r="C30" s="2" t="s">
        <v>44</v>
      </c>
      <c r="D30" s="47">
        <v>6407.28</v>
      </c>
      <c r="E30" s="48">
        <v>5173.4399999999996</v>
      </c>
      <c r="F30" s="30"/>
      <c r="G30" s="16"/>
    </row>
    <row r="31" spans="2:7" ht="13.7" customHeight="1" x14ac:dyDescent="0.25">
      <c r="B31" s="49" t="s">
        <v>45</v>
      </c>
      <c r="C31" s="2" t="s">
        <v>46</v>
      </c>
      <c r="D31" s="47">
        <v>6457.84</v>
      </c>
      <c r="E31" s="48">
        <v>5005.92</v>
      </c>
      <c r="F31" s="30"/>
      <c r="G31" s="16"/>
    </row>
    <row r="32" spans="2:7" ht="13.7" customHeight="1" x14ac:dyDescent="0.25">
      <c r="B32" s="49" t="s">
        <v>47</v>
      </c>
      <c r="C32" s="2" t="s">
        <v>48</v>
      </c>
      <c r="D32" s="47">
        <v>6609.13</v>
      </c>
      <c r="E32" s="48">
        <v>5293.86</v>
      </c>
      <c r="F32" s="30"/>
      <c r="G32" s="16"/>
    </row>
    <row r="33" spans="2:7" ht="13.7" customHeight="1" x14ac:dyDescent="0.25">
      <c r="B33" s="49" t="s">
        <v>49</v>
      </c>
      <c r="C33" s="2" t="s">
        <v>50</v>
      </c>
      <c r="D33" s="47">
        <v>7786.16</v>
      </c>
      <c r="E33" s="48">
        <v>4018.65</v>
      </c>
      <c r="F33" s="30"/>
      <c r="G33" s="16"/>
    </row>
    <row r="34" spans="2:7" ht="13.7" customHeight="1" x14ac:dyDescent="0.25">
      <c r="B34" s="49" t="s">
        <v>51</v>
      </c>
      <c r="C34" s="2" t="s">
        <v>52</v>
      </c>
      <c r="D34" s="47">
        <v>8489.8700000000008</v>
      </c>
      <c r="E34" s="48">
        <v>5309.32</v>
      </c>
      <c r="F34" s="30"/>
      <c r="G34" s="16"/>
    </row>
    <row r="35" spans="2:7" ht="13.7" customHeight="1" x14ac:dyDescent="0.25">
      <c r="B35" s="49" t="s">
        <v>53</v>
      </c>
      <c r="C35" s="2" t="s">
        <v>54</v>
      </c>
      <c r="D35" s="47">
        <v>8988.58</v>
      </c>
      <c r="E35" s="48">
        <v>4837.37</v>
      </c>
      <c r="F35" s="30"/>
      <c r="G35" s="16"/>
    </row>
    <row r="36" spans="2:7" ht="13.7" customHeight="1" x14ac:dyDescent="0.25">
      <c r="B36" s="49" t="s">
        <v>55</v>
      </c>
      <c r="C36" s="2" t="s">
        <v>56</v>
      </c>
      <c r="D36" s="47">
        <v>7064.08</v>
      </c>
      <c r="E36" s="48">
        <v>4306.08</v>
      </c>
      <c r="F36" s="30"/>
      <c r="G36" s="16"/>
    </row>
    <row r="37" spans="2:7" ht="13.7" customHeight="1" x14ac:dyDescent="0.25">
      <c r="B37" s="49" t="s">
        <v>57</v>
      </c>
      <c r="C37" s="2" t="s">
        <v>58</v>
      </c>
      <c r="D37" s="47">
        <v>7672.79</v>
      </c>
      <c r="E37" s="48">
        <v>5309.31</v>
      </c>
      <c r="F37" s="30"/>
      <c r="G37" s="16"/>
    </row>
    <row r="38" spans="2:7" ht="13.7" customHeight="1" x14ac:dyDescent="0.25">
      <c r="B38" s="49" t="s">
        <v>59</v>
      </c>
      <c r="C38" s="2" t="s">
        <v>60</v>
      </c>
      <c r="D38" s="47">
        <v>7794.68</v>
      </c>
      <c r="E38" s="48">
        <v>5081.2299999999996</v>
      </c>
      <c r="F38" s="30"/>
      <c r="G38" s="16"/>
    </row>
    <row r="39" spans="2:7" ht="13.7" customHeight="1" x14ac:dyDescent="0.25">
      <c r="B39" s="49" t="s">
        <v>61</v>
      </c>
      <c r="C39" s="2" t="s">
        <v>62</v>
      </c>
      <c r="D39" s="47">
        <v>6471.65</v>
      </c>
      <c r="E39" s="48">
        <v>5309.31</v>
      </c>
      <c r="F39" s="30"/>
      <c r="G39" s="16"/>
    </row>
    <row r="40" spans="2:7" ht="13.7" customHeight="1" x14ac:dyDescent="0.25">
      <c r="B40" s="49" t="s">
        <v>63</v>
      </c>
      <c r="C40" s="2" t="s">
        <v>64</v>
      </c>
      <c r="D40" s="47">
        <v>6758.77</v>
      </c>
      <c r="E40" s="48">
        <v>5119.99</v>
      </c>
      <c r="F40" s="30"/>
      <c r="G40" s="16"/>
    </row>
    <row r="41" spans="2:7" ht="13.7" customHeight="1" x14ac:dyDescent="0.25">
      <c r="B41" s="49" t="s">
        <v>65</v>
      </c>
      <c r="C41" s="2" t="s">
        <v>66</v>
      </c>
      <c r="D41" s="47">
        <v>6737.55</v>
      </c>
      <c r="E41" s="48">
        <v>5309.31</v>
      </c>
      <c r="F41" s="30"/>
      <c r="G41" s="16"/>
    </row>
    <row r="42" spans="2:7" ht="13.7" customHeight="1" x14ac:dyDescent="0.25">
      <c r="B42" s="49" t="s">
        <v>67</v>
      </c>
      <c r="C42" s="2" t="s">
        <v>68</v>
      </c>
      <c r="D42" s="47">
        <v>6641.11</v>
      </c>
      <c r="E42" s="48">
        <v>5076.79</v>
      </c>
      <c r="F42" s="30"/>
      <c r="G42" s="16"/>
    </row>
    <row r="43" spans="2:7" ht="13.7" customHeight="1" x14ac:dyDescent="0.25">
      <c r="B43" s="49" t="s">
        <v>69</v>
      </c>
      <c r="C43" s="2" t="s">
        <v>70</v>
      </c>
      <c r="D43" s="47">
        <v>6502.37</v>
      </c>
      <c r="E43" s="48">
        <v>5078.0200000000004</v>
      </c>
      <c r="F43" s="30"/>
      <c r="G43" s="16"/>
    </row>
    <row r="44" spans="2:7" ht="13.7" customHeight="1" x14ac:dyDescent="0.25">
      <c r="B44" s="49" t="s">
        <v>71</v>
      </c>
      <c r="C44" s="2" t="s">
        <v>72</v>
      </c>
      <c r="D44" s="47">
        <v>7049.4431727649799</v>
      </c>
      <c r="E44" s="48">
        <v>5309.31</v>
      </c>
      <c r="F44" s="30"/>
      <c r="G44" s="16"/>
    </row>
    <row r="45" spans="2:7" ht="13.7" customHeight="1" x14ac:dyDescent="0.25">
      <c r="B45" s="49" t="s">
        <v>73</v>
      </c>
      <c r="C45" s="2" t="s">
        <v>74</v>
      </c>
      <c r="D45" s="47">
        <v>7020.39</v>
      </c>
      <c r="E45" s="48">
        <v>5309.32</v>
      </c>
      <c r="F45" s="30"/>
      <c r="G45" s="16"/>
    </row>
    <row r="46" spans="2:7" ht="13.7" customHeight="1" x14ac:dyDescent="0.25">
      <c r="B46" s="49" t="s">
        <v>75</v>
      </c>
      <c r="C46" s="2" t="s">
        <v>76</v>
      </c>
      <c r="D46" s="47">
        <v>6463.03</v>
      </c>
      <c r="E46" s="48">
        <v>4535.28</v>
      </c>
      <c r="F46" s="30"/>
      <c r="G46" s="16"/>
    </row>
    <row r="47" spans="2:7" ht="13.7" customHeight="1" x14ac:dyDescent="0.25">
      <c r="B47" s="49" t="s">
        <v>77</v>
      </c>
      <c r="C47" s="2" t="s">
        <v>78</v>
      </c>
      <c r="D47" s="47">
        <v>6849.07</v>
      </c>
      <c r="E47" s="48">
        <v>5309.31</v>
      </c>
      <c r="F47" s="30"/>
      <c r="G47" s="16"/>
    </row>
    <row r="48" spans="2:7" ht="13.7" customHeight="1" x14ac:dyDescent="0.25">
      <c r="B48" s="49" t="s">
        <v>79</v>
      </c>
      <c r="C48" s="2" t="s">
        <v>80</v>
      </c>
      <c r="D48" s="47">
        <v>6581.22</v>
      </c>
      <c r="E48" s="48">
        <v>5249.28</v>
      </c>
      <c r="F48" s="30"/>
      <c r="G48" s="16"/>
    </row>
    <row r="49" spans="2:7" ht="13.7" customHeight="1" x14ac:dyDescent="0.25">
      <c r="B49" s="49" t="s">
        <v>81</v>
      </c>
      <c r="C49" s="2" t="s">
        <v>82</v>
      </c>
      <c r="D49" s="47">
        <v>7688.59</v>
      </c>
      <c r="E49" s="48">
        <v>4745.49</v>
      </c>
      <c r="F49" s="30"/>
      <c r="G49" s="16"/>
    </row>
    <row r="50" spans="2:7" ht="13.7" customHeight="1" x14ac:dyDescent="0.25">
      <c r="B50" s="49" t="s">
        <v>83</v>
      </c>
      <c r="C50" s="2" t="s">
        <v>84</v>
      </c>
      <c r="D50" s="47">
        <v>6273.1131727649799</v>
      </c>
      <c r="E50" s="48">
        <v>5050.3900000000003</v>
      </c>
      <c r="F50" s="30"/>
      <c r="G50" s="16"/>
    </row>
    <row r="51" spans="2:7" ht="13.7" customHeight="1" x14ac:dyDescent="0.25">
      <c r="B51" s="49" t="s">
        <v>85</v>
      </c>
      <c r="C51" s="2" t="s">
        <v>86</v>
      </c>
      <c r="D51" s="47">
        <v>7152.91</v>
      </c>
      <c r="E51" s="48">
        <v>5309.31</v>
      </c>
      <c r="F51" s="30"/>
      <c r="G51" s="16"/>
    </row>
    <row r="52" spans="2:7" ht="13.7" customHeight="1" x14ac:dyDescent="0.25">
      <c r="B52" s="49" t="s">
        <v>87</v>
      </c>
      <c r="C52" s="2" t="s">
        <v>88</v>
      </c>
      <c r="D52" s="47">
        <v>6279.6231727649802</v>
      </c>
      <c r="E52" s="48">
        <v>5257.53</v>
      </c>
      <c r="F52" s="30"/>
      <c r="G52" s="16"/>
    </row>
    <row r="53" spans="2:7" ht="13.7" customHeight="1" x14ac:dyDescent="0.25">
      <c r="B53" s="49" t="s">
        <v>89</v>
      </c>
      <c r="C53" s="2" t="s">
        <v>90</v>
      </c>
      <c r="D53" s="47">
        <v>9418.4599999999991</v>
      </c>
      <c r="E53" s="48">
        <v>4673.18</v>
      </c>
      <c r="F53" s="30"/>
      <c r="G53" s="16"/>
    </row>
    <row r="54" spans="2:7" ht="13.7" customHeight="1" x14ac:dyDescent="0.25">
      <c r="B54" s="49" t="s">
        <v>91</v>
      </c>
      <c r="C54" s="2" t="s">
        <v>92</v>
      </c>
      <c r="D54" s="47">
        <v>9521.85</v>
      </c>
      <c r="E54" s="48">
        <v>4519.24</v>
      </c>
      <c r="F54" s="30"/>
      <c r="G54" s="16"/>
    </row>
    <row r="55" spans="2:7" ht="13.7" customHeight="1" x14ac:dyDescent="0.25">
      <c r="B55" s="49" t="s">
        <v>93</v>
      </c>
      <c r="C55" s="2" t="s">
        <v>94</v>
      </c>
      <c r="D55" s="47">
        <v>7081.49</v>
      </c>
      <c r="E55" s="48">
        <v>4983.53</v>
      </c>
      <c r="F55" s="30"/>
      <c r="G55" s="16"/>
    </row>
    <row r="56" spans="2:7" ht="13.7" customHeight="1" x14ac:dyDescent="0.25">
      <c r="B56" s="49" t="s">
        <v>95</v>
      </c>
      <c r="C56" s="2" t="s">
        <v>96</v>
      </c>
      <c r="D56" s="47">
        <v>8452.7031727649792</v>
      </c>
      <c r="E56" s="48">
        <v>5309.31</v>
      </c>
      <c r="F56" s="30"/>
      <c r="G56" s="16"/>
    </row>
    <row r="57" spans="2:7" ht="13.7" customHeight="1" x14ac:dyDescent="0.25">
      <c r="B57" s="49" t="s">
        <v>97</v>
      </c>
      <c r="C57" s="2" t="s">
        <v>98</v>
      </c>
      <c r="D57" s="47">
        <v>6406.72</v>
      </c>
      <c r="E57" s="48">
        <v>5309.31</v>
      </c>
      <c r="F57" s="30"/>
      <c r="G57" s="16"/>
    </row>
    <row r="58" spans="2:7" ht="13.7" customHeight="1" x14ac:dyDescent="0.25">
      <c r="B58" s="49" t="s">
        <v>99</v>
      </c>
      <c r="C58" s="2" t="s">
        <v>100</v>
      </c>
      <c r="D58" s="47">
        <v>10112.643172765</v>
      </c>
      <c r="E58" s="48">
        <v>5309.31</v>
      </c>
      <c r="F58" s="30"/>
      <c r="G58" s="16"/>
    </row>
    <row r="59" spans="2:7" ht="13.7" customHeight="1" x14ac:dyDescent="0.25">
      <c r="B59" s="49" t="s">
        <v>101</v>
      </c>
      <c r="C59" s="2" t="s">
        <v>102</v>
      </c>
      <c r="D59" s="47">
        <v>7233.27</v>
      </c>
      <c r="E59" s="48">
        <v>4793.71</v>
      </c>
      <c r="F59" s="30"/>
      <c r="G59" s="16"/>
    </row>
    <row r="60" spans="2:7" ht="13.7" customHeight="1" x14ac:dyDescent="0.25">
      <c r="B60" s="49" t="s">
        <v>103</v>
      </c>
      <c r="C60" s="2" t="s">
        <v>104</v>
      </c>
      <c r="D60" s="47">
        <v>10139.27</v>
      </c>
      <c r="E60" s="48">
        <v>4789.92</v>
      </c>
      <c r="F60" s="30"/>
      <c r="G60" s="16"/>
    </row>
    <row r="61" spans="2:7" ht="13.7" customHeight="1" x14ac:dyDescent="0.25">
      <c r="B61" s="49" t="s">
        <v>105</v>
      </c>
      <c r="C61" s="2" t="s">
        <v>106</v>
      </c>
      <c r="D61" s="47">
        <v>6735.78</v>
      </c>
      <c r="E61" s="48">
        <v>5276.08</v>
      </c>
      <c r="F61" s="30"/>
      <c r="G61" s="16"/>
    </row>
    <row r="62" spans="2:7" ht="13.7" customHeight="1" x14ac:dyDescent="0.25">
      <c r="B62" s="49" t="s">
        <v>107</v>
      </c>
      <c r="C62" s="2" t="s">
        <v>108</v>
      </c>
      <c r="D62" s="47">
        <v>6664.15</v>
      </c>
      <c r="E62" s="48">
        <v>3790.63</v>
      </c>
      <c r="F62" s="30"/>
      <c r="G62" s="16"/>
    </row>
    <row r="63" spans="2:7" ht="13.7" customHeight="1" x14ac:dyDescent="0.25">
      <c r="B63" s="49" t="s">
        <v>109</v>
      </c>
      <c r="C63" s="2" t="s">
        <v>110</v>
      </c>
      <c r="D63" s="47">
        <v>6352.84</v>
      </c>
      <c r="E63" s="48">
        <v>5097.3999999999996</v>
      </c>
      <c r="F63" s="30"/>
      <c r="G63" s="16"/>
    </row>
    <row r="64" spans="2:7" ht="13.7" customHeight="1" x14ac:dyDescent="0.25">
      <c r="B64" s="49" t="s">
        <v>111</v>
      </c>
      <c r="C64" s="2" t="s">
        <v>112</v>
      </c>
      <c r="D64" s="47">
        <v>8722.4599999999991</v>
      </c>
      <c r="E64" s="48">
        <v>4681.99</v>
      </c>
      <c r="F64" s="30"/>
      <c r="G64" s="16"/>
    </row>
    <row r="65" spans="2:7" ht="13.7" customHeight="1" x14ac:dyDescent="0.25">
      <c r="B65" s="49" t="s">
        <v>113</v>
      </c>
      <c r="C65" s="2" t="s">
        <v>114</v>
      </c>
      <c r="D65" s="47">
        <v>7213.24</v>
      </c>
      <c r="E65" s="48">
        <v>5309.31</v>
      </c>
      <c r="F65" s="30"/>
      <c r="G65" s="16"/>
    </row>
    <row r="66" spans="2:7" ht="13.7" customHeight="1" x14ac:dyDescent="0.25">
      <c r="B66" s="49" t="s">
        <v>115</v>
      </c>
      <c r="C66" s="2" t="s">
        <v>116</v>
      </c>
      <c r="D66" s="47">
        <v>14963.36</v>
      </c>
      <c r="E66" s="48">
        <v>3755.37</v>
      </c>
      <c r="F66" s="30"/>
      <c r="G66" s="16"/>
    </row>
    <row r="67" spans="2:7" ht="13.7" customHeight="1" x14ac:dyDescent="0.25">
      <c r="B67" s="49" t="s">
        <v>117</v>
      </c>
      <c r="C67" s="2" t="s">
        <v>118</v>
      </c>
      <c r="D67" s="47">
        <v>6233.78</v>
      </c>
      <c r="E67" s="48">
        <v>5309.31</v>
      </c>
      <c r="F67" s="30"/>
      <c r="G67" s="16"/>
    </row>
    <row r="68" spans="2:7" ht="13.7" customHeight="1" x14ac:dyDescent="0.25">
      <c r="B68" s="49" t="s">
        <v>119</v>
      </c>
      <c r="C68" s="2" t="s">
        <v>120</v>
      </c>
      <c r="D68" s="47">
        <v>6170.48</v>
      </c>
      <c r="E68" s="48">
        <v>5309.31</v>
      </c>
      <c r="F68" s="30"/>
      <c r="G68" s="16"/>
    </row>
    <row r="69" spans="2:7" ht="13.7" customHeight="1" x14ac:dyDescent="0.25">
      <c r="B69" s="49" t="s">
        <v>121</v>
      </c>
      <c r="C69" s="2" t="s">
        <v>122</v>
      </c>
      <c r="D69" s="47">
        <v>6800.12</v>
      </c>
      <c r="E69" s="48">
        <v>4291.55</v>
      </c>
      <c r="F69" s="30"/>
      <c r="G69" s="16"/>
    </row>
    <row r="70" spans="2:7" ht="13.7" customHeight="1" x14ac:dyDescent="0.25">
      <c r="B70" s="49" t="s">
        <v>123</v>
      </c>
      <c r="C70" s="2" t="s">
        <v>124</v>
      </c>
      <c r="D70" s="47">
        <v>6681.05</v>
      </c>
      <c r="E70" s="48">
        <v>4803.75</v>
      </c>
      <c r="F70" s="30"/>
      <c r="G70" s="16"/>
    </row>
    <row r="71" spans="2:7" ht="13.7" customHeight="1" x14ac:dyDescent="0.25">
      <c r="B71" s="49" t="s">
        <v>125</v>
      </c>
      <c r="C71" s="2" t="s">
        <v>126</v>
      </c>
      <c r="D71" s="47">
        <v>10288.94</v>
      </c>
      <c r="E71" s="48">
        <v>3705.46</v>
      </c>
      <c r="F71" s="30"/>
      <c r="G71" s="16"/>
    </row>
    <row r="72" spans="2:7" ht="13.7" customHeight="1" x14ac:dyDescent="0.25">
      <c r="B72" s="49" t="s">
        <v>127</v>
      </c>
      <c r="C72" s="2" t="s">
        <v>128</v>
      </c>
      <c r="D72" s="47">
        <v>6635.28317276498</v>
      </c>
      <c r="E72" s="48">
        <v>5309.31</v>
      </c>
      <c r="F72" s="30"/>
      <c r="G72" s="16"/>
    </row>
    <row r="73" spans="2:7" ht="13.7" customHeight="1" x14ac:dyDescent="0.25">
      <c r="B73" s="49" t="s">
        <v>129</v>
      </c>
      <c r="C73" s="2" t="s">
        <v>130</v>
      </c>
      <c r="D73" s="47">
        <v>7060.3731727649802</v>
      </c>
      <c r="E73" s="48">
        <v>4107.28</v>
      </c>
      <c r="F73" s="30"/>
      <c r="G73" s="16"/>
    </row>
    <row r="74" spans="2:7" ht="13.7" customHeight="1" x14ac:dyDescent="0.25">
      <c r="B74" s="49" t="s">
        <v>131</v>
      </c>
      <c r="C74" s="2" t="s">
        <v>132</v>
      </c>
      <c r="D74" s="47">
        <v>6288.69</v>
      </c>
      <c r="E74" s="48">
        <v>5309.31</v>
      </c>
      <c r="F74" s="30"/>
      <c r="G74" s="16"/>
    </row>
    <row r="75" spans="2:7" ht="13.7" customHeight="1" x14ac:dyDescent="0.25">
      <c r="B75" s="49" t="s">
        <v>133</v>
      </c>
      <c r="C75" s="2" t="s">
        <v>134</v>
      </c>
      <c r="D75" s="47">
        <v>6891.0831727649802</v>
      </c>
      <c r="E75" s="48">
        <v>4940.49</v>
      </c>
      <c r="F75" s="30"/>
      <c r="G75" s="16"/>
    </row>
    <row r="76" spans="2:7" ht="13.7" customHeight="1" x14ac:dyDescent="0.25">
      <c r="B76" s="49" t="s">
        <v>135</v>
      </c>
      <c r="C76" s="2" t="s">
        <v>136</v>
      </c>
      <c r="D76" s="47">
        <v>8379.69</v>
      </c>
      <c r="E76" s="48">
        <v>4198.7700000000004</v>
      </c>
      <c r="F76" s="30"/>
      <c r="G76" s="16"/>
    </row>
    <row r="77" spans="2:7" ht="13.7" customHeight="1" x14ac:dyDescent="0.25">
      <c r="B77" s="49" t="s">
        <v>137</v>
      </c>
      <c r="C77" s="2" t="s">
        <v>138</v>
      </c>
      <c r="D77" s="47">
        <v>8548.2099999999991</v>
      </c>
      <c r="E77" s="48">
        <v>4554.16</v>
      </c>
      <c r="F77" s="30"/>
      <c r="G77" s="16"/>
    </row>
    <row r="78" spans="2:7" ht="13.7" customHeight="1" x14ac:dyDescent="0.25">
      <c r="B78" s="49" t="s">
        <v>139</v>
      </c>
      <c r="C78" s="2" t="s">
        <v>140</v>
      </c>
      <c r="D78" s="47">
        <v>7054.82</v>
      </c>
      <c r="E78" s="48">
        <v>4044.93</v>
      </c>
      <c r="F78" s="30"/>
      <c r="G78" s="16"/>
    </row>
    <row r="79" spans="2:7" ht="13.7" customHeight="1" x14ac:dyDescent="0.25">
      <c r="B79" s="49" t="s">
        <v>141</v>
      </c>
      <c r="C79" s="2" t="s">
        <v>142</v>
      </c>
      <c r="D79" s="47">
        <v>6292.72</v>
      </c>
      <c r="E79" s="48">
        <v>5309.31</v>
      </c>
      <c r="F79" s="30"/>
      <c r="G79" s="16"/>
    </row>
    <row r="80" spans="2:7" ht="13.7" customHeight="1" x14ac:dyDescent="0.25">
      <c r="B80" s="49" t="s">
        <v>143</v>
      </c>
      <c r="C80" s="2" t="s">
        <v>144</v>
      </c>
      <c r="D80" s="47">
        <v>8628.58</v>
      </c>
      <c r="E80" s="48">
        <v>3658.25</v>
      </c>
      <c r="F80" s="30"/>
      <c r="G80" s="16"/>
    </row>
    <row r="81" spans="2:7" ht="13.7" customHeight="1" x14ac:dyDescent="0.25">
      <c r="B81" s="49" t="s">
        <v>145</v>
      </c>
      <c r="C81" s="2" t="s">
        <v>146</v>
      </c>
      <c r="D81" s="47">
        <v>7311.2</v>
      </c>
      <c r="E81" s="48">
        <v>5309.31</v>
      </c>
      <c r="F81" s="30"/>
      <c r="G81" s="16"/>
    </row>
    <row r="82" spans="2:7" ht="13.7" customHeight="1" x14ac:dyDescent="0.25">
      <c r="B82" s="49" t="s">
        <v>147</v>
      </c>
      <c r="C82" s="2" t="s">
        <v>148</v>
      </c>
      <c r="D82" s="47">
        <v>6350.59</v>
      </c>
      <c r="E82" s="48">
        <v>5309.31</v>
      </c>
      <c r="F82" s="30"/>
      <c r="G82" s="16"/>
    </row>
    <row r="83" spans="2:7" ht="13.7" customHeight="1" x14ac:dyDescent="0.25">
      <c r="B83" s="49" t="s">
        <v>149</v>
      </c>
      <c r="C83" s="2" t="s">
        <v>250</v>
      </c>
      <c r="D83" s="47">
        <v>6899.18</v>
      </c>
      <c r="E83" s="48">
        <v>4693.16</v>
      </c>
      <c r="F83" s="30"/>
      <c r="G83" s="16"/>
    </row>
    <row r="84" spans="2:7" ht="13.7" customHeight="1" x14ac:dyDescent="0.25">
      <c r="B84" s="49" t="s">
        <v>150</v>
      </c>
      <c r="C84" s="2" t="s">
        <v>151</v>
      </c>
      <c r="D84" s="47">
        <v>6296.55</v>
      </c>
      <c r="E84" s="48">
        <v>5309.31</v>
      </c>
      <c r="F84" s="30"/>
      <c r="G84" s="16"/>
    </row>
    <row r="85" spans="2:7" ht="13.7" customHeight="1" x14ac:dyDescent="0.25">
      <c r="B85" s="49" t="s">
        <v>152</v>
      </c>
      <c r="C85" s="2" t="s">
        <v>153</v>
      </c>
      <c r="D85" s="47">
        <v>11026.06</v>
      </c>
      <c r="E85" s="48">
        <v>5309.31</v>
      </c>
      <c r="F85" s="30"/>
      <c r="G85" s="16"/>
    </row>
    <row r="86" spans="2:7" ht="13.7" customHeight="1" x14ac:dyDescent="0.25">
      <c r="B86" s="49" t="s">
        <v>154</v>
      </c>
      <c r="C86" s="2" t="s">
        <v>155</v>
      </c>
      <c r="D86" s="47">
        <v>6461.73</v>
      </c>
      <c r="E86" s="48">
        <v>4129.34</v>
      </c>
      <c r="F86" s="30"/>
      <c r="G86" s="16"/>
    </row>
    <row r="87" spans="2:7" ht="13.7" customHeight="1" x14ac:dyDescent="0.25">
      <c r="B87" s="49" t="s">
        <v>156</v>
      </c>
      <c r="C87" s="2" t="s">
        <v>157</v>
      </c>
      <c r="D87" s="47">
        <v>6534.01</v>
      </c>
      <c r="E87" s="48">
        <v>5138.3500000000004</v>
      </c>
      <c r="F87" s="30"/>
      <c r="G87" s="16"/>
    </row>
    <row r="88" spans="2:7" ht="13.7" customHeight="1" x14ac:dyDescent="0.25">
      <c r="B88" s="49" t="s">
        <v>158</v>
      </c>
      <c r="C88" s="2" t="s">
        <v>159</v>
      </c>
      <c r="D88" s="47">
        <v>6266.76</v>
      </c>
      <c r="E88" s="48">
        <v>5309.31</v>
      </c>
      <c r="F88" s="30"/>
      <c r="G88" s="16"/>
    </row>
    <row r="89" spans="2:7" ht="13.7" customHeight="1" x14ac:dyDescent="0.25">
      <c r="B89" s="49" t="s">
        <v>160</v>
      </c>
      <c r="C89" s="2" t="s">
        <v>161</v>
      </c>
      <c r="D89" s="47">
        <v>9387.51</v>
      </c>
      <c r="E89" s="48">
        <v>4191.5600000000004</v>
      </c>
      <c r="F89" s="30"/>
      <c r="G89" s="16"/>
    </row>
    <row r="90" spans="2:7" ht="13.7" customHeight="1" x14ac:dyDescent="0.25">
      <c r="B90" s="49" t="s">
        <v>162</v>
      </c>
      <c r="C90" s="2" t="s">
        <v>163</v>
      </c>
      <c r="D90" s="47">
        <v>7533.01</v>
      </c>
      <c r="E90" s="48">
        <v>4600.1000000000004</v>
      </c>
      <c r="F90" s="30"/>
      <c r="G90" s="16"/>
    </row>
    <row r="91" spans="2:7" ht="13.7" customHeight="1" x14ac:dyDescent="0.25">
      <c r="B91" s="49" t="s">
        <v>164</v>
      </c>
      <c r="C91" s="2" t="s">
        <v>165</v>
      </c>
      <c r="D91" s="47">
        <v>6603.14</v>
      </c>
      <c r="E91" s="48">
        <v>5309.31</v>
      </c>
      <c r="F91" s="30"/>
      <c r="G91" s="16"/>
    </row>
    <row r="92" spans="2:7" ht="13.7" customHeight="1" x14ac:dyDescent="0.25">
      <c r="B92" s="49" t="s">
        <v>166</v>
      </c>
      <c r="C92" s="2" t="s">
        <v>167</v>
      </c>
      <c r="D92" s="47">
        <v>8633.1</v>
      </c>
      <c r="E92" s="48">
        <v>3981.99</v>
      </c>
      <c r="F92" s="30"/>
      <c r="G92" s="16"/>
    </row>
    <row r="93" spans="2:7" ht="13.7" customHeight="1" x14ac:dyDescent="0.25">
      <c r="B93" s="49" t="s">
        <v>168</v>
      </c>
      <c r="C93" s="2" t="s">
        <v>169</v>
      </c>
      <c r="D93" s="47">
        <v>7116.9</v>
      </c>
      <c r="E93" s="48">
        <v>5309.31</v>
      </c>
      <c r="F93" s="30"/>
      <c r="G93" s="16"/>
    </row>
    <row r="94" spans="2:7" ht="13.7" customHeight="1" x14ac:dyDescent="0.25">
      <c r="B94" s="49" t="s">
        <v>170</v>
      </c>
      <c r="C94" s="2" t="s">
        <v>171</v>
      </c>
      <c r="D94" s="47">
        <v>6688.95</v>
      </c>
      <c r="E94" s="48">
        <v>5274.77</v>
      </c>
      <c r="F94" s="30"/>
      <c r="G94" s="16"/>
    </row>
    <row r="95" spans="2:7" ht="13.7" customHeight="1" x14ac:dyDescent="0.25">
      <c r="B95" s="49" t="s">
        <v>172</v>
      </c>
      <c r="C95" s="2" t="s">
        <v>173</v>
      </c>
      <c r="D95" s="47">
        <v>7970.6</v>
      </c>
      <c r="E95" s="48">
        <v>4370.47</v>
      </c>
      <c r="F95" s="30"/>
      <c r="G95" s="16"/>
    </row>
    <row r="96" spans="2:7" ht="13.7" customHeight="1" x14ac:dyDescent="0.25">
      <c r="B96" s="49" t="s">
        <v>174</v>
      </c>
      <c r="C96" s="2" t="s">
        <v>175</v>
      </c>
      <c r="D96" s="47">
        <v>6900.71</v>
      </c>
      <c r="E96" s="48">
        <v>5309.31</v>
      </c>
      <c r="F96" s="30"/>
      <c r="G96" s="16"/>
    </row>
    <row r="97" spans="2:7" ht="13.7" customHeight="1" x14ac:dyDescent="0.25">
      <c r="B97" s="49" t="s">
        <v>176</v>
      </c>
      <c r="C97" s="2" t="s">
        <v>177</v>
      </c>
      <c r="D97" s="47">
        <v>6795.29</v>
      </c>
      <c r="E97" s="48">
        <v>5254.01</v>
      </c>
      <c r="F97" s="30"/>
      <c r="G97" s="16"/>
    </row>
    <row r="98" spans="2:7" ht="13.7" customHeight="1" x14ac:dyDescent="0.25">
      <c r="B98" s="49" t="s">
        <v>178</v>
      </c>
      <c r="C98" s="2" t="s">
        <v>179</v>
      </c>
      <c r="D98" s="47">
        <v>7327.42</v>
      </c>
      <c r="E98" s="48">
        <v>4520.38</v>
      </c>
      <c r="F98" s="30"/>
      <c r="G98" s="16"/>
    </row>
    <row r="99" spans="2:7" ht="13.7" customHeight="1" x14ac:dyDescent="0.25">
      <c r="B99" s="49" t="s">
        <v>180</v>
      </c>
      <c r="C99" s="2" t="s">
        <v>181</v>
      </c>
      <c r="D99" s="47">
        <v>7509.77</v>
      </c>
      <c r="E99" s="48">
        <v>5309.31</v>
      </c>
      <c r="F99" s="30"/>
      <c r="G99" s="16"/>
    </row>
    <row r="100" spans="2:7" ht="13.7" customHeight="1" x14ac:dyDescent="0.25">
      <c r="B100" s="49" t="s">
        <v>182</v>
      </c>
      <c r="C100" s="2" t="s">
        <v>183</v>
      </c>
      <c r="D100" s="47">
        <v>7117.92</v>
      </c>
      <c r="E100" s="48">
        <v>4286.29</v>
      </c>
      <c r="F100" s="30"/>
      <c r="G100" s="16"/>
    </row>
    <row r="101" spans="2:7" ht="13.7" customHeight="1" x14ac:dyDescent="0.25">
      <c r="B101" s="49" t="s">
        <v>184</v>
      </c>
      <c r="C101" s="2" t="s">
        <v>185</v>
      </c>
      <c r="D101" s="47">
        <v>6750.58</v>
      </c>
      <c r="E101" s="48">
        <v>5309.31</v>
      </c>
      <c r="F101" s="30"/>
      <c r="G101" s="16"/>
    </row>
    <row r="102" spans="2:7" ht="13.7" customHeight="1" x14ac:dyDescent="0.25">
      <c r="B102" s="49" t="s">
        <v>186</v>
      </c>
      <c r="C102" s="2" t="s">
        <v>187</v>
      </c>
      <c r="D102" s="47">
        <v>7126.12</v>
      </c>
      <c r="E102" s="48">
        <v>4231.1899999999996</v>
      </c>
      <c r="F102" s="30"/>
      <c r="G102" s="16"/>
    </row>
    <row r="103" spans="2:7" ht="13.7" customHeight="1" x14ac:dyDescent="0.25">
      <c r="B103" s="49" t="s">
        <v>188</v>
      </c>
      <c r="C103" s="2" t="s">
        <v>189</v>
      </c>
      <c r="D103" s="47">
        <v>7421.72</v>
      </c>
      <c r="E103" s="48">
        <v>5309.31</v>
      </c>
      <c r="F103" s="30"/>
      <c r="G103" s="16"/>
    </row>
    <row r="104" spans="2:7" ht="13.7" customHeight="1" x14ac:dyDescent="0.25">
      <c r="B104" s="49" t="s">
        <v>190</v>
      </c>
      <c r="C104" s="2" t="s">
        <v>191</v>
      </c>
      <c r="D104" s="47">
        <v>7335.84</v>
      </c>
      <c r="E104" s="48">
        <v>5309.31</v>
      </c>
      <c r="F104" s="30"/>
      <c r="G104" s="16"/>
    </row>
    <row r="105" spans="2:7" ht="13.7" customHeight="1" x14ac:dyDescent="0.25">
      <c r="B105" s="49" t="s">
        <v>192</v>
      </c>
      <c r="C105" s="2" t="s">
        <v>193</v>
      </c>
      <c r="D105" s="47">
        <v>7553.47</v>
      </c>
      <c r="E105" s="48">
        <v>4080.15</v>
      </c>
      <c r="F105" s="30"/>
      <c r="G105" s="16"/>
    </row>
    <row r="106" spans="2:7" ht="13.7" customHeight="1" x14ac:dyDescent="0.25">
      <c r="B106" s="49" t="s">
        <v>194</v>
      </c>
      <c r="C106" s="2" t="s">
        <v>195</v>
      </c>
      <c r="D106" s="47">
        <v>6875.29</v>
      </c>
      <c r="E106" s="48">
        <v>5309.31</v>
      </c>
      <c r="F106" s="30"/>
      <c r="G106" s="16"/>
    </row>
    <row r="107" spans="2:7" ht="13.7" customHeight="1" x14ac:dyDescent="0.25">
      <c r="B107" s="49" t="s">
        <v>196</v>
      </c>
      <c r="C107" s="2" t="s">
        <v>197</v>
      </c>
      <c r="D107" s="47">
        <v>7280.2</v>
      </c>
      <c r="E107" s="48">
        <v>3987.47</v>
      </c>
      <c r="F107" s="30"/>
      <c r="G107" s="16"/>
    </row>
    <row r="108" spans="2:7" ht="13.7" customHeight="1" x14ac:dyDescent="0.25">
      <c r="B108" s="49" t="s">
        <v>198</v>
      </c>
      <c r="C108" s="2" t="s">
        <v>199</v>
      </c>
      <c r="D108" s="47">
        <v>7077.33</v>
      </c>
      <c r="E108" s="48">
        <v>5309.31</v>
      </c>
      <c r="F108" s="30"/>
      <c r="G108" s="16"/>
    </row>
    <row r="109" spans="2:7" ht="13.7" customHeight="1" x14ac:dyDescent="0.25">
      <c r="B109" s="49" t="s">
        <v>200</v>
      </c>
      <c r="C109" s="2" t="s">
        <v>201</v>
      </c>
      <c r="D109" s="47">
        <v>7498.48</v>
      </c>
      <c r="E109" s="48">
        <v>5309.31</v>
      </c>
      <c r="F109" s="30"/>
      <c r="G109" s="16"/>
    </row>
    <row r="110" spans="2:7" ht="13.7" customHeight="1" x14ac:dyDescent="0.25">
      <c r="B110" s="49" t="s">
        <v>202</v>
      </c>
      <c r="C110" s="2" t="s">
        <v>203</v>
      </c>
      <c r="D110" s="47">
        <v>7246</v>
      </c>
      <c r="E110" s="48">
        <v>4991.66</v>
      </c>
      <c r="F110" s="30"/>
      <c r="G110" s="16"/>
    </row>
    <row r="111" spans="2:7" ht="13.7" customHeight="1" x14ac:dyDescent="0.25">
      <c r="B111" s="49" t="s">
        <v>204</v>
      </c>
      <c r="C111" s="2" t="s">
        <v>205</v>
      </c>
      <c r="D111" s="47">
        <v>8273.73</v>
      </c>
      <c r="E111" s="48">
        <v>3963.08</v>
      </c>
      <c r="F111" s="30"/>
      <c r="G111" s="16"/>
    </row>
    <row r="112" spans="2:7" ht="13.7" customHeight="1" x14ac:dyDescent="0.25">
      <c r="B112" s="49" t="s">
        <v>206</v>
      </c>
      <c r="C112" s="2" t="s">
        <v>207</v>
      </c>
      <c r="D112" s="47">
        <v>7377.61</v>
      </c>
      <c r="E112" s="48">
        <v>4091.2</v>
      </c>
      <c r="F112" s="30"/>
      <c r="G112" s="16"/>
    </row>
    <row r="113" spans="2:8" ht="13.7" customHeight="1" x14ac:dyDescent="0.25">
      <c r="B113" s="49" t="s">
        <v>208</v>
      </c>
      <c r="C113" s="2" t="s">
        <v>209</v>
      </c>
      <c r="D113" s="47">
        <v>14137.22</v>
      </c>
      <c r="E113" s="48">
        <v>5309.32</v>
      </c>
      <c r="F113" s="30"/>
      <c r="G113" s="16"/>
    </row>
    <row r="114" spans="2:8" ht="13.7" customHeight="1" x14ac:dyDescent="0.25">
      <c r="B114" s="49" t="s">
        <v>210</v>
      </c>
      <c r="C114" s="2" t="s">
        <v>211</v>
      </c>
      <c r="D114" s="47">
        <v>6165.19</v>
      </c>
      <c r="E114" s="48">
        <v>5309.31</v>
      </c>
      <c r="F114" s="30"/>
      <c r="G114" s="16"/>
    </row>
    <row r="115" spans="2:8" ht="13.7" customHeight="1" x14ac:dyDescent="0.25">
      <c r="B115" s="49" t="s">
        <v>212</v>
      </c>
      <c r="C115" s="2" t="s">
        <v>213</v>
      </c>
      <c r="D115" s="47">
        <v>8098.56</v>
      </c>
      <c r="E115" s="48">
        <v>5309.31</v>
      </c>
      <c r="F115" s="30"/>
      <c r="G115" s="16"/>
    </row>
    <row r="116" spans="2:8" ht="13.7" customHeight="1" x14ac:dyDescent="0.25">
      <c r="B116" s="49" t="s">
        <v>214</v>
      </c>
      <c r="C116" s="2" t="s">
        <v>215</v>
      </c>
      <c r="D116" s="47">
        <v>6329.29</v>
      </c>
      <c r="E116" s="48">
        <v>5309.31</v>
      </c>
      <c r="F116" s="30"/>
      <c r="G116" s="16"/>
    </row>
    <row r="117" spans="2:8" ht="13.7" customHeight="1" x14ac:dyDescent="0.25">
      <c r="B117" s="49" t="s">
        <v>216</v>
      </c>
      <c r="C117" s="2" t="s">
        <v>217</v>
      </c>
      <c r="D117" s="47">
        <v>9409.56</v>
      </c>
      <c r="E117" s="48">
        <v>4159.53</v>
      </c>
      <c r="F117" s="30"/>
      <c r="G117" s="16"/>
    </row>
    <row r="118" spans="2:8" ht="13.7" customHeight="1" x14ac:dyDescent="0.25">
      <c r="B118" s="49" t="s">
        <v>218</v>
      </c>
      <c r="C118" s="2" t="s">
        <v>219</v>
      </c>
      <c r="D118" s="47">
        <v>10941.64</v>
      </c>
      <c r="E118" s="48">
        <v>5309.31</v>
      </c>
      <c r="F118" s="30"/>
      <c r="G118" s="16"/>
    </row>
    <row r="119" spans="2:8" ht="13.7" customHeight="1" x14ac:dyDescent="0.25">
      <c r="B119" s="49" t="s">
        <v>220</v>
      </c>
      <c r="C119" s="2" t="s">
        <v>221</v>
      </c>
      <c r="D119" s="47">
        <v>6734.64</v>
      </c>
      <c r="E119" s="48">
        <v>4074.29</v>
      </c>
      <c r="F119" s="30"/>
      <c r="G119" s="16"/>
    </row>
    <row r="120" spans="2:8" ht="13.7" customHeight="1" x14ac:dyDescent="0.25">
      <c r="B120" s="49" t="s">
        <v>222</v>
      </c>
      <c r="C120" s="2" t="s">
        <v>223</v>
      </c>
      <c r="D120" s="47">
        <v>7039.5</v>
      </c>
      <c r="E120" s="48">
        <v>5104.3</v>
      </c>
      <c r="F120" s="30"/>
      <c r="G120" s="16"/>
    </row>
    <row r="121" spans="2:8" ht="13.7" customHeight="1" x14ac:dyDescent="0.25">
      <c r="B121" s="49" t="s">
        <v>224</v>
      </c>
      <c r="C121" s="2" t="s">
        <v>225</v>
      </c>
      <c r="D121" s="47">
        <v>6911.41</v>
      </c>
      <c r="E121" s="48">
        <v>4815.7299999999996</v>
      </c>
      <c r="F121" s="30"/>
      <c r="G121" s="16"/>
    </row>
    <row r="122" spans="2:8" ht="13.7" customHeight="1" x14ac:dyDescent="0.25">
      <c r="B122" s="49" t="s">
        <v>226</v>
      </c>
      <c r="C122" s="2" t="s">
        <v>227</v>
      </c>
      <c r="D122" s="47">
        <v>6962.12</v>
      </c>
      <c r="E122" s="48">
        <v>5309.31</v>
      </c>
      <c r="F122" s="30"/>
      <c r="G122" s="16"/>
    </row>
    <row r="123" spans="2:8" ht="13.7" customHeight="1" x14ac:dyDescent="0.25">
      <c r="B123" s="49" t="s">
        <v>228</v>
      </c>
      <c r="C123" s="2" t="s">
        <v>229</v>
      </c>
      <c r="D123" s="47">
        <v>7236.35</v>
      </c>
      <c r="E123" s="48">
        <v>4511.18</v>
      </c>
      <c r="F123" s="30"/>
      <c r="G123" s="16"/>
    </row>
    <row r="124" spans="2:8" ht="13.7" customHeight="1" x14ac:dyDescent="0.25">
      <c r="B124" s="49" t="s">
        <v>230</v>
      </c>
      <c r="C124" s="2" t="s">
        <v>231</v>
      </c>
      <c r="D124" s="47">
        <v>8364.17</v>
      </c>
      <c r="E124" s="48">
        <v>4774.82</v>
      </c>
      <c r="F124" s="30"/>
      <c r="G124" s="16"/>
    </row>
    <row r="125" spans="2:8" x14ac:dyDescent="0.2">
      <c r="E125" s="16"/>
    </row>
    <row r="126" spans="2:8" x14ac:dyDescent="0.2">
      <c r="B126" s="43"/>
      <c r="C126" s="43"/>
      <c r="D126" s="50"/>
      <c r="E126" s="16"/>
      <c r="G126" s="43"/>
      <c r="H126" s="51"/>
    </row>
    <row r="127" spans="2:8" x14ac:dyDescent="0.2">
      <c r="B127" s="43" t="s">
        <v>257</v>
      </c>
      <c r="G127" s="28"/>
      <c r="H127" s="51"/>
    </row>
    <row r="128" spans="2:8" x14ac:dyDescent="0.2">
      <c r="B128" s="15" t="s">
        <v>258</v>
      </c>
      <c r="G128" s="28"/>
      <c r="H128" s="51"/>
    </row>
    <row r="129" spans="2:8" x14ac:dyDescent="0.2">
      <c r="B129" s="15" t="s">
        <v>259</v>
      </c>
      <c r="G129" s="51"/>
      <c r="H129" s="29"/>
    </row>
    <row r="136" spans="2:8" x14ac:dyDescent="0.2">
      <c r="C136" s="12"/>
    </row>
    <row r="138" spans="2:8" x14ac:dyDescent="0.2">
      <c r="C138" s="6"/>
      <c r="E138" s="10"/>
    </row>
    <row r="139" spans="2:8" x14ac:dyDescent="0.2">
      <c r="C139" s="8"/>
      <c r="E139" s="11"/>
    </row>
    <row r="140" spans="2:8" x14ac:dyDescent="0.2">
      <c r="C140" s="8"/>
      <c r="E140" s="11"/>
    </row>
    <row r="141" spans="2:8" x14ac:dyDescent="0.2">
      <c r="C141" s="8"/>
      <c r="E141" s="11"/>
    </row>
    <row r="142" spans="2:8" x14ac:dyDescent="0.2">
      <c r="C142" s="8"/>
      <c r="E142" s="11"/>
    </row>
    <row r="143" spans="2:8" x14ac:dyDescent="0.2">
      <c r="C143" s="8"/>
      <c r="E143" s="11"/>
    </row>
    <row r="144" spans="2:8" x14ac:dyDescent="0.2">
      <c r="C144" s="8"/>
      <c r="E144" s="11"/>
    </row>
    <row r="145" spans="3:5" x14ac:dyDescent="0.2">
      <c r="C145" s="6"/>
      <c r="E145" s="7"/>
    </row>
    <row r="146" spans="3:5" x14ac:dyDescent="0.2">
      <c r="E146" s="7"/>
    </row>
    <row r="147" spans="3:5" x14ac:dyDescent="0.2">
      <c r="C147" s="6"/>
      <c r="E147" s="7"/>
    </row>
    <row r="148" spans="3:5" x14ac:dyDescent="0.2">
      <c r="C148" s="6"/>
      <c r="E148" s="7"/>
    </row>
    <row r="149" spans="3:5" x14ac:dyDescent="0.2">
      <c r="C149"/>
      <c r="E149" s="9"/>
    </row>
    <row r="150" spans="3:5" x14ac:dyDescent="0.2">
      <c r="C150"/>
      <c r="E150" s="7"/>
    </row>
    <row r="151" spans="3:5" x14ac:dyDescent="0.2">
      <c r="C151"/>
      <c r="E151" s="7"/>
    </row>
    <row r="152" spans="3:5" x14ac:dyDescent="0.2">
      <c r="C152"/>
      <c r="E152" s="7"/>
    </row>
    <row r="153" spans="3:5" x14ac:dyDescent="0.2">
      <c r="C153"/>
      <c r="E153" s="7"/>
    </row>
    <row r="154" spans="3:5" x14ac:dyDescent="0.2">
      <c r="E154" s="7"/>
    </row>
    <row r="155" spans="3:5" x14ac:dyDescent="0.2">
      <c r="C155" s="6"/>
      <c r="E155" s="7"/>
    </row>
    <row r="156" spans="3:5" x14ac:dyDescent="0.2">
      <c r="C156" s="6"/>
      <c r="E156" s="7"/>
    </row>
    <row r="157" spans="3:5" x14ac:dyDescent="0.2">
      <c r="C157" s="6"/>
      <c r="E157" s="7"/>
    </row>
    <row r="158" spans="3:5" x14ac:dyDescent="0.2">
      <c r="C158" s="6"/>
      <c r="E158" s="7"/>
    </row>
    <row r="159" spans="3:5" x14ac:dyDescent="0.2">
      <c r="E159" s="7"/>
    </row>
    <row r="160" spans="3:5" x14ac:dyDescent="0.2">
      <c r="C160" s="12"/>
      <c r="E160" s="7"/>
    </row>
    <row r="161" spans="3:5" x14ac:dyDescent="0.2">
      <c r="E161" s="7"/>
    </row>
    <row r="162" spans="3:5" x14ac:dyDescent="0.2">
      <c r="C162" s="6"/>
      <c r="E162" s="7"/>
    </row>
    <row r="163" spans="3:5" x14ac:dyDescent="0.2">
      <c r="C163" s="8"/>
      <c r="E163" s="7"/>
    </row>
    <row r="164" spans="3:5" x14ac:dyDescent="0.2">
      <c r="C164" s="8"/>
      <c r="E164" s="7"/>
    </row>
    <row r="165" spans="3:5" x14ac:dyDescent="0.2">
      <c r="C165" s="6"/>
      <c r="E165" s="7"/>
    </row>
    <row r="166" spans="3:5" x14ac:dyDescent="0.2">
      <c r="E166" s="7"/>
    </row>
    <row r="167" spans="3:5" x14ac:dyDescent="0.2">
      <c r="C167" s="6"/>
      <c r="E167" s="7"/>
    </row>
    <row r="168" spans="3:5" x14ac:dyDescent="0.2">
      <c r="C168" s="6"/>
      <c r="E168" s="7"/>
    </row>
    <row r="169" spans="3:5" x14ac:dyDescent="0.2">
      <c r="C169"/>
      <c r="E169" s="7"/>
    </row>
    <row r="170" spans="3:5" x14ac:dyDescent="0.2">
      <c r="C170"/>
      <c r="E170" s="7"/>
    </row>
    <row r="171" spans="3:5" x14ac:dyDescent="0.2">
      <c r="C171"/>
      <c r="E171" s="7"/>
    </row>
    <row r="172" spans="3:5" x14ac:dyDescent="0.2">
      <c r="C172"/>
      <c r="E172" s="7"/>
    </row>
    <row r="173" spans="3:5" x14ac:dyDescent="0.2">
      <c r="E173" s="7"/>
    </row>
    <row r="174" spans="3:5" x14ac:dyDescent="0.2">
      <c r="E174" s="7"/>
    </row>
    <row r="175" spans="3:5" x14ac:dyDescent="0.2">
      <c r="E175" s="7"/>
    </row>
    <row r="176" spans="3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</sheetData>
  <mergeCells count="1">
    <mergeCell ref="C4:E4"/>
  </mergeCells>
  <phoneticPr fontId="7" type="noConversion"/>
  <printOptions horizontalCentered="1"/>
  <pageMargins left="0.75" right="0.75" top="0.5" bottom="1" header="0.25" footer="0.25"/>
  <pageSetup scale="93" orientation="portrait" r:id="rId1"/>
  <headerFooter alignWithMargins="0">
    <oddFooter xml:space="preserve">&amp;C 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104775</xdr:colOff>
                <xdr:row>0</xdr:row>
                <xdr:rowOff>38100</xdr:rowOff>
              </from>
              <to>
                <xdr:col>2</xdr:col>
                <xdr:colOff>0</xdr:colOff>
                <xdr:row>3</xdr:row>
                <xdr:rowOff>361950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0"/>
  <sheetViews>
    <sheetView zoomScaleNormal="100" workbookViewId="0">
      <selection activeCell="D4" sqref="D4"/>
    </sheetView>
  </sheetViews>
  <sheetFormatPr defaultRowHeight="12.75" x14ac:dyDescent="0.2"/>
  <cols>
    <col min="1" max="1" width="5.140625" customWidth="1"/>
    <col min="2" max="2" width="7.7109375" customWidth="1"/>
    <col min="4" max="4" width="33.7109375" customWidth="1"/>
    <col min="5" max="5" width="18.85546875" customWidth="1"/>
    <col min="6" max="6" width="13.42578125" bestFit="1" customWidth="1"/>
    <col min="7" max="7" width="13.7109375" customWidth="1"/>
  </cols>
  <sheetData>
    <row r="1" spans="2:7" ht="15.75" x14ac:dyDescent="0.25">
      <c r="B1" s="3"/>
      <c r="C1" s="4" t="s">
        <v>233</v>
      </c>
    </row>
    <row r="2" spans="2:7" ht="15.75" x14ac:dyDescent="0.25">
      <c r="B2" s="3"/>
      <c r="C2" s="4" t="s">
        <v>232</v>
      </c>
    </row>
    <row r="3" spans="2:7" ht="28.5" customHeight="1" x14ac:dyDescent="0.2">
      <c r="B3" s="3"/>
      <c r="C3" s="55" t="s">
        <v>251</v>
      </c>
      <c r="D3" s="55"/>
      <c r="E3" s="55"/>
    </row>
    <row r="4" spans="2:7" ht="15" x14ac:dyDescent="0.2">
      <c r="B4" s="14" t="s">
        <v>252</v>
      </c>
      <c r="C4" s="5"/>
      <c r="D4" s="5"/>
      <c r="E4" s="5"/>
    </row>
    <row r="6" spans="2:7" x14ac:dyDescent="0.2">
      <c r="B6" s="3"/>
      <c r="C6" s="3"/>
    </row>
    <row r="7" spans="2:7" x14ac:dyDescent="0.2">
      <c r="B7" s="3"/>
      <c r="C7" s="12" t="s">
        <v>253</v>
      </c>
    </row>
    <row r="8" spans="2:7" x14ac:dyDescent="0.2">
      <c r="B8" s="3"/>
      <c r="C8" s="3"/>
    </row>
    <row r="9" spans="2:7" x14ac:dyDescent="0.2">
      <c r="B9" s="3"/>
      <c r="C9" s="23" t="s">
        <v>245</v>
      </c>
      <c r="E9" s="35">
        <v>10259744728</v>
      </c>
      <c r="F9" s="28"/>
    </row>
    <row r="10" spans="2:7" x14ac:dyDescent="0.2">
      <c r="B10" s="3"/>
      <c r="C10" s="26" t="s">
        <v>247</v>
      </c>
      <c r="E10" s="33">
        <v>-968958270</v>
      </c>
      <c r="F10" s="28"/>
      <c r="G10" s="33"/>
    </row>
    <row r="11" spans="2:7" x14ac:dyDescent="0.2">
      <c r="B11" s="3"/>
      <c r="C11" s="8" t="s">
        <v>242</v>
      </c>
      <c r="E11" s="54">
        <v>-119977306</v>
      </c>
      <c r="F11" s="28"/>
      <c r="G11" s="33"/>
    </row>
    <row r="12" spans="2:7" x14ac:dyDescent="0.2">
      <c r="B12" s="3"/>
      <c r="C12" s="8" t="s">
        <v>240</v>
      </c>
      <c r="E12" s="33">
        <v>-30963109</v>
      </c>
      <c r="F12" s="28"/>
      <c r="G12" s="33"/>
    </row>
    <row r="13" spans="2:7" x14ac:dyDescent="0.2">
      <c r="B13" s="3"/>
      <c r="C13" s="8" t="s">
        <v>234</v>
      </c>
      <c r="E13" s="33">
        <v>-524297662</v>
      </c>
      <c r="F13" s="28"/>
      <c r="G13" s="33"/>
    </row>
    <row r="14" spans="2:7" x14ac:dyDescent="0.2">
      <c r="B14" s="3"/>
      <c r="C14" s="8" t="s">
        <v>235</v>
      </c>
      <c r="E14" s="36">
        <v>0</v>
      </c>
      <c r="F14" s="34"/>
      <c r="G14" s="24"/>
    </row>
    <row r="15" spans="2:7" x14ac:dyDescent="0.2">
      <c r="B15" s="3"/>
      <c r="C15" s="6" t="s">
        <v>236</v>
      </c>
      <c r="E15" s="7">
        <f>SUM(E9:E14)</f>
        <v>8615548381</v>
      </c>
      <c r="F15" s="34"/>
      <c r="G15" s="7"/>
    </row>
    <row r="16" spans="2:7" x14ac:dyDescent="0.2">
      <c r="B16" s="3"/>
      <c r="C16" s="3"/>
    </row>
    <row r="17" spans="2:7" x14ac:dyDescent="0.2">
      <c r="B17" s="3"/>
      <c r="C17" s="38" t="s">
        <v>254</v>
      </c>
      <c r="E17" s="33">
        <v>1393679</v>
      </c>
      <c r="F17" s="28"/>
      <c r="G17" s="24"/>
    </row>
    <row r="18" spans="2:7" x14ac:dyDescent="0.2">
      <c r="B18" s="3"/>
      <c r="C18" s="6"/>
    </row>
    <row r="19" spans="2:7" x14ac:dyDescent="0.2">
      <c r="B19" s="3"/>
      <c r="C19" t="s">
        <v>237</v>
      </c>
      <c r="D19" s="7"/>
      <c r="E19" s="27">
        <f>ROUND(E15/E17,2)</f>
        <v>6181.87</v>
      </c>
      <c r="F19" s="34"/>
    </row>
    <row r="20" spans="2:7" x14ac:dyDescent="0.2">
      <c r="B20" s="3"/>
      <c r="C20" t="s">
        <v>243</v>
      </c>
      <c r="D20" s="7"/>
      <c r="E20" s="27">
        <v>96.17</v>
      </c>
      <c r="F20" s="28"/>
    </row>
    <row r="21" spans="2:7" x14ac:dyDescent="0.2">
      <c r="B21" s="3"/>
      <c r="C21" s="24" t="s">
        <v>249</v>
      </c>
      <c r="D21" s="52" t="s">
        <v>260</v>
      </c>
      <c r="E21" s="27">
        <v>0</v>
      </c>
      <c r="F21" s="28"/>
    </row>
    <row r="22" spans="2:7" ht="13.5" thickBot="1" x14ac:dyDescent="0.25">
      <c r="B22" s="3"/>
      <c r="C22" t="s">
        <v>239</v>
      </c>
      <c r="D22" s="7"/>
      <c r="E22" s="19">
        <f>SUM(E19:E21)</f>
        <v>6278.04</v>
      </c>
      <c r="F22" s="34"/>
      <c r="G22" s="27"/>
    </row>
    <row r="23" spans="2:7" ht="13.5" thickTop="1" x14ac:dyDescent="0.2">
      <c r="B23" s="3"/>
      <c r="D23" s="7"/>
    </row>
    <row r="24" spans="2:7" x14ac:dyDescent="0.2">
      <c r="B24" s="3"/>
      <c r="C24" s="3"/>
      <c r="E24" s="7"/>
    </row>
    <row r="25" spans="2:7" ht="13.5" thickBot="1" x14ac:dyDescent="0.25">
      <c r="B25" s="3"/>
      <c r="C25" s="38" t="s">
        <v>255</v>
      </c>
      <c r="E25" s="37">
        <v>5309.31</v>
      </c>
      <c r="F25" s="28"/>
      <c r="G25" s="24"/>
    </row>
    <row r="26" spans="2:7" ht="13.5" thickTop="1" x14ac:dyDescent="0.2">
      <c r="B26" s="3"/>
      <c r="C26" s="6"/>
      <c r="E26" s="9"/>
    </row>
    <row r="27" spans="2:7" x14ac:dyDescent="0.2">
      <c r="B27" s="3"/>
      <c r="C27" s="6"/>
      <c r="E27" s="9"/>
    </row>
    <row r="28" spans="2:7" x14ac:dyDescent="0.2">
      <c r="B28" s="3"/>
      <c r="C28" s="6"/>
      <c r="E28" s="9"/>
    </row>
    <row r="29" spans="2:7" x14ac:dyDescent="0.2">
      <c r="B29" s="3"/>
      <c r="C29" s="3"/>
    </row>
    <row r="30" spans="2:7" x14ac:dyDescent="0.2">
      <c r="B30" s="3"/>
      <c r="C30" s="12" t="s">
        <v>241</v>
      </c>
    </row>
    <row r="31" spans="2:7" x14ac:dyDescent="0.2">
      <c r="B31" s="3"/>
      <c r="C31" s="3"/>
    </row>
    <row r="32" spans="2:7" x14ac:dyDescent="0.2">
      <c r="B32" s="3"/>
      <c r="C32" s="23" t="s">
        <v>246</v>
      </c>
      <c r="E32" s="20">
        <f>E9</f>
        <v>10259744728</v>
      </c>
      <c r="F32" s="28"/>
    </row>
    <row r="33" spans="2:6" x14ac:dyDescent="0.2">
      <c r="B33" s="3"/>
      <c r="C33" s="8" t="s">
        <v>234</v>
      </c>
      <c r="E33" s="39">
        <f>E13</f>
        <v>-524297662</v>
      </c>
      <c r="F33" s="28"/>
    </row>
    <row r="34" spans="2:6" x14ac:dyDescent="0.2">
      <c r="B34" s="3"/>
      <c r="C34" s="8" t="s">
        <v>235</v>
      </c>
      <c r="E34" s="21">
        <f>E14</f>
        <v>0</v>
      </c>
      <c r="F34" s="28"/>
    </row>
    <row r="35" spans="2:6" x14ac:dyDescent="0.2">
      <c r="B35" s="3"/>
      <c r="C35" s="6" t="s">
        <v>236</v>
      </c>
      <c r="E35" s="7">
        <f>SUM(E32:E34)</f>
        <v>9735447066</v>
      </c>
      <c r="F35" s="34"/>
    </row>
    <row r="36" spans="2:6" x14ac:dyDescent="0.2">
      <c r="B36" s="3"/>
      <c r="C36" s="3"/>
      <c r="E36" s="7"/>
    </row>
    <row r="37" spans="2:6" x14ac:dyDescent="0.2">
      <c r="B37" s="3"/>
      <c r="C37" s="6" t="str">
        <f>C17</f>
        <v>FY 2023-24 Allotted ADM</v>
      </c>
      <c r="E37" s="7">
        <f>E17</f>
        <v>1393679</v>
      </c>
      <c r="F37" s="28"/>
    </row>
    <row r="38" spans="2:6" x14ac:dyDescent="0.2">
      <c r="B38" s="3"/>
      <c r="C38" s="6"/>
      <c r="E38" s="7"/>
    </row>
    <row r="39" spans="2:6" x14ac:dyDescent="0.2">
      <c r="B39" s="3"/>
      <c r="C39" t="s">
        <v>237</v>
      </c>
      <c r="D39" s="7"/>
      <c r="E39" s="9">
        <f>ROUND(E35/E37,2)</f>
        <v>6985.43</v>
      </c>
      <c r="F39" s="34"/>
    </row>
    <row r="40" spans="2:6" x14ac:dyDescent="0.2">
      <c r="B40" s="3"/>
      <c r="C40" t="s">
        <v>238</v>
      </c>
      <c r="D40" s="7"/>
      <c r="E40" s="18">
        <f>E20</f>
        <v>96.17</v>
      </c>
      <c r="F40" s="28"/>
    </row>
    <row r="41" spans="2:6" x14ac:dyDescent="0.2">
      <c r="B41" s="3"/>
      <c r="C41" s="24" t="s">
        <v>249</v>
      </c>
      <c r="D41" s="52" t="s">
        <v>260</v>
      </c>
      <c r="E41" s="53">
        <v>0</v>
      </c>
      <c r="F41" s="28"/>
    </row>
    <row r="42" spans="2:6" ht="13.5" thickBot="1" x14ac:dyDescent="0.25">
      <c r="B42" s="3"/>
      <c r="C42" t="s">
        <v>239</v>
      </c>
      <c r="D42" s="7"/>
      <c r="E42" s="19">
        <f>SUM(E39:E41)</f>
        <v>7081.6</v>
      </c>
      <c r="F42" s="34"/>
    </row>
    <row r="43" spans="2:6" ht="13.5" thickTop="1" x14ac:dyDescent="0.2"/>
    <row r="45" spans="2:6" x14ac:dyDescent="0.2">
      <c r="B45" s="28"/>
      <c r="C45" s="24"/>
    </row>
    <row r="46" spans="2:6" x14ac:dyDescent="0.2">
      <c r="B46" s="28"/>
      <c r="C46" s="24"/>
    </row>
    <row r="47" spans="2:6" x14ac:dyDescent="0.2">
      <c r="B47" s="28"/>
      <c r="C47" s="24"/>
    </row>
    <row r="48" spans="2:6" x14ac:dyDescent="0.2">
      <c r="B48" s="34"/>
      <c r="C48" s="24"/>
    </row>
    <row r="49" spans="2:3" x14ac:dyDescent="0.2">
      <c r="B49" s="34"/>
      <c r="C49" s="24"/>
    </row>
    <row r="50" spans="2:3" x14ac:dyDescent="0.2">
      <c r="C50" s="24"/>
    </row>
  </sheetData>
  <mergeCells count="1">
    <mergeCell ref="C3:E3"/>
  </mergeCells>
  <phoneticPr fontId="7" type="noConversion"/>
  <printOptions horizontalCentered="1"/>
  <pageMargins left="0.75" right="0.75" top="0.75" bottom="0.75" header="0.25" footer="0.25"/>
  <pageSetup orientation="portrait" r:id="rId1"/>
  <headerFooter alignWithMargins="0">
    <oddFooter xml:space="preserve">&amp;L&amp;"Arial,Italic"&amp;9School Business Services
School Allotment Section&amp;C &amp;R&amp;"Arial,Italic"&amp;9 10/24/2023
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>
              <from>
                <xdr:col>0</xdr:col>
                <xdr:colOff>57150</xdr:colOff>
                <xdr:row>0</xdr:row>
                <xdr:rowOff>47625</xdr:rowOff>
              </from>
              <to>
                <xdr:col>1</xdr:col>
                <xdr:colOff>400050</xdr:colOff>
                <xdr:row>2</xdr:row>
                <xdr:rowOff>238125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$perADM</vt:lpstr>
      <vt:lpstr>State Initial Avg</vt:lpstr>
      <vt:lpstr>'$perADM'!Print_Area</vt:lpstr>
      <vt:lpstr>'$perADM'!Print_Titles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DPI</dc:creator>
  <cp:lastModifiedBy>Evelyn Gallegos</cp:lastModifiedBy>
  <cp:lastPrinted>2021-12-15T21:03:25Z</cp:lastPrinted>
  <dcterms:created xsi:type="dcterms:W3CDTF">2002-08-08T19:15:54Z</dcterms:created>
  <dcterms:modified xsi:type="dcterms:W3CDTF">2023-10-26T14:50:01Z</dcterms:modified>
</cp:coreProperties>
</file>