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fileSharing readOnlyRecommended="1"/>
  <workbookPr saveExternalLinkValues="0"/>
  <mc:AlternateContent xmlns:mc="http://schemas.openxmlformats.org/markup-compatibility/2006">
    <mc:Choice Requires="x15">
      <x15ac:absPath xmlns:x15ac="http://schemas.microsoft.com/office/spreadsheetml/2010/11/ac" url="https://dpincgov-my.sharepoint.com/personal/wendy_stevens_dpi_nc_gov/Documents/SPD Section/Federal Reporting/Data Team Folder/Active Child Count/Active Child Count_December/December 2024/Final Reports/Public Reports/"/>
    </mc:Choice>
  </mc:AlternateContent>
  <xr:revisionPtr revIDLastSave="1" documentId="13_ncr:1_{5ADB8E30-CE16-4340-9BAD-A6777FD1F7E5}" xr6:coauthVersionLast="47" xr6:coauthVersionMax="47" xr10:uidLastSave="{86A61C2E-D130-46BD-A588-9C0DEB0EED00}"/>
  <bookViews>
    <workbookView xWindow="-110" yWindow="-110" windowWidth="25180" windowHeight="16140" xr2:uid="{00000000-000D-0000-FFFF-FFFF00000000}"/>
  </bookViews>
  <sheets>
    <sheet name="December 2024" sheetId="2" r:id="rId1"/>
    <sheet name="Year to Year"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3" l="1"/>
  <c r="H4" i="3"/>
  <c r="H5" i="3"/>
  <c r="H6" i="3"/>
  <c r="H7" i="3"/>
  <c r="H8" i="3"/>
  <c r="H9" i="3"/>
  <c r="H10" i="3"/>
  <c r="H11" i="3"/>
  <c r="H12" i="3"/>
  <c r="H2" i="3"/>
  <c r="Q7" i="2"/>
  <c r="N312" i="2" l="1"/>
  <c r="O312" i="2" s="1"/>
  <c r="N311" i="2"/>
  <c r="O311" i="2" s="1"/>
  <c r="N310" i="2"/>
  <c r="O310" i="2" s="1"/>
  <c r="N309" i="2"/>
  <c r="O309" i="2" s="1"/>
  <c r="N308" i="2"/>
  <c r="O308" i="2" s="1"/>
  <c r="N307" i="2"/>
  <c r="O307" i="2" s="1"/>
  <c r="N306" i="2"/>
  <c r="O306" i="2" s="1"/>
  <c r="N305" i="2"/>
  <c r="O305" i="2" s="1"/>
  <c r="N304" i="2"/>
  <c r="O304" i="2" s="1"/>
  <c r="N303" i="2"/>
  <c r="O303" i="2" s="1"/>
  <c r="N302" i="2"/>
  <c r="O302" i="2" s="1"/>
  <c r="N301" i="2"/>
  <c r="O301" i="2" s="1"/>
  <c r="N300" i="2"/>
  <c r="O300" i="2" s="1"/>
  <c r="N299" i="2"/>
  <c r="N298" i="2"/>
  <c r="O298" i="2" s="1"/>
  <c r="N313" i="2"/>
  <c r="O313" i="2" s="1"/>
  <c r="N297" i="2"/>
  <c r="O297" i="2" s="1"/>
  <c r="N296" i="2"/>
  <c r="O296" i="2" s="1"/>
  <c r="N295" i="2"/>
  <c r="O295" i="2" s="1"/>
  <c r="N294" i="2"/>
  <c r="O294" i="2" s="1"/>
  <c r="N293" i="2"/>
  <c r="O293" i="2" s="1"/>
  <c r="N292" i="2"/>
  <c r="O292" i="2" s="1"/>
  <c r="N291" i="2"/>
  <c r="O291" i="2" s="1"/>
  <c r="N290" i="2"/>
  <c r="O290" i="2" s="1"/>
  <c r="N289" i="2"/>
  <c r="O289" i="2" s="1"/>
  <c r="N288" i="2"/>
  <c r="O288" i="2" s="1"/>
  <c r="N287" i="2"/>
  <c r="O287" i="2" s="1"/>
  <c r="N286" i="2"/>
  <c r="O286" i="2" s="1"/>
  <c r="N285" i="2"/>
  <c r="O285" i="2" s="1"/>
  <c r="N284" i="2"/>
  <c r="O284" i="2" s="1"/>
  <c r="N283" i="2"/>
  <c r="O283" i="2" s="1"/>
  <c r="N282" i="2"/>
  <c r="O282" i="2" s="1"/>
  <c r="N281" i="2"/>
  <c r="O281" i="2" s="1"/>
  <c r="N280" i="2"/>
  <c r="O280" i="2" s="1"/>
  <c r="N279" i="2"/>
  <c r="O279" i="2" s="1"/>
  <c r="N278" i="2"/>
  <c r="O278" i="2" s="1"/>
  <c r="N277" i="2"/>
  <c r="O277" i="2" s="1"/>
  <c r="N276" i="2"/>
  <c r="O276" i="2" s="1"/>
  <c r="N275" i="2"/>
  <c r="O275" i="2" s="1"/>
  <c r="N274" i="2"/>
  <c r="O274" i="2" s="1"/>
  <c r="N273" i="2"/>
  <c r="O273" i="2" s="1"/>
  <c r="N272" i="2"/>
  <c r="O272" i="2" s="1"/>
  <c r="N271" i="2"/>
  <c r="O271" i="2" s="1"/>
  <c r="N270" i="2"/>
  <c r="O270" i="2" s="1"/>
  <c r="N269" i="2"/>
  <c r="O269" i="2" s="1"/>
  <c r="N268" i="2"/>
  <c r="O268" i="2" s="1"/>
  <c r="N267" i="2"/>
  <c r="O267" i="2" s="1"/>
  <c r="N266" i="2"/>
  <c r="O266" i="2" s="1"/>
  <c r="N265" i="2"/>
  <c r="O265" i="2" s="1"/>
  <c r="N264" i="2"/>
  <c r="O264" i="2" s="1"/>
  <c r="N263" i="2"/>
  <c r="O263" i="2" s="1"/>
  <c r="N262" i="2"/>
  <c r="O262" i="2" s="1"/>
  <c r="N261" i="2"/>
  <c r="O261" i="2" s="1"/>
  <c r="N260" i="2"/>
  <c r="O260" i="2" s="1"/>
  <c r="N259" i="2"/>
  <c r="O259" i="2" s="1"/>
  <c r="N258" i="2"/>
  <c r="O258" i="2" s="1"/>
  <c r="N257" i="2"/>
  <c r="O257" i="2" s="1"/>
  <c r="N256" i="2"/>
  <c r="O256" i="2" s="1"/>
  <c r="N255" i="2"/>
  <c r="O255" i="2" s="1"/>
  <c r="N254" i="2"/>
  <c r="O254" i="2" s="1"/>
  <c r="N253" i="2"/>
  <c r="O253" i="2" s="1"/>
  <c r="N252" i="2"/>
  <c r="O252" i="2" s="1"/>
  <c r="N251" i="2"/>
  <c r="O251" i="2" s="1"/>
  <c r="N250" i="2"/>
  <c r="O250" i="2" s="1"/>
  <c r="N249" i="2"/>
  <c r="O249" i="2" s="1"/>
  <c r="N248" i="2"/>
  <c r="O248" i="2" s="1"/>
  <c r="N247" i="2"/>
  <c r="O247" i="2" s="1"/>
  <c r="N246" i="2"/>
  <c r="O246" i="2" s="1"/>
  <c r="N245" i="2"/>
  <c r="O245" i="2" s="1"/>
  <c r="N244" i="2"/>
  <c r="O244" i="2" s="1"/>
  <c r="N243" i="2"/>
  <c r="O243" i="2" s="1"/>
  <c r="N242" i="2"/>
  <c r="O242" i="2" s="1"/>
  <c r="N241" i="2"/>
  <c r="O241" i="2" s="1"/>
  <c r="N240" i="2"/>
  <c r="O240" i="2" s="1"/>
  <c r="N239" i="2"/>
  <c r="O239" i="2" s="1"/>
  <c r="N238" i="2"/>
  <c r="O238" i="2" s="1"/>
  <c r="N237" i="2"/>
  <c r="O237" i="2" s="1"/>
  <c r="N236" i="2"/>
  <c r="O236" i="2" s="1"/>
  <c r="N235" i="2"/>
  <c r="O235" i="2" s="1"/>
  <c r="N234" i="2"/>
  <c r="O234" i="2" s="1"/>
  <c r="N233" i="2"/>
  <c r="O233" i="2" s="1"/>
  <c r="N232" i="2"/>
  <c r="O232" i="2" s="1"/>
  <c r="N231" i="2"/>
  <c r="O231" i="2" s="1"/>
  <c r="N230" i="2"/>
  <c r="O230" i="2" s="1"/>
  <c r="N229" i="2"/>
  <c r="O229" i="2" s="1"/>
  <c r="N228" i="2"/>
  <c r="O228" i="2" s="1"/>
  <c r="N227" i="2"/>
  <c r="O227" i="2" s="1"/>
  <c r="N226" i="2"/>
  <c r="O226" i="2" s="1"/>
  <c r="N225" i="2"/>
  <c r="O225" i="2" s="1"/>
  <c r="N224" i="2"/>
  <c r="O224" i="2" s="1"/>
  <c r="N223" i="2"/>
  <c r="O223" i="2" s="1"/>
  <c r="N222" i="2"/>
  <c r="O222" i="2" s="1"/>
  <c r="N221" i="2"/>
  <c r="O221" i="2" s="1"/>
  <c r="N220" i="2"/>
  <c r="O220" i="2" s="1"/>
  <c r="N219" i="2"/>
  <c r="O219" i="2" s="1"/>
  <c r="N218" i="2"/>
  <c r="O218" i="2" s="1"/>
  <c r="N217" i="2"/>
  <c r="O217" i="2" s="1"/>
  <c r="N216" i="2"/>
  <c r="O216" i="2" s="1"/>
  <c r="N215" i="2"/>
  <c r="O215" i="2" s="1"/>
  <c r="N214" i="2"/>
  <c r="O214" i="2" s="1"/>
  <c r="N213" i="2"/>
  <c r="O213" i="2" s="1"/>
  <c r="N212" i="2"/>
  <c r="O212" i="2" s="1"/>
  <c r="N211" i="2"/>
  <c r="N210" i="2"/>
  <c r="O210" i="2" s="1"/>
  <c r="N209" i="2"/>
  <c r="O209" i="2" s="1"/>
  <c r="N208" i="2"/>
  <c r="O208" i="2" s="1"/>
  <c r="N207" i="2"/>
  <c r="O207" i="2" s="1"/>
  <c r="N206" i="2"/>
  <c r="O206" i="2" s="1"/>
  <c r="N205" i="2"/>
  <c r="O205" i="2" s="1"/>
  <c r="N204" i="2"/>
  <c r="O204" i="2" s="1"/>
  <c r="N203" i="2"/>
  <c r="O203" i="2" s="1"/>
  <c r="N202" i="2"/>
  <c r="O202" i="2" s="1"/>
  <c r="N201" i="2"/>
  <c r="O201" i="2" s="1"/>
  <c r="N200" i="2"/>
  <c r="O200" i="2" s="1"/>
  <c r="N199" i="2"/>
  <c r="O199" i="2" s="1"/>
  <c r="N198" i="2"/>
  <c r="O198" i="2" s="1"/>
  <c r="N197" i="2"/>
  <c r="O197" i="2" s="1"/>
  <c r="N196" i="2"/>
  <c r="O196" i="2" s="1"/>
  <c r="N195" i="2"/>
  <c r="O195" i="2" s="1"/>
  <c r="N194" i="2"/>
  <c r="O194" i="2" s="1"/>
  <c r="N193" i="2"/>
  <c r="O193" i="2" s="1"/>
  <c r="N192" i="2"/>
  <c r="O192" i="2" s="1"/>
  <c r="N191" i="2"/>
  <c r="O191" i="2" s="1"/>
  <c r="N190" i="2"/>
  <c r="O190" i="2" s="1"/>
  <c r="N189" i="2"/>
  <c r="O189" i="2" s="1"/>
  <c r="N188" i="2"/>
  <c r="O188" i="2" s="1"/>
  <c r="N187" i="2"/>
  <c r="O187" i="2" s="1"/>
  <c r="N186" i="2"/>
  <c r="O186" i="2" s="1"/>
  <c r="N185" i="2"/>
  <c r="O185" i="2" s="1"/>
  <c r="N184" i="2"/>
  <c r="O184" i="2" s="1"/>
  <c r="N183" i="2"/>
  <c r="O183" i="2" s="1"/>
  <c r="N182" i="2"/>
  <c r="O182" i="2" s="1"/>
  <c r="N181" i="2"/>
  <c r="N180" i="2"/>
  <c r="N179" i="2"/>
  <c r="O179" i="2" s="1"/>
  <c r="N178" i="2"/>
  <c r="O178" i="2" s="1"/>
  <c r="N177" i="2"/>
  <c r="O177" i="2" s="1"/>
  <c r="N176" i="2"/>
  <c r="O176" i="2" s="1"/>
  <c r="N175" i="2"/>
  <c r="O175" i="2" s="1"/>
  <c r="N174" i="2"/>
  <c r="O174" i="2" s="1"/>
  <c r="N173" i="2"/>
  <c r="O173" i="2" s="1"/>
  <c r="N172" i="2"/>
  <c r="O172" i="2" s="1"/>
  <c r="N171" i="2"/>
  <c r="O171" i="2" s="1"/>
  <c r="N170" i="2"/>
  <c r="O170" i="2" s="1"/>
  <c r="N169" i="2"/>
  <c r="O169" i="2" s="1"/>
  <c r="N168" i="2"/>
  <c r="O168" i="2" s="1"/>
  <c r="N167" i="2"/>
  <c r="O167" i="2" s="1"/>
  <c r="N166" i="2"/>
  <c r="O166" i="2" s="1"/>
  <c r="N165" i="2"/>
  <c r="O165" i="2" s="1"/>
  <c r="N164" i="2"/>
  <c r="O164" i="2" s="1"/>
  <c r="N163" i="2"/>
  <c r="O163" i="2" s="1"/>
  <c r="N162" i="2"/>
  <c r="O162" i="2" s="1"/>
  <c r="N161" i="2"/>
  <c r="O161" i="2" s="1"/>
  <c r="N160" i="2"/>
  <c r="O160" i="2" s="1"/>
  <c r="N159" i="2"/>
  <c r="O159" i="2" s="1"/>
  <c r="N158" i="2"/>
  <c r="O158" i="2" s="1"/>
  <c r="N157" i="2"/>
  <c r="O157" i="2" s="1"/>
  <c r="N156" i="2"/>
  <c r="O156" i="2" s="1"/>
  <c r="N155" i="2"/>
  <c r="O155" i="2" s="1"/>
  <c r="N154" i="2"/>
  <c r="O154" i="2" s="1"/>
  <c r="N153" i="2"/>
  <c r="O153" i="2" s="1"/>
  <c r="N152" i="2"/>
  <c r="O152" i="2" s="1"/>
  <c r="N151" i="2"/>
  <c r="O151" i="2" s="1"/>
  <c r="N150" i="2"/>
  <c r="O150" i="2" s="1"/>
  <c r="N149" i="2"/>
  <c r="O149" i="2" s="1"/>
  <c r="N148" i="2"/>
  <c r="O148" i="2" s="1"/>
  <c r="N147" i="2"/>
  <c r="O147" i="2" s="1"/>
  <c r="N146" i="2"/>
  <c r="O146" i="2" s="1"/>
  <c r="N145" i="2"/>
  <c r="O145" i="2" s="1"/>
  <c r="N144" i="2"/>
  <c r="O144" i="2" s="1"/>
  <c r="N143" i="2"/>
  <c r="O143" i="2" s="1"/>
  <c r="N142" i="2"/>
  <c r="O142" i="2" s="1"/>
  <c r="N141" i="2"/>
  <c r="O141" i="2" s="1"/>
  <c r="N140" i="2"/>
  <c r="O140" i="2" s="1"/>
  <c r="N139" i="2"/>
  <c r="O139" i="2" s="1"/>
  <c r="N138" i="2"/>
  <c r="O138" i="2" s="1"/>
  <c r="N137" i="2"/>
  <c r="O137" i="2" s="1"/>
  <c r="N136" i="2"/>
  <c r="O136" i="2" s="1"/>
  <c r="N135" i="2"/>
  <c r="O135" i="2" s="1"/>
  <c r="N134" i="2"/>
  <c r="O134" i="2" s="1"/>
  <c r="N133" i="2"/>
  <c r="O133" i="2" s="1"/>
  <c r="N132" i="2"/>
  <c r="O132" i="2" s="1"/>
  <c r="N131" i="2"/>
  <c r="O131" i="2" s="1"/>
  <c r="N130" i="2"/>
  <c r="O130" i="2" s="1"/>
  <c r="N129" i="2"/>
  <c r="O129" i="2" s="1"/>
  <c r="N128" i="2"/>
  <c r="O128" i="2" s="1"/>
  <c r="N127" i="2"/>
  <c r="O127" i="2" s="1"/>
  <c r="N126" i="2"/>
  <c r="O126" i="2" s="1"/>
  <c r="N125" i="2"/>
  <c r="O125" i="2" s="1"/>
  <c r="N124" i="2"/>
  <c r="O124" i="2" s="1"/>
  <c r="N123" i="2"/>
  <c r="O123" i="2" s="1"/>
  <c r="N122" i="2"/>
  <c r="O122" i="2" s="1"/>
  <c r="N121" i="2"/>
  <c r="O121" i="2" s="1"/>
  <c r="N120" i="2"/>
  <c r="O120" i="2" s="1"/>
  <c r="N119" i="2"/>
  <c r="O119" i="2" s="1"/>
  <c r="N118" i="2"/>
  <c r="O118" i="2" s="1"/>
  <c r="N117" i="2"/>
  <c r="O117" i="2" s="1"/>
  <c r="N116" i="2"/>
  <c r="O116" i="2" s="1"/>
  <c r="N115" i="2"/>
  <c r="O115" i="2" s="1"/>
  <c r="N114" i="2"/>
  <c r="O114" i="2" s="1"/>
  <c r="N113" i="2"/>
  <c r="O113" i="2" s="1"/>
  <c r="N112" i="2"/>
  <c r="O112" i="2" s="1"/>
  <c r="N111" i="2"/>
  <c r="O111" i="2" s="1"/>
  <c r="N110" i="2"/>
  <c r="O110" i="2" s="1"/>
  <c r="N109" i="2"/>
  <c r="O109" i="2" s="1"/>
  <c r="N108" i="2"/>
  <c r="O108" i="2" s="1"/>
  <c r="N107" i="2"/>
  <c r="O107" i="2" s="1"/>
  <c r="N106" i="2"/>
  <c r="O106" i="2" s="1"/>
  <c r="N105" i="2"/>
  <c r="O105" i="2" s="1"/>
  <c r="N104" i="2"/>
  <c r="O104" i="2" s="1"/>
  <c r="N103" i="2"/>
  <c r="O103" i="2" s="1"/>
  <c r="N102" i="2"/>
  <c r="O102" i="2" s="1"/>
  <c r="N101" i="2"/>
  <c r="O101" i="2" s="1"/>
  <c r="N100" i="2"/>
  <c r="O100" i="2" s="1"/>
  <c r="N99" i="2"/>
  <c r="O99" i="2" s="1"/>
  <c r="N98" i="2"/>
  <c r="O98" i="2" s="1"/>
  <c r="N97" i="2"/>
  <c r="O97" i="2" s="1"/>
  <c r="N96" i="2"/>
  <c r="O96" i="2" s="1"/>
  <c r="N95" i="2"/>
  <c r="O95" i="2" s="1"/>
  <c r="N94" i="2"/>
  <c r="O94" i="2" s="1"/>
  <c r="N93" i="2"/>
  <c r="O93" i="2" s="1"/>
  <c r="N92" i="2"/>
  <c r="O92" i="2" s="1"/>
  <c r="N91" i="2"/>
  <c r="O91" i="2" s="1"/>
  <c r="N90" i="2"/>
  <c r="O90" i="2" s="1"/>
  <c r="N89" i="2"/>
  <c r="O89" i="2" s="1"/>
  <c r="N88" i="2"/>
  <c r="O88" i="2" s="1"/>
  <c r="N87" i="2"/>
  <c r="O87" i="2" s="1"/>
  <c r="N86" i="2"/>
  <c r="O86" i="2" s="1"/>
  <c r="N85" i="2"/>
  <c r="O85" i="2" s="1"/>
  <c r="N84" i="2"/>
  <c r="O84" i="2" s="1"/>
  <c r="N83" i="2"/>
  <c r="O83" i="2" s="1"/>
  <c r="N82" i="2"/>
  <c r="O82" i="2" s="1"/>
  <c r="N81" i="2"/>
  <c r="O81" i="2" s="1"/>
  <c r="N80" i="2"/>
  <c r="O80" i="2" s="1"/>
  <c r="N79" i="2"/>
  <c r="O79" i="2" s="1"/>
  <c r="N78" i="2"/>
  <c r="O78" i="2" s="1"/>
  <c r="N77" i="2"/>
  <c r="O77" i="2" s="1"/>
  <c r="N76" i="2"/>
  <c r="N75" i="2"/>
  <c r="O75" i="2" s="1"/>
  <c r="N74" i="2"/>
  <c r="O74" i="2" s="1"/>
  <c r="N73" i="2"/>
  <c r="O73" i="2" s="1"/>
  <c r="N72" i="2"/>
  <c r="O72" i="2" s="1"/>
  <c r="N71" i="2"/>
  <c r="O71" i="2" s="1"/>
  <c r="N70" i="2"/>
  <c r="O70" i="2" s="1"/>
  <c r="N69" i="2"/>
  <c r="O69" i="2" s="1"/>
  <c r="N68" i="2"/>
  <c r="O68" i="2" s="1"/>
  <c r="N67" i="2"/>
  <c r="O67" i="2" s="1"/>
  <c r="N66" i="2"/>
  <c r="O66" i="2" s="1"/>
  <c r="N65" i="2"/>
  <c r="O65" i="2" s="1"/>
  <c r="N64" i="2"/>
  <c r="O64" i="2" s="1"/>
  <c r="N63" i="2"/>
  <c r="O63" i="2" s="1"/>
  <c r="N62" i="2"/>
  <c r="O62" i="2" s="1"/>
  <c r="N61" i="2"/>
  <c r="O61" i="2" s="1"/>
  <c r="N60" i="2"/>
  <c r="O60" i="2" s="1"/>
  <c r="N59" i="2"/>
  <c r="O59" i="2" s="1"/>
  <c r="N58" i="2"/>
  <c r="O58" i="2" s="1"/>
  <c r="N57" i="2"/>
  <c r="O57" i="2" s="1"/>
  <c r="N56" i="2"/>
  <c r="O56" i="2" s="1"/>
  <c r="N55" i="2"/>
  <c r="O55" i="2" s="1"/>
  <c r="N54" i="2"/>
  <c r="O54" i="2" s="1"/>
  <c r="N53" i="2"/>
  <c r="O53" i="2" s="1"/>
  <c r="N52" i="2"/>
  <c r="O52" i="2" s="1"/>
  <c r="N51" i="2"/>
  <c r="O51" i="2" s="1"/>
  <c r="N50" i="2"/>
  <c r="O50" i="2" s="1"/>
  <c r="N49" i="2"/>
  <c r="O49" i="2" s="1"/>
  <c r="N48" i="2"/>
  <c r="O48" i="2" s="1"/>
  <c r="N47" i="2"/>
  <c r="O47" i="2" s="1"/>
  <c r="N46" i="2"/>
  <c r="O46" i="2" s="1"/>
  <c r="N45" i="2"/>
  <c r="O45" i="2" s="1"/>
  <c r="N44" i="2"/>
  <c r="O44" i="2" s="1"/>
  <c r="N43" i="2"/>
  <c r="O43" i="2" s="1"/>
  <c r="N42" i="2"/>
  <c r="O42" i="2" s="1"/>
  <c r="N41" i="2"/>
  <c r="O41" i="2" s="1"/>
  <c r="N40" i="2"/>
  <c r="O40" i="2" s="1"/>
  <c r="N39" i="2"/>
  <c r="O39" i="2" s="1"/>
  <c r="N38" i="2"/>
  <c r="O38" i="2" s="1"/>
  <c r="N37" i="2"/>
  <c r="O37" i="2" s="1"/>
  <c r="N36" i="2"/>
  <c r="O36" i="2" s="1"/>
  <c r="N35" i="2"/>
  <c r="O35" i="2" s="1"/>
  <c r="N34" i="2"/>
  <c r="O34" i="2" s="1"/>
  <c r="N33" i="2"/>
  <c r="O33" i="2" s="1"/>
  <c r="N32" i="2"/>
  <c r="O32" i="2" s="1"/>
  <c r="N31" i="2"/>
  <c r="O31" i="2" s="1"/>
  <c r="N30" i="2"/>
  <c r="O30" i="2" s="1"/>
  <c r="N29" i="2"/>
  <c r="O29" i="2" s="1"/>
  <c r="N28" i="2"/>
  <c r="O28" i="2" s="1"/>
  <c r="N27" i="2"/>
  <c r="O27" i="2" s="1"/>
  <c r="N26" i="2"/>
  <c r="O26" i="2" s="1"/>
  <c r="N25" i="2"/>
  <c r="O25" i="2" s="1"/>
  <c r="N24" i="2"/>
  <c r="O24" i="2" s="1"/>
  <c r="N23" i="2"/>
  <c r="O23" i="2" s="1"/>
  <c r="N22" i="2"/>
  <c r="O22" i="2" s="1"/>
  <c r="N21" i="2"/>
  <c r="O21" i="2" s="1"/>
  <c r="N20" i="2"/>
  <c r="O20" i="2" s="1"/>
  <c r="N19" i="2"/>
  <c r="O19" i="2" s="1"/>
  <c r="N18" i="2"/>
  <c r="O18" i="2" s="1"/>
  <c r="N17" i="2"/>
  <c r="O17" i="2" s="1"/>
  <c r="N16" i="2"/>
  <c r="O16" i="2" s="1"/>
  <c r="N15" i="2"/>
  <c r="O15" i="2" s="1"/>
  <c r="N14" i="2"/>
  <c r="O14" i="2" s="1"/>
  <c r="N13" i="2"/>
  <c r="O13" i="2" s="1"/>
  <c r="N12" i="2"/>
  <c r="O12" i="2" s="1"/>
  <c r="N11" i="2"/>
  <c r="O11" i="2" s="1"/>
  <c r="N10" i="2"/>
  <c r="O10" i="2" s="1"/>
  <c r="N9" i="2"/>
  <c r="O9" i="2" s="1"/>
  <c r="N8" i="2"/>
  <c r="O8" i="2" s="1"/>
  <c r="N7" i="2"/>
  <c r="O7" i="2" s="1"/>
  <c r="N6" i="2"/>
  <c r="O6" i="2" s="1"/>
  <c r="N5" i="2"/>
  <c r="O5" i="2" s="1"/>
  <c r="N4" i="2"/>
  <c r="O4" i="2" s="1"/>
  <c r="N3" i="2"/>
  <c r="O3" i="2" s="1"/>
  <c r="N2" i="2"/>
  <c r="O2" i="2" s="1"/>
  <c r="O181" i="2"/>
  <c r="O299" i="2"/>
  <c r="O180" i="2"/>
  <c r="O211" i="2"/>
  <c r="O76" i="2" l="1"/>
</calcChain>
</file>

<file path=xl/sharedStrings.xml><?xml version="1.0" encoding="utf-8"?>
<sst xmlns="http://schemas.openxmlformats.org/spreadsheetml/2006/main" count="1977" uniqueCount="705">
  <si>
    <t>PSU CODE</t>
  </si>
  <si>
    <t>PSU NAME</t>
  </si>
  <si>
    <t>ADM</t>
  </si>
  <si>
    <t>6-21</t>
  </si>
  <si>
    <t>PK5</t>
  </si>
  <si>
    <t>KI5</t>
  </si>
  <si>
    <t>Early Childhood (Age 3-5) (PRC619) Total</t>
  </si>
  <si>
    <t xml:space="preserve">5K-21 (State) Total </t>
  </si>
  <si>
    <t>5K-21% EC/ADM</t>
  </si>
  <si>
    <t xml:space="preserve">3-21 (PRC060) Total </t>
  </si>
  <si>
    <t>3-21 (PRC060) Total  %ADM</t>
  </si>
  <si>
    <t>3-21 12.75 % of ADM</t>
  </si>
  <si>
    <t># of students over/under ADM (3-21)</t>
  </si>
  <si>
    <t xml:space="preserve">5K-21 Total </t>
  </si>
  <si>
    <t>010</t>
  </si>
  <si>
    <t>Alamance-Burlington Schools</t>
  </si>
  <si>
    <t>Early Childhood Total (3,4,5)</t>
  </si>
  <si>
    <t>020</t>
  </si>
  <si>
    <t>Alexander County Schools</t>
  </si>
  <si>
    <t>Age 5 - Not PK or KI (Not included)</t>
  </si>
  <si>
    <t>030</t>
  </si>
  <si>
    <t>Alleghany County Schools</t>
  </si>
  <si>
    <t>PK - 6+ (Not included)</t>
  </si>
  <si>
    <t>040</t>
  </si>
  <si>
    <t>Anson County Schools</t>
  </si>
  <si>
    <t>Age 2 (Not included)</t>
  </si>
  <si>
    <t>050</t>
  </si>
  <si>
    <t>Ashe County Schools</t>
  </si>
  <si>
    <t>Age 22 (Not included)</t>
  </si>
  <si>
    <t>060</t>
  </si>
  <si>
    <t>Avery County Schools</t>
  </si>
  <si>
    <t>Total</t>
  </si>
  <si>
    <t>070</t>
  </si>
  <si>
    <t>Beaufort County Schools</t>
  </si>
  <si>
    <t>080</t>
  </si>
  <si>
    <t>Bertie County Schools</t>
  </si>
  <si>
    <t xml:space="preserve">This report does not include any students age 2 or age 22, any student marked in grade Pre-K that is over the age of 5, or any student age 5 that is not in grade Pre-K or K. This report is used for planning allotments and comes from the OSEP Certified Database for December 2024 in the ECATS system. The ADM numbers come from the Average Daily Membership (24-25, Month 2) by PSU posted on https://www.dpi.nc.gov/districts-schools/district-operations/financial-and-business-services/demographics-and-finances/student-accounting-data.  All PSUs are responsible to ensure that the data submitted is correct at the time of certifcation. </t>
  </si>
  <si>
    <t>090</t>
  </si>
  <si>
    <t>Bladen County Schools</t>
  </si>
  <si>
    <t>100</t>
  </si>
  <si>
    <t>Brunswick County Schools</t>
  </si>
  <si>
    <t>110</t>
  </si>
  <si>
    <t>Buncombe County Schools</t>
  </si>
  <si>
    <t>111</t>
  </si>
  <si>
    <t>Asheville City Schools</t>
  </si>
  <si>
    <t>120</t>
  </si>
  <si>
    <t>Burke County Schools</t>
  </si>
  <si>
    <t>130</t>
  </si>
  <si>
    <t>Cabarrus County Schools</t>
  </si>
  <si>
    <t>132</t>
  </si>
  <si>
    <t>Kannapolis City Schools</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</si>
  <si>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</si>
  <si>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</si>
  <si>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</si>
  <si>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</si>
  <si>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</si>
  <si>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</si>
  <si>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</si>
  <si>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</si>
  <si>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</si>
  <si>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</si>
  <si>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</si>
  <si>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</si>
  <si>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</si>
  <si>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Newton Conover City Schools</t>
  </si>
  <si>
    <t>190</t>
  </si>
  <si>
    <t>Chatham County Schools</t>
  </si>
  <si>
    <t>200</t>
  </si>
  <si>
    <t>Cherokee County Schools</t>
  </si>
  <si>
    <t>210</t>
  </si>
  <si>
    <t>Edenton-Chowan Schools</t>
  </si>
  <si>
    <t>220</t>
  </si>
  <si>
    <t>Clay County Schools</t>
  </si>
  <si>
    <t>230</t>
  </si>
  <si>
    <t>Cleveland County Schools</t>
  </si>
  <si>
    <t>240</t>
  </si>
  <si>
    <t>Columbus County Schools</t>
  </si>
  <si>
    <t>241</t>
  </si>
  <si>
    <t>Whiteville City Schools</t>
  </si>
  <si>
    <t>250</t>
  </si>
  <si>
    <t>Craven County Schools</t>
  </si>
  <si>
    <t>260</t>
  </si>
  <si>
    <t>Cumberland County Schools</t>
  </si>
  <si>
    <t>270</t>
  </si>
  <si>
    <t>Currituck County Schools</t>
  </si>
  <si>
    <t>280</t>
  </si>
  <si>
    <t>Dare County Schools</t>
  </si>
  <si>
    <t>290</t>
  </si>
  <si>
    <t>Davidson County Schools</t>
  </si>
  <si>
    <t>291</t>
  </si>
  <si>
    <t>Lexington City Schools</t>
  </si>
  <si>
    <t>292</t>
  </si>
  <si>
    <t>Thomasville City Schools</t>
  </si>
  <si>
    <t>296</t>
  </si>
  <si>
    <t>Eastern NC School for the Deaf</t>
  </si>
  <si>
    <t>N/A</t>
  </si>
  <si>
    <t>297</t>
  </si>
  <si>
    <t>NC School for the Deaf</t>
  </si>
  <si>
    <t>298</t>
  </si>
  <si>
    <t>Governor Morehead School for the Blind</t>
  </si>
  <si>
    <t>300</t>
  </si>
  <si>
    <t>Davie County Schools</t>
  </si>
  <si>
    <t>310</t>
  </si>
  <si>
    <t>Duplin County Schools</t>
  </si>
  <si>
    <t>320</t>
  </si>
  <si>
    <t>Durham Public Schools</t>
  </si>
  <si>
    <t>330</t>
  </si>
  <si>
    <t>Edgecombe County Public Schools</t>
  </si>
  <si>
    <t>340</t>
  </si>
  <si>
    <t>Winston Salem / Forsyth County Schools</t>
  </si>
  <si>
    <t>350</t>
  </si>
  <si>
    <t>Franklin County Schools</t>
  </si>
  <si>
    <t>360</t>
  </si>
  <si>
    <t>Gaston County Schools</t>
  </si>
  <si>
    <t>370</t>
  </si>
  <si>
    <t>Gates County Schools</t>
  </si>
  <si>
    <t>380</t>
  </si>
  <si>
    <t>Graham County Schools</t>
  </si>
  <si>
    <t>390</t>
  </si>
  <si>
    <t>Granville County Schools</t>
  </si>
  <si>
    <t>400</t>
  </si>
  <si>
    <t>Greene County Schools</t>
  </si>
  <si>
    <t>410</t>
  </si>
  <si>
    <t>Guilford County Schools</t>
  </si>
  <si>
    <t>420</t>
  </si>
  <si>
    <t>Halifax County Schools</t>
  </si>
  <si>
    <t>421</t>
  </si>
  <si>
    <t>Roanoke Rapids City Schools</t>
  </si>
  <si>
    <t>422</t>
  </si>
  <si>
    <t>Weldon City Schools</t>
  </si>
  <si>
    <t>430</t>
  </si>
  <si>
    <t>Harnett County Schools</t>
  </si>
  <si>
    <t>440</t>
  </si>
  <si>
    <t>Haywood County Schools</t>
  </si>
  <si>
    <t>450</t>
  </si>
  <si>
    <t>Henderson County Schools</t>
  </si>
  <si>
    <t>460</t>
  </si>
  <si>
    <t>Hertford County Schools</t>
  </si>
  <si>
    <t>470</t>
  </si>
  <si>
    <t>Hoke County Schools</t>
  </si>
  <si>
    <t>480</t>
  </si>
  <si>
    <t>Hyde County Schools</t>
  </si>
  <si>
    <t>490</t>
  </si>
  <si>
    <t>Iredell-Statesville Schools</t>
  </si>
  <si>
    <t>491</t>
  </si>
  <si>
    <t>Mooresville Graded School District</t>
  </si>
  <si>
    <t>500</t>
  </si>
  <si>
    <t>Jackson County Public Schools</t>
  </si>
  <si>
    <t>510</t>
  </si>
  <si>
    <t>Johnston County Public Schools</t>
  </si>
  <si>
    <t>520</t>
  </si>
  <si>
    <t>Jones County Schools</t>
  </si>
  <si>
    <t>530</t>
  </si>
  <si>
    <t>Lee County Schools</t>
  </si>
  <si>
    <t>540</t>
  </si>
  <si>
    <t>Lenoir County Public Schools</t>
  </si>
  <si>
    <t>550</t>
  </si>
  <si>
    <t>Lincoln County Schools</t>
  </si>
  <si>
    <t>560</t>
  </si>
  <si>
    <t>Macon County Schools</t>
  </si>
  <si>
    <t>570</t>
  </si>
  <si>
    <t>Madison County Schools</t>
  </si>
  <si>
    <t>580</t>
  </si>
  <si>
    <t>Martin County Schools</t>
  </si>
  <si>
    <t>590</t>
  </si>
  <si>
    <t>McDowell County Schools</t>
  </si>
  <si>
    <t>600</t>
  </si>
  <si>
    <t>Charlotte-Mecklenburg Schools</t>
  </si>
  <si>
    <t>610</t>
  </si>
  <si>
    <t>Mitchell County Schools</t>
  </si>
  <si>
    <t>620</t>
  </si>
  <si>
    <t>Montgomery County Schools</t>
  </si>
  <si>
    <t>630</t>
  </si>
  <si>
    <t>Moore County Schools</t>
  </si>
  <si>
    <t>640</t>
  </si>
  <si>
    <t>Nash County Public Schools</t>
  </si>
  <si>
    <t>650</t>
  </si>
  <si>
    <t>New Hanover County Schools</t>
  </si>
  <si>
    <t>660</t>
  </si>
  <si>
    <t>Northampton County Schools</t>
  </si>
  <si>
    <t>670</t>
  </si>
  <si>
    <t>Onslow County Schools</t>
  </si>
  <si>
    <t>680</t>
  </si>
  <si>
    <t>Orange County Schools</t>
  </si>
  <si>
    <t>681</t>
  </si>
  <si>
    <t>Chapel Hill-Carrboro City Schools</t>
  </si>
  <si>
    <t>690</t>
  </si>
  <si>
    <t>Pamlico County Schools</t>
  </si>
  <si>
    <t>700</t>
  </si>
  <si>
    <t>Elizabeth City-Pasquotank Public Schools</t>
  </si>
  <si>
    <t>710</t>
  </si>
  <si>
    <t>Pender County Schools</t>
  </si>
  <si>
    <t>720</t>
  </si>
  <si>
    <t>Perquimans County Schools</t>
  </si>
  <si>
    <t>730</t>
  </si>
  <si>
    <t>Person County Schools</t>
  </si>
  <si>
    <t>740</t>
  </si>
  <si>
    <t>Pitt County Schools</t>
  </si>
  <si>
    <t>750</t>
  </si>
  <si>
    <t>Polk County Schools</t>
  </si>
  <si>
    <t>760</t>
  </si>
  <si>
    <t>Randolph County School System</t>
  </si>
  <si>
    <t>761</t>
  </si>
  <si>
    <t>Asheboro City Schools</t>
  </si>
  <si>
    <t>770</t>
  </si>
  <si>
    <t>Richmond County Schools</t>
  </si>
  <si>
    <t>780</t>
  </si>
  <si>
    <t>Public Schools of Robeson County</t>
  </si>
  <si>
    <t>790</t>
  </si>
  <si>
    <t>Rockingham County Schools</t>
  </si>
  <si>
    <t>800</t>
  </si>
  <si>
    <t>Rowan-Salisbury Schools</t>
  </si>
  <si>
    <t>810</t>
  </si>
  <si>
    <t>Rutherford County Schools</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</si>
  <si>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</si>
  <si>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</si>
  <si>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</si>
  <si>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</si>
  <si>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</si>
  <si>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</si>
  <si>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</si>
  <si>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</si>
  <si>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</si>
  <si>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</si>
  <si>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</si>
  <si>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</si>
  <si>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</si>
  <si>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</si>
  <si>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</si>
  <si>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</si>
  <si>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870</t>
  </si>
  <si>
    <t>Swain County Schools</t>
  </si>
  <si>
    <t>880</t>
  </si>
  <si>
    <t>Transylvania County Schools</t>
  </si>
  <si>
    <t>890</t>
  </si>
  <si>
    <t>Tyrrell County Schools</t>
  </si>
  <si>
    <t>900</t>
  </si>
  <si>
    <t>Union County Public Schools</t>
  </si>
  <si>
    <t>910</t>
  </si>
  <si>
    <t>Vance County Schools</t>
  </si>
  <si>
    <t>920</t>
  </si>
  <si>
    <t>Wake County Schools</t>
  </si>
  <si>
    <t>930</t>
  </si>
  <si>
    <t>Warren County Schools</t>
  </si>
  <si>
    <t>940</t>
  </si>
  <si>
    <t>Washington County Schools</t>
  </si>
  <si>
    <t>950</t>
  </si>
  <si>
    <t>Watauga County Schools</t>
  </si>
  <si>
    <t>960</t>
  </si>
  <si>
    <t>Wayne County Public Schools</t>
  </si>
  <si>
    <t>970</t>
  </si>
  <si>
    <t>Wilkes County Schools</t>
  </si>
  <si>
    <t>980</t>
  </si>
  <si>
    <t>Wilson County Schools</t>
  </si>
  <si>
    <t>990</t>
  </si>
  <si>
    <t>Yadkin County Schools</t>
  </si>
  <si>
    <t>995</t>
  </si>
  <si>
    <t>Yancey County Schools</t>
  </si>
  <si>
    <t>996</t>
  </si>
  <si>
    <t>DAC Education Services (fka Div Prisons)</t>
  </si>
  <si>
    <t>997</t>
  </si>
  <si>
    <t>NC Health and Human Services</t>
  </si>
  <si>
    <t>998</t>
  </si>
  <si>
    <t>NCDPS Juvenile Education Services</t>
  </si>
  <si>
    <t>00A</t>
  </si>
  <si>
    <t>North Carolina Cyber Academy</t>
  </si>
  <si>
    <t>00B</t>
  </si>
  <si>
    <t>NC Virtual Academy</t>
  </si>
  <si>
    <t>01B</t>
  </si>
  <si>
    <t>River Mill Academy</t>
  </si>
  <si>
    <t>01C</t>
  </si>
  <si>
    <t>Clover Garden</t>
  </si>
  <si>
    <t>01D</t>
  </si>
  <si>
    <t>The Hawbridge School</t>
  </si>
  <si>
    <t>01F</t>
  </si>
  <si>
    <t>Alamance Community School</t>
  </si>
  <si>
    <t>06B</t>
  </si>
  <si>
    <t>Marjorie Williams Academy</t>
  </si>
  <si>
    <t>07A</t>
  </si>
  <si>
    <t>Washington Montessori</t>
  </si>
  <si>
    <t>09A</t>
  </si>
  <si>
    <t>Paul R Brown Leadership Academy</t>
  </si>
  <si>
    <t>09B</t>
  </si>
  <si>
    <t>Emereau: Bladen</t>
  </si>
  <si>
    <t>10A</t>
  </si>
  <si>
    <t>Classical Charter Schools of Leland</t>
  </si>
  <si>
    <t>10B</t>
  </si>
  <si>
    <t>Classical Charter Schools of Southport</t>
  </si>
  <si>
    <t>11A</t>
  </si>
  <si>
    <t>Evergreen Community Charter</t>
  </si>
  <si>
    <t>11B</t>
  </si>
  <si>
    <t>ArtSpace Charter</t>
  </si>
  <si>
    <t>11C</t>
  </si>
  <si>
    <t>Invest Collegiate - Imagine</t>
  </si>
  <si>
    <t>11D</t>
  </si>
  <si>
    <t>The Franklin School of Innovation</t>
  </si>
  <si>
    <t>11F</t>
  </si>
  <si>
    <t>Asheville PEAK Academy</t>
  </si>
  <si>
    <t>11K</t>
  </si>
  <si>
    <t>Francine Delany New School</t>
  </si>
  <si>
    <t>11L</t>
  </si>
  <si>
    <t>Mountain City Public Montessori</t>
  </si>
  <si>
    <t>12A</t>
  </si>
  <si>
    <t>The New Dimensions School</t>
  </si>
  <si>
    <t>13A</t>
  </si>
  <si>
    <t>Carolina International School</t>
  </si>
  <si>
    <t>13B</t>
  </si>
  <si>
    <t>Valor Preparatory Academy</t>
  </si>
  <si>
    <t>13C</t>
  </si>
  <si>
    <t>A.C.E. Academy</t>
  </si>
  <si>
    <t>13D</t>
  </si>
  <si>
    <t>Concord Lake STEAM Academy</t>
  </si>
  <si>
    <t>14B</t>
  </si>
  <si>
    <t>Oak Hill Charter School</t>
  </si>
  <si>
    <t>16B</t>
  </si>
  <si>
    <t>Tiller School</t>
  </si>
  <si>
    <t>19A</t>
  </si>
  <si>
    <t>Chatham Charter</t>
  </si>
  <si>
    <t>19B</t>
  </si>
  <si>
    <t>Woods Charter School</t>
  </si>
  <si>
    <t>19C</t>
  </si>
  <si>
    <t>Willow Oak Montessori</t>
  </si>
  <si>
    <t>23A</t>
  </si>
  <si>
    <t>Pinnacle Classical Academy</t>
  </si>
  <si>
    <t>24B</t>
  </si>
  <si>
    <t>Thomas Academy</t>
  </si>
  <si>
    <t>24N</t>
  </si>
  <si>
    <t>Classical Charter Schools of Whiteville</t>
  </si>
  <si>
    <t>25A</t>
  </si>
  <si>
    <t>Riverside Leadership Academy</t>
  </si>
  <si>
    <t>26B</t>
  </si>
  <si>
    <t>Alpha Academy</t>
  </si>
  <si>
    <t>26C</t>
  </si>
  <si>
    <t>The Capitol Encore Academy</t>
  </si>
  <si>
    <t>27A</t>
  </si>
  <si>
    <t>Water's Edge Village School</t>
  </si>
  <si>
    <t>29A</t>
  </si>
  <si>
    <t>Davidson Charter Academy</t>
  </si>
  <si>
    <t>32A</t>
  </si>
  <si>
    <t>Maureen Joy Charter</t>
  </si>
  <si>
    <t>32B</t>
  </si>
  <si>
    <t>Durham Charter School</t>
  </si>
  <si>
    <t>32C</t>
  </si>
  <si>
    <t>Community School of Digital and Visual Arts</t>
  </si>
  <si>
    <t>32D</t>
  </si>
  <si>
    <t>Kestrel Heights School</t>
  </si>
  <si>
    <t>32H</t>
  </si>
  <si>
    <t>Research Triangle Charter</t>
  </si>
  <si>
    <t>32K</t>
  </si>
  <si>
    <t>Central Park School For Children</t>
  </si>
  <si>
    <t>32L</t>
  </si>
  <si>
    <t>Voyager Academy</t>
  </si>
  <si>
    <t>32M</t>
  </si>
  <si>
    <t>Global Scholars Academy</t>
  </si>
  <si>
    <t>32N</t>
  </si>
  <si>
    <t>Research Triangle High School</t>
  </si>
  <si>
    <t>32P</t>
  </si>
  <si>
    <t>The Institute for the Development of You</t>
  </si>
  <si>
    <t>32Q</t>
  </si>
  <si>
    <t>Reaching All Minds Academy</t>
  </si>
  <si>
    <t>32R</t>
  </si>
  <si>
    <t>Excelsior Classical Academy</t>
  </si>
  <si>
    <t>32S</t>
  </si>
  <si>
    <t>KIPP Durham College Preparatory</t>
  </si>
  <si>
    <t>32T</t>
  </si>
  <si>
    <t>Discovery Charter School</t>
  </si>
  <si>
    <t>33A</t>
  </si>
  <si>
    <t>North East Carolina Preparatory School</t>
  </si>
  <si>
    <t>34B</t>
  </si>
  <si>
    <t>Quality Education Academy</t>
  </si>
  <si>
    <t>34D</t>
  </si>
  <si>
    <t>Carter G Woodson School</t>
  </si>
  <si>
    <t>34F</t>
  </si>
  <si>
    <t>Forsyth Academy</t>
  </si>
  <si>
    <t>34G</t>
  </si>
  <si>
    <t>Arts Based School</t>
  </si>
  <si>
    <t>34H</t>
  </si>
  <si>
    <t>NC Leadership Charter Academy</t>
  </si>
  <si>
    <t>34Z</t>
  </si>
  <si>
    <t>Appalachian State U Academy Middle Fork</t>
  </si>
  <si>
    <t>35A</t>
  </si>
  <si>
    <t>Crosscreek Charter School</t>
  </si>
  <si>
    <t>35B</t>
  </si>
  <si>
    <t>Youngsville Academy</t>
  </si>
  <si>
    <t>35C</t>
  </si>
  <si>
    <t>Wake Preparatory Academy</t>
  </si>
  <si>
    <t>36B</t>
  </si>
  <si>
    <t>Piedmont Community Charter</t>
  </si>
  <si>
    <t>36C</t>
  </si>
  <si>
    <t>Mountain Island Charter</t>
  </si>
  <si>
    <t>36G</t>
  </si>
  <si>
    <t>Community Public Charter</t>
  </si>
  <si>
    <t>39A</t>
  </si>
  <si>
    <t>Falls Lake Academy</t>
  </si>
  <si>
    <t>39B</t>
  </si>
  <si>
    <t>Oxford Preparatory School</t>
  </si>
  <si>
    <t>41B</t>
  </si>
  <si>
    <t>Greensboro Academy</t>
  </si>
  <si>
    <t>41C</t>
  </si>
  <si>
    <t>Guilford Preparatory Academy</t>
  </si>
  <si>
    <t>41D</t>
  </si>
  <si>
    <t>Phoenix Academy Inc</t>
  </si>
  <si>
    <t>41F</t>
  </si>
  <si>
    <t>Triad Math and Science Academy</t>
  </si>
  <si>
    <t>41G</t>
  </si>
  <si>
    <t>Cornerstone Charter Academy</t>
  </si>
  <si>
    <t>41H</t>
  </si>
  <si>
    <t>The College Preparatory and Leadership A</t>
  </si>
  <si>
    <t>41J</t>
  </si>
  <si>
    <t>Summerfield Charter Academy</t>
  </si>
  <si>
    <t>41K</t>
  </si>
  <si>
    <t>Piedmont Classical High School</t>
  </si>
  <si>
    <t>41L</t>
  </si>
  <si>
    <t>Gate City Charter Academy</t>
  </si>
  <si>
    <t>41M</t>
  </si>
  <si>
    <t>Next Generation Academy</t>
  </si>
  <si>
    <t>41N</t>
  </si>
  <si>
    <t>The Experiential School of Greensboro</t>
  </si>
  <si>
    <t>41Q</t>
  </si>
  <si>
    <t>Revolution Academy</t>
  </si>
  <si>
    <t>41R</t>
  </si>
  <si>
    <t>Summit Creek Academy (formerly City Charter Academy)</t>
  </si>
  <si>
    <t>41Z</t>
  </si>
  <si>
    <t>Aggie Academy</t>
  </si>
  <si>
    <t>42A</t>
  </si>
  <si>
    <t>KIPP Halifax College Preparatory</t>
  </si>
  <si>
    <t>42B</t>
  </si>
  <si>
    <t>Hobgood Charter School</t>
  </si>
  <si>
    <t>43C</t>
  </si>
  <si>
    <t>Anderson Creek Academy</t>
  </si>
  <si>
    <t>43D</t>
  </si>
  <si>
    <t>Achievement Charter Academy</t>
  </si>
  <si>
    <t>44A</t>
  </si>
  <si>
    <t>Shining Rock Classical Academy</t>
  </si>
  <si>
    <t>45A</t>
  </si>
  <si>
    <t>The Mountain Community Sch</t>
  </si>
  <si>
    <t>45B</t>
  </si>
  <si>
    <t>FernLeaf Community Charter School</t>
  </si>
  <si>
    <t>49B</t>
  </si>
  <si>
    <t>American Renaissance School</t>
  </si>
  <si>
    <t>49D</t>
  </si>
  <si>
    <t>Success Charter School</t>
  </si>
  <si>
    <t>49E</t>
  </si>
  <si>
    <t>Pine Lake Preparatory</t>
  </si>
  <si>
    <t>49F</t>
  </si>
  <si>
    <t>Langtree Charter Academy</t>
  </si>
  <si>
    <t>49G</t>
  </si>
  <si>
    <t>Iredell Charter Academy of Arts &amp; Science</t>
  </si>
  <si>
    <t>50A</t>
  </si>
  <si>
    <t>Summit Charter</t>
  </si>
  <si>
    <t>50Z</t>
  </si>
  <si>
    <t>Catamount School</t>
  </si>
  <si>
    <t>51A</t>
  </si>
  <si>
    <t>Neuse Charter School</t>
  </si>
  <si>
    <t>51B</t>
  </si>
  <si>
    <t>Johnston Charter Academy</t>
  </si>
  <si>
    <t>51C</t>
  </si>
  <si>
    <t>American Leadership Academy Johnston</t>
  </si>
  <si>
    <t>53B</t>
  </si>
  <si>
    <t>Ascend Leadership Academy: Lee County</t>
  </si>
  <si>
    <t>53C</t>
  </si>
  <si>
    <t>MINA Charter School of Lee County</t>
  </si>
  <si>
    <t>53D</t>
  </si>
  <si>
    <t>Central Carolina Academy Charter</t>
  </si>
  <si>
    <t>55A</t>
  </si>
  <si>
    <t>Lincoln Charter School</t>
  </si>
  <si>
    <t>55B</t>
  </si>
  <si>
    <t>West Lake Preparatory Academy</t>
  </si>
  <si>
    <t>58B</t>
  </si>
  <si>
    <t>Bear Grass Charter School</t>
  </si>
  <si>
    <t>60B</t>
  </si>
  <si>
    <t>Sugar Creek Charter</t>
  </si>
  <si>
    <t>60D</t>
  </si>
  <si>
    <t>Lake Norman Charter</t>
  </si>
  <si>
    <t>60F</t>
  </si>
  <si>
    <t>Metrolina Regional Scholars Academy</t>
  </si>
  <si>
    <t>60G</t>
  </si>
  <si>
    <t>Queen's Grant Community School</t>
  </si>
  <si>
    <t>60I</t>
  </si>
  <si>
    <t>Community School of Davidson</t>
  </si>
  <si>
    <t>60J</t>
  </si>
  <si>
    <t>Socrates Academy</t>
  </si>
  <si>
    <t>60K</t>
  </si>
  <si>
    <t>Charlotte Secondary School</t>
  </si>
  <si>
    <t>60L</t>
  </si>
  <si>
    <t>KIPP: Charlotte</t>
  </si>
  <si>
    <t>60M</t>
  </si>
  <si>
    <t>Corvian Community School</t>
  </si>
  <si>
    <t>60N</t>
  </si>
  <si>
    <t>ALA Charlotte</t>
  </si>
  <si>
    <t>60S</t>
  </si>
  <si>
    <t>Bradford Preparatory School</t>
  </si>
  <si>
    <t>60U</t>
  </si>
  <si>
    <t>Commonwealth High School</t>
  </si>
  <si>
    <t>60Y</t>
  </si>
  <si>
    <t>Pioneer Springs Community School</t>
  </si>
  <si>
    <t>60Z</t>
  </si>
  <si>
    <t>Niner University Elementary School</t>
  </si>
  <si>
    <t>61J</t>
  </si>
  <si>
    <t>Lakeside Charter Acad  fka Thunderbird</t>
  </si>
  <si>
    <t>61K</t>
  </si>
  <si>
    <t>United Community School</t>
  </si>
  <si>
    <t>61L</t>
  </si>
  <si>
    <t>Stewart Creek High School</t>
  </si>
  <si>
    <t>61M</t>
  </si>
  <si>
    <t>Charlotte Lab School</t>
  </si>
  <si>
    <t>61N</t>
  </si>
  <si>
    <t>The Math and Science Academy of Charlotte (TMSA Charlotte)</t>
  </si>
  <si>
    <t>61Q</t>
  </si>
  <si>
    <t>Mallard Creek STEM Academy</t>
  </si>
  <si>
    <t>61R</t>
  </si>
  <si>
    <t>Matthews Charter Academy</t>
  </si>
  <si>
    <t>61S</t>
  </si>
  <si>
    <t>Unity Classical Charter School</t>
  </si>
  <si>
    <t>61T</t>
  </si>
  <si>
    <t>Movement Charter School</t>
  </si>
  <si>
    <t>61V</t>
  </si>
  <si>
    <t>Bonnie Cone Classical Academy</t>
  </si>
  <si>
    <t>61W</t>
  </si>
  <si>
    <t>East Voyager Academy</t>
  </si>
  <si>
    <t>61X</t>
  </si>
  <si>
    <t>Jackson Day School</t>
  </si>
  <si>
    <t>61Y</t>
  </si>
  <si>
    <t>Steele Creek Preparatory Academy</t>
  </si>
  <si>
    <t>62A</t>
  </si>
  <si>
    <t>Tillery Charter Academy</t>
  </si>
  <si>
    <t>62J</t>
  </si>
  <si>
    <t>Southwest Charlotte STEM Academy</t>
  </si>
  <si>
    <t>62K</t>
  </si>
  <si>
    <t>Movement School Eastland</t>
  </si>
  <si>
    <t>62L</t>
  </si>
  <si>
    <t>Telra Institute</t>
  </si>
  <si>
    <t>62M</t>
  </si>
  <si>
    <t>Bonnie Cone Leadership Academy</t>
  </si>
  <si>
    <t>62N</t>
  </si>
  <si>
    <t>Aspire Trade High</t>
  </si>
  <si>
    <t>62P</t>
  </si>
  <si>
    <t>Movement School Southwest</t>
  </si>
  <si>
    <t>62R</t>
  </si>
  <si>
    <t>Movement School Northwest</t>
  </si>
  <si>
    <t>63A</t>
  </si>
  <si>
    <t>The Academy of Moore County</t>
  </si>
  <si>
    <t>63B</t>
  </si>
  <si>
    <t>Sandhills Theatre Arts Renaiss</t>
  </si>
  <si>
    <t>63C</t>
  </si>
  <si>
    <t>Moore Montessori Community School</t>
  </si>
  <si>
    <t>64A</t>
  </si>
  <si>
    <t>Rocky Mount Preparatory</t>
  </si>
  <si>
    <t>65A</t>
  </si>
  <si>
    <t>Cape Fear Center for Inquiry</t>
  </si>
  <si>
    <t>65B</t>
  </si>
  <si>
    <t>Wilmington Preparatory Academy</t>
  </si>
  <si>
    <t>65C</t>
  </si>
  <si>
    <t>Classical Charter Schools of Wilmington</t>
  </si>
  <si>
    <t>65D</t>
  </si>
  <si>
    <t>Island Montessori Charter</t>
  </si>
  <si>
    <t>65F</t>
  </si>
  <si>
    <t>American Leadership Academy-Coastal</t>
  </si>
  <si>
    <t>65G</t>
  </si>
  <si>
    <t>Girls Leadership Academy of Wilmington</t>
  </si>
  <si>
    <t>65H</t>
  </si>
  <si>
    <t>Wilmington School of the Arts</t>
  </si>
  <si>
    <t>65Z</t>
  </si>
  <si>
    <t>D.C. Virgo Preparatory Academy</t>
  </si>
  <si>
    <t>66A</t>
  </si>
  <si>
    <t>KIPP Gaston College Preparatory</t>
  </si>
  <si>
    <t>67B</t>
  </si>
  <si>
    <t>Z.E.C.A. School of Arts and Technology</t>
  </si>
  <si>
    <t>68A</t>
  </si>
  <si>
    <t>Eno River Academy</t>
  </si>
  <si>
    <t>68C</t>
  </si>
  <si>
    <t>The Expedition School</t>
  </si>
  <si>
    <t>69A</t>
  </si>
  <si>
    <t>Arapahoe Charter School</t>
  </si>
  <si>
    <t>70A</t>
  </si>
  <si>
    <t>Northeast Academy of Aerospace &amp; AdvTech</t>
  </si>
  <si>
    <t>73A</t>
  </si>
  <si>
    <t>Bethel Hill Charter</t>
  </si>
  <si>
    <t>73B</t>
  </si>
  <si>
    <t>Roxboro Community School</t>
  </si>
  <si>
    <t>73Z</t>
  </si>
  <si>
    <t>Carolina Community Academy</t>
  </si>
  <si>
    <t>74C</t>
  </si>
  <si>
    <t>Winterville Charter Academy</t>
  </si>
  <si>
    <t>74Z</t>
  </si>
  <si>
    <t>East Carolina Community School</t>
  </si>
  <si>
    <t>76A</t>
  </si>
  <si>
    <t>Uwharrie Charter Academy</t>
  </si>
  <si>
    <t>78A</t>
  </si>
  <si>
    <t>CIS Academy</t>
  </si>
  <si>
    <t>78B</t>
  </si>
  <si>
    <t>Southeastern Academy</t>
  </si>
  <si>
    <t>78C</t>
  </si>
  <si>
    <t>Old Main Stream</t>
  </si>
  <si>
    <t>79A</t>
  </si>
  <si>
    <t>Bethany Community School</t>
  </si>
  <si>
    <t>79C</t>
  </si>
  <si>
    <t>Legacy Classical</t>
  </si>
  <si>
    <t>80C</t>
  </si>
  <si>
    <t>Faith Academy</t>
  </si>
  <si>
    <t>81A</t>
  </si>
  <si>
    <t>Thomas Jefferson Classical Academy</t>
  </si>
  <si>
    <t>81B</t>
  </si>
  <si>
    <t>Lake Lure Classical Academy</t>
  </si>
  <si>
    <t>84B</t>
  </si>
  <si>
    <t>Gray Stone Day School</t>
  </si>
  <si>
    <t>86T</t>
  </si>
  <si>
    <t>Millennium Charter Academy</t>
  </si>
  <si>
    <t>87A</t>
  </si>
  <si>
    <t>Mountain Discovery Charter School</t>
  </si>
  <si>
    <t>88A</t>
  </si>
  <si>
    <t>Brevard Academy</t>
  </si>
  <si>
    <t>90A</t>
  </si>
  <si>
    <t>Union Academy Charter School</t>
  </si>
  <si>
    <t>90B</t>
  </si>
  <si>
    <t>Union Day School</t>
  </si>
  <si>
    <t>90C</t>
  </si>
  <si>
    <t>Union Preparatory Academy at Indian Trai</t>
  </si>
  <si>
    <t>90D</t>
  </si>
  <si>
    <t>Monroe Charter Academy</t>
  </si>
  <si>
    <t>90G</t>
  </si>
  <si>
    <t>ALA Monroe</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</si>
  <si>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</si>
  <si>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</si>
  <si>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</si>
  <si>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</si>
  <si>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</si>
  <si>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</si>
  <si>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</si>
  <si>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</si>
  <si>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</si>
  <si>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</si>
  <si>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</si>
  <si>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</si>
  <si>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</si>
  <si>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</si>
  <si>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</si>
  <si>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</si>
  <si>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92M</t>
  </si>
  <si>
    <t>PreEminent Charter School</t>
  </si>
  <si>
    <t>92N</t>
  </si>
  <si>
    <t>Quest Academy</t>
  </si>
  <si>
    <t>92P</t>
  </si>
  <si>
    <t>Southern Wake Academy</t>
  </si>
  <si>
    <t>92R</t>
  </si>
  <si>
    <t>Casa Esperanza Montessori</t>
  </si>
  <si>
    <t>92S</t>
  </si>
  <si>
    <t>Endeavor Charter</t>
  </si>
  <si>
    <t>92T</t>
  </si>
  <si>
    <t>Triangle Math and Science Academy</t>
  </si>
  <si>
    <t>92U</t>
  </si>
  <si>
    <t>Longleaf School of the Arts</t>
  </si>
  <si>
    <t>92V</t>
  </si>
  <si>
    <t>Wake Forest Charter Academy</t>
  </si>
  <si>
    <t>92W</t>
  </si>
  <si>
    <t>Cardinal Charter</t>
  </si>
  <si>
    <t>92Y</t>
  </si>
  <si>
    <t>Envision Science Academy</t>
  </si>
  <si>
    <t>93A</t>
  </si>
  <si>
    <t>Haliwa-Saponi Tribal School</t>
  </si>
  <si>
    <t>93J</t>
  </si>
  <si>
    <t>RISE SE Raleigh Charter School</t>
  </si>
  <si>
    <t>93L</t>
  </si>
  <si>
    <t>Central Wake Charter High School</t>
  </si>
  <si>
    <t>93M</t>
  </si>
  <si>
    <t>Peak Charter Academy</t>
  </si>
  <si>
    <t>93N</t>
  </si>
  <si>
    <t>Pine Springs Preparatory Academy</t>
  </si>
  <si>
    <t>93P</t>
  </si>
  <si>
    <t>Rolesville Charter Academy</t>
  </si>
  <si>
    <t>93Q</t>
  </si>
  <si>
    <t>Carolina Charter Academy: CFA</t>
  </si>
  <si>
    <t>93R</t>
  </si>
  <si>
    <t>Raleigh Oak Charter School</t>
  </si>
  <si>
    <t>93T</t>
  </si>
  <si>
    <t>Cardinal Charter Academy at Wendell Falls</t>
  </si>
  <si>
    <t>93V</t>
  </si>
  <si>
    <t>Doral Academy North Carolina</t>
  </si>
  <si>
    <t>93Y</t>
  </si>
  <si>
    <t>The Math and Science Academy of Apex</t>
  </si>
  <si>
    <t>94A</t>
  </si>
  <si>
    <t>Pocosin Innovative Charter</t>
  </si>
  <si>
    <t>94Z</t>
  </si>
  <si>
    <t>NERSBA Early College</t>
  </si>
  <si>
    <t>95A</t>
  </si>
  <si>
    <t>Two Rivers Community School</t>
  </si>
  <si>
    <t>96C</t>
  </si>
  <si>
    <t>Dillard Academy</t>
  </si>
  <si>
    <t>96F</t>
  </si>
  <si>
    <t>Wayne Preparatory</t>
  </si>
  <si>
    <t>96G</t>
  </si>
  <si>
    <t>Wayne STEM Academy</t>
  </si>
  <si>
    <t>98A</t>
  </si>
  <si>
    <t>Sallie B Howard School</t>
  </si>
  <si>
    <t>98B</t>
  </si>
  <si>
    <t>Wilson Preparatory Academy</t>
  </si>
  <si>
    <t>Grand Total</t>
  </si>
  <si>
    <t xml:space="preserve"> </t>
  </si>
  <si>
    <t>Difference</t>
  </si>
  <si>
    <t>6-21 EC</t>
  </si>
  <si>
    <t>PK3 EC</t>
  </si>
  <si>
    <t>PK4 EC</t>
  </si>
  <si>
    <t>PK5 EC</t>
  </si>
  <si>
    <t>KI5 EC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</si>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</sst>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00000"/>
  </numFmts>
  <fonts count="11" x14ac:knownFonts="1">
    <font>
      <sz val="10"/>
      <name val="Arial"/>
    </font>
    <font>
      <sz val="10"/>
      <name val="Arial"/>
      <family val="2"/>
    </font>
    <font>
      <sz val="10"/>
      <name val="Arial"/>
      <family val="2"/>
    </font>
    <font>
      <sz val="10"/>
      <name val="Arial"/>
      <family val="2"/>
    </font>
    <font>
      <b/>
      <sz val="8"/>
      <name val="Arial"/>
      <family val="2"/>
    </font>
    <font>
      <b/>
      <sz val="10"/>
      <name val="Arial"/>
      <family val="2"/>
    </font>
    <font>
      <b/>
      <sz val="9"/>
      <name val="Arial"/>
      <family val="2"/>
    </font>
    <font>
      <sz val="8"/>
      <name val="Arial"/>
      <family val="2"/>
    </font>
    <font>
      <sz val="11"/>
      <color theme="1"/>
      <name val="Calibri"/>
      <family val="2"/>
      <scheme val="minor"/>
    </font>
    <font>
      <b/>
      <sz val="11"/>
      <color theme="1"/>
      <name val="Calibri"/>
      <family val="2"/>
      <scheme val="minor"/>
    </font>
    <font>
      <b/>
      <sz val="9"/>
      <color rgb="FFFF0000"/>
      <name val="Arial"/>
      <family val="2"/>
    </font>
  </fonts>
  <fills count="12">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bgColor indexed="64"/>
      </patternFill>
    </fill>
    <fill>
      <patternFill patternType="solid">
        <fgColor theme="0" tint="-0.14999847407452621"/>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3" fontId="1" fillId="0" borderId="0" applyFont="0" applyFill="0" applyBorder="0" applyAlignment="0" applyProtection="0"/>
    <xf numFmtId="0" fontId="8" fillId="0" borderId="0"/>
    <xf numFmtId="0" fontId="1" fillId="0" borderId="0"/>
    <xf numFmtId="9" fontId="3" fillId="0" borderId="0" applyFont="0" applyFill="0" applyBorder="0" applyAlignment="0" applyProtection="0"/>
  </cellStyleXfs>
  <cellXfs count="89">
    <xf numFmtId="0" fontId="2" fillId="0" borderId="0" xfId="0" applyFont="1"/>
    <xf numFmtId="0" fontId="2" fillId="0" borderId="0" xfId="0" applyFont="1" applyAlignment="1">
      <alignment horizontal="left"/>
    </xf>
    <xf numFmtId="0" fontId="9" fillId="2" borderId="1" xfId="0" applyFont="1" applyFill="1" applyBorder="1" applyAlignment="1">
      <alignment horizontal="left"/>
    </xf>
    <xf numFmtId="10" fontId="2" fillId="0" borderId="0" xfId="0" applyNumberFormat="1" applyFont="1" applyAlignment="1">
      <alignment horizontal="left"/>
    </xf>
    <xf numFmtId="0" fontId="4" fillId="3" borderId="2" xfId="0" applyFont="1" applyFill="1" applyBorder="1" applyAlignment="1">
      <alignment horizontal="left"/>
    </xf>
    <xf numFmtId="0" fontId="4" fillId="3" borderId="1"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3" fontId="9" fillId="4" borderId="1" xfId="0" applyNumberFormat="1" applyFont="1" applyFill="1" applyBorder="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6" fillId="3" borderId="7" xfId="0" applyFont="1" applyFill="1" applyBorder="1" applyAlignment="1">
      <alignment horizontal="left" wrapText="1"/>
    </xf>
    <xf numFmtId="0" fontId="6" fillId="3" borderId="8" xfId="0" applyFont="1" applyFill="1" applyBorder="1" applyAlignment="1">
      <alignment horizontal="left" wrapText="1"/>
    </xf>
    <xf numFmtId="0" fontId="6" fillId="3" borderId="9" xfId="0" applyFont="1" applyFill="1" applyBorder="1" applyAlignment="1">
      <alignment horizontal="left" wrapText="1"/>
    </xf>
    <xf numFmtId="0" fontId="2" fillId="0" borderId="0" xfId="0" applyFont="1" applyAlignment="1">
      <alignment horizontal="left" wrapText="1"/>
    </xf>
    <xf numFmtId="3" fontId="9" fillId="4" borderId="1" xfId="0" applyNumberFormat="1" applyFont="1" applyFill="1" applyBorder="1" applyAlignment="1">
      <alignment horizontal="left" wrapText="1"/>
    </xf>
    <xf numFmtId="0" fontId="6" fillId="6" borderId="10" xfId="0" applyFont="1" applyFill="1" applyBorder="1" applyAlignment="1">
      <alignment horizontal="left" wrapText="1"/>
    </xf>
    <xf numFmtId="0" fontId="6" fillId="5" borderId="13" xfId="0" applyFont="1" applyFill="1" applyBorder="1" applyAlignment="1">
      <alignment horizontal="left" wrapText="1"/>
    </xf>
    <xf numFmtId="0" fontId="4" fillId="3" borderId="14" xfId="0" applyFont="1" applyFill="1" applyBorder="1" applyAlignment="1">
      <alignment horizontal="left"/>
    </xf>
    <xf numFmtId="0" fontId="4" fillId="3" borderId="15" xfId="0" applyFont="1" applyFill="1" applyBorder="1" applyAlignment="1">
      <alignment horizontal="left"/>
    </xf>
    <xf numFmtId="3" fontId="4" fillId="6" borderId="16" xfId="0" applyNumberFormat="1" applyFont="1" applyFill="1" applyBorder="1" applyAlignment="1">
      <alignment horizontal="left"/>
    </xf>
    <xf numFmtId="0" fontId="4" fillId="3" borderId="17" xfId="0" applyFont="1" applyFill="1" applyBorder="1" applyAlignment="1">
      <alignment horizontal="left"/>
    </xf>
    <xf numFmtId="164" fontId="6" fillId="6" borderId="8" xfId="5" applyNumberFormat="1" applyFont="1" applyFill="1" applyBorder="1" applyAlignment="1">
      <alignment horizontal="left" wrapText="1"/>
    </xf>
    <xf numFmtId="164" fontId="4" fillId="6" borderId="5" xfId="5" applyNumberFormat="1" applyFont="1" applyFill="1" applyBorder="1" applyAlignment="1">
      <alignment horizontal="left"/>
    </xf>
    <xf numFmtId="0" fontId="9" fillId="4" borderId="18" xfId="0" applyFont="1" applyFill="1" applyBorder="1" applyAlignment="1">
      <alignment horizontal="left" wrapText="1"/>
    </xf>
    <xf numFmtId="0" fontId="9" fillId="4" borderId="18" xfId="0" applyFont="1" applyFill="1" applyBorder="1" applyAlignment="1">
      <alignment horizontal="left"/>
    </xf>
    <xf numFmtId="0" fontId="9" fillId="2" borderId="18" xfId="0" applyFont="1" applyFill="1" applyBorder="1" applyAlignment="1">
      <alignment horizontal="left"/>
    </xf>
    <xf numFmtId="0" fontId="5" fillId="7" borderId="19" xfId="0" applyFont="1" applyFill="1" applyBorder="1" applyAlignment="1">
      <alignment horizontal="left" vertical="top" wrapText="1"/>
    </xf>
    <xf numFmtId="0" fontId="5" fillId="7" borderId="20" xfId="0" applyFont="1" applyFill="1" applyBorder="1" applyAlignment="1">
      <alignment horizontal="left" vertical="top" wrapText="1"/>
    </xf>
    <xf numFmtId="0" fontId="4" fillId="3" borderId="1" xfId="0" applyFont="1" applyFill="1" applyBorder="1"/>
    <xf numFmtId="0" fontId="4" fillId="3" borderId="6" xfId="0" applyFont="1" applyFill="1" applyBorder="1"/>
    <xf numFmtId="3" fontId="4" fillId="3" borderId="1" xfId="0" applyNumberFormat="1" applyFont="1" applyFill="1" applyBorder="1" applyAlignment="1">
      <alignment horizontal="left"/>
    </xf>
    <xf numFmtId="3" fontId="4" fillId="8" borderId="23" xfId="0" applyNumberFormat="1" applyFont="1" applyFill="1" applyBorder="1" applyAlignment="1">
      <alignment horizontal="left"/>
    </xf>
    <xf numFmtId="10" fontId="4" fillId="8" borderId="12" xfId="0" applyNumberFormat="1" applyFont="1" applyFill="1" applyBorder="1" applyAlignment="1">
      <alignment horizontal="left"/>
    </xf>
    <xf numFmtId="165" fontId="1" fillId="7" borderId="18" xfId="0" applyNumberFormat="1" applyFont="1" applyFill="1" applyBorder="1" applyAlignment="1">
      <alignment horizontal="left"/>
    </xf>
    <xf numFmtId="3" fontId="1" fillId="7" borderId="22" xfId="0" applyNumberFormat="1" applyFont="1" applyFill="1" applyBorder="1" applyAlignment="1">
      <alignment horizontal="left"/>
    </xf>
    <xf numFmtId="0" fontId="1" fillId="0" borderId="0" xfId="0" applyFont="1" applyAlignment="1">
      <alignment horizontal="left"/>
    </xf>
    <xf numFmtId="3" fontId="9" fillId="2" borderId="1" xfId="0" applyNumberFormat="1" applyFont="1" applyFill="1" applyBorder="1" applyAlignment="1">
      <alignment horizontal="left"/>
    </xf>
    <xf numFmtId="3" fontId="7" fillId="3" borderId="1" xfId="0" applyNumberFormat="1" applyFont="1" applyFill="1" applyBorder="1" applyAlignment="1">
      <alignment horizontal="left"/>
    </xf>
    <xf numFmtId="0" fontId="7" fillId="3" borderId="1" xfId="0" applyFont="1" applyFill="1" applyBorder="1" applyAlignment="1">
      <alignment horizontal="left"/>
    </xf>
    <xf numFmtId="0" fontId="5" fillId="0" borderId="0" xfId="0" applyFont="1" applyAlignment="1">
      <alignment horizontal="left"/>
    </xf>
    <xf numFmtId="3" fontId="4" fillId="3" borderId="2" xfId="0" applyNumberFormat="1" applyFont="1" applyFill="1" applyBorder="1" applyAlignment="1">
      <alignment horizontal="left"/>
    </xf>
    <xf numFmtId="3" fontId="4" fillId="3" borderId="6" xfId="0" applyNumberFormat="1" applyFont="1" applyFill="1" applyBorder="1" applyAlignment="1">
      <alignment horizontal="left"/>
    </xf>
    <xf numFmtId="3" fontId="4" fillId="0" borderId="0" xfId="0" applyNumberFormat="1" applyFont="1" applyAlignment="1">
      <alignment horizontal="left"/>
    </xf>
    <xf numFmtId="3" fontId="4" fillId="8" borderId="1" xfId="0" applyNumberFormat="1" applyFont="1" applyFill="1" applyBorder="1" applyAlignment="1">
      <alignment horizontal="left"/>
    </xf>
    <xf numFmtId="1" fontId="4" fillId="10" borderId="23" xfId="0" applyNumberFormat="1" applyFont="1" applyFill="1" applyBorder="1" applyAlignment="1">
      <alignment horizontal="left"/>
    </xf>
    <xf numFmtId="1" fontId="4" fillId="10" borderId="24" xfId="0" applyNumberFormat="1" applyFont="1" applyFill="1" applyBorder="1" applyAlignment="1">
      <alignment horizontal="left"/>
    </xf>
    <xf numFmtId="1" fontId="4" fillId="10" borderId="25" xfId="0" applyNumberFormat="1" applyFont="1" applyFill="1" applyBorder="1" applyAlignment="1">
      <alignment horizontal="left"/>
    </xf>
    <xf numFmtId="1" fontId="4" fillId="10" borderId="1" xfId="0" applyNumberFormat="1" applyFont="1" applyFill="1" applyBorder="1" applyAlignment="1">
      <alignment horizontal="left"/>
    </xf>
    <xf numFmtId="0" fontId="6" fillId="3" borderId="1" xfId="0" applyFont="1" applyFill="1" applyBorder="1" applyAlignment="1">
      <alignment horizontal="left" wrapText="1"/>
    </xf>
    <xf numFmtId="17" fontId="5" fillId="0" borderId="0" xfId="0" applyNumberFormat="1" applyFont="1" applyAlignment="1">
      <alignment horizontal="center"/>
    </xf>
    <xf numFmtId="0" fontId="5" fillId="0" borderId="0" xfId="0" applyFont="1" applyAlignment="1">
      <alignment horizontal="center"/>
    </xf>
    <xf numFmtId="0" fontId="4" fillId="11" borderId="1" xfId="0" applyFont="1" applyFill="1" applyBorder="1" applyAlignment="1">
      <alignment horizontal="left"/>
    </xf>
    <xf numFmtId="0" fontId="4" fillId="11" borderId="6" xfId="0" applyFont="1" applyFill="1" applyBorder="1" applyAlignment="1">
      <alignment horizontal="left"/>
    </xf>
    <xf numFmtId="1" fontId="4" fillId="11" borderId="24" xfId="0" applyNumberFormat="1" applyFont="1" applyFill="1" applyBorder="1" applyAlignment="1">
      <alignment horizontal="left"/>
    </xf>
    <xf numFmtId="10" fontId="4" fillId="11" borderId="12" xfId="0" applyNumberFormat="1" applyFont="1" applyFill="1" applyBorder="1" applyAlignment="1">
      <alignment horizontal="left"/>
    </xf>
    <xf numFmtId="1" fontId="4" fillId="11" borderId="2" xfId="0" applyNumberFormat="1" applyFont="1" applyFill="1" applyBorder="1" applyAlignment="1">
      <alignment horizontal="left"/>
    </xf>
    <xf numFmtId="0" fontId="4" fillId="11" borderId="2" xfId="0" applyFont="1" applyFill="1" applyBorder="1" applyAlignment="1">
      <alignment horizontal="left"/>
    </xf>
    <xf numFmtId="3" fontId="4" fillId="11" borderId="16" xfId="0" applyNumberFormat="1" applyFont="1" applyFill="1" applyBorder="1" applyAlignment="1">
      <alignment horizontal="left"/>
    </xf>
    <xf numFmtId="1" fontId="4" fillId="8" borderId="2" xfId="0" applyNumberFormat="1" applyFont="1" applyFill="1" applyBorder="1" applyAlignment="1">
      <alignment horizontal="left"/>
    </xf>
    <xf numFmtId="1" fontId="4" fillId="8" borderId="1" xfId="0" applyNumberFormat="1" applyFont="1" applyFill="1" applyBorder="1" applyAlignment="1">
      <alignment horizontal="left"/>
    </xf>
    <xf numFmtId="1" fontId="4" fillId="8" borderId="0" xfId="0" applyNumberFormat="1" applyFont="1" applyFill="1" applyAlignment="1">
      <alignment horizontal="left"/>
    </xf>
    <xf numFmtId="1" fontId="4" fillId="8" borderId="3" xfId="0" applyNumberFormat="1" applyFont="1" applyFill="1" applyBorder="1" applyAlignment="1">
      <alignment horizontal="left"/>
    </xf>
    <xf numFmtId="1" fontId="4" fillId="8" borderId="17" xfId="0" applyNumberFormat="1" applyFont="1" applyFill="1" applyBorder="1" applyAlignment="1">
      <alignment horizontal="left"/>
    </xf>
    <xf numFmtId="1" fontId="4" fillId="8" borderId="4" xfId="0" applyNumberFormat="1" applyFont="1" applyFill="1" applyBorder="1" applyAlignment="1">
      <alignment horizontal="left"/>
    </xf>
    <xf numFmtId="1" fontId="4" fillId="10" borderId="4" xfId="0" applyNumberFormat="1" applyFont="1" applyFill="1" applyBorder="1" applyAlignment="1">
      <alignment horizontal="left"/>
    </xf>
    <xf numFmtId="3" fontId="4" fillId="3" borderId="4" xfId="0" applyNumberFormat="1" applyFont="1" applyFill="1" applyBorder="1" applyAlignment="1">
      <alignment horizontal="left"/>
    </xf>
    <xf numFmtId="0" fontId="6" fillId="8" borderId="7" xfId="0" applyFont="1" applyFill="1" applyBorder="1" applyAlignment="1">
      <alignment horizontal="left" wrapText="1"/>
    </xf>
    <xf numFmtId="0" fontId="6" fillId="8" borderId="13" xfId="0" applyFont="1" applyFill="1" applyBorder="1" applyAlignment="1">
      <alignment horizontal="left" wrapText="1"/>
    </xf>
    <xf numFmtId="10" fontId="6" fillId="8" borderId="11" xfId="0" applyNumberFormat="1" applyFont="1" applyFill="1" applyBorder="1" applyAlignment="1">
      <alignment horizontal="left" wrapText="1"/>
    </xf>
    <xf numFmtId="0" fontId="6" fillId="5" borderId="1" xfId="0" applyFont="1" applyFill="1" applyBorder="1" applyAlignment="1">
      <alignment horizontal="left" wrapText="1"/>
    </xf>
    <xf numFmtId="0" fontId="10" fillId="5" borderId="1" xfId="0" applyFont="1" applyFill="1" applyBorder="1" applyAlignment="1">
      <alignment horizontal="left" wrapText="1"/>
    </xf>
    <xf numFmtId="0" fontId="6" fillId="9" borderId="1" xfId="0" applyFont="1" applyFill="1" applyBorder="1" applyAlignment="1">
      <alignment horizontal="left" wrapText="1"/>
    </xf>
    <xf numFmtId="10" fontId="6" fillId="9" borderId="1" xfId="0" applyNumberFormat="1" applyFont="1" applyFill="1" applyBorder="1" applyAlignment="1">
      <alignment horizontal="left" wrapText="1"/>
    </xf>
    <xf numFmtId="0" fontId="6" fillId="6" borderId="1" xfId="0" applyFont="1" applyFill="1" applyBorder="1" applyAlignment="1">
      <alignment horizontal="left" wrapText="1"/>
    </xf>
    <xf numFmtId="164" fontId="6" fillId="6" borderId="1" xfId="5" applyNumberFormat="1" applyFont="1" applyFill="1" applyBorder="1" applyAlignment="1">
      <alignment horizontal="left" wrapText="1"/>
    </xf>
    <xf numFmtId="0" fontId="1" fillId="0" borderId="0" xfId="0" applyFont="1"/>
    <xf numFmtId="2" fontId="1" fillId="7" borderId="2" xfId="0" applyNumberFormat="1" applyFont="1" applyFill="1" applyBorder="1" applyAlignment="1">
      <alignment horizontal="left"/>
    </xf>
    <xf numFmtId="3" fontId="1" fillId="7" borderId="21" xfId="0" applyNumberFormat="1" applyFont="1" applyFill="1" applyBorder="1" applyAlignment="1">
      <alignment horizontal="left"/>
    </xf>
    <xf numFmtId="165" fontId="1" fillId="7" borderId="2" xfId="0" applyNumberFormat="1" applyFont="1" applyFill="1" applyBorder="1" applyAlignment="1">
      <alignment horizontal="left"/>
    </xf>
    <xf numFmtId="10" fontId="1" fillId="0" borderId="0" xfId="0" applyNumberFormat="1" applyFont="1" applyAlignment="1">
      <alignment horizontal="left"/>
    </xf>
    <xf numFmtId="0" fontId="6" fillId="3" borderId="11" xfId="0" applyFont="1" applyFill="1" applyBorder="1" applyAlignment="1">
      <alignment horizontal="left" wrapText="1"/>
    </xf>
    <xf numFmtId="0" fontId="4" fillId="3" borderId="12" xfId="0" applyFont="1" applyFill="1" applyBorder="1" applyAlignment="1">
      <alignment horizontal="left"/>
    </xf>
    <xf numFmtId="0" fontId="4" fillId="11" borderId="12" xfId="0" applyFont="1" applyFill="1" applyBorder="1" applyAlignment="1">
      <alignment horizontal="left"/>
    </xf>
    <xf numFmtId="166" fontId="10" fillId="5" borderId="1" xfId="0" applyNumberFormat="1" applyFont="1" applyFill="1" applyBorder="1" applyAlignment="1">
      <alignment horizontal="left" wrapText="1"/>
    </xf>
    <xf numFmtId="3" fontId="4" fillId="11" borderId="23" xfId="0" applyNumberFormat="1" applyFont="1" applyFill="1" applyBorder="1" applyAlignment="1">
      <alignment horizontal="left"/>
    </xf>
    <xf numFmtId="0" fontId="6" fillId="0" borderId="26" xfId="0" applyFont="1" applyBorder="1" applyAlignment="1">
      <alignment horizontal="left" vertical="top" wrapText="1"/>
    </xf>
    <xf numFmtId="0" fontId="6" fillId="0" borderId="27" xfId="0" applyFont="1" applyBorder="1" applyAlignment="1">
      <alignment horizontal="left" vertical="top" wrapText="1"/>
    </xf>
    <xf numFmtId="0" fontId="6" fillId="0" borderId="28" xfId="0" applyFont="1" applyBorder="1" applyAlignment="1">
      <alignment horizontal="left" vertical="top" wrapText="1"/>
    </xf>
  </cellXfs>
  <cellStyles count="6">
    <cellStyle name="Comma 2" xfId="1" xr:uid="{00000000-0005-0000-0000-000000000000}"/>
    <cellStyle name="Comma 3" xfId="2" xr:uid="{00000000-0005-0000-0000-000001000000}"/>
    <cellStyle name="Normal" xfId="0" builtinId="0"/>
    <cellStyle name="Normal 2" xfId="3" xr:uid="{00000000-0005-0000-0000-000003000000}"/>
    <cellStyle name="Normal 3" xfId="4" xr:uid="{00000000-0005-0000-0000-000004000000}"/>
    <cellStyle name="Percent" xfId="5"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B5D4F0"/>
      <rgbColor rgb="00C8D4F0"/>
      <rgbColor rgb="00F2F4F9"/>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2"/>
  <sheetViews>
    <sheetView tabSelected="1" topLeftCell="B1" zoomScaleNormal="100" workbookViewId="0">
      <pane ySplit="1" topLeftCell="A2" activePane="bottomLeft" state="frozen"/>
      <selection pane="bottomLeft" activeCell="J2" sqref="I2:J2"/>
    </sheetView>
  </sheetViews>
  <sheetFormatPr defaultColWidth="9.81640625" defaultRowHeight="13" x14ac:dyDescent="0.3"/>
  <cols>
    <col min="1" max="1" width="9.81640625" style="1" customWidth="1"/>
    <col min="2" max="2" width="44.1796875" style="1" bestFit="1" customWidth="1"/>
    <col min="3" max="3" width="9.81640625" style="1"/>
    <col min="4" max="4" width="9.81640625" style="1" customWidth="1"/>
    <col min="5" max="8" width="8" style="1" customWidth="1"/>
    <col min="9" max="9" width="14.54296875" style="40" customWidth="1"/>
    <col min="10" max="10" width="16.54296875" style="1" customWidth="1"/>
    <col min="11" max="11" width="15" style="3" customWidth="1"/>
    <col min="12" max="13" width="14.54296875" style="1" customWidth="1"/>
    <col min="14" max="14" width="17" style="1" hidden="1" customWidth="1"/>
    <col min="15" max="15" width="12.1796875" style="1" hidden="1" customWidth="1"/>
    <col min="16" max="16" width="32.453125" style="1" bestFit="1" customWidth="1"/>
    <col min="17" max="17" width="9.81640625" style="1" customWidth="1"/>
    <col min="18" max="16384" width="9.81640625" style="1"/>
  </cols>
  <sheetData>
    <row r="1" spans="1:17" s="14" customFormat="1" ht="63.65" customHeight="1" x14ac:dyDescent="0.35">
      <c r="A1" s="11" t="s">
        <v>0</v>
      </c>
      <c r="B1" s="12" t="s">
        <v>1</v>
      </c>
      <c r="C1" s="67" t="s">
        <v>2</v>
      </c>
      <c r="D1" s="17" t="s">
        <v>3</v>
      </c>
      <c r="E1" s="11">
        <v>3</v>
      </c>
      <c r="F1" s="13">
        <v>4</v>
      </c>
      <c r="G1" s="13" t="s">
        <v>4</v>
      </c>
      <c r="H1" s="12" t="s">
        <v>5</v>
      </c>
      <c r="I1" s="81" t="s">
        <v>6</v>
      </c>
      <c r="J1" s="68" t="s">
        <v>7</v>
      </c>
      <c r="K1" s="69" t="s">
        <v>8</v>
      </c>
      <c r="L1" s="16" t="s">
        <v>9</v>
      </c>
      <c r="M1" s="22" t="s">
        <v>10</v>
      </c>
      <c r="N1" s="27" t="s">
        <v>11</v>
      </c>
      <c r="O1" s="28" t="s">
        <v>12</v>
      </c>
      <c r="P1" s="24" t="s">
        <v>13</v>
      </c>
      <c r="Q1" s="15">
        <v>203415</v>
      </c>
    </row>
    <row r="2" spans="1:17" ht="14.5" x14ac:dyDescent="0.35">
      <c r="A2" s="7" t="s">
        <v>14</v>
      </c>
      <c r="B2" s="9" t="s">
        <v>15</v>
      </c>
      <c r="C2" s="62">
        <v>22338</v>
      </c>
      <c r="D2" s="45">
        <v>2841</v>
      </c>
      <c r="E2" s="6">
        <v>102</v>
      </c>
      <c r="F2" s="7">
        <v>132</v>
      </c>
      <c r="G2" s="7">
        <v>35</v>
      </c>
      <c r="H2" s="9">
        <v>152</v>
      </c>
      <c r="I2" s="82">
        <v>269</v>
      </c>
      <c r="J2" s="32">
        <v>2993</v>
      </c>
      <c r="K2" s="33">
        <v>0.13398692810457516</v>
      </c>
      <c r="L2" s="20">
        <v>3262</v>
      </c>
      <c r="M2" s="23">
        <v>0.14602918793088013</v>
      </c>
      <c r="N2" s="77">
        <f>0.1275*C2</f>
        <v>2848.0950000000003</v>
      </c>
      <c r="O2" s="78">
        <f>L2-N2</f>
        <v>413.90499999999975</v>
      </c>
      <c r="P2" s="25" t="s">
        <v>16</v>
      </c>
      <c r="Q2" s="8">
        <v>14606</v>
      </c>
    </row>
    <row r="3" spans="1:17" ht="14.5" x14ac:dyDescent="0.35">
      <c r="A3" s="5" t="s">
        <v>17</v>
      </c>
      <c r="B3" s="10" t="s">
        <v>18</v>
      </c>
      <c r="C3" s="59">
        <v>4183</v>
      </c>
      <c r="D3" s="46">
        <v>684</v>
      </c>
      <c r="E3" s="4">
        <v>21</v>
      </c>
      <c r="F3" s="5">
        <v>34</v>
      </c>
      <c r="G3" s="5" t="s">
        <v>704</v>
      </c>
      <c r="H3" s="10">
        <v>33</v>
      </c>
      <c r="I3" s="82">
        <v>63</v>
      </c>
      <c r="J3" s="32">
        <v>717</v>
      </c>
      <c r="K3" s="33">
        <v>0.1714080803251255</v>
      </c>
      <c r="L3" s="20">
        <v>780</v>
      </c>
      <c r="M3" s="23">
        <v>0.18646904135787712</v>
      </c>
      <c r="N3" s="79">
        <f t="shared" ref="N3:N38" si="0">0.1275*C3</f>
        <v>533.33249999999998</v>
      </c>
      <c r="O3" s="78">
        <f t="shared" ref="O3:O66" si="1">L3-N3</f>
        <v>246.66750000000002</v>
      </c>
      <c r="P3" s="26" t="s">
        <v>19</v>
      </c>
      <c r="Q3" s="37">
        <v>16</v>
      </c>
    </row>
    <row r="4" spans="1:17" ht="14.5" x14ac:dyDescent="0.35">
      <c r="A4" s="5" t="s">
        <v>20</v>
      </c>
      <c r="B4" s="10" t="s">
        <v>21</v>
      </c>
      <c r="C4" s="59">
        <v>1279</v>
      </c>
      <c r="D4" s="46">
        <v>162</v>
      </c>
      <c r="E4" s="4" t="s">
        <v>704</v>
      </c>
      <c r="F4" s="5" t="s">
        <v>704</v>
      </c>
      <c r="G4" s="5" t="s">
        <v>704</v>
      </c>
      <c r="H4" s="10">
        <v>14</v>
      </c>
      <c r="I4" s="82">
        <v>20</v>
      </c>
      <c r="J4" s="32">
        <v>176</v>
      </c>
      <c r="K4" s="33">
        <v>0.1376075058639562</v>
      </c>
      <c r="L4" s="20">
        <v>196</v>
      </c>
      <c r="M4" s="23">
        <v>0.15324472243940579</v>
      </c>
      <c r="N4" s="79">
        <f t="shared" si="0"/>
        <v>163.07249999999999</v>
      </c>
      <c r="O4" s="78">
        <f t="shared" si="1"/>
        <v>32.927500000000009</v>
      </c>
      <c r="P4" s="26" t="s">
        <v>22</v>
      </c>
      <c r="Q4" s="2">
        <v>16</v>
      </c>
    </row>
    <row r="5" spans="1:17" ht="14.5" x14ac:dyDescent="0.35">
      <c r="A5" s="5" t="s">
        <v>23</v>
      </c>
      <c r="B5" s="10" t="s">
        <v>24</v>
      </c>
      <c r="C5" s="59">
        <v>2888</v>
      </c>
      <c r="D5" s="46">
        <v>411</v>
      </c>
      <c r="E5" s="4">
        <v>11</v>
      </c>
      <c r="F5" s="5">
        <v>25</v>
      </c>
      <c r="G5" s="5" t="s">
        <v>704</v>
      </c>
      <c r="H5" s="10">
        <v>23</v>
      </c>
      <c r="I5" s="82">
        <v>46</v>
      </c>
      <c r="J5" s="32">
        <v>434</v>
      </c>
      <c r="K5" s="33">
        <v>0.15027700831024932</v>
      </c>
      <c r="L5" s="20">
        <v>480</v>
      </c>
      <c r="M5" s="23">
        <v>0.16620498614958448</v>
      </c>
      <c r="N5" s="79">
        <f t="shared" si="0"/>
        <v>368.22</v>
      </c>
      <c r="O5" s="78">
        <f t="shared" si="1"/>
        <v>111.77999999999997</v>
      </c>
      <c r="P5" s="26" t="s">
        <v>25</v>
      </c>
      <c r="Q5" s="2">
        <v>0</v>
      </c>
    </row>
    <row r="6" spans="1:17" ht="14.5" x14ac:dyDescent="0.35">
      <c r="A6" s="5" t="s">
        <v>26</v>
      </c>
      <c r="B6" s="10" t="s">
        <v>27</v>
      </c>
      <c r="C6" s="59">
        <v>2555</v>
      </c>
      <c r="D6" s="46">
        <v>383</v>
      </c>
      <c r="E6" s="4">
        <v>14</v>
      </c>
      <c r="F6" s="5">
        <v>33</v>
      </c>
      <c r="G6" s="5" t="s">
        <v>704</v>
      </c>
      <c r="H6" s="10">
        <v>30</v>
      </c>
      <c r="I6" s="82">
        <v>52</v>
      </c>
      <c r="J6" s="32">
        <v>413</v>
      </c>
      <c r="K6" s="33">
        <v>0.16164383561643836</v>
      </c>
      <c r="L6" s="20">
        <v>465</v>
      </c>
      <c r="M6" s="23">
        <v>0.18199608610567514</v>
      </c>
      <c r="N6" s="79">
        <f t="shared" si="0"/>
        <v>325.76249999999999</v>
      </c>
      <c r="O6" s="78">
        <f t="shared" si="1"/>
        <v>139.23750000000001</v>
      </c>
      <c r="P6" s="26" t="s">
        <v>28</v>
      </c>
      <c r="Q6" s="2">
        <v>98</v>
      </c>
    </row>
    <row r="7" spans="1:17" ht="12.75" customHeight="1" x14ac:dyDescent="0.35">
      <c r="A7" s="5" t="s">
        <v>29</v>
      </c>
      <c r="B7" s="10" t="s">
        <v>30</v>
      </c>
      <c r="C7" s="59">
        <v>1686</v>
      </c>
      <c r="D7" s="46">
        <v>316</v>
      </c>
      <c r="E7" s="4" t="s">
        <v>704</v>
      </c>
      <c r="F7" s="5">
        <v>18</v>
      </c>
      <c r="G7" s="5" t="s">
        <v>704</v>
      </c>
      <c r="H7" s="10">
        <v>13</v>
      </c>
      <c r="I7" s="82">
        <v>29</v>
      </c>
      <c r="J7" s="32">
        <v>329</v>
      </c>
      <c r="K7" s="33">
        <v>0.19513641755634639</v>
      </c>
      <c r="L7" s="20">
        <v>358</v>
      </c>
      <c r="M7" s="23">
        <v>0.21233689205219455</v>
      </c>
      <c r="N7" s="79">
        <f t="shared" si="0"/>
        <v>214.965</v>
      </c>
      <c r="O7" s="78">
        <f t="shared" si="1"/>
        <v>143.035</v>
      </c>
      <c r="P7" s="25" t="s">
        <v>31</v>
      </c>
      <c r="Q7" s="8">
        <f>SUM(Q1:Q6)</f>
        <v>218151</v>
      </c>
    </row>
    <row r="8" spans="1:17" thickBot="1" x14ac:dyDescent="0.3">
      <c r="A8" s="5" t="s">
        <v>32</v>
      </c>
      <c r="B8" s="10" t="s">
        <v>33</v>
      </c>
      <c r="C8" s="59">
        <v>5460</v>
      </c>
      <c r="D8" s="46">
        <v>758</v>
      </c>
      <c r="E8" s="4">
        <v>27</v>
      </c>
      <c r="F8" s="5">
        <v>45</v>
      </c>
      <c r="G8" s="5">
        <v>14</v>
      </c>
      <c r="H8" s="10">
        <v>45</v>
      </c>
      <c r="I8" s="82">
        <v>86</v>
      </c>
      <c r="J8" s="32">
        <v>803</v>
      </c>
      <c r="K8" s="33">
        <v>0.14706959706959707</v>
      </c>
      <c r="L8" s="20">
        <v>889</v>
      </c>
      <c r="M8" s="23">
        <v>0.16282051282051282</v>
      </c>
      <c r="N8" s="79">
        <f t="shared" si="0"/>
        <v>696.15</v>
      </c>
      <c r="O8" s="78">
        <f t="shared" si="1"/>
        <v>192.85000000000002</v>
      </c>
      <c r="P8" s="36"/>
      <c r="Q8" s="36"/>
    </row>
    <row r="9" spans="1:17" ht="12.5" x14ac:dyDescent="0.25">
      <c r="A9" s="5" t="s">
        <v>34</v>
      </c>
      <c r="B9" s="10" t="s">
        <v>35</v>
      </c>
      <c r="C9" s="59">
        <v>1607</v>
      </c>
      <c r="D9" s="46">
        <v>257</v>
      </c>
      <c r="E9" s="4" t="s">
        <v>704</v>
      </c>
      <c r="F9" s="5" t="s">
        <v>704</v>
      </c>
      <c r="G9" s="5" t="s">
        <v>704</v>
      </c>
      <c r="H9" s="10">
        <v>21</v>
      </c>
      <c r="I9" s="82" t="s">
        <v>704</v>
      </c>
      <c r="J9" s="32">
        <v>278</v>
      </c>
      <c r="K9" s="33">
        <v>0.1729931549471064</v>
      </c>
      <c r="L9" s="20">
        <v>288</v>
      </c>
      <c r="M9" s="23">
        <v>0.179215930304916</v>
      </c>
      <c r="N9" s="79">
        <f t="shared" si="0"/>
        <v>204.89250000000001</v>
      </c>
      <c r="O9" s="78">
        <f t="shared" si="1"/>
        <v>83.107499999999987</v>
      </c>
      <c r="P9" s="86" t="s">
        <v>36</v>
      </c>
      <c r="Q9" s="36"/>
    </row>
    <row r="10" spans="1:17" ht="12.5" x14ac:dyDescent="0.25">
      <c r="A10" s="5" t="s">
        <v>37</v>
      </c>
      <c r="B10" s="10" t="s">
        <v>38</v>
      </c>
      <c r="C10" s="59">
        <v>3772</v>
      </c>
      <c r="D10" s="46">
        <v>584</v>
      </c>
      <c r="E10" s="4" t="s">
        <v>704</v>
      </c>
      <c r="F10" s="5">
        <v>21</v>
      </c>
      <c r="G10" s="5" t="s">
        <v>704</v>
      </c>
      <c r="H10" s="10">
        <v>23</v>
      </c>
      <c r="I10" s="82">
        <v>31</v>
      </c>
      <c r="J10" s="32">
        <v>607</v>
      </c>
      <c r="K10" s="33">
        <v>0.16092258748674443</v>
      </c>
      <c r="L10" s="20">
        <v>638</v>
      </c>
      <c r="M10" s="23">
        <v>0.16914103923647933</v>
      </c>
      <c r="N10" s="79">
        <f t="shared" si="0"/>
        <v>480.93</v>
      </c>
      <c r="O10" s="78">
        <f t="shared" si="1"/>
        <v>157.07</v>
      </c>
      <c r="P10" s="87"/>
      <c r="Q10" s="36"/>
    </row>
    <row r="11" spans="1:17" ht="12.5" x14ac:dyDescent="0.25">
      <c r="A11" s="5" t="s">
        <v>39</v>
      </c>
      <c r="B11" s="10" t="s">
        <v>40</v>
      </c>
      <c r="C11" s="59">
        <v>13475</v>
      </c>
      <c r="D11" s="46">
        <v>1888</v>
      </c>
      <c r="E11" s="4">
        <v>52</v>
      </c>
      <c r="F11" s="5">
        <v>82</v>
      </c>
      <c r="G11" s="5">
        <v>23</v>
      </c>
      <c r="H11" s="10">
        <v>88</v>
      </c>
      <c r="I11" s="82">
        <v>157</v>
      </c>
      <c r="J11" s="32">
        <v>1976</v>
      </c>
      <c r="K11" s="33">
        <v>0.14664192949907234</v>
      </c>
      <c r="L11" s="20">
        <v>2133</v>
      </c>
      <c r="M11" s="23">
        <v>0.15829313543599258</v>
      </c>
      <c r="N11" s="79">
        <f t="shared" si="0"/>
        <v>1718.0625</v>
      </c>
      <c r="O11" s="78">
        <f t="shared" si="1"/>
        <v>414.9375</v>
      </c>
      <c r="P11" s="87"/>
      <c r="Q11" s="36"/>
    </row>
    <row r="12" spans="1:17" ht="12.5" x14ac:dyDescent="0.25">
      <c r="A12" s="5" t="s">
        <v>41</v>
      </c>
      <c r="B12" s="10" t="s">
        <v>42</v>
      </c>
      <c r="C12" s="59">
        <v>21715</v>
      </c>
      <c r="D12" s="46">
        <v>2490</v>
      </c>
      <c r="E12" s="4">
        <v>57</v>
      </c>
      <c r="F12" s="5">
        <v>103</v>
      </c>
      <c r="G12" s="5">
        <v>32</v>
      </c>
      <c r="H12" s="10">
        <v>113</v>
      </c>
      <c r="I12" s="82">
        <v>192</v>
      </c>
      <c r="J12" s="32">
        <v>2603</v>
      </c>
      <c r="K12" s="33">
        <v>0.11987105687312917</v>
      </c>
      <c r="L12" s="20">
        <v>2795</v>
      </c>
      <c r="M12" s="23">
        <v>0.12871287128712872</v>
      </c>
      <c r="N12" s="79">
        <f t="shared" si="0"/>
        <v>2768.6624999999999</v>
      </c>
      <c r="O12" s="78">
        <f t="shared" si="1"/>
        <v>26.337500000000091</v>
      </c>
      <c r="P12" s="87"/>
      <c r="Q12" s="36"/>
    </row>
    <row r="13" spans="1:17" ht="12.5" x14ac:dyDescent="0.25">
      <c r="A13" s="5" t="s">
        <v>43</v>
      </c>
      <c r="B13" s="10" t="s">
        <v>44</v>
      </c>
      <c r="C13" s="59">
        <v>3719</v>
      </c>
      <c r="D13" s="46">
        <v>514</v>
      </c>
      <c r="E13" s="4">
        <v>15</v>
      </c>
      <c r="F13" s="5">
        <v>24</v>
      </c>
      <c r="G13" s="5" t="s">
        <v>704</v>
      </c>
      <c r="H13" s="10">
        <v>27</v>
      </c>
      <c r="I13" s="82">
        <v>45</v>
      </c>
      <c r="J13" s="32">
        <v>541</v>
      </c>
      <c r="K13" s="33">
        <v>0.14546921215380479</v>
      </c>
      <c r="L13" s="20">
        <v>586</v>
      </c>
      <c r="M13" s="23">
        <v>0.15756923904275344</v>
      </c>
      <c r="N13" s="79">
        <f t="shared" si="0"/>
        <v>474.17250000000001</v>
      </c>
      <c r="O13" s="78">
        <f t="shared" si="1"/>
        <v>111.82749999999999</v>
      </c>
      <c r="P13" s="87"/>
      <c r="Q13" s="36"/>
    </row>
    <row r="14" spans="1:17" ht="12.5" x14ac:dyDescent="0.25">
      <c r="A14" s="5" t="s">
        <v>45</v>
      </c>
      <c r="B14" s="10" t="s">
        <v>46</v>
      </c>
      <c r="C14" s="59">
        <v>11173</v>
      </c>
      <c r="D14" s="46">
        <v>1655</v>
      </c>
      <c r="E14" s="4">
        <v>45</v>
      </c>
      <c r="F14" s="5">
        <v>89</v>
      </c>
      <c r="G14" s="5">
        <v>20</v>
      </c>
      <c r="H14" s="10">
        <v>113</v>
      </c>
      <c r="I14" s="82">
        <v>154</v>
      </c>
      <c r="J14" s="32">
        <v>1768</v>
      </c>
      <c r="K14" s="33">
        <v>0.15823861093708047</v>
      </c>
      <c r="L14" s="20">
        <v>1922</v>
      </c>
      <c r="M14" s="23">
        <v>0.17202183836033294</v>
      </c>
      <c r="N14" s="79">
        <f t="shared" si="0"/>
        <v>1424.5575000000001</v>
      </c>
      <c r="O14" s="78">
        <f t="shared" si="1"/>
        <v>497.44249999999988</v>
      </c>
      <c r="P14" s="87"/>
      <c r="Q14" s="36"/>
    </row>
    <row r="15" spans="1:17" ht="12.5" x14ac:dyDescent="0.25">
      <c r="A15" s="5" t="s">
        <v>47</v>
      </c>
      <c r="B15" s="10" t="s">
        <v>48</v>
      </c>
      <c r="C15" s="59">
        <v>35142</v>
      </c>
      <c r="D15" s="46">
        <v>3824</v>
      </c>
      <c r="E15" s="4">
        <v>106</v>
      </c>
      <c r="F15" s="5">
        <v>164</v>
      </c>
      <c r="G15" s="5">
        <v>47</v>
      </c>
      <c r="H15" s="10">
        <v>176</v>
      </c>
      <c r="I15" s="82">
        <v>317</v>
      </c>
      <c r="J15" s="32">
        <v>4000</v>
      </c>
      <c r="K15" s="33">
        <v>0.11382391440441637</v>
      </c>
      <c r="L15" s="20">
        <v>4317</v>
      </c>
      <c r="M15" s="23">
        <v>0.12284445962096636</v>
      </c>
      <c r="N15" s="79">
        <f t="shared" si="0"/>
        <v>4480.6050000000005</v>
      </c>
      <c r="O15" s="78">
        <f t="shared" si="1"/>
        <v>-163.60500000000047</v>
      </c>
      <c r="P15" s="87"/>
      <c r="Q15" s="36"/>
    </row>
    <row r="16" spans="1:17" ht="12.5" x14ac:dyDescent="0.25">
      <c r="A16" s="5" t="s">
        <v>49</v>
      </c>
      <c r="B16" s="10" t="s">
        <v>50</v>
      </c>
      <c r="C16" s="59">
        <v>5357</v>
      </c>
      <c r="D16" s="46">
        <v>663</v>
      </c>
      <c r="E16" s="4">
        <v>20</v>
      </c>
      <c r="F16" s="5">
        <v>28</v>
      </c>
      <c r="G16" s="5" t="s">
        <v>704</v>
      </c>
      <c r="H16" s="10">
        <v>36</v>
      </c>
      <c r="I16" s="82">
        <v>57</v>
      </c>
      <c r="J16" s="32">
        <v>699</v>
      </c>
      <c r="K16" s="33">
        <v>0.13048347955945491</v>
      </c>
      <c r="L16" s="20">
        <v>756</v>
      </c>
      <c r="M16" s="23">
        <v>0.14112376330035467</v>
      </c>
      <c r="N16" s="79">
        <f t="shared" si="0"/>
        <v>683.01750000000004</v>
      </c>
      <c r="O16" s="78">
        <f t="shared" si="1"/>
        <v>72.982499999999959</v>
      </c>
      <c r="P16" s="87"/>
      <c r="Q16" s="36"/>
    </row>
    <row r="17" spans="1:16" ht="12.5" x14ac:dyDescent="0.25">
      <c r="A17" s="5" t="s">
        <v>51</v>
      </c>
      <c r="B17" s="10" t="s">
        <v>52</v>
      </c>
      <c r="C17" s="59">
        <v>10272</v>
      </c>
      <c r="D17" s="46">
        <v>1403</v>
      </c>
      <c r="E17" s="4">
        <v>49</v>
      </c>
      <c r="F17" s="5">
        <v>81</v>
      </c>
      <c r="G17" s="5">
        <v>20</v>
      </c>
      <c r="H17" s="10">
        <v>102</v>
      </c>
      <c r="I17" s="82">
        <v>150</v>
      </c>
      <c r="J17" s="32">
        <v>1505</v>
      </c>
      <c r="K17" s="33">
        <v>0.14651479750778817</v>
      </c>
      <c r="L17" s="20">
        <v>1655</v>
      </c>
      <c r="M17" s="23">
        <v>0.16111760124610591</v>
      </c>
      <c r="N17" s="79">
        <f t="shared" si="0"/>
        <v>1309.68</v>
      </c>
      <c r="O17" s="78">
        <f t="shared" si="1"/>
        <v>345.31999999999994</v>
      </c>
      <c r="P17" s="87"/>
    </row>
    <row r="18" spans="1:16" ht="12.5" x14ac:dyDescent="0.25">
      <c r="A18" s="5" t="s">
        <v>53</v>
      </c>
      <c r="B18" s="10" t="s">
        <v>54</v>
      </c>
      <c r="C18" s="59">
        <v>1911</v>
      </c>
      <c r="D18" s="46">
        <v>212</v>
      </c>
      <c r="E18" s="4" t="s">
        <v>704</v>
      </c>
      <c r="F18" s="5" t="s">
        <v>704</v>
      </c>
      <c r="G18" s="5" t="s">
        <v>704</v>
      </c>
      <c r="H18" s="10">
        <v>18</v>
      </c>
      <c r="I18" s="82">
        <v>15</v>
      </c>
      <c r="J18" s="32">
        <v>230</v>
      </c>
      <c r="K18" s="33">
        <v>0.12035583464154893</v>
      </c>
      <c r="L18" s="20">
        <v>245</v>
      </c>
      <c r="M18" s="23">
        <v>0.12820512820512819</v>
      </c>
      <c r="N18" s="79">
        <f t="shared" si="0"/>
        <v>243.6525</v>
      </c>
      <c r="O18" s="78">
        <f t="shared" si="1"/>
        <v>1.3474999999999966</v>
      </c>
      <c r="P18" s="87"/>
    </row>
    <row r="19" spans="1:16" ht="12.5" x14ac:dyDescent="0.25">
      <c r="A19" s="5" t="s">
        <v>55</v>
      </c>
      <c r="B19" s="10" t="s">
        <v>56</v>
      </c>
      <c r="C19" s="59">
        <v>7728</v>
      </c>
      <c r="D19" s="46">
        <v>949</v>
      </c>
      <c r="E19" s="4">
        <v>27</v>
      </c>
      <c r="F19" s="5">
        <v>28</v>
      </c>
      <c r="G19" s="5">
        <v>11</v>
      </c>
      <c r="H19" s="10">
        <v>36</v>
      </c>
      <c r="I19" s="82">
        <v>66</v>
      </c>
      <c r="J19" s="32">
        <v>985</v>
      </c>
      <c r="K19" s="33">
        <v>0.12745859213250518</v>
      </c>
      <c r="L19" s="20">
        <v>1051</v>
      </c>
      <c r="M19" s="23">
        <v>0.13599896480331264</v>
      </c>
      <c r="N19" s="79">
        <f t="shared" si="0"/>
        <v>985.32</v>
      </c>
      <c r="O19" s="78">
        <f t="shared" si="1"/>
        <v>65.67999999999995</v>
      </c>
      <c r="P19" s="87"/>
    </row>
    <row r="20" spans="1:16" ht="12.5" x14ac:dyDescent="0.25">
      <c r="A20" s="5" t="s">
        <v>57</v>
      </c>
      <c r="B20" s="10" t="s">
        <v>58</v>
      </c>
      <c r="C20" s="59">
        <v>2025</v>
      </c>
      <c r="D20" s="46">
        <v>332</v>
      </c>
      <c r="E20" s="4" t="s">
        <v>704</v>
      </c>
      <c r="F20" s="5">
        <v>15</v>
      </c>
      <c r="G20" s="5" t="s">
        <v>704</v>
      </c>
      <c r="H20" s="10">
        <v>11</v>
      </c>
      <c r="I20" s="82">
        <v>30</v>
      </c>
      <c r="J20" s="32">
        <v>343</v>
      </c>
      <c r="K20" s="33">
        <v>0.16938271604938271</v>
      </c>
      <c r="L20" s="20">
        <v>373</v>
      </c>
      <c r="M20" s="23">
        <v>0.18419753086419752</v>
      </c>
      <c r="N20" s="79">
        <f t="shared" si="0"/>
        <v>258.1875</v>
      </c>
      <c r="O20" s="78">
        <f t="shared" si="1"/>
        <v>114.8125</v>
      </c>
      <c r="P20" s="87"/>
    </row>
    <row r="21" spans="1:16" ht="13.4" customHeight="1" x14ac:dyDescent="0.25">
      <c r="A21" s="5" t="s">
        <v>59</v>
      </c>
      <c r="B21" s="10" t="s">
        <v>60</v>
      </c>
      <c r="C21" s="59">
        <v>15754</v>
      </c>
      <c r="D21" s="46">
        <v>1961</v>
      </c>
      <c r="E21" s="4">
        <v>58</v>
      </c>
      <c r="F21" s="5">
        <v>79</v>
      </c>
      <c r="G21" s="5">
        <v>16</v>
      </c>
      <c r="H21" s="10">
        <v>117</v>
      </c>
      <c r="I21" s="82">
        <v>153</v>
      </c>
      <c r="J21" s="32">
        <v>2078</v>
      </c>
      <c r="K21" s="33">
        <v>0.13190300875968008</v>
      </c>
      <c r="L21" s="20">
        <v>2231</v>
      </c>
      <c r="M21" s="23">
        <v>0.14161482798019551</v>
      </c>
      <c r="N21" s="79">
        <f t="shared" si="0"/>
        <v>2008.635</v>
      </c>
      <c r="O21" s="78">
        <f t="shared" si="1"/>
        <v>222.36500000000001</v>
      </c>
      <c r="P21" s="87"/>
    </row>
    <row r="22" spans="1:16" ht="12.5" x14ac:dyDescent="0.25">
      <c r="A22" s="5" t="s">
        <v>61</v>
      </c>
      <c r="B22" s="10" t="s">
        <v>62</v>
      </c>
      <c r="C22" s="59">
        <v>3625</v>
      </c>
      <c r="D22" s="46">
        <v>462</v>
      </c>
      <c r="E22" s="4">
        <v>16</v>
      </c>
      <c r="F22" s="5">
        <v>27</v>
      </c>
      <c r="G22" s="5" t="s">
        <v>704</v>
      </c>
      <c r="H22" s="10">
        <v>28</v>
      </c>
      <c r="I22" s="82">
        <v>47</v>
      </c>
      <c r="J22" s="32">
        <v>490</v>
      </c>
      <c r="K22" s="33">
        <v>0.13517241379310344</v>
      </c>
      <c r="L22" s="20">
        <v>537</v>
      </c>
      <c r="M22" s="23">
        <v>0.14813793103448275</v>
      </c>
      <c r="N22" s="79">
        <f t="shared" si="0"/>
        <v>462.1875</v>
      </c>
      <c r="O22" s="78">
        <f t="shared" si="1"/>
        <v>74.8125</v>
      </c>
      <c r="P22" s="87"/>
    </row>
    <row r="23" spans="1:16" ht="12.5" x14ac:dyDescent="0.25">
      <c r="A23" s="5" t="s">
        <v>63</v>
      </c>
      <c r="B23" s="10" t="s">
        <v>64</v>
      </c>
      <c r="C23" s="59">
        <v>2573</v>
      </c>
      <c r="D23" s="46">
        <v>354</v>
      </c>
      <c r="E23" s="4">
        <v>16</v>
      </c>
      <c r="F23" s="5">
        <v>21</v>
      </c>
      <c r="G23" s="5" t="s">
        <v>704</v>
      </c>
      <c r="H23" s="10">
        <v>22</v>
      </c>
      <c r="I23" s="82">
        <v>44</v>
      </c>
      <c r="J23" s="32">
        <v>376</v>
      </c>
      <c r="K23" s="33">
        <v>0.14613291877186163</v>
      </c>
      <c r="L23" s="20">
        <v>420</v>
      </c>
      <c r="M23" s="23">
        <v>0.16323357947920716</v>
      </c>
      <c r="N23" s="79">
        <f t="shared" si="0"/>
        <v>328.0575</v>
      </c>
      <c r="O23" s="78">
        <f t="shared" si="1"/>
        <v>91.942499999999995</v>
      </c>
      <c r="P23" s="87"/>
    </row>
    <row r="24" spans="1:16" ht="12.5" x14ac:dyDescent="0.25">
      <c r="A24" s="5" t="s">
        <v>65</v>
      </c>
      <c r="B24" s="10" t="s">
        <v>66</v>
      </c>
      <c r="C24" s="59">
        <v>8790</v>
      </c>
      <c r="D24" s="46">
        <v>1180</v>
      </c>
      <c r="E24" s="4">
        <v>27</v>
      </c>
      <c r="F24" s="5">
        <v>63</v>
      </c>
      <c r="G24" s="5">
        <v>16</v>
      </c>
      <c r="H24" s="10">
        <v>58</v>
      </c>
      <c r="I24" s="82">
        <v>106</v>
      </c>
      <c r="J24" s="32">
        <v>1238</v>
      </c>
      <c r="K24" s="33">
        <v>0.14084186575654153</v>
      </c>
      <c r="L24" s="20">
        <v>1344</v>
      </c>
      <c r="M24" s="23">
        <v>0.15290102389078497</v>
      </c>
      <c r="N24" s="79">
        <f t="shared" si="0"/>
        <v>1120.7249999999999</v>
      </c>
      <c r="O24" s="78">
        <f t="shared" si="1"/>
        <v>223.27500000000009</v>
      </c>
      <c r="P24" s="87"/>
    </row>
    <row r="25" spans="1:16" ht="12.5" x14ac:dyDescent="0.25">
      <c r="A25" s="5" t="s">
        <v>67</v>
      </c>
      <c r="B25" s="10" t="s">
        <v>68</v>
      </c>
      <c r="C25" s="59">
        <v>2924</v>
      </c>
      <c r="D25" s="46">
        <v>486</v>
      </c>
      <c r="E25" s="4" t="s">
        <v>704</v>
      </c>
      <c r="F25" s="5" t="s">
        <v>704</v>
      </c>
      <c r="G25" s="5" t="s">
        <v>704</v>
      </c>
      <c r="H25" s="10">
        <v>18</v>
      </c>
      <c r="I25" s="82" t="s">
        <v>704</v>
      </c>
      <c r="J25" s="32">
        <v>504</v>
      </c>
      <c r="K25" s="33">
        <v>0.17236662106703146</v>
      </c>
      <c r="L25" s="20">
        <v>514</v>
      </c>
      <c r="M25" s="23">
        <v>0.17578659370725033</v>
      </c>
      <c r="N25" s="79">
        <f t="shared" si="0"/>
        <v>372.81</v>
      </c>
      <c r="O25" s="78">
        <f t="shared" si="1"/>
        <v>141.19</v>
      </c>
      <c r="P25" s="87"/>
    </row>
    <row r="26" spans="1:16" ht="12.5" x14ac:dyDescent="0.25">
      <c r="A26" s="5" t="s">
        <v>69</v>
      </c>
      <c r="B26" s="10" t="s">
        <v>70</v>
      </c>
      <c r="C26" s="59">
        <v>1672</v>
      </c>
      <c r="D26" s="46">
        <v>228</v>
      </c>
      <c r="E26" s="4" t="s">
        <v>704</v>
      </c>
      <c r="F26" s="5" t="s">
        <v>704</v>
      </c>
      <c r="G26" s="5" t="s">
        <v>704</v>
      </c>
      <c r="H26" s="10" t="s">
        <v>704</v>
      </c>
      <c r="I26" s="82">
        <v>22</v>
      </c>
      <c r="J26" s="32">
        <v>237</v>
      </c>
      <c r="K26" s="33">
        <v>0.14174641148325359</v>
      </c>
      <c r="L26" s="20">
        <v>259</v>
      </c>
      <c r="M26" s="23">
        <v>0.15490430622009568</v>
      </c>
      <c r="N26" s="79">
        <f t="shared" si="0"/>
        <v>213.18</v>
      </c>
      <c r="O26" s="78">
        <f t="shared" si="1"/>
        <v>45.819999999999993</v>
      </c>
      <c r="P26" s="87"/>
    </row>
    <row r="27" spans="1:16" ht="12.5" x14ac:dyDescent="0.25">
      <c r="A27" s="5" t="s">
        <v>71</v>
      </c>
      <c r="B27" s="10" t="s">
        <v>72</v>
      </c>
      <c r="C27" s="59">
        <v>1254</v>
      </c>
      <c r="D27" s="46">
        <v>174</v>
      </c>
      <c r="E27" s="4" t="s">
        <v>704</v>
      </c>
      <c r="F27" s="5" t="s">
        <v>704</v>
      </c>
      <c r="G27" s="5" t="s">
        <v>704</v>
      </c>
      <c r="H27" s="10">
        <v>12</v>
      </c>
      <c r="I27" s="82">
        <v>11</v>
      </c>
      <c r="J27" s="32">
        <v>186</v>
      </c>
      <c r="K27" s="33">
        <v>0.14832535885167464</v>
      </c>
      <c r="L27" s="20">
        <v>197</v>
      </c>
      <c r="M27" s="23">
        <v>0.15709728867623604</v>
      </c>
      <c r="N27" s="79">
        <f t="shared" si="0"/>
        <v>159.88499999999999</v>
      </c>
      <c r="O27" s="78">
        <f t="shared" si="1"/>
        <v>37.115000000000009</v>
      </c>
      <c r="P27" s="87"/>
    </row>
    <row r="28" spans="1:16" thickBot="1" x14ac:dyDescent="0.3">
      <c r="A28" s="5" t="s">
        <v>73</v>
      </c>
      <c r="B28" s="10" t="s">
        <v>74</v>
      </c>
      <c r="C28" s="59">
        <v>13985</v>
      </c>
      <c r="D28" s="46">
        <v>2237</v>
      </c>
      <c r="E28" s="4">
        <v>47</v>
      </c>
      <c r="F28" s="5">
        <v>72</v>
      </c>
      <c r="G28" s="5">
        <v>26</v>
      </c>
      <c r="H28" s="10">
        <v>113</v>
      </c>
      <c r="I28" s="82">
        <v>145</v>
      </c>
      <c r="J28" s="32">
        <v>2350</v>
      </c>
      <c r="K28" s="33">
        <v>0.16803718269574544</v>
      </c>
      <c r="L28" s="20">
        <v>2495</v>
      </c>
      <c r="M28" s="23">
        <v>0.17840543439399356</v>
      </c>
      <c r="N28" s="79">
        <f t="shared" si="0"/>
        <v>1783.0875000000001</v>
      </c>
      <c r="O28" s="78">
        <f t="shared" si="1"/>
        <v>711.91249999999991</v>
      </c>
      <c r="P28" s="88"/>
    </row>
    <row r="29" spans="1:16" ht="12.5" x14ac:dyDescent="0.25">
      <c r="A29" s="5" t="s">
        <v>75</v>
      </c>
      <c r="B29" s="10" t="s">
        <v>76</v>
      </c>
      <c r="C29" s="59">
        <v>5201</v>
      </c>
      <c r="D29" s="46">
        <v>570</v>
      </c>
      <c r="E29" s="4">
        <v>17</v>
      </c>
      <c r="F29" s="5">
        <v>16</v>
      </c>
      <c r="G29" s="5" t="s">
        <v>704</v>
      </c>
      <c r="H29" s="10">
        <v>32</v>
      </c>
      <c r="I29" s="82">
        <v>40</v>
      </c>
      <c r="J29" s="32">
        <v>602</v>
      </c>
      <c r="K29" s="33">
        <v>0.11574697173620457</v>
      </c>
      <c r="L29" s="20">
        <v>642</v>
      </c>
      <c r="M29" s="23">
        <v>0.12343780042299558</v>
      </c>
      <c r="N29" s="79">
        <f t="shared" si="0"/>
        <v>663.12750000000005</v>
      </c>
      <c r="O29" s="78">
        <f t="shared" si="1"/>
        <v>-21.127500000000055</v>
      </c>
      <c r="P29" s="36"/>
    </row>
    <row r="30" spans="1:16" ht="12.5" x14ac:dyDescent="0.25">
      <c r="A30" s="5" t="s">
        <v>77</v>
      </c>
      <c r="B30" s="10" t="s">
        <v>78</v>
      </c>
      <c r="C30" s="59">
        <v>1989</v>
      </c>
      <c r="D30" s="46">
        <v>246</v>
      </c>
      <c r="E30" s="4">
        <v>13</v>
      </c>
      <c r="F30" s="5" t="s">
        <v>704</v>
      </c>
      <c r="G30" s="5" t="s">
        <v>704</v>
      </c>
      <c r="H30" s="10" t="s">
        <v>704</v>
      </c>
      <c r="I30" s="82">
        <v>19</v>
      </c>
      <c r="J30" s="32">
        <v>253</v>
      </c>
      <c r="K30" s="33">
        <v>0.12719959778783307</v>
      </c>
      <c r="L30" s="20">
        <v>272</v>
      </c>
      <c r="M30" s="23">
        <v>0.13675213675213677</v>
      </c>
      <c r="N30" s="79">
        <f t="shared" si="0"/>
        <v>253.5975</v>
      </c>
      <c r="O30" s="78">
        <f t="shared" si="1"/>
        <v>18.402500000000003</v>
      </c>
      <c r="P30" s="36"/>
    </row>
    <row r="31" spans="1:16" ht="12.5" x14ac:dyDescent="0.25">
      <c r="A31" s="5" t="s">
        <v>79</v>
      </c>
      <c r="B31" s="10" t="s">
        <v>80</v>
      </c>
      <c r="C31" s="59">
        <v>11822</v>
      </c>
      <c r="D31" s="46">
        <v>1628</v>
      </c>
      <c r="E31" s="4">
        <v>39</v>
      </c>
      <c r="F31" s="5">
        <v>87</v>
      </c>
      <c r="G31" s="5">
        <v>28</v>
      </c>
      <c r="H31" s="10">
        <v>86</v>
      </c>
      <c r="I31" s="82">
        <v>154</v>
      </c>
      <c r="J31" s="32">
        <v>1714</v>
      </c>
      <c r="K31" s="33">
        <v>0.14498392826932838</v>
      </c>
      <c r="L31" s="20">
        <v>1868</v>
      </c>
      <c r="M31" s="23">
        <v>0.15801048891896463</v>
      </c>
      <c r="N31" s="79">
        <f t="shared" si="0"/>
        <v>1507.3050000000001</v>
      </c>
      <c r="O31" s="78">
        <f t="shared" si="1"/>
        <v>360.69499999999994</v>
      </c>
      <c r="P31" s="36"/>
    </row>
    <row r="32" spans="1:16" ht="12.5" x14ac:dyDescent="0.25">
      <c r="A32" s="5" t="s">
        <v>81</v>
      </c>
      <c r="B32" s="10" t="s">
        <v>82</v>
      </c>
      <c r="C32" s="59">
        <v>48374</v>
      </c>
      <c r="D32" s="46">
        <v>6454</v>
      </c>
      <c r="E32" s="4">
        <v>116</v>
      </c>
      <c r="F32" s="5">
        <v>206</v>
      </c>
      <c r="G32" s="5">
        <v>56</v>
      </c>
      <c r="H32" s="10">
        <v>198</v>
      </c>
      <c r="I32" s="82">
        <v>378</v>
      </c>
      <c r="J32" s="32">
        <v>6652</v>
      </c>
      <c r="K32" s="33">
        <v>0.13751188655062638</v>
      </c>
      <c r="L32" s="20">
        <v>7030</v>
      </c>
      <c r="M32" s="23">
        <v>0.14532600157109191</v>
      </c>
      <c r="N32" s="79">
        <f t="shared" si="0"/>
        <v>6167.6850000000004</v>
      </c>
      <c r="O32" s="78">
        <f t="shared" si="1"/>
        <v>862.3149999999996</v>
      </c>
      <c r="P32" s="36"/>
    </row>
    <row r="33" spans="1:15" ht="12.5" x14ac:dyDescent="0.25">
      <c r="A33" s="5" t="s">
        <v>83</v>
      </c>
      <c r="B33" s="10" t="s">
        <v>84</v>
      </c>
      <c r="C33" s="59">
        <v>4518</v>
      </c>
      <c r="D33" s="46">
        <v>479</v>
      </c>
      <c r="E33" s="4">
        <v>28</v>
      </c>
      <c r="F33" s="5">
        <v>26</v>
      </c>
      <c r="G33" s="5">
        <v>13</v>
      </c>
      <c r="H33" s="10">
        <v>36</v>
      </c>
      <c r="I33" s="82">
        <v>67</v>
      </c>
      <c r="J33" s="32">
        <v>515</v>
      </c>
      <c r="K33" s="33">
        <v>0.11398849048251439</v>
      </c>
      <c r="L33" s="20">
        <v>582</v>
      </c>
      <c r="M33" s="23">
        <v>0.12881806108897742</v>
      </c>
      <c r="N33" s="79">
        <f t="shared" si="0"/>
        <v>576.04499999999996</v>
      </c>
      <c r="O33" s="78">
        <f t="shared" si="1"/>
        <v>5.9550000000000409</v>
      </c>
    </row>
    <row r="34" spans="1:15" ht="12.5" x14ac:dyDescent="0.25">
      <c r="A34" s="5" t="s">
        <v>85</v>
      </c>
      <c r="B34" s="10" t="s">
        <v>86</v>
      </c>
      <c r="C34" s="59">
        <v>4771</v>
      </c>
      <c r="D34" s="46">
        <v>655</v>
      </c>
      <c r="E34" s="4">
        <v>25</v>
      </c>
      <c r="F34" s="5">
        <v>46</v>
      </c>
      <c r="G34" s="5">
        <v>12</v>
      </c>
      <c r="H34" s="10">
        <v>45</v>
      </c>
      <c r="I34" s="82">
        <v>83</v>
      </c>
      <c r="J34" s="32">
        <v>700</v>
      </c>
      <c r="K34" s="33">
        <v>0.1467197652483756</v>
      </c>
      <c r="L34" s="20">
        <v>783</v>
      </c>
      <c r="M34" s="23">
        <v>0.16411653741354013</v>
      </c>
      <c r="N34" s="79">
        <f t="shared" si="0"/>
        <v>608.30250000000001</v>
      </c>
      <c r="O34" s="78">
        <f t="shared" si="1"/>
        <v>174.69749999999999</v>
      </c>
    </row>
    <row r="35" spans="1:15" ht="12.5" x14ac:dyDescent="0.25">
      <c r="A35" s="5" t="s">
        <v>87</v>
      </c>
      <c r="B35" s="10" t="s">
        <v>88</v>
      </c>
      <c r="C35" s="59">
        <v>17688</v>
      </c>
      <c r="D35" s="46">
        <v>2462</v>
      </c>
      <c r="E35" s="4">
        <v>43</v>
      </c>
      <c r="F35" s="5">
        <v>80</v>
      </c>
      <c r="G35" s="5">
        <v>18</v>
      </c>
      <c r="H35" s="10">
        <v>90</v>
      </c>
      <c r="I35" s="82">
        <v>141</v>
      </c>
      <c r="J35" s="32">
        <v>2552</v>
      </c>
      <c r="K35" s="33">
        <v>0.14427860696517414</v>
      </c>
      <c r="L35" s="20">
        <v>2693</v>
      </c>
      <c r="M35" s="23">
        <v>0.15225011307100858</v>
      </c>
      <c r="N35" s="79">
        <f t="shared" si="0"/>
        <v>2255.2200000000003</v>
      </c>
      <c r="O35" s="78">
        <f t="shared" si="1"/>
        <v>437.77999999999975</v>
      </c>
    </row>
    <row r="36" spans="1:15" ht="12.5" x14ac:dyDescent="0.25">
      <c r="A36" s="5" t="s">
        <v>89</v>
      </c>
      <c r="B36" s="10" t="s">
        <v>90</v>
      </c>
      <c r="C36" s="59">
        <v>2835</v>
      </c>
      <c r="D36" s="46">
        <v>381</v>
      </c>
      <c r="E36" s="4">
        <v>14</v>
      </c>
      <c r="F36" s="5">
        <v>21</v>
      </c>
      <c r="G36" s="5" t="s">
        <v>704</v>
      </c>
      <c r="H36" s="10">
        <v>18</v>
      </c>
      <c r="I36" s="82">
        <v>43</v>
      </c>
      <c r="J36" s="32">
        <v>399</v>
      </c>
      <c r="K36" s="33">
        <v>0.14074074074074075</v>
      </c>
      <c r="L36" s="20">
        <v>442</v>
      </c>
      <c r="M36" s="23">
        <v>0.15590828924162259</v>
      </c>
      <c r="N36" s="79">
        <f t="shared" si="0"/>
        <v>361.46250000000003</v>
      </c>
      <c r="O36" s="78">
        <f t="shared" si="1"/>
        <v>80.537499999999966</v>
      </c>
    </row>
    <row r="37" spans="1:15" ht="12.5" x14ac:dyDescent="0.25">
      <c r="A37" s="5" t="s">
        <v>91</v>
      </c>
      <c r="B37" s="10" t="s">
        <v>92</v>
      </c>
      <c r="C37" s="59">
        <v>2084</v>
      </c>
      <c r="D37" s="46">
        <v>232</v>
      </c>
      <c r="E37" s="4">
        <v>12</v>
      </c>
      <c r="F37" s="5">
        <v>15</v>
      </c>
      <c r="G37" s="5" t="s">
        <v>704</v>
      </c>
      <c r="H37" s="10" t="s">
        <v>704</v>
      </c>
      <c r="I37" s="82">
        <v>29</v>
      </c>
      <c r="J37" s="32">
        <v>241</v>
      </c>
      <c r="K37" s="33">
        <v>0.11564299424184261</v>
      </c>
      <c r="L37" s="20">
        <v>270</v>
      </c>
      <c r="M37" s="23">
        <v>0.12955854126679461</v>
      </c>
      <c r="N37" s="79">
        <f t="shared" si="0"/>
        <v>265.70999999999998</v>
      </c>
      <c r="O37" s="78">
        <f t="shared" si="1"/>
        <v>4.2900000000000205</v>
      </c>
    </row>
    <row r="38" spans="1:15" ht="12.5" x14ac:dyDescent="0.25">
      <c r="A38" s="52" t="s">
        <v>93</v>
      </c>
      <c r="B38" s="53" t="s">
        <v>94</v>
      </c>
      <c r="C38" s="56" t="s">
        <v>704</v>
      </c>
      <c r="D38" s="54">
        <v>35</v>
      </c>
      <c r="E38" s="57" t="s">
        <v>704</v>
      </c>
      <c r="F38" s="52" t="s">
        <v>704</v>
      </c>
      <c r="G38" s="52" t="s">
        <v>704</v>
      </c>
      <c r="H38" s="53" t="s">
        <v>704</v>
      </c>
      <c r="I38" s="83" t="s">
        <v>704</v>
      </c>
      <c r="J38" s="85">
        <v>35</v>
      </c>
      <c r="K38" s="55" t="s">
        <v>95</v>
      </c>
      <c r="L38" s="58">
        <v>35</v>
      </c>
      <c r="M38" s="55" t="s">
        <v>95</v>
      </c>
      <c r="N38" s="79" t="e">
        <f t="shared" si="0"/>
        <v>#VALUE!</v>
      </c>
      <c r="O38" s="78" t="e">
        <f t="shared" si="1"/>
        <v>#VALUE!</v>
      </c>
    </row>
    <row r="39" spans="1:15" ht="12.5" x14ac:dyDescent="0.25">
      <c r="A39" s="52" t="s">
        <v>96</v>
      </c>
      <c r="B39" s="53" t="s">
        <v>97</v>
      </c>
      <c r="C39" s="56" t="s">
        <v>704</v>
      </c>
      <c r="D39" s="54">
        <v>60</v>
      </c>
      <c r="E39" s="57" t="s">
        <v>704</v>
      </c>
      <c r="F39" s="52" t="s">
        <v>704</v>
      </c>
      <c r="G39" s="52" t="s">
        <v>704</v>
      </c>
      <c r="H39" s="53" t="s">
        <v>704</v>
      </c>
      <c r="I39" s="83" t="s">
        <v>704</v>
      </c>
      <c r="J39" s="85">
        <v>61</v>
      </c>
      <c r="K39" s="55" t="s">
        <v>95</v>
      </c>
      <c r="L39" s="58">
        <v>65</v>
      </c>
      <c r="M39" s="55" t="s">
        <v>95</v>
      </c>
      <c r="N39" s="79" t="e">
        <f t="shared" ref="N39:N70" si="2">0.1275*C40</f>
        <v>#VALUE!</v>
      </c>
      <c r="O39" s="78" t="e">
        <f t="shared" si="1"/>
        <v>#VALUE!</v>
      </c>
    </row>
    <row r="40" spans="1:15" ht="12.5" x14ac:dyDescent="0.25">
      <c r="A40" s="52" t="s">
        <v>98</v>
      </c>
      <c r="B40" s="53" t="s">
        <v>99</v>
      </c>
      <c r="C40" s="56" t="s">
        <v>704</v>
      </c>
      <c r="D40" s="54">
        <v>28</v>
      </c>
      <c r="E40" s="57" t="s">
        <v>704</v>
      </c>
      <c r="F40" s="52" t="s">
        <v>704</v>
      </c>
      <c r="G40" s="52" t="s">
        <v>704</v>
      </c>
      <c r="H40" s="53" t="s">
        <v>704</v>
      </c>
      <c r="I40" s="83" t="s">
        <v>704</v>
      </c>
      <c r="J40" s="85">
        <v>28</v>
      </c>
      <c r="K40" s="55" t="s">
        <v>95</v>
      </c>
      <c r="L40" s="58">
        <v>28</v>
      </c>
      <c r="M40" s="55" t="s">
        <v>95</v>
      </c>
      <c r="N40" s="79">
        <f t="shared" si="2"/>
        <v>763.85249999999996</v>
      </c>
      <c r="O40" s="78">
        <f t="shared" si="1"/>
        <v>-735.85249999999996</v>
      </c>
    </row>
    <row r="41" spans="1:15" ht="12.5" x14ac:dyDescent="0.25">
      <c r="A41" s="5" t="s">
        <v>100</v>
      </c>
      <c r="B41" s="10" t="s">
        <v>101</v>
      </c>
      <c r="C41" s="59">
        <v>5991</v>
      </c>
      <c r="D41" s="46">
        <v>911</v>
      </c>
      <c r="E41" s="4">
        <v>26</v>
      </c>
      <c r="F41" s="5">
        <v>40</v>
      </c>
      <c r="G41" s="5">
        <v>27</v>
      </c>
      <c r="H41" s="10">
        <v>50</v>
      </c>
      <c r="I41" s="82">
        <v>93</v>
      </c>
      <c r="J41" s="32">
        <v>961</v>
      </c>
      <c r="K41" s="33">
        <v>0.16040727758304124</v>
      </c>
      <c r="L41" s="20">
        <v>1054</v>
      </c>
      <c r="M41" s="23">
        <v>0.17593056251043232</v>
      </c>
      <c r="N41" s="79">
        <f t="shared" si="2"/>
        <v>1218.9000000000001</v>
      </c>
      <c r="O41" s="78">
        <f t="shared" si="1"/>
        <v>-164.90000000000009</v>
      </c>
    </row>
    <row r="42" spans="1:15" ht="12.5" x14ac:dyDescent="0.25">
      <c r="A42" s="5" t="s">
        <v>102</v>
      </c>
      <c r="B42" s="10" t="s">
        <v>103</v>
      </c>
      <c r="C42" s="59">
        <v>9560</v>
      </c>
      <c r="D42" s="46">
        <v>835</v>
      </c>
      <c r="E42" s="4">
        <v>11</v>
      </c>
      <c r="F42" s="5">
        <v>32</v>
      </c>
      <c r="G42" s="5">
        <v>14</v>
      </c>
      <c r="H42" s="10">
        <v>38</v>
      </c>
      <c r="I42" s="82">
        <v>57</v>
      </c>
      <c r="J42" s="32">
        <v>873</v>
      </c>
      <c r="K42" s="33">
        <v>9.131799163179917E-2</v>
      </c>
      <c r="L42" s="20">
        <v>930</v>
      </c>
      <c r="M42" s="23">
        <v>9.7280334728033477E-2</v>
      </c>
      <c r="N42" s="79">
        <f t="shared" si="2"/>
        <v>3955.56</v>
      </c>
      <c r="O42" s="78">
        <f t="shared" si="1"/>
        <v>-3025.56</v>
      </c>
    </row>
    <row r="43" spans="1:15" ht="12.5" x14ac:dyDescent="0.25">
      <c r="A43" s="5" t="s">
        <v>104</v>
      </c>
      <c r="B43" s="10" t="s">
        <v>105</v>
      </c>
      <c r="C43" s="59">
        <v>31024</v>
      </c>
      <c r="D43" s="46">
        <v>4337</v>
      </c>
      <c r="E43" s="4">
        <v>185</v>
      </c>
      <c r="F43" s="5">
        <v>263</v>
      </c>
      <c r="G43" s="5">
        <v>56</v>
      </c>
      <c r="H43" s="10">
        <v>234</v>
      </c>
      <c r="I43" s="82">
        <v>504</v>
      </c>
      <c r="J43" s="32">
        <v>4571</v>
      </c>
      <c r="K43" s="33">
        <v>0.1473375451263538</v>
      </c>
      <c r="L43" s="20">
        <v>5075</v>
      </c>
      <c r="M43" s="23">
        <v>0.16358303249097472</v>
      </c>
      <c r="N43" s="79">
        <f t="shared" si="2"/>
        <v>788.07749999999999</v>
      </c>
      <c r="O43" s="78">
        <f t="shared" si="1"/>
        <v>4286.9224999999997</v>
      </c>
    </row>
    <row r="44" spans="1:15" ht="12.5" x14ac:dyDescent="0.25">
      <c r="A44" s="5" t="s">
        <v>106</v>
      </c>
      <c r="B44" s="10" t="s">
        <v>107</v>
      </c>
      <c r="C44" s="59">
        <v>6181</v>
      </c>
      <c r="D44" s="46">
        <v>953</v>
      </c>
      <c r="E44" s="4">
        <v>31</v>
      </c>
      <c r="F44" s="5">
        <v>39</v>
      </c>
      <c r="G44" s="5" t="s">
        <v>704</v>
      </c>
      <c r="H44" s="10">
        <v>33</v>
      </c>
      <c r="I44" s="82">
        <v>80</v>
      </c>
      <c r="J44" s="32">
        <v>986</v>
      </c>
      <c r="K44" s="33">
        <v>0.15952111308849701</v>
      </c>
      <c r="L44" s="20">
        <v>1066</v>
      </c>
      <c r="M44" s="23">
        <v>0.17246400258857791</v>
      </c>
      <c r="N44" s="79">
        <f t="shared" si="2"/>
        <v>6445.125</v>
      </c>
      <c r="O44" s="78">
        <f t="shared" si="1"/>
        <v>-5379.125</v>
      </c>
    </row>
    <row r="45" spans="1:15" ht="12.5" x14ac:dyDescent="0.25">
      <c r="A45" s="5" t="s">
        <v>108</v>
      </c>
      <c r="B45" s="10" t="s">
        <v>109</v>
      </c>
      <c r="C45" s="59">
        <v>50550</v>
      </c>
      <c r="D45" s="46">
        <v>7129</v>
      </c>
      <c r="E45" s="4">
        <v>197</v>
      </c>
      <c r="F45" s="5">
        <v>306</v>
      </c>
      <c r="G45" s="5">
        <v>90</v>
      </c>
      <c r="H45" s="10">
        <v>332</v>
      </c>
      <c r="I45" s="82">
        <v>593</v>
      </c>
      <c r="J45" s="32">
        <v>7461</v>
      </c>
      <c r="K45" s="33">
        <v>0.14759643916913948</v>
      </c>
      <c r="L45" s="20">
        <v>8054</v>
      </c>
      <c r="M45" s="23">
        <v>0.15932739861523243</v>
      </c>
      <c r="N45" s="79">
        <f t="shared" si="2"/>
        <v>1001.5125</v>
      </c>
      <c r="O45" s="78">
        <f t="shared" si="1"/>
        <v>7052.4875000000002</v>
      </c>
    </row>
    <row r="46" spans="1:15" ht="12.5" x14ac:dyDescent="0.25">
      <c r="A46" s="5" t="s">
        <v>110</v>
      </c>
      <c r="B46" s="10" t="s">
        <v>111</v>
      </c>
      <c r="C46" s="59">
        <v>7855</v>
      </c>
      <c r="D46" s="46">
        <v>1032</v>
      </c>
      <c r="E46" s="4">
        <v>21</v>
      </c>
      <c r="F46" s="5">
        <v>38</v>
      </c>
      <c r="G46" s="5" t="s">
        <v>704</v>
      </c>
      <c r="H46" s="10">
        <v>31</v>
      </c>
      <c r="I46" s="82">
        <v>67</v>
      </c>
      <c r="J46" s="32">
        <v>1063</v>
      </c>
      <c r="K46" s="33">
        <v>0.13532781667727561</v>
      </c>
      <c r="L46" s="20">
        <v>1130</v>
      </c>
      <c r="M46" s="23">
        <v>0.14385741565881605</v>
      </c>
      <c r="N46" s="79">
        <f t="shared" si="2"/>
        <v>3898.0574999999999</v>
      </c>
      <c r="O46" s="78">
        <f t="shared" si="1"/>
        <v>-2768.0574999999999</v>
      </c>
    </row>
    <row r="47" spans="1:15" ht="12.5" x14ac:dyDescent="0.25">
      <c r="A47" s="5" t="s">
        <v>112</v>
      </c>
      <c r="B47" s="10" t="s">
        <v>113</v>
      </c>
      <c r="C47" s="59">
        <v>30573</v>
      </c>
      <c r="D47" s="46">
        <v>4217</v>
      </c>
      <c r="E47" s="4">
        <v>57</v>
      </c>
      <c r="F47" s="5">
        <v>99</v>
      </c>
      <c r="G47" s="5">
        <v>30</v>
      </c>
      <c r="H47" s="10">
        <v>154</v>
      </c>
      <c r="I47" s="82">
        <v>186</v>
      </c>
      <c r="J47" s="32">
        <v>4371</v>
      </c>
      <c r="K47" s="33">
        <v>0.14296928662545383</v>
      </c>
      <c r="L47" s="20">
        <v>4557</v>
      </c>
      <c r="M47" s="23">
        <v>0.1490530860563242</v>
      </c>
      <c r="N47" s="79">
        <f t="shared" si="2"/>
        <v>175.0575</v>
      </c>
      <c r="O47" s="78">
        <f t="shared" si="1"/>
        <v>4381.9425000000001</v>
      </c>
    </row>
    <row r="48" spans="1:15" ht="12.5" x14ac:dyDescent="0.25">
      <c r="A48" s="5" t="s">
        <v>114</v>
      </c>
      <c r="B48" s="10" t="s">
        <v>115</v>
      </c>
      <c r="C48" s="59">
        <v>1373</v>
      </c>
      <c r="D48" s="46">
        <v>235</v>
      </c>
      <c r="E48" s="4" t="s">
        <v>704</v>
      </c>
      <c r="F48" s="5" t="s">
        <v>704</v>
      </c>
      <c r="G48" s="5" t="s">
        <v>704</v>
      </c>
      <c r="H48" s="10">
        <v>13</v>
      </c>
      <c r="I48" s="82">
        <v>11</v>
      </c>
      <c r="J48" s="32">
        <v>248</v>
      </c>
      <c r="K48" s="33">
        <v>0.18062636562272397</v>
      </c>
      <c r="L48" s="20">
        <v>259</v>
      </c>
      <c r="M48" s="23">
        <v>0.18863801893663509</v>
      </c>
      <c r="N48" s="79">
        <f t="shared" si="2"/>
        <v>135.78749999999999</v>
      </c>
      <c r="O48" s="78">
        <f t="shared" si="1"/>
        <v>123.21250000000001</v>
      </c>
    </row>
    <row r="49" spans="1:15" ht="12.5" x14ac:dyDescent="0.25">
      <c r="A49" s="5" t="s">
        <v>116</v>
      </c>
      <c r="B49" s="10" t="s">
        <v>117</v>
      </c>
      <c r="C49" s="59">
        <v>1065</v>
      </c>
      <c r="D49" s="46">
        <v>154</v>
      </c>
      <c r="E49" s="4" t="s">
        <v>704</v>
      </c>
      <c r="F49" s="5" t="s">
        <v>704</v>
      </c>
      <c r="G49" s="5" t="s">
        <v>704</v>
      </c>
      <c r="H49" s="10" t="s">
        <v>704</v>
      </c>
      <c r="I49" s="82">
        <v>15</v>
      </c>
      <c r="J49" s="32">
        <v>163</v>
      </c>
      <c r="K49" s="33">
        <v>0.15305164319248826</v>
      </c>
      <c r="L49" s="20">
        <v>178</v>
      </c>
      <c r="M49" s="23">
        <v>0.16713615023474179</v>
      </c>
      <c r="N49" s="79">
        <f t="shared" si="2"/>
        <v>799.8075</v>
      </c>
      <c r="O49" s="78">
        <f t="shared" si="1"/>
        <v>-621.8075</v>
      </c>
    </row>
    <row r="50" spans="1:15" ht="12.5" x14ac:dyDescent="0.25">
      <c r="A50" s="5" t="s">
        <v>118</v>
      </c>
      <c r="B50" s="10" t="s">
        <v>119</v>
      </c>
      <c r="C50" s="59">
        <v>6273</v>
      </c>
      <c r="D50" s="46">
        <v>887</v>
      </c>
      <c r="E50" s="4">
        <v>14</v>
      </c>
      <c r="F50" s="5">
        <v>32</v>
      </c>
      <c r="G50" s="5" t="s">
        <v>704</v>
      </c>
      <c r="H50" s="10">
        <v>33</v>
      </c>
      <c r="I50" s="82">
        <v>52</v>
      </c>
      <c r="J50" s="32">
        <v>920</v>
      </c>
      <c r="K50" s="33">
        <v>0.14666029013231308</v>
      </c>
      <c r="L50" s="20">
        <v>972</v>
      </c>
      <c r="M50" s="23">
        <v>0.15494978479196556</v>
      </c>
      <c r="N50" s="79">
        <f t="shared" si="2"/>
        <v>345.01499999999999</v>
      </c>
      <c r="O50" s="78">
        <f t="shared" si="1"/>
        <v>626.98500000000001</v>
      </c>
    </row>
    <row r="51" spans="1:15" ht="12.5" x14ac:dyDescent="0.25">
      <c r="A51" s="5" t="s">
        <v>120</v>
      </c>
      <c r="B51" s="10" t="s">
        <v>121</v>
      </c>
      <c r="C51" s="59">
        <v>2706</v>
      </c>
      <c r="D51" s="46">
        <v>326</v>
      </c>
      <c r="E51" s="4" t="s">
        <v>704</v>
      </c>
      <c r="F51" s="5" t="s">
        <v>704</v>
      </c>
      <c r="G51" s="5" t="s">
        <v>704</v>
      </c>
      <c r="H51" s="10">
        <v>12</v>
      </c>
      <c r="I51" s="82">
        <v>17</v>
      </c>
      <c r="J51" s="32">
        <v>338</v>
      </c>
      <c r="K51" s="33">
        <v>0.12490761271249076</v>
      </c>
      <c r="L51" s="20">
        <v>355</v>
      </c>
      <c r="M51" s="23">
        <v>0.131189948263119</v>
      </c>
      <c r="N51" s="79">
        <f t="shared" si="2"/>
        <v>8422.0125000000007</v>
      </c>
      <c r="O51" s="78">
        <f t="shared" si="1"/>
        <v>-8067.0125000000007</v>
      </c>
    </row>
    <row r="52" spans="1:15" ht="12.5" x14ac:dyDescent="0.25">
      <c r="A52" s="5" t="s">
        <v>122</v>
      </c>
      <c r="B52" s="10" t="s">
        <v>123</v>
      </c>
      <c r="C52" s="59">
        <v>66055</v>
      </c>
      <c r="D52" s="46">
        <v>8726</v>
      </c>
      <c r="E52" s="4">
        <v>143</v>
      </c>
      <c r="F52" s="5">
        <v>385</v>
      </c>
      <c r="G52" s="5">
        <v>91</v>
      </c>
      <c r="H52" s="10">
        <v>400</v>
      </c>
      <c r="I52" s="82">
        <v>619</v>
      </c>
      <c r="J52" s="32">
        <v>9126</v>
      </c>
      <c r="K52" s="33">
        <v>0.13815759594277496</v>
      </c>
      <c r="L52" s="20">
        <v>9745</v>
      </c>
      <c r="M52" s="23">
        <v>0.14752857467262129</v>
      </c>
      <c r="N52" s="79">
        <f t="shared" si="2"/>
        <v>258.57</v>
      </c>
      <c r="O52" s="78">
        <f t="shared" si="1"/>
        <v>9486.43</v>
      </c>
    </row>
    <row r="53" spans="1:15" ht="12.5" x14ac:dyDescent="0.25">
      <c r="A53" s="5" t="s">
        <v>124</v>
      </c>
      <c r="B53" s="10" t="s">
        <v>125</v>
      </c>
      <c r="C53" s="59">
        <v>2028</v>
      </c>
      <c r="D53" s="46">
        <v>234</v>
      </c>
      <c r="E53" s="4" t="s">
        <v>704</v>
      </c>
      <c r="F53" s="5" t="s">
        <v>704</v>
      </c>
      <c r="G53" s="5" t="s">
        <v>704</v>
      </c>
      <c r="H53" s="10" t="s">
        <v>704</v>
      </c>
      <c r="I53" s="82" t="s">
        <v>704</v>
      </c>
      <c r="J53" s="32">
        <v>243</v>
      </c>
      <c r="K53" s="33">
        <v>0.11982248520710059</v>
      </c>
      <c r="L53" s="20">
        <v>251</v>
      </c>
      <c r="M53" s="23">
        <v>0.12376725838264299</v>
      </c>
      <c r="N53" s="79">
        <f t="shared" si="2"/>
        <v>331.245</v>
      </c>
      <c r="O53" s="78">
        <f t="shared" si="1"/>
        <v>-80.245000000000005</v>
      </c>
    </row>
    <row r="54" spans="1:15" ht="12.5" x14ac:dyDescent="0.25">
      <c r="A54" s="5" t="s">
        <v>126</v>
      </c>
      <c r="B54" s="10" t="s">
        <v>127</v>
      </c>
      <c r="C54" s="59">
        <v>2598</v>
      </c>
      <c r="D54" s="46">
        <v>360</v>
      </c>
      <c r="E54" s="4">
        <v>29</v>
      </c>
      <c r="F54" s="5">
        <v>27</v>
      </c>
      <c r="G54" s="5" t="s">
        <v>704</v>
      </c>
      <c r="H54" s="10">
        <v>18</v>
      </c>
      <c r="I54" s="82">
        <v>63</v>
      </c>
      <c r="J54" s="32">
        <v>378</v>
      </c>
      <c r="K54" s="33">
        <v>0.14549653579676675</v>
      </c>
      <c r="L54" s="20">
        <v>441</v>
      </c>
      <c r="M54" s="23">
        <v>0.16974595842956119</v>
      </c>
      <c r="N54" s="79">
        <f t="shared" si="2"/>
        <v>80.707499999999996</v>
      </c>
      <c r="O54" s="78">
        <f t="shared" si="1"/>
        <v>360.29250000000002</v>
      </c>
    </row>
    <row r="55" spans="1:15" ht="12.5" x14ac:dyDescent="0.25">
      <c r="A55" s="5" t="s">
        <v>128</v>
      </c>
      <c r="B55" s="10" t="s">
        <v>129</v>
      </c>
      <c r="C55" s="59">
        <v>633</v>
      </c>
      <c r="D55" s="46">
        <v>81</v>
      </c>
      <c r="E55" s="4" t="s">
        <v>704</v>
      </c>
      <c r="F55" s="5" t="s">
        <v>704</v>
      </c>
      <c r="G55" s="5" t="s">
        <v>704</v>
      </c>
      <c r="H55" s="10" t="s">
        <v>704</v>
      </c>
      <c r="I55" s="82" t="s">
        <v>704</v>
      </c>
      <c r="J55" s="32">
        <v>85</v>
      </c>
      <c r="K55" s="33">
        <v>0.13428120063191154</v>
      </c>
      <c r="L55" s="20">
        <v>91</v>
      </c>
      <c r="M55" s="23">
        <v>0.14375987361769352</v>
      </c>
      <c r="N55" s="79">
        <f t="shared" si="2"/>
        <v>2530.11</v>
      </c>
      <c r="O55" s="78">
        <f t="shared" si="1"/>
        <v>-2439.11</v>
      </c>
    </row>
    <row r="56" spans="1:15" ht="12.5" x14ac:dyDescent="0.25">
      <c r="A56" s="5" t="s">
        <v>130</v>
      </c>
      <c r="B56" s="10" t="s">
        <v>131</v>
      </c>
      <c r="C56" s="59">
        <v>19844</v>
      </c>
      <c r="D56" s="46">
        <v>2713</v>
      </c>
      <c r="E56" s="4">
        <v>91</v>
      </c>
      <c r="F56" s="5">
        <v>94</v>
      </c>
      <c r="G56" s="5">
        <v>37</v>
      </c>
      <c r="H56" s="10">
        <v>124</v>
      </c>
      <c r="I56" s="82">
        <v>222</v>
      </c>
      <c r="J56" s="32">
        <v>2837</v>
      </c>
      <c r="K56" s="33">
        <v>0.14296512799838743</v>
      </c>
      <c r="L56" s="20">
        <v>3059</v>
      </c>
      <c r="M56" s="23">
        <v>0.15415238863132433</v>
      </c>
      <c r="N56" s="79">
        <f t="shared" si="2"/>
        <v>802.995</v>
      </c>
      <c r="O56" s="78">
        <f t="shared" si="1"/>
        <v>2256.0050000000001</v>
      </c>
    </row>
    <row r="57" spans="1:15" ht="12.5" x14ac:dyDescent="0.25">
      <c r="A57" s="5" t="s">
        <v>132</v>
      </c>
      <c r="B57" s="10" t="s">
        <v>133</v>
      </c>
      <c r="C57" s="59">
        <v>6298</v>
      </c>
      <c r="D57" s="46">
        <v>1123</v>
      </c>
      <c r="E57" s="4">
        <v>42</v>
      </c>
      <c r="F57" s="5">
        <v>32</v>
      </c>
      <c r="G57" s="5">
        <v>11</v>
      </c>
      <c r="H57" s="10">
        <v>44</v>
      </c>
      <c r="I57" s="82">
        <v>85</v>
      </c>
      <c r="J57" s="32">
        <v>1167</v>
      </c>
      <c r="K57" s="33">
        <v>0.18529691965703399</v>
      </c>
      <c r="L57" s="20">
        <v>1252</v>
      </c>
      <c r="M57" s="23">
        <v>0.19879326770403302</v>
      </c>
      <c r="N57" s="79">
        <f t="shared" si="2"/>
        <v>1600.38</v>
      </c>
      <c r="O57" s="78">
        <f t="shared" si="1"/>
        <v>-348.38000000000011</v>
      </c>
    </row>
    <row r="58" spans="1:15" ht="12.5" x14ac:dyDescent="0.25">
      <c r="A58" s="5" t="s">
        <v>134</v>
      </c>
      <c r="B58" s="10" t="s">
        <v>135</v>
      </c>
      <c r="C58" s="59">
        <v>12552</v>
      </c>
      <c r="D58" s="46">
        <v>1665</v>
      </c>
      <c r="E58" s="4">
        <v>37</v>
      </c>
      <c r="F58" s="5">
        <v>68</v>
      </c>
      <c r="G58" s="5">
        <v>21</v>
      </c>
      <c r="H58" s="10">
        <v>68</v>
      </c>
      <c r="I58" s="82">
        <v>126</v>
      </c>
      <c r="J58" s="32">
        <v>1733</v>
      </c>
      <c r="K58" s="33">
        <v>0.13806564690885914</v>
      </c>
      <c r="L58" s="20">
        <v>1859</v>
      </c>
      <c r="M58" s="23">
        <v>0.14810388782664116</v>
      </c>
      <c r="N58" s="79">
        <f t="shared" si="2"/>
        <v>283.30500000000001</v>
      </c>
      <c r="O58" s="78">
        <f t="shared" si="1"/>
        <v>1575.6949999999999</v>
      </c>
    </row>
    <row r="59" spans="1:15" ht="12.5" x14ac:dyDescent="0.25">
      <c r="A59" s="5" t="s">
        <v>136</v>
      </c>
      <c r="B59" s="10" t="s">
        <v>137</v>
      </c>
      <c r="C59" s="59">
        <v>2222</v>
      </c>
      <c r="D59" s="46">
        <v>307</v>
      </c>
      <c r="E59" s="4" t="s">
        <v>704</v>
      </c>
      <c r="F59" s="5" t="s">
        <v>704</v>
      </c>
      <c r="G59" s="5" t="s">
        <v>704</v>
      </c>
      <c r="H59" s="10">
        <v>14</v>
      </c>
      <c r="I59" s="82">
        <v>14</v>
      </c>
      <c r="J59" s="32">
        <v>321</v>
      </c>
      <c r="K59" s="33">
        <v>0.14446444644464446</v>
      </c>
      <c r="L59" s="20">
        <v>335</v>
      </c>
      <c r="M59" s="23">
        <v>0.15076507650765075</v>
      </c>
      <c r="N59" s="79">
        <f t="shared" si="2"/>
        <v>1083.24</v>
      </c>
      <c r="O59" s="78">
        <f t="shared" si="1"/>
        <v>-748.24</v>
      </c>
    </row>
    <row r="60" spans="1:15" ht="12.5" x14ac:dyDescent="0.25">
      <c r="A60" s="5" t="s">
        <v>138</v>
      </c>
      <c r="B60" s="10" t="s">
        <v>139</v>
      </c>
      <c r="C60" s="59">
        <v>8496</v>
      </c>
      <c r="D60" s="46">
        <v>1091</v>
      </c>
      <c r="E60" s="4">
        <v>34</v>
      </c>
      <c r="F60" s="5">
        <v>61</v>
      </c>
      <c r="G60" s="5">
        <v>13</v>
      </c>
      <c r="H60" s="10">
        <v>48</v>
      </c>
      <c r="I60" s="82">
        <v>108</v>
      </c>
      <c r="J60" s="32">
        <v>1139</v>
      </c>
      <c r="K60" s="33">
        <v>0.13406308851224105</v>
      </c>
      <c r="L60" s="20">
        <v>1247</v>
      </c>
      <c r="M60" s="23">
        <v>0.14677495291902071</v>
      </c>
      <c r="N60" s="79">
        <f t="shared" si="2"/>
        <v>56.227499999999999</v>
      </c>
      <c r="O60" s="78">
        <f t="shared" si="1"/>
        <v>1190.7725</v>
      </c>
    </row>
    <row r="61" spans="1:15" ht="12.5" x14ac:dyDescent="0.25">
      <c r="A61" s="5" t="s">
        <v>140</v>
      </c>
      <c r="B61" s="10" t="s">
        <v>141</v>
      </c>
      <c r="C61" s="59">
        <v>441</v>
      </c>
      <c r="D61" s="46">
        <v>88</v>
      </c>
      <c r="E61" s="4" t="s">
        <v>704</v>
      </c>
      <c r="F61" s="5" t="s">
        <v>704</v>
      </c>
      <c r="G61" s="5" t="s">
        <v>704</v>
      </c>
      <c r="H61" s="10" t="s">
        <v>704</v>
      </c>
      <c r="I61" s="82" t="s">
        <v>704</v>
      </c>
      <c r="J61" s="32">
        <v>92</v>
      </c>
      <c r="K61" s="33">
        <v>0.20861678004535147</v>
      </c>
      <c r="L61" s="20">
        <v>97</v>
      </c>
      <c r="M61" s="23">
        <v>0.2199546485260771</v>
      </c>
      <c r="N61" s="79">
        <f t="shared" si="2"/>
        <v>2638.7400000000002</v>
      </c>
      <c r="O61" s="78">
        <f t="shared" si="1"/>
        <v>-2541.7400000000002</v>
      </c>
    </row>
    <row r="62" spans="1:15" ht="12.5" x14ac:dyDescent="0.25">
      <c r="A62" s="5" t="s">
        <v>142</v>
      </c>
      <c r="B62" s="10" t="s">
        <v>143</v>
      </c>
      <c r="C62" s="59">
        <v>20696</v>
      </c>
      <c r="D62" s="46">
        <v>2459</v>
      </c>
      <c r="E62" s="4">
        <v>74</v>
      </c>
      <c r="F62" s="5">
        <v>90</v>
      </c>
      <c r="G62" s="5">
        <v>31</v>
      </c>
      <c r="H62" s="10">
        <v>127</v>
      </c>
      <c r="I62" s="82">
        <v>195</v>
      </c>
      <c r="J62" s="32">
        <v>2586</v>
      </c>
      <c r="K62" s="33">
        <v>0.1249516814843448</v>
      </c>
      <c r="L62" s="20">
        <v>2781</v>
      </c>
      <c r="M62" s="23">
        <v>0.13437379203710861</v>
      </c>
      <c r="N62" s="79">
        <f t="shared" si="2"/>
        <v>738.73500000000001</v>
      </c>
      <c r="O62" s="78">
        <f t="shared" si="1"/>
        <v>2042.2649999999999</v>
      </c>
    </row>
    <row r="63" spans="1:15" ht="12.5" x14ac:dyDescent="0.25">
      <c r="A63" s="5" t="s">
        <v>144</v>
      </c>
      <c r="B63" s="10" t="s">
        <v>145</v>
      </c>
      <c r="C63" s="59">
        <v>5794</v>
      </c>
      <c r="D63" s="46">
        <v>737</v>
      </c>
      <c r="E63" s="4">
        <v>15</v>
      </c>
      <c r="F63" s="5">
        <v>33</v>
      </c>
      <c r="G63" s="5" t="s">
        <v>704</v>
      </c>
      <c r="H63" s="10">
        <v>26</v>
      </c>
      <c r="I63" s="82">
        <v>56</v>
      </c>
      <c r="J63" s="32">
        <v>763</v>
      </c>
      <c r="K63" s="33">
        <v>0.13168795305488437</v>
      </c>
      <c r="L63" s="20">
        <v>819</v>
      </c>
      <c r="M63" s="23">
        <v>0.1413531239212979</v>
      </c>
      <c r="N63" s="79">
        <f t="shared" si="2"/>
        <v>424.95749999999998</v>
      </c>
      <c r="O63" s="78">
        <f t="shared" si="1"/>
        <v>394.04250000000002</v>
      </c>
    </row>
    <row r="64" spans="1:15" ht="12.5" x14ac:dyDescent="0.25">
      <c r="A64" s="5" t="s">
        <v>146</v>
      </c>
      <c r="B64" s="10" t="s">
        <v>147</v>
      </c>
      <c r="C64" s="59">
        <v>3333</v>
      </c>
      <c r="D64" s="46">
        <v>550</v>
      </c>
      <c r="E64" s="4">
        <v>14</v>
      </c>
      <c r="F64" s="5">
        <v>39</v>
      </c>
      <c r="G64" s="5" t="s">
        <v>704</v>
      </c>
      <c r="H64" s="10">
        <v>18</v>
      </c>
      <c r="I64" s="82">
        <v>60</v>
      </c>
      <c r="J64" s="32">
        <v>568</v>
      </c>
      <c r="K64" s="33">
        <v>0.17041704170417041</v>
      </c>
      <c r="L64" s="20">
        <v>628</v>
      </c>
      <c r="M64" s="23">
        <v>0.18841884188418842</v>
      </c>
      <c r="N64" s="79">
        <f t="shared" si="2"/>
        <v>4721.3249999999998</v>
      </c>
      <c r="O64" s="78">
        <f t="shared" si="1"/>
        <v>-4093.3249999999998</v>
      </c>
    </row>
    <row r="65" spans="1:15" ht="12.5" x14ac:dyDescent="0.25">
      <c r="A65" s="5" t="s">
        <v>148</v>
      </c>
      <c r="B65" s="10" t="s">
        <v>149</v>
      </c>
      <c r="C65" s="59">
        <v>37030</v>
      </c>
      <c r="D65" s="46">
        <v>5585</v>
      </c>
      <c r="E65" s="4">
        <v>114</v>
      </c>
      <c r="F65" s="5">
        <v>210</v>
      </c>
      <c r="G65" s="5">
        <v>57</v>
      </c>
      <c r="H65" s="10">
        <v>239</v>
      </c>
      <c r="I65" s="82">
        <v>381</v>
      </c>
      <c r="J65" s="32">
        <v>5824</v>
      </c>
      <c r="K65" s="33">
        <v>0.15727788279773156</v>
      </c>
      <c r="L65" s="20">
        <v>6205</v>
      </c>
      <c r="M65" s="23">
        <v>0.16756683769916283</v>
      </c>
      <c r="N65" s="79">
        <f t="shared" si="2"/>
        <v>121.63500000000001</v>
      </c>
      <c r="O65" s="78">
        <f t="shared" si="1"/>
        <v>6083.3649999999998</v>
      </c>
    </row>
    <row r="66" spans="1:15" ht="12.5" x14ac:dyDescent="0.25">
      <c r="A66" s="5" t="s">
        <v>150</v>
      </c>
      <c r="B66" s="10" t="s">
        <v>151</v>
      </c>
      <c r="C66" s="59">
        <v>954</v>
      </c>
      <c r="D66" s="46">
        <v>201</v>
      </c>
      <c r="E66" s="4" t="s">
        <v>704</v>
      </c>
      <c r="F66" s="5" t="s">
        <v>704</v>
      </c>
      <c r="G66" s="5" t="s">
        <v>704</v>
      </c>
      <c r="H66" s="10" t="s">
        <v>704</v>
      </c>
      <c r="I66" s="82">
        <v>13</v>
      </c>
      <c r="J66" s="32">
        <v>206</v>
      </c>
      <c r="K66" s="33">
        <v>0.21593291404612158</v>
      </c>
      <c r="L66" s="20">
        <v>219</v>
      </c>
      <c r="M66" s="23">
        <v>0.22955974842767296</v>
      </c>
      <c r="N66" s="79">
        <f t="shared" si="2"/>
        <v>1166.8800000000001</v>
      </c>
      <c r="O66" s="78">
        <f t="shared" si="1"/>
        <v>-947.88000000000011</v>
      </c>
    </row>
    <row r="67" spans="1:15" ht="12.5" x14ac:dyDescent="0.25">
      <c r="A67" s="5" t="s">
        <v>152</v>
      </c>
      <c r="B67" s="10" t="s">
        <v>153</v>
      </c>
      <c r="C67" s="59">
        <v>9152</v>
      </c>
      <c r="D67" s="46">
        <v>1150</v>
      </c>
      <c r="E67" s="4">
        <v>42</v>
      </c>
      <c r="F67" s="5">
        <v>61</v>
      </c>
      <c r="G67" s="5">
        <v>17</v>
      </c>
      <c r="H67" s="10">
        <v>64</v>
      </c>
      <c r="I67" s="82">
        <v>120</v>
      </c>
      <c r="J67" s="32">
        <v>1214</v>
      </c>
      <c r="K67" s="33">
        <v>0.13264860139860141</v>
      </c>
      <c r="L67" s="20">
        <v>1334</v>
      </c>
      <c r="M67" s="23">
        <v>0.1457604895104895</v>
      </c>
      <c r="N67" s="79">
        <f t="shared" si="2"/>
        <v>1033.5150000000001</v>
      </c>
      <c r="O67" s="78">
        <f t="shared" ref="O67:O130" si="3">L67-N67</f>
        <v>300.4849999999999</v>
      </c>
    </row>
    <row r="68" spans="1:15" ht="12.5" x14ac:dyDescent="0.25">
      <c r="A68" s="5" t="s">
        <v>154</v>
      </c>
      <c r="B68" s="10" t="s">
        <v>155</v>
      </c>
      <c r="C68" s="59">
        <v>8106</v>
      </c>
      <c r="D68" s="46">
        <v>1442</v>
      </c>
      <c r="E68" s="4">
        <v>33</v>
      </c>
      <c r="F68" s="5">
        <v>37</v>
      </c>
      <c r="G68" s="5">
        <v>12</v>
      </c>
      <c r="H68" s="10">
        <v>54</v>
      </c>
      <c r="I68" s="82">
        <v>82</v>
      </c>
      <c r="J68" s="32">
        <v>1496</v>
      </c>
      <c r="K68" s="33">
        <v>0.1845546508758944</v>
      </c>
      <c r="L68" s="20">
        <v>1578</v>
      </c>
      <c r="M68" s="23">
        <v>0.19467061435973354</v>
      </c>
      <c r="N68" s="79">
        <f t="shared" si="2"/>
        <v>1456.8150000000001</v>
      </c>
      <c r="O68" s="78">
        <f t="shared" si="3"/>
        <v>121.18499999999995</v>
      </c>
    </row>
    <row r="69" spans="1:15" ht="12.5" x14ac:dyDescent="0.25">
      <c r="A69" s="5" t="s">
        <v>156</v>
      </c>
      <c r="B69" s="10" t="s">
        <v>157</v>
      </c>
      <c r="C69" s="59">
        <v>11426</v>
      </c>
      <c r="D69" s="46">
        <v>1566</v>
      </c>
      <c r="E69" s="4">
        <v>41</v>
      </c>
      <c r="F69" s="5">
        <v>61</v>
      </c>
      <c r="G69" s="5">
        <v>16</v>
      </c>
      <c r="H69" s="10">
        <v>87</v>
      </c>
      <c r="I69" s="82">
        <v>118</v>
      </c>
      <c r="J69" s="32">
        <v>1653</v>
      </c>
      <c r="K69" s="33">
        <v>0.14467005076142131</v>
      </c>
      <c r="L69" s="20">
        <v>1771</v>
      </c>
      <c r="M69" s="23">
        <v>0.15499737440924208</v>
      </c>
      <c r="N69" s="79">
        <f t="shared" si="2"/>
        <v>558.32249999999999</v>
      </c>
      <c r="O69" s="78">
        <f t="shared" si="3"/>
        <v>1212.6775</v>
      </c>
    </row>
    <row r="70" spans="1:15" ht="12.5" x14ac:dyDescent="0.25">
      <c r="A70" s="5" t="s">
        <v>158</v>
      </c>
      <c r="B70" s="10" t="s">
        <v>159</v>
      </c>
      <c r="C70" s="59">
        <v>4379</v>
      </c>
      <c r="D70" s="46">
        <v>623</v>
      </c>
      <c r="E70" s="4">
        <v>25</v>
      </c>
      <c r="F70" s="5">
        <v>40</v>
      </c>
      <c r="G70" s="5">
        <v>13</v>
      </c>
      <c r="H70" s="10">
        <v>34</v>
      </c>
      <c r="I70" s="82">
        <v>78</v>
      </c>
      <c r="J70" s="32">
        <v>657</v>
      </c>
      <c r="K70" s="33">
        <v>0.15003425439598081</v>
      </c>
      <c r="L70" s="20">
        <v>735</v>
      </c>
      <c r="M70" s="23">
        <v>0.16784654030600593</v>
      </c>
      <c r="N70" s="79">
        <f t="shared" si="2"/>
        <v>262.64999999999998</v>
      </c>
      <c r="O70" s="78">
        <f t="shared" si="3"/>
        <v>472.35</v>
      </c>
    </row>
    <row r="71" spans="1:15" ht="12.5" x14ac:dyDescent="0.25">
      <c r="A71" s="5" t="s">
        <v>160</v>
      </c>
      <c r="B71" s="10" t="s">
        <v>161</v>
      </c>
      <c r="C71" s="59">
        <v>2060</v>
      </c>
      <c r="D71" s="46">
        <v>345</v>
      </c>
      <c r="E71" s="4" t="s">
        <v>704</v>
      </c>
      <c r="F71" s="5" t="s">
        <v>704</v>
      </c>
      <c r="G71" s="5" t="s">
        <v>704</v>
      </c>
      <c r="H71" s="10">
        <v>13</v>
      </c>
      <c r="I71" s="82">
        <v>17</v>
      </c>
      <c r="J71" s="32">
        <v>358</v>
      </c>
      <c r="K71" s="33">
        <v>0.17378640776699028</v>
      </c>
      <c r="L71" s="20">
        <v>375</v>
      </c>
      <c r="M71" s="23">
        <v>0.18203883495145631</v>
      </c>
      <c r="N71" s="79">
        <f t="shared" ref="N71:N102" si="4">0.1275*C72</f>
        <v>324.74250000000001</v>
      </c>
      <c r="O71" s="78">
        <f t="shared" si="3"/>
        <v>50.257499999999993</v>
      </c>
    </row>
    <row r="72" spans="1:15" ht="12.5" x14ac:dyDescent="0.25">
      <c r="A72" s="5" t="s">
        <v>162</v>
      </c>
      <c r="B72" s="10" t="s">
        <v>163</v>
      </c>
      <c r="C72" s="59">
        <v>2547</v>
      </c>
      <c r="D72" s="46">
        <v>425</v>
      </c>
      <c r="E72" s="4">
        <v>16</v>
      </c>
      <c r="F72" s="5">
        <v>36</v>
      </c>
      <c r="G72" s="5">
        <v>11</v>
      </c>
      <c r="H72" s="10">
        <v>34</v>
      </c>
      <c r="I72" s="82">
        <v>63</v>
      </c>
      <c r="J72" s="32">
        <v>459</v>
      </c>
      <c r="K72" s="33">
        <v>0.18021201413427562</v>
      </c>
      <c r="L72" s="20">
        <v>522</v>
      </c>
      <c r="M72" s="23">
        <v>0.20494699646643111</v>
      </c>
      <c r="N72" s="79">
        <f t="shared" si="4"/>
        <v>677.15250000000003</v>
      </c>
      <c r="O72" s="78">
        <f t="shared" si="3"/>
        <v>-155.15250000000003</v>
      </c>
    </row>
    <row r="73" spans="1:15" ht="12.5" x14ac:dyDescent="0.25">
      <c r="A73" s="5" t="s">
        <v>164</v>
      </c>
      <c r="B73" s="10" t="s">
        <v>165</v>
      </c>
      <c r="C73" s="59">
        <v>5311</v>
      </c>
      <c r="D73" s="46">
        <v>886</v>
      </c>
      <c r="E73" s="4">
        <v>34</v>
      </c>
      <c r="F73" s="5">
        <v>28</v>
      </c>
      <c r="G73" s="5" t="s">
        <v>704</v>
      </c>
      <c r="H73" s="10">
        <v>44</v>
      </c>
      <c r="I73" s="82">
        <v>71</v>
      </c>
      <c r="J73" s="32">
        <v>930</v>
      </c>
      <c r="K73" s="33">
        <v>0.17510826586330258</v>
      </c>
      <c r="L73" s="20">
        <v>1001</v>
      </c>
      <c r="M73" s="23">
        <v>0.18847674637544717</v>
      </c>
      <c r="N73" s="79">
        <f t="shared" si="4"/>
        <v>18070.064999999999</v>
      </c>
      <c r="O73" s="78">
        <f t="shared" si="3"/>
        <v>-17069.064999999999</v>
      </c>
    </row>
    <row r="74" spans="1:15" ht="12.5" x14ac:dyDescent="0.25">
      <c r="A74" s="5" t="s">
        <v>166</v>
      </c>
      <c r="B74" s="10" t="s">
        <v>167</v>
      </c>
      <c r="C74" s="59">
        <v>141726</v>
      </c>
      <c r="D74" s="46">
        <v>15352</v>
      </c>
      <c r="E74" s="4">
        <v>389</v>
      </c>
      <c r="F74" s="5">
        <v>627</v>
      </c>
      <c r="G74" s="5">
        <v>190</v>
      </c>
      <c r="H74" s="10">
        <v>695</v>
      </c>
      <c r="I74" s="82">
        <v>1206</v>
      </c>
      <c r="J74" s="32">
        <v>16047</v>
      </c>
      <c r="K74" s="33">
        <v>0.11322551966470513</v>
      </c>
      <c r="L74" s="20">
        <v>17253</v>
      </c>
      <c r="M74" s="23">
        <v>0.12173489691376317</v>
      </c>
      <c r="N74" s="79">
        <f t="shared" si="4"/>
        <v>218.28</v>
      </c>
      <c r="O74" s="78">
        <f t="shared" si="3"/>
        <v>17034.72</v>
      </c>
    </row>
    <row r="75" spans="1:15" ht="12.5" x14ac:dyDescent="0.25">
      <c r="A75" s="5" t="s">
        <v>168</v>
      </c>
      <c r="B75" s="10" t="s">
        <v>169</v>
      </c>
      <c r="C75" s="59">
        <v>1712</v>
      </c>
      <c r="D75" s="46">
        <v>295</v>
      </c>
      <c r="E75" s="4" t="s">
        <v>704</v>
      </c>
      <c r="F75" s="5" t="s">
        <v>704</v>
      </c>
      <c r="G75" s="5" t="s">
        <v>704</v>
      </c>
      <c r="H75" s="10">
        <v>18</v>
      </c>
      <c r="I75" s="82">
        <v>16</v>
      </c>
      <c r="J75" s="32">
        <v>313</v>
      </c>
      <c r="K75" s="33">
        <v>0.18282710280373832</v>
      </c>
      <c r="L75" s="20">
        <v>329</v>
      </c>
      <c r="M75" s="23">
        <v>0.19217289719626168</v>
      </c>
      <c r="N75" s="79">
        <f t="shared" si="4"/>
        <v>437.70749999999998</v>
      </c>
      <c r="O75" s="78">
        <f t="shared" si="3"/>
        <v>-108.70749999999998</v>
      </c>
    </row>
    <row r="76" spans="1:15" ht="12.5" x14ac:dyDescent="0.25">
      <c r="A76" s="5" t="s">
        <v>170</v>
      </c>
      <c r="B76" s="10" t="s">
        <v>171</v>
      </c>
      <c r="C76" s="59">
        <v>3433</v>
      </c>
      <c r="D76" s="46">
        <v>337</v>
      </c>
      <c r="E76" s="4">
        <v>12</v>
      </c>
      <c r="F76" s="5">
        <v>16</v>
      </c>
      <c r="G76" s="5" t="s">
        <v>704</v>
      </c>
      <c r="H76" s="10">
        <v>26</v>
      </c>
      <c r="I76" s="82">
        <v>31</v>
      </c>
      <c r="J76" s="32">
        <v>363</v>
      </c>
      <c r="K76" s="33">
        <v>0.10573842120594232</v>
      </c>
      <c r="L76" s="20">
        <v>394</v>
      </c>
      <c r="M76" s="23">
        <v>0.1147684241188465</v>
      </c>
      <c r="N76" s="79">
        <f t="shared" si="4"/>
        <v>1648.1925000000001</v>
      </c>
      <c r="O76" s="78">
        <f t="shared" si="3"/>
        <v>-1254.1925000000001</v>
      </c>
    </row>
    <row r="77" spans="1:15" ht="12.5" x14ac:dyDescent="0.25">
      <c r="A77" s="5" t="s">
        <v>172</v>
      </c>
      <c r="B77" s="10" t="s">
        <v>173</v>
      </c>
      <c r="C77" s="59">
        <v>12927</v>
      </c>
      <c r="D77" s="46">
        <v>1676</v>
      </c>
      <c r="E77" s="4">
        <v>41</v>
      </c>
      <c r="F77" s="5">
        <v>65</v>
      </c>
      <c r="G77" s="5">
        <v>29</v>
      </c>
      <c r="H77" s="10">
        <v>57</v>
      </c>
      <c r="I77" s="82">
        <v>135</v>
      </c>
      <c r="J77" s="32">
        <v>1733</v>
      </c>
      <c r="K77" s="33">
        <v>0.13406049354065136</v>
      </c>
      <c r="L77" s="20">
        <v>1868</v>
      </c>
      <c r="M77" s="23">
        <v>0.14450375183723987</v>
      </c>
      <c r="N77" s="79">
        <f t="shared" si="4"/>
        <v>1654.0575000000001</v>
      </c>
      <c r="O77" s="78">
        <f t="shared" si="3"/>
        <v>213.94249999999988</v>
      </c>
    </row>
    <row r="78" spans="1:15" ht="12.5" x14ac:dyDescent="0.25">
      <c r="A78" s="5" t="s">
        <v>174</v>
      </c>
      <c r="B78" s="10" t="s">
        <v>175</v>
      </c>
      <c r="C78" s="59">
        <v>12973</v>
      </c>
      <c r="D78" s="46">
        <v>1862</v>
      </c>
      <c r="E78" s="4">
        <v>32</v>
      </c>
      <c r="F78" s="5">
        <v>57</v>
      </c>
      <c r="G78" s="5">
        <v>15</v>
      </c>
      <c r="H78" s="10">
        <v>84</v>
      </c>
      <c r="I78" s="82">
        <v>104</v>
      </c>
      <c r="J78" s="32">
        <v>1946</v>
      </c>
      <c r="K78" s="33">
        <v>0.15000385415863718</v>
      </c>
      <c r="L78" s="20">
        <v>2050</v>
      </c>
      <c r="M78" s="23">
        <v>0.15802050412394975</v>
      </c>
      <c r="N78" s="79">
        <f t="shared" si="4"/>
        <v>3131.4</v>
      </c>
      <c r="O78" s="78">
        <f t="shared" si="3"/>
        <v>-1081.4000000000001</v>
      </c>
    </row>
    <row r="79" spans="1:15" ht="12.5" x14ac:dyDescent="0.25">
      <c r="A79" s="5" t="s">
        <v>176</v>
      </c>
      <c r="B79" s="10" t="s">
        <v>177</v>
      </c>
      <c r="C79" s="59">
        <v>24560</v>
      </c>
      <c r="D79" s="46">
        <v>3157</v>
      </c>
      <c r="E79" s="4">
        <v>73</v>
      </c>
      <c r="F79" s="5">
        <v>117</v>
      </c>
      <c r="G79" s="5">
        <v>31</v>
      </c>
      <c r="H79" s="10">
        <v>136</v>
      </c>
      <c r="I79" s="82">
        <v>221</v>
      </c>
      <c r="J79" s="32">
        <v>3293</v>
      </c>
      <c r="K79" s="33">
        <v>0.13407980456026058</v>
      </c>
      <c r="L79" s="20">
        <v>3514</v>
      </c>
      <c r="M79" s="23">
        <v>0.14307817589576546</v>
      </c>
      <c r="N79" s="79">
        <f t="shared" si="4"/>
        <v>150.0675</v>
      </c>
      <c r="O79" s="78">
        <f t="shared" si="3"/>
        <v>3363.9324999999999</v>
      </c>
    </row>
    <row r="80" spans="1:15" ht="12.5" x14ac:dyDescent="0.25">
      <c r="A80" s="5" t="s">
        <v>178</v>
      </c>
      <c r="B80" s="10" t="s">
        <v>179</v>
      </c>
      <c r="C80" s="59">
        <v>1177</v>
      </c>
      <c r="D80" s="46">
        <v>166</v>
      </c>
      <c r="E80" s="4" t="s">
        <v>704</v>
      </c>
      <c r="F80" s="5">
        <v>11</v>
      </c>
      <c r="G80" s="5" t="s">
        <v>704</v>
      </c>
      <c r="H80" s="10" t="s">
        <v>704</v>
      </c>
      <c r="I80" s="82">
        <v>19</v>
      </c>
      <c r="J80" s="32">
        <v>172</v>
      </c>
      <c r="K80" s="33">
        <v>0.14613423959218352</v>
      </c>
      <c r="L80" s="20">
        <v>191</v>
      </c>
      <c r="M80" s="23">
        <v>0.16227697536108751</v>
      </c>
      <c r="N80" s="79">
        <f t="shared" si="4"/>
        <v>3452.19</v>
      </c>
      <c r="O80" s="78">
        <f t="shared" si="3"/>
        <v>-3261.19</v>
      </c>
    </row>
    <row r="81" spans="1:15" ht="12.5" x14ac:dyDescent="0.25">
      <c r="A81" s="5" t="s">
        <v>180</v>
      </c>
      <c r="B81" s="10" t="s">
        <v>181</v>
      </c>
      <c r="C81" s="59">
        <v>27076</v>
      </c>
      <c r="D81" s="46">
        <v>4726</v>
      </c>
      <c r="E81" s="4">
        <v>77</v>
      </c>
      <c r="F81" s="5">
        <v>133</v>
      </c>
      <c r="G81" s="5">
        <v>34</v>
      </c>
      <c r="H81" s="10">
        <v>173</v>
      </c>
      <c r="I81" s="82">
        <v>244</v>
      </c>
      <c r="J81" s="32">
        <v>4899</v>
      </c>
      <c r="K81" s="33">
        <v>0.18093514551632442</v>
      </c>
      <c r="L81" s="20">
        <v>5143</v>
      </c>
      <c r="M81" s="23">
        <v>0.18994681636873983</v>
      </c>
      <c r="N81" s="79">
        <f t="shared" si="4"/>
        <v>880.77</v>
      </c>
      <c r="O81" s="78">
        <f t="shared" si="3"/>
        <v>4262.2299999999996</v>
      </c>
    </row>
    <row r="82" spans="1:15" ht="12.5" x14ac:dyDescent="0.25">
      <c r="A82" s="5" t="s">
        <v>182</v>
      </c>
      <c r="B82" s="10" t="s">
        <v>183</v>
      </c>
      <c r="C82" s="59">
        <v>6908</v>
      </c>
      <c r="D82" s="46">
        <v>969</v>
      </c>
      <c r="E82" s="4">
        <v>27</v>
      </c>
      <c r="F82" s="5">
        <v>48</v>
      </c>
      <c r="G82" s="5" t="s">
        <v>704</v>
      </c>
      <c r="H82" s="10">
        <v>55</v>
      </c>
      <c r="I82" s="82">
        <v>83</v>
      </c>
      <c r="J82" s="32">
        <v>1024</v>
      </c>
      <c r="K82" s="33">
        <v>0.14823393167342211</v>
      </c>
      <c r="L82" s="20">
        <v>1107</v>
      </c>
      <c r="M82" s="23">
        <v>0.16024898668210771</v>
      </c>
      <c r="N82" s="79">
        <f t="shared" si="4"/>
        <v>1415.1224999999999</v>
      </c>
      <c r="O82" s="78">
        <f t="shared" si="3"/>
        <v>-308.12249999999995</v>
      </c>
    </row>
    <row r="83" spans="1:15" ht="12.5" x14ac:dyDescent="0.25">
      <c r="A83" s="5" t="s">
        <v>184</v>
      </c>
      <c r="B83" s="10" t="s">
        <v>185</v>
      </c>
      <c r="C83" s="59">
        <v>11099</v>
      </c>
      <c r="D83" s="46">
        <v>1236</v>
      </c>
      <c r="E83" s="4">
        <v>22</v>
      </c>
      <c r="F83" s="5">
        <v>47</v>
      </c>
      <c r="G83" s="5">
        <v>17</v>
      </c>
      <c r="H83" s="10">
        <v>62</v>
      </c>
      <c r="I83" s="82">
        <v>86</v>
      </c>
      <c r="J83" s="32">
        <v>1298</v>
      </c>
      <c r="K83" s="33">
        <v>0.11694747274529237</v>
      </c>
      <c r="L83" s="20">
        <v>1384</v>
      </c>
      <c r="M83" s="23">
        <v>0.12469591855122084</v>
      </c>
      <c r="N83" s="79">
        <f t="shared" si="4"/>
        <v>138.8475</v>
      </c>
      <c r="O83" s="78">
        <f t="shared" si="3"/>
        <v>1245.1524999999999</v>
      </c>
    </row>
    <row r="84" spans="1:15" ht="12.5" x14ac:dyDescent="0.25">
      <c r="A84" s="5" t="s">
        <v>186</v>
      </c>
      <c r="B84" s="10" t="s">
        <v>187</v>
      </c>
      <c r="C84" s="59">
        <v>1089</v>
      </c>
      <c r="D84" s="46">
        <v>159</v>
      </c>
      <c r="E84" s="4" t="s">
        <v>704</v>
      </c>
      <c r="F84" s="5" t="s">
        <v>704</v>
      </c>
      <c r="G84" s="5" t="s">
        <v>704</v>
      </c>
      <c r="H84" s="10" t="s">
        <v>704</v>
      </c>
      <c r="I84" s="82">
        <v>16</v>
      </c>
      <c r="J84" s="32">
        <v>169</v>
      </c>
      <c r="K84" s="33">
        <v>0.155188246097337</v>
      </c>
      <c r="L84" s="20">
        <v>185</v>
      </c>
      <c r="M84" s="23">
        <v>0.16988062442607896</v>
      </c>
      <c r="N84" s="79">
        <f t="shared" si="4"/>
        <v>587.77499999999998</v>
      </c>
      <c r="O84" s="78">
        <f t="shared" si="3"/>
        <v>-402.77499999999998</v>
      </c>
    </row>
    <row r="85" spans="1:15" ht="12.5" x14ac:dyDescent="0.25">
      <c r="A85" s="5" t="s">
        <v>188</v>
      </c>
      <c r="B85" s="10" t="s">
        <v>189</v>
      </c>
      <c r="C85" s="59">
        <v>4610</v>
      </c>
      <c r="D85" s="46">
        <v>684</v>
      </c>
      <c r="E85" s="4" t="s">
        <v>704</v>
      </c>
      <c r="F85" s="5">
        <v>21</v>
      </c>
      <c r="G85" s="5" t="s">
        <v>704</v>
      </c>
      <c r="H85" s="10">
        <v>34</v>
      </c>
      <c r="I85" s="82">
        <v>35</v>
      </c>
      <c r="J85" s="32">
        <v>718</v>
      </c>
      <c r="K85" s="33">
        <v>0.15574837310195228</v>
      </c>
      <c r="L85" s="20">
        <v>753</v>
      </c>
      <c r="M85" s="23">
        <v>0.16334056399132321</v>
      </c>
      <c r="N85" s="79">
        <f t="shared" si="4"/>
        <v>1366.1625000000001</v>
      </c>
      <c r="O85" s="78">
        <f t="shared" si="3"/>
        <v>-613.16250000000014</v>
      </c>
    </row>
    <row r="86" spans="1:15" ht="12.5" x14ac:dyDescent="0.25">
      <c r="A86" s="5" t="s">
        <v>190</v>
      </c>
      <c r="B86" s="10" t="s">
        <v>191</v>
      </c>
      <c r="C86" s="59">
        <v>10715</v>
      </c>
      <c r="D86" s="46">
        <v>1388</v>
      </c>
      <c r="E86" s="4">
        <v>22</v>
      </c>
      <c r="F86" s="5">
        <v>39</v>
      </c>
      <c r="G86" s="5" t="s">
        <v>704</v>
      </c>
      <c r="H86" s="10">
        <v>62</v>
      </c>
      <c r="I86" s="82">
        <v>71</v>
      </c>
      <c r="J86" s="32">
        <v>1450</v>
      </c>
      <c r="K86" s="33">
        <v>0.13532431171255249</v>
      </c>
      <c r="L86" s="20">
        <v>1521</v>
      </c>
      <c r="M86" s="23">
        <v>0.14195053663089127</v>
      </c>
      <c r="N86" s="79">
        <f t="shared" si="4"/>
        <v>222.10499999999999</v>
      </c>
      <c r="O86" s="78">
        <f t="shared" si="3"/>
        <v>1298.895</v>
      </c>
    </row>
    <row r="87" spans="1:15" ht="12.5" x14ac:dyDescent="0.25">
      <c r="A87" s="5" t="s">
        <v>192</v>
      </c>
      <c r="B87" s="10" t="s">
        <v>193</v>
      </c>
      <c r="C87" s="59">
        <v>1742</v>
      </c>
      <c r="D87" s="46">
        <v>265</v>
      </c>
      <c r="E87" s="4" t="s">
        <v>704</v>
      </c>
      <c r="F87" s="5">
        <v>17</v>
      </c>
      <c r="G87" s="5" t="s">
        <v>704</v>
      </c>
      <c r="H87" s="10">
        <v>14</v>
      </c>
      <c r="I87" s="82">
        <v>30</v>
      </c>
      <c r="J87" s="32">
        <v>279</v>
      </c>
      <c r="K87" s="33">
        <v>0.16016073478760046</v>
      </c>
      <c r="L87" s="20">
        <v>309</v>
      </c>
      <c r="M87" s="23">
        <v>0.17738231917336394</v>
      </c>
      <c r="N87" s="79">
        <f t="shared" si="4"/>
        <v>551.94749999999999</v>
      </c>
      <c r="O87" s="78">
        <f t="shared" si="3"/>
        <v>-242.94749999999999</v>
      </c>
    </row>
    <row r="88" spans="1:15" ht="12.5" x14ac:dyDescent="0.25">
      <c r="A88" s="5" t="s">
        <v>194</v>
      </c>
      <c r="B88" s="10" t="s">
        <v>195</v>
      </c>
      <c r="C88" s="59">
        <v>4329</v>
      </c>
      <c r="D88" s="46">
        <v>688</v>
      </c>
      <c r="E88" s="4">
        <v>33</v>
      </c>
      <c r="F88" s="5">
        <v>38</v>
      </c>
      <c r="G88" s="5" t="s">
        <v>704</v>
      </c>
      <c r="H88" s="10">
        <v>33</v>
      </c>
      <c r="I88" s="82">
        <v>76</v>
      </c>
      <c r="J88" s="32">
        <v>721</v>
      </c>
      <c r="K88" s="33">
        <v>0.16655116655116656</v>
      </c>
      <c r="L88" s="20">
        <v>797</v>
      </c>
      <c r="M88" s="23">
        <v>0.1841071841071841</v>
      </c>
      <c r="N88" s="79">
        <f t="shared" si="4"/>
        <v>3041.7674999999999</v>
      </c>
      <c r="O88" s="78">
        <f t="shared" si="3"/>
        <v>-2244.7674999999999</v>
      </c>
    </row>
    <row r="89" spans="1:15" ht="12.5" x14ac:dyDescent="0.25">
      <c r="A89" s="5" t="s">
        <v>196</v>
      </c>
      <c r="B89" s="10" t="s">
        <v>197</v>
      </c>
      <c r="C89" s="59">
        <v>23857</v>
      </c>
      <c r="D89" s="46">
        <v>3229</v>
      </c>
      <c r="E89" s="4">
        <v>72</v>
      </c>
      <c r="F89" s="5">
        <v>109</v>
      </c>
      <c r="G89" s="5">
        <v>38</v>
      </c>
      <c r="H89" s="10">
        <v>122</v>
      </c>
      <c r="I89" s="82">
        <v>219</v>
      </c>
      <c r="J89" s="32">
        <v>3351</v>
      </c>
      <c r="K89" s="33">
        <v>0.14046191893364632</v>
      </c>
      <c r="L89" s="20">
        <v>3570</v>
      </c>
      <c r="M89" s="23">
        <v>0.14964161462044684</v>
      </c>
      <c r="N89" s="79">
        <f t="shared" si="4"/>
        <v>253.215</v>
      </c>
      <c r="O89" s="78">
        <f t="shared" si="3"/>
        <v>3316.7849999999999</v>
      </c>
    </row>
    <row r="90" spans="1:15" ht="12.5" x14ac:dyDescent="0.25">
      <c r="A90" s="5" t="s">
        <v>198</v>
      </c>
      <c r="B90" s="10" t="s">
        <v>199</v>
      </c>
      <c r="C90" s="59">
        <v>1986</v>
      </c>
      <c r="D90" s="46">
        <v>328</v>
      </c>
      <c r="E90" s="4" t="s">
        <v>704</v>
      </c>
      <c r="F90" s="5" t="s">
        <v>704</v>
      </c>
      <c r="G90" s="5" t="s">
        <v>704</v>
      </c>
      <c r="H90" s="10">
        <v>14</v>
      </c>
      <c r="I90" s="82">
        <v>21</v>
      </c>
      <c r="J90" s="32">
        <v>342</v>
      </c>
      <c r="K90" s="33">
        <v>0.17220543806646527</v>
      </c>
      <c r="L90" s="20">
        <v>363</v>
      </c>
      <c r="M90" s="23">
        <v>0.18277945619335348</v>
      </c>
      <c r="N90" s="79">
        <f t="shared" si="4"/>
        <v>1884.96</v>
      </c>
      <c r="O90" s="78">
        <f t="shared" si="3"/>
        <v>-1521.96</v>
      </c>
    </row>
    <row r="91" spans="1:15" ht="12.5" x14ac:dyDescent="0.25">
      <c r="A91" s="5" t="s">
        <v>200</v>
      </c>
      <c r="B91" s="10" t="s">
        <v>201</v>
      </c>
      <c r="C91" s="59">
        <v>14784</v>
      </c>
      <c r="D91" s="46">
        <v>1837</v>
      </c>
      <c r="E91" s="4">
        <v>64</v>
      </c>
      <c r="F91" s="5">
        <v>88</v>
      </c>
      <c r="G91" s="5">
        <v>23</v>
      </c>
      <c r="H91" s="10">
        <v>80</v>
      </c>
      <c r="I91" s="82">
        <v>175</v>
      </c>
      <c r="J91" s="32">
        <v>1917</v>
      </c>
      <c r="K91" s="33">
        <v>0.12966720779220781</v>
      </c>
      <c r="L91" s="20">
        <v>2092</v>
      </c>
      <c r="M91" s="23">
        <v>0.14150432900432899</v>
      </c>
      <c r="N91" s="79">
        <f t="shared" si="4"/>
        <v>561.63750000000005</v>
      </c>
      <c r="O91" s="78">
        <f t="shared" si="3"/>
        <v>1530.3625</v>
      </c>
    </row>
    <row r="92" spans="1:15" ht="12.5" x14ac:dyDescent="0.25">
      <c r="A92" s="5" t="s">
        <v>202</v>
      </c>
      <c r="B92" s="10" t="s">
        <v>203</v>
      </c>
      <c r="C92" s="59">
        <v>4405</v>
      </c>
      <c r="D92" s="46">
        <v>563</v>
      </c>
      <c r="E92" s="4">
        <v>28</v>
      </c>
      <c r="F92" s="5">
        <v>41</v>
      </c>
      <c r="G92" s="5" t="s">
        <v>704</v>
      </c>
      <c r="H92" s="10">
        <v>41</v>
      </c>
      <c r="I92" s="82">
        <v>79</v>
      </c>
      <c r="J92" s="32">
        <v>604</v>
      </c>
      <c r="K92" s="33">
        <v>0.13711691259931896</v>
      </c>
      <c r="L92" s="20">
        <v>683</v>
      </c>
      <c r="M92" s="23">
        <v>0.1550510783200908</v>
      </c>
      <c r="N92" s="79">
        <f t="shared" si="4"/>
        <v>806.4375</v>
      </c>
      <c r="O92" s="78">
        <f t="shared" si="3"/>
        <v>-123.4375</v>
      </c>
    </row>
    <row r="93" spans="1:15" ht="12.5" x14ac:dyDescent="0.25">
      <c r="A93" s="5" t="s">
        <v>204</v>
      </c>
      <c r="B93" s="10" t="s">
        <v>205</v>
      </c>
      <c r="C93" s="59">
        <v>6325</v>
      </c>
      <c r="D93" s="46">
        <v>1011</v>
      </c>
      <c r="E93" s="4">
        <v>24</v>
      </c>
      <c r="F93" s="5">
        <v>41</v>
      </c>
      <c r="G93" s="5">
        <v>21</v>
      </c>
      <c r="H93" s="10">
        <v>54</v>
      </c>
      <c r="I93" s="82">
        <v>86</v>
      </c>
      <c r="J93" s="32">
        <v>1065</v>
      </c>
      <c r="K93" s="33">
        <v>0.1683794466403162</v>
      </c>
      <c r="L93" s="20">
        <v>1151</v>
      </c>
      <c r="M93" s="23">
        <v>0.18197628458498025</v>
      </c>
      <c r="N93" s="79">
        <f t="shared" si="4"/>
        <v>2593.35</v>
      </c>
      <c r="O93" s="78">
        <f t="shared" si="3"/>
        <v>-1442.35</v>
      </c>
    </row>
    <row r="94" spans="1:15" ht="12.5" x14ac:dyDescent="0.25">
      <c r="A94" s="5" t="s">
        <v>206</v>
      </c>
      <c r="B94" s="10" t="s">
        <v>207</v>
      </c>
      <c r="C94" s="59">
        <v>20340</v>
      </c>
      <c r="D94" s="46">
        <v>2253</v>
      </c>
      <c r="E94" s="4">
        <v>96</v>
      </c>
      <c r="F94" s="5">
        <v>159</v>
      </c>
      <c r="G94" s="5">
        <v>25</v>
      </c>
      <c r="H94" s="10">
        <v>101</v>
      </c>
      <c r="I94" s="82">
        <v>280</v>
      </c>
      <c r="J94" s="32">
        <v>2354</v>
      </c>
      <c r="K94" s="33">
        <v>0.11573254670599803</v>
      </c>
      <c r="L94" s="20">
        <v>2634</v>
      </c>
      <c r="M94" s="23">
        <v>0.12949852507374632</v>
      </c>
      <c r="N94" s="79">
        <f t="shared" si="4"/>
        <v>1383.2474999999999</v>
      </c>
      <c r="O94" s="78">
        <f t="shared" si="3"/>
        <v>1250.7525000000001</v>
      </c>
    </row>
    <row r="95" spans="1:15" ht="12.5" x14ac:dyDescent="0.25">
      <c r="A95" s="5" t="s">
        <v>208</v>
      </c>
      <c r="B95" s="10" t="s">
        <v>209</v>
      </c>
      <c r="C95" s="59">
        <v>10849</v>
      </c>
      <c r="D95" s="46">
        <v>1857</v>
      </c>
      <c r="E95" s="4">
        <v>54</v>
      </c>
      <c r="F95" s="5">
        <v>111</v>
      </c>
      <c r="G95" s="5">
        <v>35</v>
      </c>
      <c r="H95" s="10">
        <v>96</v>
      </c>
      <c r="I95" s="82">
        <v>200</v>
      </c>
      <c r="J95" s="32">
        <v>1953</v>
      </c>
      <c r="K95" s="33">
        <v>0.18001659139091161</v>
      </c>
      <c r="L95" s="20">
        <v>2153</v>
      </c>
      <c r="M95" s="23">
        <v>0.19845147018158354</v>
      </c>
      <c r="N95" s="79">
        <f t="shared" si="4"/>
        <v>2239.41</v>
      </c>
      <c r="O95" s="78">
        <f t="shared" si="3"/>
        <v>-86.409999999999854</v>
      </c>
    </row>
    <row r="96" spans="1:15" ht="12.5" x14ac:dyDescent="0.25">
      <c r="A96" s="5" t="s">
        <v>210</v>
      </c>
      <c r="B96" s="10" t="s">
        <v>211</v>
      </c>
      <c r="C96" s="59">
        <v>17564</v>
      </c>
      <c r="D96" s="46">
        <v>2080</v>
      </c>
      <c r="E96" s="4">
        <v>32</v>
      </c>
      <c r="F96" s="5">
        <v>46</v>
      </c>
      <c r="G96" s="5">
        <v>14</v>
      </c>
      <c r="H96" s="10">
        <v>81</v>
      </c>
      <c r="I96" s="82">
        <v>92</v>
      </c>
      <c r="J96" s="32">
        <v>2161</v>
      </c>
      <c r="K96" s="33">
        <v>0.12303575495331359</v>
      </c>
      <c r="L96" s="20">
        <v>2253</v>
      </c>
      <c r="M96" s="23">
        <v>0.12827374174447734</v>
      </c>
      <c r="N96" s="79">
        <f t="shared" si="4"/>
        <v>913.02750000000003</v>
      </c>
      <c r="O96" s="78">
        <f t="shared" si="3"/>
        <v>1339.9724999999999</v>
      </c>
    </row>
    <row r="97" spans="1:15" ht="12.5" x14ac:dyDescent="0.25">
      <c r="A97" s="5" t="s">
        <v>212</v>
      </c>
      <c r="B97" s="10" t="s">
        <v>213</v>
      </c>
      <c r="C97" s="59">
        <v>7161</v>
      </c>
      <c r="D97" s="46">
        <v>1226</v>
      </c>
      <c r="E97" s="4">
        <v>34</v>
      </c>
      <c r="F97" s="5">
        <v>51</v>
      </c>
      <c r="G97" s="5">
        <v>14</v>
      </c>
      <c r="H97" s="10">
        <v>69</v>
      </c>
      <c r="I97" s="82">
        <v>99</v>
      </c>
      <c r="J97" s="32">
        <v>1295</v>
      </c>
      <c r="K97" s="33">
        <v>0.18084066471163246</v>
      </c>
      <c r="L97" s="20">
        <v>1394</v>
      </c>
      <c r="M97" s="23">
        <v>0.19466554950425918</v>
      </c>
      <c r="N97" s="79">
        <f t="shared" si="4"/>
        <v>995.39250000000004</v>
      </c>
      <c r="O97" s="78">
        <f t="shared" si="3"/>
        <v>398.60749999999996</v>
      </c>
    </row>
    <row r="98" spans="1:15" ht="12.5" x14ac:dyDescent="0.25">
      <c r="A98" s="5" t="s">
        <v>214</v>
      </c>
      <c r="B98" s="10" t="s">
        <v>215</v>
      </c>
      <c r="C98" s="59">
        <v>7807</v>
      </c>
      <c r="D98" s="46">
        <v>911</v>
      </c>
      <c r="E98" s="4" t="s">
        <v>704</v>
      </c>
      <c r="F98" s="5">
        <v>19</v>
      </c>
      <c r="G98" s="5" t="s">
        <v>704</v>
      </c>
      <c r="H98" s="10">
        <v>35</v>
      </c>
      <c r="I98" s="82">
        <v>33</v>
      </c>
      <c r="J98" s="32">
        <v>946</v>
      </c>
      <c r="K98" s="33">
        <v>0.12117330600742923</v>
      </c>
      <c r="L98" s="20">
        <v>979</v>
      </c>
      <c r="M98" s="23">
        <v>0.12540028179838605</v>
      </c>
      <c r="N98" s="79">
        <f t="shared" si="4"/>
        <v>368.09250000000003</v>
      </c>
      <c r="O98" s="78">
        <f t="shared" si="3"/>
        <v>610.90750000000003</v>
      </c>
    </row>
    <row r="99" spans="1:15" ht="12.5" x14ac:dyDescent="0.25">
      <c r="A99" s="5" t="s">
        <v>216</v>
      </c>
      <c r="B99" s="10" t="s">
        <v>217</v>
      </c>
      <c r="C99" s="59">
        <v>2887</v>
      </c>
      <c r="D99" s="46">
        <v>207</v>
      </c>
      <c r="E99" s="4" t="s">
        <v>704</v>
      </c>
      <c r="F99" s="5">
        <v>14</v>
      </c>
      <c r="G99" s="5" t="s">
        <v>704</v>
      </c>
      <c r="H99" s="10">
        <v>12</v>
      </c>
      <c r="I99" s="82">
        <v>24</v>
      </c>
      <c r="J99" s="32">
        <v>219</v>
      </c>
      <c r="K99" s="33">
        <v>7.5857291305853822E-2</v>
      </c>
      <c r="L99" s="20">
        <v>243</v>
      </c>
      <c r="M99" s="23">
        <v>8.4170419120193976E-2</v>
      </c>
      <c r="N99" s="79">
        <f t="shared" si="4"/>
        <v>663.89250000000004</v>
      </c>
      <c r="O99" s="78">
        <f t="shared" si="3"/>
        <v>-420.89250000000004</v>
      </c>
    </row>
    <row r="100" spans="1:15" ht="12.5" x14ac:dyDescent="0.25">
      <c r="A100" s="5" t="s">
        <v>218</v>
      </c>
      <c r="B100" s="10" t="s">
        <v>219</v>
      </c>
      <c r="C100" s="59">
        <v>5207</v>
      </c>
      <c r="D100" s="46">
        <v>914</v>
      </c>
      <c r="E100" s="4">
        <v>17</v>
      </c>
      <c r="F100" s="5">
        <v>38</v>
      </c>
      <c r="G100" s="5" t="s">
        <v>704</v>
      </c>
      <c r="H100" s="10">
        <v>46</v>
      </c>
      <c r="I100" s="82">
        <v>59</v>
      </c>
      <c r="J100" s="32">
        <v>960</v>
      </c>
      <c r="K100" s="33">
        <v>0.18436719800268869</v>
      </c>
      <c r="L100" s="20">
        <v>1019</v>
      </c>
      <c r="M100" s="23">
        <v>0.1956980987132706</v>
      </c>
      <c r="N100" s="79">
        <f t="shared" si="4"/>
        <v>1107.8475000000001</v>
      </c>
      <c r="O100" s="78">
        <f t="shared" si="3"/>
        <v>-88.847500000000082</v>
      </c>
    </row>
    <row r="101" spans="1:15" ht="12.5" x14ac:dyDescent="0.25">
      <c r="A101" s="5" t="s">
        <v>220</v>
      </c>
      <c r="B101" s="10" t="s">
        <v>221</v>
      </c>
      <c r="C101" s="59">
        <v>8689</v>
      </c>
      <c r="D101" s="46">
        <v>1020</v>
      </c>
      <c r="E101" s="4">
        <v>21</v>
      </c>
      <c r="F101" s="5">
        <v>52</v>
      </c>
      <c r="G101" s="5">
        <v>13</v>
      </c>
      <c r="H101" s="10">
        <v>40</v>
      </c>
      <c r="I101" s="82">
        <v>86</v>
      </c>
      <c r="J101" s="32">
        <v>1060</v>
      </c>
      <c r="K101" s="33">
        <v>0.12199332489354356</v>
      </c>
      <c r="L101" s="20">
        <v>1146</v>
      </c>
      <c r="M101" s="23">
        <v>0.13189089653584993</v>
      </c>
      <c r="N101" s="79">
        <f t="shared" si="4"/>
        <v>692.96249999999998</v>
      </c>
      <c r="O101" s="78">
        <f t="shared" si="3"/>
        <v>453.03750000000002</v>
      </c>
    </row>
    <row r="102" spans="1:15" ht="12.5" x14ac:dyDescent="0.25">
      <c r="A102" s="5" t="s">
        <v>222</v>
      </c>
      <c r="B102" s="10" t="s">
        <v>223</v>
      </c>
      <c r="C102" s="59">
        <v>5435</v>
      </c>
      <c r="D102" s="46">
        <v>944</v>
      </c>
      <c r="E102" s="4">
        <v>26</v>
      </c>
      <c r="F102" s="5">
        <v>43</v>
      </c>
      <c r="G102" s="5" t="s">
        <v>704</v>
      </c>
      <c r="H102" s="10">
        <v>42</v>
      </c>
      <c r="I102" s="82">
        <v>79</v>
      </c>
      <c r="J102" s="32">
        <v>986</v>
      </c>
      <c r="K102" s="33">
        <v>0.18141674333026678</v>
      </c>
      <c r="L102" s="20">
        <v>1065</v>
      </c>
      <c r="M102" s="23">
        <v>0.19595216191352346</v>
      </c>
      <c r="N102" s="79">
        <f t="shared" si="4"/>
        <v>905.12250000000006</v>
      </c>
      <c r="O102" s="78">
        <f t="shared" si="3"/>
        <v>159.87749999999994</v>
      </c>
    </row>
    <row r="103" spans="1:15" ht="12.5" x14ac:dyDescent="0.25">
      <c r="A103" s="5" t="s">
        <v>224</v>
      </c>
      <c r="B103" s="10" t="s">
        <v>225</v>
      </c>
      <c r="C103" s="59">
        <v>7099</v>
      </c>
      <c r="D103" s="46">
        <v>859</v>
      </c>
      <c r="E103" s="4">
        <v>17</v>
      </c>
      <c r="F103" s="5">
        <v>47</v>
      </c>
      <c r="G103" s="5">
        <v>11</v>
      </c>
      <c r="H103" s="10">
        <v>61</v>
      </c>
      <c r="I103" s="82">
        <v>75</v>
      </c>
      <c r="J103" s="32">
        <v>920</v>
      </c>
      <c r="K103" s="33">
        <v>0.12959571770671927</v>
      </c>
      <c r="L103" s="20">
        <v>995</v>
      </c>
      <c r="M103" s="23">
        <v>0.14016058599802789</v>
      </c>
      <c r="N103" s="79">
        <f t="shared" ref="N103:N117" si="5">0.1275*C104</f>
        <v>156.315</v>
      </c>
      <c r="O103" s="78">
        <f t="shared" si="3"/>
        <v>838.68499999999995</v>
      </c>
    </row>
    <row r="104" spans="1:15" ht="12.5" x14ac:dyDescent="0.25">
      <c r="A104" s="5" t="s">
        <v>226</v>
      </c>
      <c r="B104" s="10" t="s">
        <v>227</v>
      </c>
      <c r="C104" s="59">
        <v>1226</v>
      </c>
      <c r="D104" s="46">
        <v>144</v>
      </c>
      <c r="E104" s="4" t="s">
        <v>704</v>
      </c>
      <c r="F104" s="5" t="s">
        <v>704</v>
      </c>
      <c r="G104" s="5" t="s">
        <v>704</v>
      </c>
      <c r="H104" s="10" t="s">
        <v>704</v>
      </c>
      <c r="I104" s="82">
        <v>13</v>
      </c>
      <c r="J104" s="32">
        <v>154</v>
      </c>
      <c r="K104" s="33">
        <v>0.12561174551386622</v>
      </c>
      <c r="L104" s="20">
        <v>167</v>
      </c>
      <c r="M104" s="23">
        <v>0.13621533442088091</v>
      </c>
      <c r="N104" s="79">
        <f t="shared" si="5"/>
        <v>219.6825</v>
      </c>
      <c r="O104" s="78">
        <f t="shared" si="3"/>
        <v>-52.682500000000005</v>
      </c>
    </row>
    <row r="105" spans="1:15" ht="12.5" x14ac:dyDescent="0.25">
      <c r="A105" s="5" t="s">
        <v>228</v>
      </c>
      <c r="B105" s="10" t="s">
        <v>229</v>
      </c>
      <c r="C105" s="59">
        <v>1723</v>
      </c>
      <c r="D105" s="46">
        <v>234</v>
      </c>
      <c r="E105" s="4" t="s">
        <v>704</v>
      </c>
      <c r="F105" s="5">
        <v>13</v>
      </c>
      <c r="G105" s="5" t="s">
        <v>704</v>
      </c>
      <c r="H105" s="10" t="s">
        <v>704</v>
      </c>
      <c r="I105" s="82">
        <v>24</v>
      </c>
      <c r="J105" s="32">
        <v>243</v>
      </c>
      <c r="K105" s="33">
        <v>0.14103308183401045</v>
      </c>
      <c r="L105" s="20">
        <v>267</v>
      </c>
      <c r="M105" s="23">
        <v>0.15496227510156704</v>
      </c>
      <c r="N105" s="79">
        <f t="shared" si="5"/>
        <v>229.245</v>
      </c>
      <c r="O105" s="78">
        <f t="shared" si="3"/>
        <v>37.754999999999995</v>
      </c>
    </row>
    <row r="106" spans="1:15" ht="12.5" x14ac:dyDescent="0.25">
      <c r="A106" s="5" t="s">
        <v>230</v>
      </c>
      <c r="B106" s="10" t="s">
        <v>231</v>
      </c>
      <c r="C106" s="59">
        <v>1798</v>
      </c>
      <c r="D106" s="46">
        <v>356</v>
      </c>
      <c r="E106" s="4">
        <v>12</v>
      </c>
      <c r="F106" s="5">
        <v>18</v>
      </c>
      <c r="G106" s="5" t="s">
        <v>704</v>
      </c>
      <c r="H106" s="10">
        <v>19</v>
      </c>
      <c r="I106" s="82">
        <v>36</v>
      </c>
      <c r="J106" s="32">
        <v>375</v>
      </c>
      <c r="K106" s="33">
        <v>0.20856507230255839</v>
      </c>
      <c r="L106" s="20">
        <v>411</v>
      </c>
      <c r="M106" s="23">
        <v>0.22858731924360401</v>
      </c>
      <c r="N106" s="79">
        <f t="shared" si="5"/>
        <v>401.625</v>
      </c>
      <c r="O106" s="78">
        <f t="shared" si="3"/>
        <v>9.375</v>
      </c>
    </row>
    <row r="107" spans="1:15" ht="12.5" x14ac:dyDescent="0.25">
      <c r="A107" s="5" t="s">
        <v>232</v>
      </c>
      <c r="B107" s="10" t="s">
        <v>233</v>
      </c>
      <c r="C107" s="59">
        <v>3150</v>
      </c>
      <c r="D107" s="46">
        <v>558</v>
      </c>
      <c r="E107" s="4" t="s">
        <v>704</v>
      </c>
      <c r="F107" s="5">
        <v>14</v>
      </c>
      <c r="G107" s="5" t="s">
        <v>704</v>
      </c>
      <c r="H107" s="10">
        <v>25</v>
      </c>
      <c r="I107" s="82">
        <v>30</v>
      </c>
      <c r="J107" s="32">
        <v>583</v>
      </c>
      <c r="K107" s="33">
        <v>0.18507936507936507</v>
      </c>
      <c r="L107" s="20">
        <v>613</v>
      </c>
      <c r="M107" s="23">
        <v>0.19460317460317461</v>
      </c>
      <c r="N107" s="79">
        <f t="shared" si="5"/>
        <v>55.59</v>
      </c>
      <c r="O107" s="78">
        <f t="shared" si="3"/>
        <v>557.41</v>
      </c>
    </row>
    <row r="108" spans="1:15" ht="12.5" x14ac:dyDescent="0.25">
      <c r="A108" s="5" t="s">
        <v>234</v>
      </c>
      <c r="B108" s="10" t="s">
        <v>235</v>
      </c>
      <c r="C108" s="59">
        <v>436</v>
      </c>
      <c r="D108" s="46">
        <v>72</v>
      </c>
      <c r="E108" s="4" t="s">
        <v>704</v>
      </c>
      <c r="F108" s="5" t="s">
        <v>704</v>
      </c>
      <c r="G108" s="5" t="s">
        <v>704</v>
      </c>
      <c r="H108" s="10" t="s">
        <v>704</v>
      </c>
      <c r="I108" s="82" t="s">
        <v>704</v>
      </c>
      <c r="J108" s="32">
        <v>74</v>
      </c>
      <c r="K108" s="33">
        <v>0.16972477064220184</v>
      </c>
      <c r="L108" s="20">
        <v>84</v>
      </c>
      <c r="M108" s="23">
        <v>0.19266055045871561</v>
      </c>
      <c r="N108" s="79">
        <f t="shared" si="5"/>
        <v>5210.9250000000002</v>
      </c>
      <c r="O108" s="78">
        <f t="shared" si="3"/>
        <v>-5126.9250000000002</v>
      </c>
    </row>
    <row r="109" spans="1:15" ht="12.5" x14ac:dyDescent="0.25">
      <c r="A109" s="5" t="s">
        <v>236</v>
      </c>
      <c r="B109" s="10" t="s">
        <v>237</v>
      </c>
      <c r="C109" s="59">
        <v>40870</v>
      </c>
      <c r="D109" s="46">
        <v>3964</v>
      </c>
      <c r="E109" s="4">
        <v>81</v>
      </c>
      <c r="F109" s="31">
        <v>122</v>
      </c>
      <c r="G109" s="31">
        <v>33</v>
      </c>
      <c r="H109" s="42">
        <v>127</v>
      </c>
      <c r="I109" s="82">
        <v>236</v>
      </c>
      <c r="J109" s="32">
        <v>4091</v>
      </c>
      <c r="K109" s="33">
        <v>0.1000978712992415</v>
      </c>
      <c r="L109" s="20">
        <v>4327</v>
      </c>
      <c r="M109" s="23">
        <v>0.10587227795448985</v>
      </c>
      <c r="N109" s="79">
        <f t="shared" si="5"/>
        <v>630.23249999999996</v>
      </c>
      <c r="O109" s="78">
        <f t="shared" si="3"/>
        <v>3696.7674999999999</v>
      </c>
    </row>
    <row r="110" spans="1:15" ht="12.5" x14ac:dyDescent="0.25">
      <c r="A110" s="5" t="s">
        <v>238</v>
      </c>
      <c r="B110" s="10" t="s">
        <v>239</v>
      </c>
      <c r="C110" s="59">
        <v>4943</v>
      </c>
      <c r="D110" s="46">
        <v>638</v>
      </c>
      <c r="E110" s="41" t="s">
        <v>704</v>
      </c>
      <c r="F110" s="31">
        <v>21</v>
      </c>
      <c r="G110" s="31" t="s">
        <v>704</v>
      </c>
      <c r="H110" s="42">
        <v>18</v>
      </c>
      <c r="I110" s="82">
        <v>41</v>
      </c>
      <c r="J110" s="32">
        <v>656</v>
      </c>
      <c r="K110" s="33">
        <v>0.13271292737204127</v>
      </c>
      <c r="L110" s="20">
        <v>697</v>
      </c>
      <c r="M110" s="23">
        <v>0.14100748533279384</v>
      </c>
      <c r="N110" s="79">
        <f t="shared" si="5"/>
        <v>20542.162499999999</v>
      </c>
      <c r="O110" s="78">
        <f t="shared" si="3"/>
        <v>-19845.162499999999</v>
      </c>
    </row>
    <row r="111" spans="1:15" ht="12.5" x14ac:dyDescent="0.25">
      <c r="A111" s="5" t="s">
        <v>240</v>
      </c>
      <c r="B111" s="10" t="s">
        <v>241</v>
      </c>
      <c r="C111" s="59">
        <v>161115</v>
      </c>
      <c r="D111" s="46">
        <v>17903</v>
      </c>
      <c r="E111" s="4">
        <v>699</v>
      </c>
      <c r="F111" s="5">
        <v>1147</v>
      </c>
      <c r="G111" s="5">
        <v>323</v>
      </c>
      <c r="H111" s="10">
        <v>978</v>
      </c>
      <c r="I111" s="82">
        <v>2169</v>
      </c>
      <c r="J111" s="32">
        <v>18881</v>
      </c>
      <c r="K111" s="33">
        <v>0.11718958507898085</v>
      </c>
      <c r="L111" s="20">
        <v>21050</v>
      </c>
      <c r="M111" s="23">
        <v>0.13065201874437513</v>
      </c>
      <c r="N111" s="79">
        <f t="shared" si="5"/>
        <v>191.63249999999999</v>
      </c>
      <c r="O111" s="78">
        <f t="shared" si="3"/>
        <v>20858.3675</v>
      </c>
    </row>
    <row r="112" spans="1:15" ht="12.5" x14ac:dyDescent="0.25">
      <c r="A112" s="5" t="s">
        <v>242</v>
      </c>
      <c r="B112" s="10" t="s">
        <v>243</v>
      </c>
      <c r="C112" s="59">
        <v>1503</v>
      </c>
      <c r="D112" s="46">
        <v>249</v>
      </c>
      <c r="E112" s="4" t="s">
        <v>704</v>
      </c>
      <c r="F112" s="5" t="s">
        <v>704</v>
      </c>
      <c r="G112" s="5" t="s">
        <v>704</v>
      </c>
      <c r="H112" s="10" t="s">
        <v>704</v>
      </c>
      <c r="I112" s="82">
        <v>15</v>
      </c>
      <c r="J112" s="32">
        <v>256</v>
      </c>
      <c r="K112" s="33">
        <v>0.17032601463739189</v>
      </c>
      <c r="L112" s="20">
        <v>271</v>
      </c>
      <c r="M112" s="23">
        <v>0.18030605455755155</v>
      </c>
      <c r="N112" s="79">
        <f t="shared" si="5"/>
        <v>124.3125</v>
      </c>
      <c r="O112" s="78">
        <f t="shared" si="3"/>
        <v>146.6875</v>
      </c>
    </row>
    <row r="113" spans="1:15" ht="12.5" x14ac:dyDescent="0.25">
      <c r="A113" s="5" t="s">
        <v>244</v>
      </c>
      <c r="B113" s="10" t="s">
        <v>245</v>
      </c>
      <c r="C113" s="59">
        <v>975</v>
      </c>
      <c r="D113" s="46">
        <v>144</v>
      </c>
      <c r="E113" s="4" t="s">
        <v>704</v>
      </c>
      <c r="F113" s="5" t="s">
        <v>704</v>
      </c>
      <c r="G113" s="5" t="s">
        <v>704</v>
      </c>
      <c r="H113" s="10" t="s">
        <v>704</v>
      </c>
      <c r="I113" s="82">
        <v>21</v>
      </c>
      <c r="J113" s="32">
        <v>154</v>
      </c>
      <c r="K113" s="33">
        <v>0.15794871794871795</v>
      </c>
      <c r="L113" s="20">
        <v>175</v>
      </c>
      <c r="M113" s="23">
        <v>0.17948717948717949</v>
      </c>
      <c r="N113" s="79">
        <f t="shared" si="5"/>
        <v>578.46749999999997</v>
      </c>
      <c r="O113" s="78">
        <f t="shared" si="3"/>
        <v>-403.46749999999997</v>
      </c>
    </row>
    <row r="114" spans="1:15" ht="12.5" x14ac:dyDescent="0.25">
      <c r="A114" s="5" t="s">
        <v>246</v>
      </c>
      <c r="B114" s="10" t="s">
        <v>247</v>
      </c>
      <c r="C114" s="59">
        <v>4537</v>
      </c>
      <c r="D114" s="46">
        <v>744</v>
      </c>
      <c r="E114" s="4">
        <v>16</v>
      </c>
      <c r="F114" s="5">
        <v>35</v>
      </c>
      <c r="G114" s="5">
        <v>11</v>
      </c>
      <c r="H114" s="10">
        <v>36</v>
      </c>
      <c r="I114" s="82">
        <v>62</v>
      </c>
      <c r="J114" s="32">
        <v>780</v>
      </c>
      <c r="K114" s="33">
        <v>0.17191977077363896</v>
      </c>
      <c r="L114" s="20">
        <v>842</v>
      </c>
      <c r="M114" s="23">
        <v>0.18558518845051797</v>
      </c>
      <c r="N114" s="79">
        <f t="shared" si="5"/>
        <v>2181.9075000000003</v>
      </c>
      <c r="O114" s="78">
        <f t="shared" si="3"/>
        <v>-1339.9075000000003</v>
      </c>
    </row>
    <row r="115" spans="1:15" ht="12.5" x14ac:dyDescent="0.25">
      <c r="A115" s="5" t="s">
        <v>248</v>
      </c>
      <c r="B115" s="10" t="s">
        <v>249</v>
      </c>
      <c r="C115" s="59">
        <v>17113</v>
      </c>
      <c r="D115" s="46">
        <v>2237</v>
      </c>
      <c r="E115" s="4">
        <v>73</v>
      </c>
      <c r="F115" s="5">
        <v>115</v>
      </c>
      <c r="G115" s="5">
        <v>38</v>
      </c>
      <c r="H115" s="10">
        <v>151</v>
      </c>
      <c r="I115" s="82">
        <v>226</v>
      </c>
      <c r="J115" s="32">
        <v>2388</v>
      </c>
      <c r="K115" s="33">
        <v>0.13954303745690411</v>
      </c>
      <c r="L115" s="20">
        <v>2614</v>
      </c>
      <c r="M115" s="23">
        <v>0.15274937182259102</v>
      </c>
      <c r="N115" s="79">
        <f t="shared" si="5"/>
        <v>1045.6275000000001</v>
      </c>
      <c r="O115" s="78">
        <f t="shared" si="3"/>
        <v>1568.3724999999999</v>
      </c>
    </row>
    <row r="116" spans="1:15" ht="12.5" x14ac:dyDescent="0.25">
      <c r="A116" s="5" t="s">
        <v>250</v>
      </c>
      <c r="B116" s="10" t="s">
        <v>251</v>
      </c>
      <c r="C116" s="59">
        <v>8201</v>
      </c>
      <c r="D116" s="46">
        <v>1235</v>
      </c>
      <c r="E116" s="4">
        <v>30</v>
      </c>
      <c r="F116" s="5">
        <v>51</v>
      </c>
      <c r="G116" s="5">
        <v>13</v>
      </c>
      <c r="H116" s="10">
        <v>88</v>
      </c>
      <c r="I116" s="82">
        <v>94</v>
      </c>
      <c r="J116" s="32">
        <v>1323</v>
      </c>
      <c r="K116" s="33">
        <v>0.16132179002560662</v>
      </c>
      <c r="L116" s="20">
        <v>1417</v>
      </c>
      <c r="M116" s="23">
        <v>0.17278380685282282</v>
      </c>
      <c r="N116" s="79">
        <f t="shared" si="5"/>
        <v>1303.05</v>
      </c>
      <c r="O116" s="78">
        <f t="shared" si="3"/>
        <v>113.95000000000005</v>
      </c>
    </row>
    <row r="117" spans="1:15" ht="12.5" x14ac:dyDescent="0.25">
      <c r="A117" s="5" t="s">
        <v>252</v>
      </c>
      <c r="B117" s="10" t="s">
        <v>253</v>
      </c>
      <c r="C117" s="59">
        <v>10220</v>
      </c>
      <c r="D117" s="46">
        <v>1064</v>
      </c>
      <c r="E117" s="4">
        <v>26</v>
      </c>
      <c r="F117" s="5">
        <v>48</v>
      </c>
      <c r="G117" s="5">
        <v>18</v>
      </c>
      <c r="H117" s="10">
        <v>59</v>
      </c>
      <c r="I117" s="82">
        <v>92</v>
      </c>
      <c r="J117" s="32">
        <v>1123</v>
      </c>
      <c r="K117" s="33">
        <v>0.1098825831702544</v>
      </c>
      <c r="L117" s="20">
        <v>1215</v>
      </c>
      <c r="M117" s="23">
        <v>0.11888454011741682</v>
      </c>
      <c r="N117" s="79">
        <f t="shared" si="5"/>
        <v>632.14499999999998</v>
      </c>
      <c r="O117" s="78">
        <f t="shared" si="3"/>
        <v>582.85500000000002</v>
      </c>
    </row>
    <row r="118" spans="1:15" ht="12.5" x14ac:dyDescent="0.25">
      <c r="A118" s="5" t="s">
        <v>254</v>
      </c>
      <c r="B118" s="10" t="s">
        <v>255</v>
      </c>
      <c r="C118" s="59">
        <v>4958</v>
      </c>
      <c r="D118" s="46">
        <v>748</v>
      </c>
      <c r="E118" s="4">
        <v>16</v>
      </c>
      <c r="F118" s="5">
        <v>38</v>
      </c>
      <c r="G118" s="5" t="s">
        <v>704</v>
      </c>
      <c r="H118" s="10">
        <v>38</v>
      </c>
      <c r="I118" s="82">
        <v>62</v>
      </c>
      <c r="J118" s="32">
        <v>786</v>
      </c>
      <c r="K118" s="33">
        <v>0.15853166599435256</v>
      </c>
      <c r="L118" s="20">
        <v>848</v>
      </c>
      <c r="M118" s="23">
        <v>0.17103670835014118</v>
      </c>
      <c r="N118" s="79" t="e">
        <f t="shared" ref="N118:N123" si="6">0.1275*C122</f>
        <v>#VALUE!</v>
      </c>
      <c r="O118" s="78" t="e">
        <f t="shared" si="3"/>
        <v>#VALUE!</v>
      </c>
    </row>
    <row r="119" spans="1:15" ht="12.5" x14ac:dyDescent="0.25">
      <c r="A119" s="5" t="s">
        <v>256</v>
      </c>
      <c r="B119" s="10" t="s">
        <v>257</v>
      </c>
      <c r="C119" s="59">
        <v>2042</v>
      </c>
      <c r="D119" s="46">
        <v>274</v>
      </c>
      <c r="E119" s="4" t="s">
        <v>704</v>
      </c>
      <c r="F119" s="5" t="s">
        <v>704</v>
      </c>
      <c r="G119" s="5" t="s">
        <v>704</v>
      </c>
      <c r="H119" s="10">
        <v>16</v>
      </c>
      <c r="I119" s="82">
        <v>20</v>
      </c>
      <c r="J119" s="32">
        <v>290</v>
      </c>
      <c r="K119" s="33">
        <v>0.14201762977473065</v>
      </c>
      <c r="L119" s="20">
        <v>310</v>
      </c>
      <c r="M119" s="23">
        <v>0.15181194906953965</v>
      </c>
      <c r="N119" s="79">
        <f t="shared" si="6"/>
        <v>312.5025</v>
      </c>
      <c r="O119" s="78">
        <f t="shared" si="3"/>
        <v>-2.5024999999999977</v>
      </c>
    </row>
    <row r="120" spans="1:15" ht="12.5" x14ac:dyDescent="0.25">
      <c r="A120" s="52" t="s">
        <v>258</v>
      </c>
      <c r="B120" s="53" t="s">
        <v>259</v>
      </c>
      <c r="C120" s="56" t="s">
        <v>704</v>
      </c>
      <c r="D120" s="54">
        <v>55</v>
      </c>
      <c r="E120" s="57" t="s">
        <v>704</v>
      </c>
      <c r="F120" s="52" t="s">
        <v>704</v>
      </c>
      <c r="G120" s="52" t="s">
        <v>704</v>
      </c>
      <c r="H120" s="53" t="s">
        <v>704</v>
      </c>
      <c r="I120" s="83" t="s">
        <v>704</v>
      </c>
      <c r="J120" s="85">
        <v>55</v>
      </c>
      <c r="K120" s="55" t="s">
        <v>95</v>
      </c>
      <c r="L120" s="58">
        <v>55</v>
      </c>
      <c r="M120" s="55" t="s">
        <v>95</v>
      </c>
      <c r="N120" s="79">
        <f t="shared" si="6"/>
        <v>457.21500000000003</v>
      </c>
      <c r="O120" s="78">
        <f t="shared" si="3"/>
        <v>-402.21500000000003</v>
      </c>
    </row>
    <row r="121" spans="1:15" ht="12.5" x14ac:dyDescent="0.25">
      <c r="A121" s="52" t="s">
        <v>260</v>
      </c>
      <c r="B121" s="53" t="s">
        <v>261</v>
      </c>
      <c r="C121" s="56" t="s">
        <v>704</v>
      </c>
      <c r="D121" s="54">
        <v>40</v>
      </c>
      <c r="E121" s="57" t="s">
        <v>704</v>
      </c>
      <c r="F121" s="52" t="s">
        <v>704</v>
      </c>
      <c r="G121" s="52" t="s">
        <v>704</v>
      </c>
      <c r="H121" s="53" t="s">
        <v>704</v>
      </c>
      <c r="I121" s="83" t="s">
        <v>704</v>
      </c>
      <c r="J121" s="85">
        <v>40</v>
      </c>
      <c r="K121" s="55" t="s">
        <v>95</v>
      </c>
      <c r="L121" s="58">
        <v>40</v>
      </c>
      <c r="M121" s="55" t="s">
        <v>95</v>
      </c>
      <c r="N121" s="79">
        <f t="shared" si="6"/>
        <v>99.322500000000005</v>
      </c>
      <c r="O121" s="78">
        <f t="shared" si="3"/>
        <v>-59.322500000000005</v>
      </c>
    </row>
    <row r="122" spans="1:15" ht="12.5" x14ac:dyDescent="0.25">
      <c r="A122" s="52" t="s">
        <v>262</v>
      </c>
      <c r="B122" s="53" t="s">
        <v>263</v>
      </c>
      <c r="C122" s="56" t="s">
        <v>704</v>
      </c>
      <c r="D122" s="54">
        <v>115</v>
      </c>
      <c r="E122" s="57" t="s">
        <v>704</v>
      </c>
      <c r="F122" s="52" t="s">
        <v>704</v>
      </c>
      <c r="G122" s="52" t="s">
        <v>704</v>
      </c>
      <c r="H122" s="53" t="s">
        <v>704</v>
      </c>
      <c r="I122" s="83" t="s">
        <v>704</v>
      </c>
      <c r="J122" s="85">
        <v>115</v>
      </c>
      <c r="K122" s="55" t="s">
        <v>95</v>
      </c>
      <c r="L122" s="58">
        <v>115</v>
      </c>
      <c r="M122" s="55" t="s">
        <v>95</v>
      </c>
      <c r="N122" s="79">
        <f t="shared" si="6"/>
        <v>123.03750000000001</v>
      </c>
      <c r="O122" s="78">
        <f t="shared" si="3"/>
        <v>-8.0375000000000085</v>
      </c>
    </row>
    <row r="123" spans="1:15" ht="12.5" x14ac:dyDescent="0.25">
      <c r="A123" s="5" t="s">
        <v>264</v>
      </c>
      <c r="B123" s="10" t="s">
        <v>265</v>
      </c>
      <c r="C123" s="59">
        <v>2451</v>
      </c>
      <c r="D123" s="46">
        <v>365</v>
      </c>
      <c r="E123" s="4" t="s">
        <v>704</v>
      </c>
      <c r="F123" s="5" t="s">
        <v>704</v>
      </c>
      <c r="G123" s="5" t="s">
        <v>704</v>
      </c>
      <c r="H123" s="10" t="s">
        <v>704</v>
      </c>
      <c r="I123" s="82" t="s">
        <v>704</v>
      </c>
      <c r="J123" s="32">
        <v>365</v>
      </c>
      <c r="K123" s="33">
        <v>0.1489188086495308</v>
      </c>
      <c r="L123" s="20">
        <v>365</v>
      </c>
      <c r="M123" s="23">
        <v>0.1489188086495308</v>
      </c>
      <c r="N123" s="79">
        <f t="shared" si="6"/>
        <v>75.607500000000002</v>
      </c>
      <c r="O123" s="78">
        <f t="shared" si="3"/>
        <v>289.39249999999998</v>
      </c>
    </row>
    <row r="124" spans="1:15" ht="12.5" x14ac:dyDescent="0.25">
      <c r="A124" s="5" t="s">
        <v>266</v>
      </c>
      <c r="B124" s="10" t="s">
        <v>267</v>
      </c>
      <c r="C124" s="59">
        <v>3586</v>
      </c>
      <c r="D124" s="46">
        <v>443</v>
      </c>
      <c r="E124" s="4" t="s">
        <v>704</v>
      </c>
      <c r="F124" s="5" t="s">
        <v>704</v>
      </c>
      <c r="G124" s="5" t="s">
        <v>704</v>
      </c>
      <c r="H124" s="10" t="s">
        <v>704</v>
      </c>
      <c r="I124" s="82" t="s">
        <v>704</v>
      </c>
      <c r="J124" s="32">
        <v>447</v>
      </c>
      <c r="K124" s="33">
        <v>0.12465142219743447</v>
      </c>
      <c r="L124" s="20">
        <v>447</v>
      </c>
      <c r="M124" s="23">
        <v>0.12465142219743447</v>
      </c>
      <c r="N124" s="79">
        <f t="shared" ref="N124:N155" si="7">0.1275*C129</f>
        <v>16.447500000000002</v>
      </c>
      <c r="O124" s="78">
        <f t="shared" si="3"/>
        <v>430.55250000000001</v>
      </c>
    </row>
    <row r="125" spans="1:15" ht="12.5" x14ac:dyDescent="0.25">
      <c r="A125" s="5" t="s">
        <v>268</v>
      </c>
      <c r="B125" s="10" t="s">
        <v>269</v>
      </c>
      <c r="C125" s="59">
        <v>779</v>
      </c>
      <c r="D125" s="46">
        <v>70</v>
      </c>
      <c r="E125" s="4" t="s">
        <v>704</v>
      </c>
      <c r="F125" s="5" t="s">
        <v>704</v>
      </c>
      <c r="G125" s="5" t="s">
        <v>704</v>
      </c>
      <c r="H125" s="10" t="s">
        <v>704</v>
      </c>
      <c r="I125" s="82" t="s">
        <v>704</v>
      </c>
      <c r="J125" s="32">
        <v>77</v>
      </c>
      <c r="K125" s="33">
        <v>9.8844672657252886E-2</v>
      </c>
      <c r="L125" s="20">
        <v>77</v>
      </c>
      <c r="M125" s="23">
        <v>9.8844672657252886E-2</v>
      </c>
      <c r="N125" s="79">
        <f t="shared" si="7"/>
        <v>53.167500000000004</v>
      </c>
      <c r="O125" s="78">
        <f t="shared" si="3"/>
        <v>23.832499999999996</v>
      </c>
    </row>
    <row r="126" spans="1:15" ht="12.5" x14ac:dyDescent="0.25">
      <c r="A126" s="5" t="s">
        <v>270</v>
      </c>
      <c r="B126" s="10" t="s">
        <v>271</v>
      </c>
      <c r="C126" s="59">
        <v>965</v>
      </c>
      <c r="D126" s="46">
        <v>129</v>
      </c>
      <c r="E126" s="4" t="s">
        <v>704</v>
      </c>
      <c r="F126" s="5" t="s">
        <v>704</v>
      </c>
      <c r="G126" s="5" t="s">
        <v>704</v>
      </c>
      <c r="H126" s="10" t="s">
        <v>704</v>
      </c>
      <c r="I126" s="82" t="s">
        <v>704</v>
      </c>
      <c r="J126" s="32">
        <v>135</v>
      </c>
      <c r="K126" s="33">
        <v>0.13989637305699482</v>
      </c>
      <c r="L126" s="20">
        <v>135</v>
      </c>
      <c r="M126" s="23">
        <v>0.13989637305699482</v>
      </c>
      <c r="N126" s="79">
        <f t="shared" si="7"/>
        <v>25.8825</v>
      </c>
      <c r="O126" s="78">
        <f t="shared" si="3"/>
        <v>109.11750000000001</v>
      </c>
    </row>
    <row r="127" spans="1:15" ht="12.5" x14ac:dyDescent="0.25">
      <c r="A127" s="5" t="s">
        <v>272</v>
      </c>
      <c r="B127" s="10" t="s">
        <v>273</v>
      </c>
      <c r="C127" s="59">
        <v>593</v>
      </c>
      <c r="D127" s="46">
        <v>64</v>
      </c>
      <c r="E127" s="4" t="s">
        <v>704</v>
      </c>
      <c r="F127" s="5" t="s">
        <v>704</v>
      </c>
      <c r="G127" s="5" t="s">
        <v>704</v>
      </c>
      <c r="H127" s="10" t="s">
        <v>704</v>
      </c>
      <c r="I127" s="82" t="s">
        <v>704</v>
      </c>
      <c r="J127" s="32">
        <v>65</v>
      </c>
      <c r="K127" s="33">
        <v>0.10961214165261383</v>
      </c>
      <c r="L127" s="20">
        <v>65</v>
      </c>
      <c r="M127" s="23">
        <v>0.10961214165261383</v>
      </c>
      <c r="N127" s="79">
        <f t="shared" si="7"/>
        <v>79.942499999999995</v>
      </c>
      <c r="O127" s="78">
        <f t="shared" si="3"/>
        <v>-14.942499999999995</v>
      </c>
    </row>
    <row r="128" spans="1:15" ht="12.5" x14ac:dyDescent="0.25">
      <c r="A128" s="5" t="s">
        <v>274</v>
      </c>
      <c r="B128" s="10" t="s">
        <v>275</v>
      </c>
      <c r="C128" s="59">
        <v>732</v>
      </c>
      <c r="D128" s="46">
        <v>117</v>
      </c>
      <c r="E128" s="4" t="s">
        <v>704</v>
      </c>
      <c r="F128" s="5" t="s">
        <v>704</v>
      </c>
      <c r="G128" s="5" t="s">
        <v>704</v>
      </c>
      <c r="H128" s="10">
        <v>12</v>
      </c>
      <c r="I128" s="82" t="s">
        <v>704</v>
      </c>
      <c r="J128" s="32">
        <v>129</v>
      </c>
      <c r="K128" s="33">
        <v>0.17622950819672131</v>
      </c>
      <c r="L128" s="20">
        <v>129</v>
      </c>
      <c r="M128" s="23">
        <v>0.17622950819672131</v>
      </c>
      <c r="N128" s="79">
        <f t="shared" si="7"/>
        <v>120.105</v>
      </c>
      <c r="O128" s="78">
        <f t="shared" si="3"/>
        <v>8.894999999999996</v>
      </c>
    </row>
    <row r="129" spans="1:15" ht="12.5" x14ac:dyDescent="0.25">
      <c r="A129" s="5" t="s">
        <v>276</v>
      </c>
      <c r="B129" s="10" t="s">
        <v>277</v>
      </c>
      <c r="C129" s="59">
        <v>129</v>
      </c>
      <c r="D129" s="46">
        <v>31</v>
      </c>
      <c r="E129" s="4" t="s">
        <v>704</v>
      </c>
      <c r="F129" s="5" t="s">
        <v>704</v>
      </c>
      <c r="G129" s="5" t="s">
        <v>704</v>
      </c>
      <c r="H129" s="10" t="s">
        <v>704</v>
      </c>
      <c r="I129" s="82" t="s">
        <v>704</v>
      </c>
      <c r="J129" s="32">
        <v>31</v>
      </c>
      <c r="K129" s="33">
        <v>0.24031007751937986</v>
      </c>
      <c r="L129" s="20">
        <v>31</v>
      </c>
      <c r="M129" s="23">
        <v>0.24031007751937986</v>
      </c>
      <c r="N129" s="79">
        <f t="shared" si="7"/>
        <v>72.674999999999997</v>
      </c>
      <c r="O129" s="78">
        <f t="shared" si="3"/>
        <v>-41.674999999999997</v>
      </c>
    </row>
    <row r="130" spans="1:15" ht="12.5" x14ac:dyDescent="0.25">
      <c r="A130" s="5" t="s">
        <v>278</v>
      </c>
      <c r="B130" s="10" t="s">
        <v>279</v>
      </c>
      <c r="C130" s="59">
        <v>417</v>
      </c>
      <c r="D130" s="46">
        <v>65</v>
      </c>
      <c r="E130" s="4" t="s">
        <v>704</v>
      </c>
      <c r="F130" s="5" t="s">
        <v>704</v>
      </c>
      <c r="G130" s="5" t="s">
        <v>704</v>
      </c>
      <c r="H130" s="10" t="s">
        <v>704</v>
      </c>
      <c r="I130" s="82" t="s">
        <v>704</v>
      </c>
      <c r="J130" s="32">
        <v>70</v>
      </c>
      <c r="K130" s="33">
        <v>0.16786570743405277</v>
      </c>
      <c r="L130" s="20">
        <v>70</v>
      </c>
      <c r="M130" s="23">
        <v>0.16786570743405277</v>
      </c>
      <c r="N130" s="79">
        <f t="shared" si="7"/>
        <v>54.825000000000003</v>
      </c>
      <c r="O130" s="78">
        <f t="shared" si="3"/>
        <v>15.174999999999997</v>
      </c>
    </row>
    <row r="131" spans="1:15" ht="12.5" x14ac:dyDescent="0.25">
      <c r="A131" s="5" t="s">
        <v>280</v>
      </c>
      <c r="B131" s="10" t="s">
        <v>281</v>
      </c>
      <c r="C131" s="59">
        <v>203</v>
      </c>
      <c r="D131" s="46">
        <v>36</v>
      </c>
      <c r="E131" s="4" t="s">
        <v>704</v>
      </c>
      <c r="F131" s="5" t="s">
        <v>704</v>
      </c>
      <c r="G131" s="5" t="s">
        <v>704</v>
      </c>
      <c r="H131" s="10" t="s">
        <v>704</v>
      </c>
      <c r="I131" s="82" t="s">
        <v>704</v>
      </c>
      <c r="J131" s="32">
        <v>36</v>
      </c>
      <c r="K131" s="33">
        <v>0.17733990147783252</v>
      </c>
      <c r="L131" s="20">
        <v>36</v>
      </c>
      <c r="M131" s="23">
        <v>0.17733990147783252</v>
      </c>
      <c r="N131" s="79">
        <f t="shared" si="7"/>
        <v>50.107500000000002</v>
      </c>
      <c r="O131" s="78">
        <f t="shared" ref="O131:O194" si="8">L131-N131</f>
        <v>-14.107500000000002</v>
      </c>
    </row>
    <row r="132" spans="1:15" ht="12.5" x14ac:dyDescent="0.25">
      <c r="A132" s="5" t="s">
        <v>282</v>
      </c>
      <c r="B132" s="10" t="s">
        <v>283</v>
      </c>
      <c r="C132" s="59">
        <v>627</v>
      </c>
      <c r="D132" s="46">
        <v>107</v>
      </c>
      <c r="E132" s="4" t="s">
        <v>704</v>
      </c>
      <c r="F132" s="5" t="s">
        <v>704</v>
      </c>
      <c r="G132" s="5" t="s">
        <v>704</v>
      </c>
      <c r="H132" s="10" t="s">
        <v>704</v>
      </c>
      <c r="I132" s="82" t="s">
        <v>704</v>
      </c>
      <c r="J132" s="32">
        <v>110</v>
      </c>
      <c r="K132" s="33">
        <v>0.17543859649122806</v>
      </c>
      <c r="L132" s="20">
        <v>110</v>
      </c>
      <c r="M132" s="23">
        <v>0.17543859649122806</v>
      </c>
      <c r="N132" s="79">
        <f t="shared" si="7"/>
        <v>156.69749999999999</v>
      </c>
      <c r="O132" s="78">
        <f t="shared" si="8"/>
        <v>-46.697499999999991</v>
      </c>
    </row>
    <row r="133" spans="1:15" ht="12.5" x14ac:dyDescent="0.25">
      <c r="A133" s="5" t="s">
        <v>284</v>
      </c>
      <c r="B133" s="10" t="s">
        <v>285</v>
      </c>
      <c r="C133" s="59">
        <v>942</v>
      </c>
      <c r="D133" s="46">
        <v>140</v>
      </c>
      <c r="E133" s="4" t="s">
        <v>704</v>
      </c>
      <c r="F133" s="5" t="s">
        <v>704</v>
      </c>
      <c r="G133" s="5" t="s">
        <v>704</v>
      </c>
      <c r="H133" s="10" t="s">
        <v>704</v>
      </c>
      <c r="I133" s="82" t="s">
        <v>704</v>
      </c>
      <c r="J133" s="32">
        <v>149</v>
      </c>
      <c r="K133" s="33">
        <v>0.15817409766454352</v>
      </c>
      <c r="L133" s="20">
        <v>151</v>
      </c>
      <c r="M133" s="23">
        <v>0.1602972399150743</v>
      </c>
      <c r="N133" s="79">
        <f t="shared" si="7"/>
        <v>90.907499999999999</v>
      </c>
      <c r="O133" s="78">
        <f t="shared" si="8"/>
        <v>60.092500000000001</v>
      </c>
    </row>
    <row r="134" spans="1:15" ht="12.5" x14ac:dyDescent="0.25">
      <c r="A134" s="5" t="s">
        <v>286</v>
      </c>
      <c r="B134" s="10" t="s">
        <v>287</v>
      </c>
      <c r="C134" s="59">
        <v>570</v>
      </c>
      <c r="D134" s="46">
        <v>65</v>
      </c>
      <c r="E134" s="4" t="s">
        <v>704</v>
      </c>
      <c r="F134" s="5" t="s">
        <v>704</v>
      </c>
      <c r="G134" s="5" t="s">
        <v>704</v>
      </c>
      <c r="H134" s="10" t="s">
        <v>704</v>
      </c>
      <c r="I134" s="82" t="s">
        <v>704</v>
      </c>
      <c r="J134" s="32">
        <v>70</v>
      </c>
      <c r="K134" s="33">
        <v>0.12280701754385964</v>
      </c>
      <c r="L134" s="20">
        <v>70</v>
      </c>
      <c r="M134" s="23">
        <v>0.12280701754385964</v>
      </c>
      <c r="N134" s="79">
        <f t="shared" si="7"/>
        <v>20.5275</v>
      </c>
      <c r="O134" s="78">
        <f t="shared" si="8"/>
        <v>49.472499999999997</v>
      </c>
    </row>
    <row r="135" spans="1:15" ht="12.5" x14ac:dyDescent="0.25">
      <c r="A135" s="5" t="s">
        <v>288</v>
      </c>
      <c r="B135" s="10" t="s">
        <v>289</v>
      </c>
      <c r="C135" s="59">
        <v>430</v>
      </c>
      <c r="D135" s="46">
        <v>69</v>
      </c>
      <c r="E135" s="4" t="s">
        <v>704</v>
      </c>
      <c r="F135" s="5" t="s">
        <v>704</v>
      </c>
      <c r="G135" s="5" t="s">
        <v>704</v>
      </c>
      <c r="H135" s="10" t="s">
        <v>704</v>
      </c>
      <c r="I135" s="82" t="s">
        <v>704</v>
      </c>
      <c r="J135" s="32">
        <v>71</v>
      </c>
      <c r="K135" s="33">
        <v>0.16511627906976745</v>
      </c>
      <c r="L135" s="20">
        <v>71</v>
      </c>
      <c r="M135" s="23">
        <v>0.16511627906976745</v>
      </c>
      <c r="N135" s="79">
        <f t="shared" si="7"/>
        <v>24.352499999999999</v>
      </c>
      <c r="O135" s="78">
        <f t="shared" si="8"/>
        <v>46.647500000000001</v>
      </c>
    </row>
    <row r="136" spans="1:15" ht="12.5" x14ac:dyDescent="0.25">
      <c r="A136" s="5" t="s">
        <v>290</v>
      </c>
      <c r="B136" s="10" t="s">
        <v>291</v>
      </c>
      <c r="C136" s="59">
        <v>393</v>
      </c>
      <c r="D136" s="46">
        <v>50</v>
      </c>
      <c r="E136" s="4" t="s">
        <v>704</v>
      </c>
      <c r="F136" s="5" t="s">
        <v>704</v>
      </c>
      <c r="G136" s="5" t="s">
        <v>704</v>
      </c>
      <c r="H136" s="10" t="s">
        <v>704</v>
      </c>
      <c r="I136" s="82" t="s">
        <v>704</v>
      </c>
      <c r="J136" s="32">
        <v>53</v>
      </c>
      <c r="K136" s="33">
        <v>0.13486005089058525</v>
      </c>
      <c r="L136" s="20">
        <v>53</v>
      </c>
      <c r="M136" s="23">
        <v>0.13486005089058525</v>
      </c>
      <c r="N136" s="79">
        <f t="shared" si="7"/>
        <v>17.467500000000001</v>
      </c>
      <c r="O136" s="78">
        <f t="shared" si="8"/>
        <v>35.532499999999999</v>
      </c>
    </row>
    <row r="137" spans="1:15" ht="12.5" x14ac:dyDescent="0.25">
      <c r="A137" s="5" t="s">
        <v>292</v>
      </c>
      <c r="B137" s="10" t="s">
        <v>293</v>
      </c>
      <c r="C137" s="59">
        <v>1229</v>
      </c>
      <c r="D137" s="46">
        <v>163</v>
      </c>
      <c r="E137" s="4" t="s">
        <v>704</v>
      </c>
      <c r="F137" s="5" t="s">
        <v>704</v>
      </c>
      <c r="G137" s="5" t="s">
        <v>704</v>
      </c>
      <c r="H137" s="10">
        <v>13</v>
      </c>
      <c r="I137" s="82" t="s">
        <v>704</v>
      </c>
      <c r="J137" s="32">
        <v>176</v>
      </c>
      <c r="K137" s="33">
        <v>0.14320585842148087</v>
      </c>
      <c r="L137" s="20">
        <v>176</v>
      </c>
      <c r="M137" s="23">
        <v>0.14320585842148087</v>
      </c>
      <c r="N137" s="79">
        <f t="shared" si="7"/>
        <v>72.165000000000006</v>
      </c>
      <c r="O137" s="78">
        <f t="shared" si="8"/>
        <v>103.83499999999999</v>
      </c>
    </row>
    <row r="138" spans="1:15" ht="12.5" x14ac:dyDescent="0.25">
      <c r="A138" s="5" t="s">
        <v>294</v>
      </c>
      <c r="B138" s="10" t="s">
        <v>295</v>
      </c>
      <c r="C138" s="59">
        <v>713</v>
      </c>
      <c r="D138" s="46">
        <v>98</v>
      </c>
      <c r="E138" s="4" t="s">
        <v>704</v>
      </c>
      <c r="F138" s="5" t="s">
        <v>704</v>
      </c>
      <c r="G138" s="5" t="s">
        <v>704</v>
      </c>
      <c r="H138" s="10" t="s">
        <v>704</v>
      </c>
      <c r="I138" s="82" t="s">
        <v>704</v>
      </c>
      <c r="J138" s="32">
        <v>98</v>
      </c>
      <c r="K138" s="33">
        <v>0.13744740532959326</v>
      </c>
      <c r="L138" s="20">
        <v>98</v>
      </c>
      <c r="M138" s="23">
        <v>0.13744740532959326</v>
      </c>
      <c r="N138" s="79">
        <f t="shared" si="7"/>
        <v>93.457499999999996</v>
      </c>
      <c r="O138" s="78">
        <f t="shared" si="8"/>
        <v>4.542500000000004</v>
      </c>
    </row>
    <row r="139" spans="1:15" ht="12.5" x14ac:dyDescent="0.25">
      <c r="A139" s="5" t="s">
        <v>296</v>
      </c>
      <c r="B139" s="10" t="s">
        <v>297</v>
      </c>
      <c r="C139" s="59">
        <v>161</v>
      </c>
      <c r="D139" s="46">
        <v>20</v>
      </c>
      <c r="E139" s="4" t="s">
        <v>704</v>
      </c>
      <c r="F139" s="5" t="s">
        <v>704</v>
      </c>
      <c r="G139" s="5" t="s">
        <v>704</v>
      </c>
      <c r="H139" s="10" t="s">
        <v>704</v>
      </c>
      <c r="I139" s="82" t="s">
        <v>704</v>
      </c>
      <c r="J139" s="32">
        <v>20</v>
      </c>
      <c r="K139" s="33">
        <v>0.12422360248447205</v>
      </c>
      <c r="L139" s="20">
        <v>20</v>
      </c>
      <c r="M139" s="23">
        <v>0.12422360248447205</v>
      </c>
      <c r="N139" s="79">
        <f t="shared" si="7"/>
        <v>76.627499999999998</v>
      </c>
      <c r="O139" s="78">
        <f t="shared" si="8"/>
        <v>-56.627499999999998</v>
      </c>
    </row>
    <row r="140" spans="1:15" ht="12.5" x14ac:dyDescent="0.25">
      <c r="A140" s="5" t="s">
        <v>298</v>
      </c>
      <c r="B140" s="10" t="s">
        <v>299</v>
      </c>
      <c r="C140" s="59">
        <v>191</v>
      </c>
      <c r="D140" s="46">
        <v>33</v>
      </c>
      <c r="E140" s="4" t="s">
        <v>704</v>
      </c>
      <c r="F140" s="5" t="s">
        <v>704</v>
      </c>
      <c r="G140" s="5" t="s">
        <v>704</v>
      </c>
      <c r="H140" s="10" t="s">
        <v>704</v>
      </c>
      <c r="I140" s="82" t="s">
        <v>704</v>
      </c>
      <c r="J140" s="32">
        <v>35</v>
      </c>
      <c r="K140" s="33">
        <v>0.18324607329842932</v>
      </c>
      <c r="L140" s="20">
        <v>35</v>
      </c>
      <c r="M140" s="23">
        <v>0.18324607329842932</v>
      </c>
      <c r="N140" s="79">
        <f t="shared" si="7"/>
        <v>53.295000000000002</v>
      </c>
      <c r="O140" s="78">
        <f t="shared" si="8"/>
        <v>-18.295000000000002</v>
      </c>
    </row>
    <row r="141" spans="1:15" ht="12.5" x14ac:dyDescent="0.25">
      <c r="A141" s="5" t="s">
        <v>300</v>
      </c>
      <c r="B141" s="10" t="s">
        <v>301</v>
      </c>
      <c r="C141" s="59">
        <v>137</v>
      </c>
      <c r="D141" s="46">
        <v>12</v>
      </c>
      <c r="E141" s="4" t="s">
        <v>704</v>
      </c>
      <c r="F141" s="5" t="s">
        <v>704</v>
      </c>
      <c r="G141" s="5" t="s">
        <v>704</v>
      </c>
      <c r="H141" s="10" t="s">
        <v>704</v>
      </c>
      <c r="I141" s="82" t="s">
        <v>704</v>
      </c>
      <c r="J141" s="32">
        <v>12</v>
      </c>
      <c r="K141" s="33">
        <v>8.7591240875912413E-2</v>
      </c>
      <c r="L141" s="20">
        <v>12</v>
      </c>
      <c r="M141" s="23">
        <v>8.7591240875912413E-2</v>
      </c>
      <c r="N141" s="79">
        <f t="shared" si="7"/>
        <v>107.86499999999999</v>
      </c>
      <c r="O141" s="78">
        <f t="shared" si="8"/>
        <v>-95.864999999999995</v>
      </c>
    </row>
    <row r="142" spans="1:15" ht="12.5" x14ac:dyDescent="0.25">
      <c r="A142" s="5" t="s">
        <v>302</v>
      </c>
      <c r="B142" s="10" t="s">
        <v>303</v>
      </c>
      <c r="C142" s="59">
        <v>566</v>
      </c>
      <c r="D142" s="46">
        <v>112</v>
      </c>
      <c r="E142" s="4" t="s">
        <v>704</v>
      </c>
      <c r="F142" s="5" t="s">
        <v>704</v>
      </c>
      <c r="G142" s="5" t="s">
        <v>704</v>
      </c>
      <c r="H142" s="10" t="s">
        <v>704</v>
      </c>
      <c r="I142" s="82" t="s">
        <v>704</v>
      </c>
      <c r="J142" s="32">
        <v>118</v>
      </c>
      <c r="K142" s="33">
        <v>0.20848056537102475</v>
      </c>
      <c r="L142" s="20">
        <v>118</v>
      </c>
      <c r="M142" s="23">
        <v>0.20848056537102475</v>
      </c>
      <c r="N142" s="79">
        <f t="shared" si="7"/>
        <v>30.727499999999999</v>
      </c>
      <c r="O142" s="78">
        <f t="shared" si="8"/>
        <v>87.272500000000008</v>
      </c>
    </row>
    <row r="143" spans="1:15" ht="12.5" x14ac:dyDescent="0.25">
      <c r="A143" s="5" t="s">
        <v>304</v>
      </c>
      <c r="B143" s="10" t="s">
        <v>305</v>
      </c>
      <c r="C143" s="59">
        <v>733</v>
      </c>
      <c r="D143" s="46">
        <v>126</v>
      </c>
      <c r="E143" s="4" t="s">
        <v>704</v>
      </c>
      <c r="F143" s="5" t="s">
        <v>704</v>
      </c>
      <c r="G143" s="5" t="s">
        <v>704</v>
      </c>
      <c r="H143" s="10" t="s">
        <v>704</v>
      </c>
      <c r="I143" s="82" t="s">
        <v>704</v>
      </c>
      <c r="J143" s="32">
        <v>130</v>
      </c>
      <c r="K143" s="33">
        <v>0.17735334242837653</v>
      </c>
      <c r="L143" s="20">
        <v>130</v>
      </c>
      <c r="M143" s="23">
        <v>0.17735334242837653</v>
      </c>
      <c r="N143" s="79">
        <f t="shared" si="7"/>
        <v>26.137499999999999</v>
      </c>
      <c r="O143" s="78">
        <f t="shared" si="8"/>
        <v>103.8625</v>
      </c>
    </row>
    <row r="144" spans="1:15" ht="12.5" x14ac:dyDescent="0.25">
      <c r="A144" s="5" t="s">
        <v>306</v>
      </c>
      <c r="B144" s="10" t="s">
        <v>307</v>
      </c>
      <c r="C144" s="59">
        <v>601</v>
      </c>
      <c r="D144" s="46">
        <v>65</v>
      </c>
      <c r="E144" s="4" t="s">
        <v>704</v>
      </c>
      <c r="F144" s="5" t="s">
        <v>704</v>
      </c>
      <c r="G144" s="5" t="s">
        <v>704</v>
      </c>
      <c r="H144" s="10" t="s">
        <v>704</v>
      </c>
      <c r="I144" s="82" t="s">
        <v>704</v>
      </c>
      <c r="J144" s="32">
        <v>67</v>
      </c>
      <c r="K144" s="33">
        <v>0.11148086522462562</v>
      </c>
      <c r="L144" s="20">
        <v>67</v>
      </c>
      <c r="M144" s="23">
        <v>0.11148086522462562</v>
      </c>
      <c r="N144" s="79">
        <f t="shared" si="7"/>
        <v>75.352500000000006</v>
      </c>
      <c r="O144" s="78">
        <f t="shared" si="8"/>
        <v>-8.3525000000000063</v>
      </c>
    </row>
    <row r="145" spans="1:15" ht="12.5" x14ac:dyDescent="0.25">
      <c r="A145" s="5" t="s">
        <v>308</v>
      </c>
      <c r="B145" s="10" t="s">
        <v>309</v>
      </c>
      <c r="C145" s="59">
        <v>418</v>
      </c>
      <c r="D145" s="46">
        <v>68</v>
      </c>
      <c r="E145" s="4" t="s">
        <v>704</v>
      </c>
      <c r="F145" s="5" t="s">
        <v>704</v>
      </c>
      <c r="G145" s="5" t="s">
        <v>704</v>
      </c>
      <c r="H145" s="10" t="s">
        <v>704</v>
      </c>
      <c r="I145" s="82" t="s">
        <v>704</v>
      </c>
      <c r="J145" s="32">
        <v>69</v>
      </c>
      <c r="K145" s="33">
        <v>0.16507177033492823</v>
      </c>
      <c r="L145" s="20">
        <v>69</v>
      </c>
      <c r="M145" s="23">
        <v>0.16507177033492823</v>
      </c>
      <c r="N145" s="79">
        <f t="shared" si="7"/>
        <v>65.662499999999994</v>
      </c>
      <c r="O145" s="78">
        <f t="shared" si="8"/>
        <v>3.3375000000000057</v>
      </c>
    </row>
    <row r="146" spans="1:15" ht="12.5" x14ac:dyDescent="0.25">
      <c r="A146" s="5" t="s">
        <v>310</v>
      </c>
      <c r="B146" s="10" t="s">
        <v>311</v>
      </c>
      <c r="C146" s="59">
        <v>846</v>
      </c>
      <c r="D146" s="46">
        <v>96</v>
      </c>
      <c r="E146" s="4" t="s">
        <v>704</v>
      </c>
      <c r="F146" s="5" t="s">
        <v>704</v>
      </c>
      <c r="G146" s="5" t="s">
        <v>704</v>
      </c>
      <c r="H146" s="10">
        <v>11</v>
      </c>
      <c r="I146" s="82" t="s">
        <v>704</v>
      </c>
      <c r="J146" s="32">
        <v>107</v>
      </c>
      <c r="K146" s="33">
        <v>0.12647754137115838</v>
      </c>
      <c r="L146" s="20">
        <v>107</v>
      </c>
      <c r="M146" s="23">
        <v>0.12647754137115838</v>
      </c>
      <c r="N146" s="79">
        <f t="shared" si="7"/>
        <v>35.572499999999998</v>
      </c>
      <c r="O146" s="78">
        <f t="shared" si="8"/>
        <v>71.427500000000009</v>
      </c>
    </row>
    <row r="147" spans="1:15" ht="12.5" x14ac:dyDescent="0.25">
      <c r="A147" s="5" t="s">
        <v>312</v>
      </c>
      <c r="B147" s="10" t="s">
        <v>313</v>
      </c>
      <c r="C147" s="59">
        <v>241</v>
      </c>
      <c r="D147" s="46">
        <v>30</v>
      </c>
      <c r="E147" s="4" t="s">
        <v>704</v>
      </c>
      <c r="F147" s="5" t="s">
        <v>704</v>
      </c>
      <c r="G147" s="5" t="s">
        <v>704</v>
      </c>
      <c r="H147" s="10" t="s">
        <v>704</v>
      </c>
      <c r="I147" s="82" t="s">
        <v>704</v>
      </c>
      <c r="J147" s="32">
        <v>34</v>
      </c>
      <c r="K147" s="33">
        <v>0.14107883817427386</v>
      </c>
      <c r="L147" s="20">
        <v>34</v>
      </c>
      <c r="M147" s="23">
        <v>0.14107883817427386</v>
      </c>
      <c r="N147" s="79">
        <f t="shared" si="7"/>
        <v>149.8125</v>
      </c>
      <c r="O147" s="78">
        <f t="shared" si="8"/>
        <v>-115.8125</v>
      </c>
    </row>
    <row r="148" spans="1:15" ht="12.5" x14ac:dyDescent="0.25">
      <c r="A148" s="5" t="s">
        <v>314</v>
      </c>
      <c r="B148" s="10" t="s">
        <v>315</v>
      </c>
      <c r="C148" s="59">
        <v>205</v>
      </c>
      <c r="D148" s="46">
        <v>28</v>
      </c>
      <c r="E148" s="4" t="s">
        <v>704</v>
      </c>
      <c r="F148" s="5" t="s">
        <v>704</v>
      </c>
      <c r="G148" s="5" t="s">
        <v>704</v>
      </c>
      <c r="H148" s="10" t="s">
        <v>704</v>
      </c>
      <c r="I148" s="82" t="s">
        <v>704</v>
      </c>
      <c r="J148" s="32">
        <v>31</v>
      </c>
      <c r="K148" s="33">
        <v>0.15121951219512195</v>
      </c>
      <c r="L148" s="20">
        <v>31</v>
      </c>
      <c r="M148" s="23">
        <v>0.15121951219512195</v>
      </c>
      <c r="N148" s="79">
        <f t="shared" si="7"/>
        <v>7.65</v>
      </c>
      <c r="O148" s="78">
        <f t="shared" si="8"/>
        <v>23.35</v>
      </c>
    </row>
    <row r="149" spans="1:15" ht="12.5" x14ac:dyDescent="0.25">
      <c r="A149" s="5" t="s">
        <v>316</v>
      </c>
      <c r="B149" s="10" t="s">
        <v>317</v>
      </c>
      <c r="C149" s="59">
        <v>591</v>
      </c>
      <c r="D149" s="46">
        <v>59</v>
      </c>
      <c r="E149" s="4" t="s">
        <v>704</v>
      </c>
      <c r="F149" s="5" t="s">
        <v>704</v>
      </c>
      <c r="G149" s="5" t="s">
        <v>704</v>
      </c>
      <c r="H149" s="10" t="s">
        <v>704</v>
      </c>
      <c r="I149" s="82" t="s">
        <v>704</v>
      </c>
      <c r="J149" s="32">
        <v>64</v>
      </c>
      <c r="K149" s="33">
        <v>0.10829103214890017</v>
      </c>
      <c r="L149" s="20">
        <v>64</v>
      </c>
      <c r="M149" s="23">
        <v>0.10829103214890017</v>
      </c>
      <c r="N149" s="79">
        <f t="shared" si="7"/>
        <v>107.99250000000001</v>
      </c>
      <c r="O149" s="78">
        <f t="shared" si="8"/>
        <v>-43.992500000000007</v>
      </c>
    </row>
    <row r="150" spans="1:15" ht="12.5" x14ac:dyDescent="0.25">
      <c r="A150" s="5" t="s">
        <v>318</v>
      </c>
      <c r="B150" s="10" t="s">
        <v>319</v>
      </c>
      <c r="C150" s="59">
        <v>515</v>
      </c>
      <c r="D150" s="46">
        <v>66</v>
      </c>
      <c r="E150" s="4" t="s">
        <v>704</v>
      </c>
      <c r="F150" s="5" t="s">
        <v>704</v>
      </c>
      <c r="G150" s="5" t="s">
        <v>704</v>
      </c>
      <c r="H150" s="10" t="s">
        <v>704</v>
      </c>
      <c r="I150" s="82" t="s">
        <v>704</v>
      </c>
      <c r="J150" s="32">
        <v>68</v>
      </c>
      <c r="K150" s="33">
        <v>0.13203883495145632</v>
      </c>
      <c r="L150" s="20">
        <v>68</v>
      </c>
      <c r="M150" s="23">
        <v>0.13203883495145632</v>
      </c>
      <c r="N150" s="79">
        <f t="shared" si="7"/>
        <v>47.047499999999999</v>
      </c>
      <c r="O150" s="78">
        <f t="shared" si="8"/>
        <v>20.952500000000001</v>
      </c>
    </row>
    <row r="151" spans="1:15" ht="12.5" x14ac:dyDescent="0.25">
      <c r="A151" s="5" t="s">
        <v>320</v>
      </c>
      <c r="B151" s="10" t="s">
        <v>321</v>
      </c>
      <c r="C151" s="59">
        <v>279</v>
      </c>
      <c r="D151" s="46">
        <v>46</v>
      </c>
      <c r="E151" s="4" t="s">
        <v>704</v>
      </c>
      <c r="F151" s="5" t="s">
        <v>704</v>
      </c>
      <c r="G151" s="5" t="s">
        <v>704</v>
      </c>
      <c r="H151" s="10" t="s">
        <v>704</v>
      </c>
      <c r="I151" s="82" t="s">
        <v>704</v>
      </c>
      <c r="J151" s="32">
        <v>48</v>
      </c>
      <c r="K151" s="33">
        <v>0.17204301075268819</v>
      </c>
      <c r="L151" s="20">
        <v>48</v>
      </c>
      <c r="M151" s="23">
        <v>0.17204301075268819</v>
      </c>
      <c r="N151" s="79">
        <f t="shared" si="7"/>
        <v>123.16500000000001</v>
      </c>
      <c r="O151" s="78">
        <f t="shared" si="8"/>
        <v>-75.165000000000006</v>
      </c>
    </row>
    <row r="152" spans="1:15" ht="12.5" x14ac:dyDescent="0.25">
      <c r="A152" s="5" t="s">
        <v>322</v>
      </c>
      <c r="B152" s="10" t="s">
        <v>323</v>
      </c>
      <c r="C152" s="59">
        <v>1175</v>
      </c>
      <c r="D152" s="46">
        <v>122</v>
      </c>
      <c r="E152" s="4" t="s">
        <v>704</v>
      </c>
      <c r="F152" s="5" t="s">
        <v>704</v>
      </c>
      <c r="G152" s="5" t="s">
        <v>704</v>
      </c>
      <c r="H152" s="10" t="s">
        <v>704</v>
      </c>
      <c r="I152" s="82" t="s">
        <v>704</v>
      </c>
      <c r="J152" s="32">
        <v>123</v>
      </c>
      <c r="K152" s="33">
        <v>0.10468085106382979</v>
      </c>
      <c r="L152" s="20">
        <v>123</v>
      </c>
      <c r="M152" s="23">
        <v>0.10468085106382979</v>
      </c>
      <c r="N152" s="79">
        <f t="shared" si="7"/>
        <v>109.0125</v>
      </c>
      <c r="O152" s="78">
        <f t="shared" si="8"/>
        <v>13.987499999999997</v>
      </c>
    </row>
    <row r="153" spans="1:15" ht="12.5" x14ac:dyDescent="0.25">
      <c r="A153" s="5" t="s">
        <v>324</v>
      </c>
      <c r="B153" s="10" t="s">
        <v>325</v>
      </c>
      <c r="C153" s="59">
        <v>60</v>
      </c>
      <c r="D153" s="46">
        <v>14</v>
      </c>
      <c r="E153" s="4" t="s">
        <v>704</v>
      </c>
      <c r="F153" s="5" t="s">
        <v>704</v>
      </c>
      <c r="G153" s="5" t="s">
        <v>704</v>
      </c>
      <c r="H153" s="10" t="s">
        <v>704</v>
      </c>
      <c r="I153" s="82" t="s">
        <v>704</v>
      </c>
      <c r="J153" s="32">
        <v>14</v>
      </c>
      <c r="K153" s="33">
        <v>0.23333333333333334</v>
      </c>
      <c r="L153" s="20">
        <v>14</v>
      </c>
      <c r="M153" s="23">
        <v>0.23333333333333334</v>
      </c>
      <c r="N153" s="79">
        <f t="shared" si="7"/>
        <v>6.375</v>
      </c>
      <c r="O153" s="78">
        <f t="shared" si="8"/>
        <v>7.625</v>
      </c>
    </row>
    <row r="154" spans="1:15" ht="12.5" x14ac:dyDescent="0.25">
      <c r="A154" s="5" t="s">
        <v>326</v>
      </c>
      <c r="B154" s="10" t="s">
        <v>327</v>
      </c>
      <c r="C154" s="59">
        <v>847</v>
      </c>
      <c r="D154" s="46">
        <v>123</v>
      </c>
      <c r="E154" s="4" t="s">
        <v>704</v>
      </c>
      <c r="F154" s="5" t="s">
        <v>704</v>
      </c>
      <c r="G154" s="5" t="s">
        <v>704</v>
      </c>
      <c r="H154" s="10" t="s">
        <v>704</v>
      </c>
      <c r="I154" s="82" t="s">
        <v>704</v>
      </c>
      <c r="J154" s="32">
        <v>127</v>
      </c>
      <c r="K154" s="33">
        <v>0.14994096812278632</v>
      </c>
      <c r="L154" s="20">
        <v>127</v>
      </c>
      <c r="M154" s="23">
        <v>0.14994096812278632</v>
      </c>
      <c r="N154" s="79">
        <f t="shared" si="7"/>
        <v>83.512500000000003</v>
      </c>
      <c r="O154" s="78">
        <f t="shared" si="8"/>
        <v>43.487499999999997</v>
      </c>
    </row>
    <row r="155" spans="1:15" ht="12.5" x14ac:dyDescent="0.25">
      <c r="A155" s="5" t="s">
        <v>328</v>
      </c>
      <c r="B155" s="10" t="s">
        <v>329</v>
      </c>
      <c r="C155" s="59">
        <v>369</v>
      </c>
      <c r="D155" s="46">
        <v>49</v>
      </c>
      <c r="E155" s="4" t="s">
        <v>704</v>
      </c>
      <c r="F155" s="5" t="s">
        <v>704</v>
      </c>
      <c r="G155" s="5" t="s">
        <v>704</v>
      </c>
      <c r="H155" s="10" t="s">
        <v>704</v>
      </c>
      <c r="I155" s="82" t="s">
        <v>704</v>
      </c>
      <c r="J155" s="32">
        <v>53</v>
      </c>
      <c r="K155" s="33">
        <v>0.14363143631436315</v>
      </c>
      <c r="L155" s="20">
        <v>53</v>
      </c>
      <c r="M155" s="23">
        <v>0.14363143631436315</v>
      </c>
      <c r="N155" s="79">
        <f t="shared" si="7"/>
        <v>80.197500000000005</v>
      </c>
      <c r="O155" s="78">
        <f t="shared" si="8"/>
        <v>-27.197500000000005</v>
      </c>
    </row>
    <row r="156" spans="1:15" ht="12.5" x14ac:dyDescent="0.25">
      <c r="A156" s="5" t="s">
        <v>330</v>
      </c>
      <c r="B156" s="10" t="s">
        <v>331</v>
      </c>
      <c r="C156" s="59">
        <v>966</v>
      </c>
      <c r="D156" s="46">
        <v>87</v>
      </c>
      <c r="E156" s="4" t="s">
        <v>704</v>
      </c>
      <c r="F156" s="5" t="s">
        <v>704</v>
      </c>
      <c r="G156" s="5" t="s">
        <v>704</v>
      </c>
      <c r="H156" s="10" t="s">
        <v>704</v>
      </c>
      <c r="I156" s="82" t="s">
        <v>704</v>
      </c>
      <c r="J156" s="32">
        <v>87</v>
      </c>
      <c r="K156" s="33">
        <v>9.0062111801242239E-2</v>
      </c>
      <c r="L156" s="20">
        <v>87</v>
      </c>
      <c r="M156" s="23">
        <v>9.0062111801242239E-2</v>
      </c>
      <c r="N156" s="79">
        <f t="shared" ref="N156:N187" si="9">0.1275*C161</f>
        <v>128.26500000000001</v>
      </c>
      <c r="O156" s="78">
        <f t="shared" si="8"/>
        <v>-41.265000000000015</v>
      </c>
    </row>
    <row r="157" spans="1:15" ht="12.5" x14ac:dyDescent="0.25">
      <c r="A157" s="5" t="s">
        <v>332</v>
      </c>
      <c r="B157" s="10" t="s">
        <v>333</v>
      </c>
      <c r="C157" s="59">
        <v>855</v>
      </c>
      <c r="D157" s="46">
        <v>124</v>
      </c>
      <c r="E157" s="4" t="s">
        <v>704</v>
      </c>
      <c r="F157" s="5" t="s">
        <v>704</v>
      </c>
      <c r="G157" s="5" t="s">
        <v>704</v>
      </c>
      <c r="H157" s="10" t="s">
        <v>704</v>
      </c>
      <c r="I157" s="82" t="s">
        <v>704</v>
      </c>
      <c r="J157" s="32">
        <v>126</v>
      </c>
      <c r="K157" s="33">
        <v>0.14736842105263157</v>
      </c>
      <c r="L157" s="20">
        <v>126</v>
      </c>
      <c r="M157" s="23">
        <v>0.14736842105263157</v>
      </c>
      <c r="N157" s="79">
        <f t="shared" si="9"/>
        <v>25.754999999999999</v>
      </c>
      <c r="O157" s="78">
        <f t="shared" si="8"/>
        <v>100.245</v>
      </c>
    </row>
    <row r="158" spans="1:15" ht="12.5" x14ac:dyDescent="0.25">
      <c r="A158" s="5" t="s">
        <v>334</v>
      </c>
      <c r="B158" s="10" t="s">
        <v>335</v>
      </c>
      <c r="C158" s="59">
        <v>50</v>
      </c>
      <c r="D158" s="46" t="s">
        <v>704</v>
      </c>
      <c r="E158" s="4" t="s">
        <v>704</v>
      </c>
      <c r="F158" s="5" t="s">
        <v>704</v>
      </c>
      <c r="G158" s="5" t="s">
        <v>704</v>
      </c>
      <c r="H158" s="10" t="s">
        <v>704</v>
      </c>
      <c r="I158" s="82" t="s">
        <v>704</v>
      </c>
      <c r="J158" s="32" t="s">
        <v>704</v>
      </c>
      <c r="K158" s="33">
        <v>0.08</v>
      </c>
      <c r="L158" s="20" t="s">
        <v>704</v>
      </c>
      <c r="M158" s="23">
        <v>0.08</v>
      </c>
      <c r="N158" s="79">
        <f t="shared" si="9"/>
        <v>53.805</v>
      </c>
      <c r="O158" s="78" t="e">
        <f t="shared" si="8"/>
        <v>#VALUE!</v>
      </c>
    </row>
    <row r="159" spans="1:15" ht="12.5" x14ac:dyDescent="0.25">
      <c r="A159" s="5" t="s">
        <v>336</v>
      </c>
      <c r="B159" s="10" t="s">
        <v>337</v>
      </c>
      <c r="C159" s="59">
        <v>655</v>
      </c>
      <c r="D159" s="46">
        <v>66</v>
      </c>
      <c r="E159" s="4" t="s">
        <v>704</v>
      </c>
      <c r="F159" s="5" t="s">
        <v>704</v>
      </c>
      <c r="G159" s="5" t="s">
        <v>704</v>
      </c>
      <c r="H159" s="10" t="s">
        <v>704</v>
      </c>
      <c r="I159" s="82" t="s">
        <v>704</v>
      </c>
      <c r="J159" s="32">
        <v>70</v>
      </c>
      <c r="K159" s="33">
        <v>0.10687022900763359</v>
      </c>
      <c r="L159" s="20">
        <v>70</v>
      </c>
      <c r="M159" s="23">
        <v>0.10687022900763359</v>
      </c>
      <c r="N159" s="79">
        <f t="shared" si="9"/>
        <v>91.545000000000002</v>
      </c>
      <c r="O159" s="78">
        <f t="shared" si="8"/>
        <v>-21.545000000000002</v>
      </c>
    </row>
    <row r="160" spans="1:15" ht="12.5" x14ac:dyDescent="0.25">
      <c r="A160" s="5" t="s">
        <v>338</v>
      </c>
      <c r="B160" s="10" t="s">
        <v>339</v>
      </c>
      <c r="C160" s="59">
        <v>629</v>
      </c>
      <c r="D160" s="46">
        <v>99</v>
      </c>
      <c r="E160" s="4" t="s">
        <v>704</v>
      </c>
      <c r="F160" s="5" t="s">
        <v>704</v>
      </c>
      <c r="G160" s="5" t="s">
        <v>704</v>
      </c>
      <c r="H160" s="10" t="s">
        <v>704</v>
      </c>
      <c r="I160" s="82" t="s">
        <v>704</v>
      </c>
      <c r="J160" s="32">
        <v>100</v>
      </c>
      <c r="K160" s="33">
        <v>0.1589825119236884</v>
      </c>
      <c r="L160" s="20">
        <v>100</v>
      </c>
      <c r="M160" s="23">
        <v>0.1589825119236884</v>
      </c>
      <c r="N160" s="79">
        <f t="shared" si="9"/>
        <v>74.204999999999998</v>
      </c>
      <c r="O160" s="78">
        <f t="shared" si="8"/>
        <v>25.795000000000002</v>
      </c>
    </row>
    <row r="161" spans="1:15" ht="12.5" x14ac:dyDescent="0.25">
      <c r="A161" s="5" t="s">
        <v>340</v>
      </c>
      <c r="B161" s="10" t="s">
        <v>341</v>
      </c>
      <c r="C161" s="59">
        <v>1006</v>
      </c>
      <c r="D161" s="46">
        <v>94</v>
      </c>
      <c r="E161" s="4" t="s">
        <v>704</v>
      </c>
      <c r="F161" s="5" t="s">
        <v>704</v>
      </c>
      <c r="G161" s="5" t="s">
        <v>704</v>
      </c>
      <c r="H161" s="10" t="s">
        <v>704</v>
      </c>
      <c r="I161" s="82" t="s">
        <v>704</v>
      </c>
      <c r="J161" s="32">
        <v>97</v>
      </c>
      <c r="K161" s="33">
        <v>9.6421471172962223E-2</v>
      </c>
      <c r="L161" s="20">
        <v>97</v>
      </c>
      <c r="M161" s="23">
        <v>9.6421471172962223E-2</v>
      </c>
      <c r="N161" s="79">
        <f t="shared" si="9"/>
        <v>172.76250000000002</v>
      </c>
      <c r="O161" s="78">
        <f t="shared" si="8"/>
        <v>-75.762500000000017</v>
      </c>
    </row>
    <row r="162" spans="1:15" ht="12.5" x14ac:dyDescent="0.25">
      <c r="A162" s="5" t="s">
        <v>342</v>
      </c>
      <c r="B162" s="10" t="s">
        <v>343</v>
      </c>
      <c r="C162" s="59">
        <v>202</v>
      </c>
      <c r="D162" s="46">
        <v>20</v>
      </c>
      <c r="E162" s="4" t="s">
        <v>704</v>
      </c>
      <c r="F162" s="5" t="s">
        <v>704</v>
      </c>
      <c r="G162" s="5" t="s">
        <v>704</v>
      </c>
      <c r="H162" s="10" t="s">
        <v>704</v>
      </c>
      <c r="I162" s="82" t="s">
        <v>704</v>
      </c>
      <c r="J162" s="32">
        <v>21</v>
      </c>
      <c r="K162" s="33">
        <v>0.10396039603960396</v>
      </c>
      <c r="L162" s="20">
        <v>21</v>
      </c>
      <c r="M162" s="23">
        <v>0.10396039603960396</v>
      </c>
      <c r="N162" s="79">
        <f t="shared" si="9"/>
        <v>25.5</v>
      </c>
      <c r="O162" s="78">
        <f t="shared" si="8"/>
        <v>-4.5</v>
      </c>
    </row>
    <row r="163" spans="1:15" ht="12.5" x14ac:dyDescent="0.25">
      <c r="A163" s="5" t="s">
        <v>344</v>
      </c>
      <c r="B163" s="10" t="s">
        <v>345</v>
      </c>
      <c r="C163" s="59">
        <v>422</v>
      </c>
      <c r="D163" s="46">
        <v>48</v>
      </c>
      <c r="E163" s="4" t="s">
        <v>704</v>
      </c>
      <c r="F163" s="5" t="s">
        <v>704</v>
      </c>
      <c r="G163" s="5" t="s">
        <v>704</v>
      </c>
      <c r="H163" s="10" t="s">
        <v>704</v>
      </c>
      <c r="I163" s="82" t="s">
        <v>704</v>
      </c>
      <c r="J163" s="32">
        <v>51</v>
      </c>
      <c r="K163" s="33">
        <v>0.12085308056872038</v>
      </c>
      <c r="L163" s="20">
        <v>51</v>
      </c>
      <c r="M163" s="23">
        <v>0.12085308056872038</v>
      </c>
      <c r="N163" s="79">
        <f t="shared" si="9"/>
        <v>72.930000000000007</v>
      </c>
      <c r="O163" s="78">
        <f t="shared" si="8"/>
        <v>-21.930000000000007</v>
      </c>
    </row>
    <row r="164" spans="1:15" ht="12.5" x14ac:dyDescent="0.25">
      <c r="A164" s="5" t="s">
        <v>346</v>
      </c>
      <c r="B164" s="10" t="s">
        <v>347</v>
      </c>
      <c r="C164" s="59">
        <v>718</v>
      </c>
      <c r="D164" s="46">
        <v>102</v>
      </c>
      <c r="E164" s="4" t="s">
        <v>704</v>
      </c>
      <c r="F164" s="5" t="s">
        <v>704</v>
      </c>
      <c r="G164" s="5" t="s">
        <v>704</v>
      </c>
      <c r="H164" s="10" t="s">
        <v>704</v>
      </c>
      <c r="I164" s="82" t="s">
        <v>704</v>
      </c>
      <c r="J164" s="32">
        <v>105</v>
      </c>
      <c r="K164" s="33">
        <v>0.14623955431754876</v>
      </c>
      <c r="L164" s="20">
        <v>105</v>
      </c>
      <c r="M164" s="23">
        <v>0.14623955431754876</v>
      </c>
      <c r="N164" s="79">
        <f t="shared" si="9"/>
        <v>52.785000000000004</v>
      </c>
      <c r="O164" s="78">
        <f t="shared" si="8"/>
        <v>52.214999999999996</v>
      </c>
    </row>
    <row r="165" spans="1:15" ht="12.5" x14ac:dyDescent="0.25">
      <c r="A165" s="5" t="s">
        <v>348</v>
      </c>
      <c r="B165" s="10" t="s">
        <v>349</v>
      </c>
      <c r="C165" s="59">
        <v>582</v>
      </c>
      <c r="D165" s="46">
        <v>125</v>
      </c>
      <c r="E165" s="4" t="s">
        <v>704</v>
      </c>
      <c r="F165" s="5" t="s">
        <v>704</v>
      </c>
      <c r="G165" s="5" t="s">
        <v>704</v>
      </c>
      <c r="H165" s="10" t="s">
        <v>704</v>
      </c>
      <c r="I165" s="82" t="s">
        <v>704</v>
      </c>
      <c r="J165" s="32">
        <v>127</v>
      </c>
      <c r="K165" s="33">
        <v>0.21821305841924399</v>
      </c>
      <c r="L165" s="20">
        <v>127</v>
      </c>
      <c r="M165" s="23">
        <v>0.21821305841924399</v>
      </c>
      <c r="N165" s="79">
        <f t="shared" si="9"/>
        <v>49.852499999999999</v>
      </c>
      <c r="O165" s="78">
        <f t="shared" si="8"/>
        <v>77.147500000000008</v>
      </c>
    </row>
    <row r="166" spans="1:15" ht="12.5" x14ac:dyDescent="0.25">
      <c r="A166" s="5" t="s">
        <v>350</v>
      </c>
      <c r="B166" s="10" t="s">
        <v>351</v>
      </c>
      <c r="C166" s="59">
        <v>1355</v>
      </c>
      <c r="D166" s="46">
        <v>232</v>
      </c>
      <c r="E166" s="4" t="s">
        <v>704</v>
      </c>
      <c r="F166" s="5" t="s">
        <v>704</v>
      </c>
      <c r="G166" s="5" t="s">
        <v>704</v>
      </c>
      <c r="H166" s="10" t="s">
        <v>704</v>
      </c>
      <c r="I166" s="82" t="s">
        <v>704</v>
      </c>
      <c r="J166" s="32">
        <v>238</v>
      </c>
      <c r="K166" s="33">
        <v>0.17564575645756458</v>
      </c>
      <c r="L166" s="20">
        <v>238</v>
      </c>
      <c r="M166" s="23">
        <v>0.17564575645756458</v>
      </c>
      <c r="N166" s="79">
        <f t="shared" si="9"/>
        <v>131.70750000000001</v>
      </c>
      <c r="O166" s="78">
        <f t="shared" si="8"/>
        <v>106.29249999999999</v>
      </c>
    </row>
    <row r="167" spans="1:15" ht="12.5" x14ac:dyDescent="0.25">
      <c r="A167" s="5" t="s">
        <v>352</v>
      </c>
      <c r="B167" s="10" t="s">
        <v>353</v>
      </c>
      <c r="C167" s="59">
        <v>200</v>
      </c>
      <c r="D167" s="46">
        <v>24</v>
      </c>
      <c r="E167" s="4" t="s">
        <v>704</v>
      </c>
      <c r="F167" s="5" t="s">
        <v>704</v>
      </c>
      <c r="G167" s="5" t="s">
        <v>704</v>
      </c>
      <c r="H167" s="10" t="s">
        <v>704</v>
      </c>
      <c r="I167" s="82" t="s">
        <v>704</v>
      </c>
      <c r="J167" s="32">
        <v>24</v>
      </c>
      <c r="K167" s="33">
        <v>0.12</v>
      </c>
      <c r="L167" s="20">
        <v>24</v>
      </c>
      <c r="M167" s="23">
        <v>0.12</v>
      </c>
      <c r="N167" s="79">
        <f t="shared" si="9"/>
        <v>48.832500000000003</v>
      </c>
      <c r="O167" s="78">
        <f t="shared" si="8"/>
        <v>-24.832500000000003</v>
      </c>
    </row>
    <row r="168" spans="1:15" ht="12.5" x14ac:dyDescent="0.25">
      <c r="A168" s="5" t="s">
        <v>354</v>
      </c>
      <c r="B168" s="10" t="s">
        <v>355</v>
      </c>
      <c r="C168" s="59">
        <v>572</v>
      </c>
      <c r="D168" s="46">
        <v>42</v>
      </c>
      <c r="E168" s="4" t="s">
        <v>704</v>
      </c>
      <c r="F168" s="5" t="s">
        <v>704</v>
      </c>
      <c r="G168" s="5" t="s">
        <v>704</v>
      </c>
      <c r="H168" s="10" t="s">
        <v>704</v>
      </c>
      <c r="I168" s="82" t="s">
        <v>704</v>
      </c>
      <c r="J168" s="32">
        <v>42</v>
      </c>
      <c r="K168" s="33">
        <v>7.3426573426573424E-2</v>
      </c>
      <c r="L168" s="20">
        <v>42</v>
      </c>
      <c r="M168" s="23">
        <v>7.3426573426573424E-2</v>
      </c>
      <c r="N168" s="79">
        <f t="shared" si="9"/>
        <v>57.7575</v>
      </c>
      <c r="O168" s="78">
        <f t="shared" si="8"/>
        <v>-15.7575</v>
      </c>
    </row>
    <row r="169" spans="1:15" ht="12.5" x14ac:dyDescent="0.25">
      <c r="A169" s="5" t="s">
        <v>356</v>
      </c>
      <c r="B169" s="10" t="s">
        <v>357</v>
      </c>
      <c r="C169" s="59">
        <v>414</v>
      </c>
      <c r="D169" s="46">
        <v>32</v>
      </c>
      <c r="E169" s="4" t="s">
        <v>704</v>
      </c>
      <c r="F169" s="5" t="s">
        <v>704</v>
      </c>
      <c r="G169" s="5" t="s">
        <v>704</v>
      </c>
      <c r="H169" s="10" t="s">
        <v>704</v>
      </c>
      <c r="I169" s="82" t="s">
        <v>704</v>
      </c>
      <c r="J169" s="32">
        <v>32</v>
      </c>
      <c r="K169" s="33">
        <v>7.7294685990338161E-2</v>
      </c>
      <c r="L169" s="20">
        <v>32</v>
      </c>
      <c r="M169" s="23">
        <v>7.7294685990338161E-2</v>
      </c>
      <c r="N169" s="79">
        <f t="shared" si="9"/>
        <v>136.17000000000002</v>
      </c>
      <c r="O169" s="78">
        <f t="shared" si="8"/>
        <v>-104.17000000000002</v>
      </c>
    </row>
    <row r="170" spans="1:15" ht="12.5" x14ac:dyDescent="0.25">
      <c r="A170" s="5" t="s">
        <v>358</v>
      </c>
      <c r="B170" s="10" t="s">
        <v>359</v>
      </c>
      <c r="C170" s="59">
        <v>391</v>
      </c>
      <c r="D170" s="46">
        <v>29</v>
      </c>
      <c r="E170" s="4" t="s">
        <v>704</v>
      </c>
      <c r="F170" s="5" t="s">
        <v>704</v>
      </c>
      <c r="G170" s="5" t="s">
        <v>704</v>
      </c>
      <c r="H170" s="10" t="s">
        <v>704</v>
      </c>
      <c r="I170" s="82" t="s">
        <v>704</v>
      </c>
      <c r="J170" s="32">
        <v>31</v>
      </c>
      <c r="K170" s="33">
        <v>7.9283887468030695E-2</v>
      </c>
      <c r="L170" s="20">
        <v>31</v>
      </c>
      <c r="M170" s="23">
        <v>7.9283887468030695E-2</v>
      </c>
      <c r="N170" s="79">
        <f t="shared" si="9"/>
        <v>98.047499999999999</v>
      </c>
      <c r="O170" s="78">
        <f t="shared" si="8"/>
        <v>-67.047499999999999</v>
      </c>
    </row>
    <row r="171" spans="1:15" ht="12.5" x14ac:dyDescent="0.25">
      <c r="A171" s="5" t="s">
        <v>360</v>
      </c>
      <c r="B171" s="10" t="s">
        <v>361</v>
      </c>
      <c r="C171" s="59">
        <v>1033</v>
      </c>
      <c r="D171" s="46">
        <v>123</v>
      </c>
      <c r="E171" s="4" t="s">
        <v>704</v>
      </c>
      <c r="F171" s="5" t="s">
        <v>704</v>
      </c>
      <c r="G171" s="5" t="s">
        <v>704</v>
      </c>
      <c r="H171" s="10" t="s">
        <v>704</v>
      </c>
      <c r="I171" s="82" t="s">
        <v>704</v>
      </c>
      <c r="J171" s="32">
        <v>131</v>
      </c>
      <c r="K171" s="33">
        <v>0.12681510164569215</v>
      </c>
      <c r="L171" s="20">
        <v>131</v>
      </c>
      <c r="M171" s="23">
        <v>0.12681510164569215</v>
      </c>
      <c r="N171" s="79">
        <f t="shared" si="9"/>
        <v>61.327500000000001</v>
      </c>
      <c r="O171" s="78">
        <f t="shared" si="8"/>
        <v>69.672499999999999</v>
      </c>
    </row>
    <row r="172" spans="1:15" ht="12.5" x14ac:dyDescent="0.25">
      <c r="A172" s="5" t="s">
        <v>362</v>
      </c>
      <c r="B172" s="10" t="s">
        <v>363</v>
      </c>
      <c r="C172" s="59">
        <v>383</v>
      </c>
      <c r="D172" s="46">
        <v>42</v>
      </c>
      <c r="E172" s="4" t="s">
        <v>704</v>
      </c>
      <c r="F172" s="5" t="s">
        <v>704</v>
      </c>
      <c r="G172" s="5" t="s">
        <v>704</v>
      </c>
      <c r="H172" s="10" t="s">
        <v>704</v>
      </c>
      <c r="I172" s="82" t="s">
        <v>704</v>
      </c>
      <c r="J172" s="32">
        <v>43</v>
      </c>
      <c r="K172" s="33">
        <v>0.1122715404699739</v>
      </c>
      <c r="L172" s="20">
        <v>43</v>
      </c>
      <c r="M172" s="23">
        <v>0.1122715404699739</v>
      </c>
      <c r="N172" s="79">
        <f t="shared" si="9"/>
        <v>92.31</v>
      </c>
      <c r="O172" s="78">
        <f t="shared" si="8"/>
        <v>-49.31</v>
      </c>
    </row>
    <row r="173" spans="1:15" ht="12.5" x14ac:dyDescent="0.25">
      <c r="A173" s="5" t="s">
        <v>364</v>
      </c>
      <c r="B173" s="10" t="s">
        <v>365</v>
      </c>
      <c r="C173" s="59">
        <v>453</v>
      </c>
      <c r="D173" s="46">
        <v>77</v>
      </c>
      <c r="E173" s="4" t="s">
        <v>704</v>
      </c>
      <c r="F173" s="5" t="s">
        <v>704</v>
      </c>
      <c r="G173" s="5" t="s">
        <v>704</v>
      </c>
      <c r="H173" s="10" t="s">
        <v>704</v>
      </c>
      <c r="I173" s="82" t="s">
        <v>704</v>
      </c>
      <c r="J173" s="32">
        <v>77</v>
      </c>
      <c r="K173" s="33">
        <v>0.16997792494481237</v>
      </c>
      <c r="L173" s="20">
        <v>77</v>
      </c>
      <c r="M173" s="23">
        <v>0.16997792494481237</v>
      </c>
      <c r="N173" s="79">
        <f t="shared" si="9"/>
        <v>84.405000000000001</v>
      </c>
      <c r="O173" s="78">
        <f t="shared" si="8"/>
        <v>-7.4050000000000011</v>
      </c>
    </row>
    <row r="174" spans="1:15" ht="12.5" x14ac:dyDescent="0.25">
      <c r="A174" s="5" t="s">
        <v>366</v>
      </c>
      <c r="B174" s="10" t="s">
        <v>367</v>
      </c>
      <c r="C174" s="59">
        <v>1068</v>
      </c>
      <c r="D174" s="46">
        <v>112</v>
      </c>
      <c r="E174" s="4" t="s">
        <v>704</v>
      </c>
      <c r="F174" s="5" t="s">
        <v>704</v>
      </c>
      <c r="G174" s="5" t="s">
        <v>704</v>
      </c>
      <c r="H174" s="10" t="s">
        <v>704</v>
      </c>
      <c r="I174" s="82" t="s">
        <v>704</v>
      </c>
      <c r="J174" s="32">
        <v>115</v>
      </c>
      <c r="K174" s="33">
        <v>0.10767790262172285</v>
      </c>
      <c r="L174" s="20">
        <v>115</v>
      </c>
      <c r="M174" s="23">
        <v>0.10767790262172285</v>
      </c>
      <c r="N174" s="79">
        <f t="shared" si="9"/>
        <v>153.89250000000001</v>
      </c>
      <c r="O174" s="78">
        <f t="shared" si="8"/>
        <v>-38.892500000000013</v>
      </c>
    </row>
    <row r="175" spans="1:15" ht="12.5" x14ac:dyDescent="0.25">
      <c r="A175" s="5" t="s">
        <v>368</v>
      </c>
      <c r="B175" s="10" t="s">
        <v>369</v>
      </c>
      <c r="C175" s="59">
        <v>769</v>
      </c>
      <c r="D175" s="46">
        <v>93</v>
      </c>
      <c r="E175" s="4" t="s">
        <v>704</v>
      </c>
      <c r="F175" s="5" t="s">
        <v>704</v>
      </c>
      <c r="G175" s="5" t="s">
        <v>704</v>
      </c>
      <c r="H175" s="10" t="s">
        <v>704</v>
      </c>
      <c r="I175" s="82" t="s">
        <v>704</v>
      </c>
      <c r="J175" s="32">
        <v>98</v>
      </c>
      <c r="K175" s="33">
        <v>0.12743823146944083</v>
      </c>
      <c r="L175" s="20">
        <v>98</v>
      </c>
      <c r="M175" s="23">
        <v>0.12743823146944083</v>
      </c>
      <c r="N175" s="79">
        <f t="shared" si="9"/>
        <v>37.357500000000002</v>
      </c>
      <c r="O175" s="78">
        <f t="shared" si="8"/>
        <v>60.642499999999998</v>
      </c>
    </row>
    <row r="176" spans="1:15" ht="12.5" x14ac:dyDescent="0.25">
      <c r="A176" s="5" t="s">
        <v>370</v>
      </c>
      <c r="B176" s="10" t="s">
        <v>371</v>
      </c>
      <c r="C176" s="59">
        <v>481</v>
      </c>
      <c r="D176" s="46">
        <v>42</v>
      </c>
      <c r="E176" s="4" t="s">
        <v>704</v>
      </c>
      <c r="F176" s="5" t="s">
        <v>704</v>
      </c>
      <c r="G176" s="5" t="s">
        <v>704</v>
      </c>
      <c r="H176" s="10" t="s">
        <v>704</v>
      </c>
      <c r="I176" s="82" t="s">
        <v>704</v>
      </c>
      <c r="J176" s="32">
        <v>42</v>
      </c>
      <c r="K176" s="33">
        <v>8.7318087318087323E-2</v>
      </c>
      <c r="L176" s="20">
        <v>42</v>
      </c>
      <c r="M176" s="23">
        <v>8.7318087318087323E-2</v>
      </c>
      <c r="N176" s="79">
        <f t="shared" si="9"/>
        <v>51.3825</v>
      </c>
      <c r="O176" s="78">
        <f t="shared" si="8"/>
        <v>-9.3825000000000003</v>
      </c>
    </row>
    <row r="177" spans="1:15" ht="12.5" x14ac:dyDescent="0.25">
      <c r="A177" s="5" t="s">
        <v>372</v>
      </c>
      <c r="B177" s="10" t="s">
        <v>373</v>
      </c>
      <c r="C177" s="59">
        <v>724</v>
      </c>
      <c r="D177" s="46">
        <v>116</v>
      </c>
      <c r="E177" s="4" t="s">
        <v>704</v>
      </c>
      <c r="F177" s="5" t="s">
        <v>704</v>
      </c>
      <c r="G177" s="5" t="s">
        <v>704</v>
      </c>
      <c r="H177" s="10" t="s">
        <v>704</v>
      </c>
      <c r="I177" s="82" t="s">
        <v>704</v>
      </c>
      <c r="J177" s="32">
        <v>120</v>
      </c>
      <c r="K177" s="33">
        <v>0.16574585635359115</v>
      </c>
      <c r="L177" s="20">
        <v>120</v>
      </c>
      <c r="M177" s="23">
        <v>0.16574585635359115</v>
      </c>
      <c r="N177" s="79">
        <f t="shared" si="9"/>
        <v>78.157499999999999</v>
      </c>
      <c r="O177" s="78">
        <f t="shared" si="8"/>
        <v>41.842500000000001</v>
      </c>
    </row>
    <row r="178" spans="1:15" ht="12.5" x14ac:dyDescent="0.25">
      <c r="A178" s="5" t="s">
        <v>374</v>
      </c>
      <c r="B178" s="10" t="s">
        <v>375</v>
      </c>
      <c r="C178" s="59">
        <v>662</v>
      </c>
      <c r="D178" s="46">
        <v>96</v>
      </c>
      <c r="E178" s="4" t="s">
        <v>704</v>
      </c>
      <c r="F178" s="5" t="s">
        <v>704</v>
      </c>
      <c r="G178" s="5" t="s">
        <v>704</v>
      </c>
      <c r="H178" s="10" t="s">
        <v>704</v>
      </c>
      <c r="I178" s="82" t="s">
        <v>704</v>
      </c>
      <c r="J178" s="32">
        <v>98</v>
      </c>
      <c r="K178" s="33">
        <v>0.14803625377643503</v>
      </c>
      <c r="L178" s="20">
        <v>98</v>
      </c>
      <c r="M178" s="23">
        <v>0.14803625377643503</v>
      </c>
      <c r="N178" s="79">
        <f t="shared" si="9"/>
        <v>331.11750000000001</v>
      </c>
      <c r="O178" s="78">
        <f t="shared" si="8"/>
        <v>-233.11750000000001</v>
      </c>
    </row>
    <row r="179" spans="1:15" ht="12.5" x14ac:dyDescent="0.25">
      <c r="A179" s="5" t="s">
        <v>376</v>
      </c>
      <c r="B179" s="10" t="s">
        <v>377</v>
      </c>
      <c r="C179" s="59">
        <v>1207</v>
      </c>
      <c r="D179" s="46">
        <v>92</v>
      </c>
      <c r="E179" s="4" t="s">
        <v>704</v>
      </c>
      <c r="F179" s="5" t="s">
        <v>704</v>
      </c>
      <c r="G179" s="5" t="s">
        <v>704</v>
      </c>
      <c r="H179" s="10" t="s">
        <v>704</v>
      </c>
      <c r="I179" s="82" t="s">
        <v>704</v>
      </c>
      <c r="J179" s="32">
        <v>95</v>
      </c>
      <c r="K179" s="33">
        <v>7.8707539353769673E-2</v>
      </c>
      <c r="L179" s="20">
        <v>95</v>
      </c>
      <c r="M179" s="23">
        <v>7.8707539353769673E-2</v>
      </c>
      <c r="N179" s="79">
        <f t="shared" si="9"/>
        <v>249.26250000000002</v>
      </c>
      <c r="O179" s="78">
        <f t="shared" si="8"/>
        <v>-154.26250000000002</v>
      </c>
    </row>
    <row r="180" spans="1:15" ht="12.5" x14ac:dyDescent="0.25">
      <c r="A180" s="5" t="s">
        <v>378</v>
      </c>
      <c r="B180" s="10" t="s">
        <v>379</v>
      </c>
      <c r="C180" s="59">
        <v>293</v>
      </c>
      <c r="D180" s="46">
        <v>54</v>
      </c>
      <c r="E180" s="4" t="s">
        <v>704</v>
      </c>
      <c r="F180" s="5" t="s">
        <v>704</v>
      </c>
      <c r="G180" s="5" t="s">
        <v>704</v>
      </c>
      <c r="H180" s="10" t="s">
        <v>704</v>
      </c>
      <c r="I180" s="82" t="s">
        <v>704</v>
      </c>
      <c r="J180" s="32">
        <v>60</v>
      </c>
      <c r="K180" s="33">
        <v>0.20477815699658702</v>
      </c>
      <c r="L180" s="20">
        <v>60</v>
      </c>
      <c r="M180" s="23">
        <v>0.20477815699658702</v>
      </c>
      <c r="N180" s="79">
        <f t="shared" si="9"/>
        <v>226.69499999999999</v>
      </c>
      <c r="O180" s="78">
        <f t="shared" si="8"/>
        <v>-166.69499999999999</v>
      </c>
    </row>
    <row r="181" spans="1:15" ht="12.5" x14ac:dyDescent="0.25">
      <c r="A181" s="5" t="s">
        <v>380</v>
      </c>
      <c r="B181" s="10" t="s">
        <v>381</v>
      </c>
      <c r="C181" s="59">
        <v>403</v>
      </c>
      <c r="D181" s="46">
        <v>63</v>
      </c>
      <c r="E181" s="4" t="s">
        <v>704</v>
      </c>
      <c r="F181" s="5" t="s">
        <v>704</v>
      </c>
      <c r="G181" s="5" t="s">
        <v>704</v>
      </c>
      <c r="H181" s="10" t="s">
        <v>704</v>
      </c>
      <c r="I181" s="82" t="s">
        <v>704</v>
      </c>
      <c r="J181" s="32">
        <v>68</v>
      </c>
      <c r="K181" s="33">
        <v>0.16873449131513649</v>
      </c>
      <c r="L181" s="20">
        <v>68</v>
      </c>
      <c r="M181" s="23">
        <v>0.16873449131513649</v>
      </c>
      <c r="N181" s="79">
        <f t="shared" si="9"/>
        <v>109.65</v>
      </c>
      <c r="O181" s="78">
        <f t="shared" si="8"/>
        <v>-41.650000000000006</v>
      </c>
    </row>
    <row r="182" spans="1:15" ht="12.5" x14ac:dyDescent="0.25">
      <c r="A182" s="5" t="s">
        <v>382</v>
      </c>
      <c r="B182" s="10" t="s">
        <v>383</v>
      </c>
      <c r="C182" s="59">
        <v>613</v>
      </c>
      <c r="D182" s="46">
        <v>40</v>
      </c>
      <c r="E182" s="4" t="s">
        <v>704</v>
      </c>
      <c r="F182" s="5" t="s">
        <v>704</v>
      </c>
      <c r="G182" s="5" t="s">
        <v>704</v>
      </c>
      <c r="H182" s="10" t="s">
        <v>704</v>
      </c>
      <c r="I182" s="82" t="s">
        <v>704</v>
      </c>
      <c r="J182" s="32">
        <v>41</v>
      </c>
      <c r="K182" s="33">
        <v>6.6884176182707991E-2</v>
      </c>
      <c r="L182" s="20">
        <v>41</v>
      </c>
      <c r="M182" s="23">
        <v>6.6884176182707991E-2</v>
      </c>
      <c r="N182" s="79">
        <f t="shared" si="9"/>
        <v>140.505</v>
      </c>
      <c r="O182" s="78">
        <f t="shared" si="8"/>
        <v>-99.504999999999995</v>
      </c>
    </row>
    <row r="183" spans="1:15" ht="12.5" x14ac:dyDescent="0.25">
      <c r="A183" s="5" t="s">
        <v>384</v>
      </c>
      <c r="B183" s="10" t="s">
        <v>385</v>
      </c>
      <c r="C183" s="59">
        <v>2597</v>
      </c>
      <c r="D183" s="46">
        <v>208</v>
      </c>
      <c r="E183" s="4" t="s">
        <v>704</v>
      </c>
      <c r="F183" s="5" t="s">
        <v>704</v>
      </c>
      <c r="G183" s="5" t="s">
        <v>704</v>
      </c>
      <c r="H183" s="10" t="s">
        <v>704</v>
      </c>
      <c r="I183" s="82" t="s">
        <v>704</v>
      </c>
      <c r="J183" s="32">
        <v>213</v>
      </c>
      <c r="K183" s="33">
        <v>8.2017712745475549E-2</v>
      </c>
      <c r="L183" s="20">
        <v>213</v>
      </c>
      <c r="M183" s="23">
        <v>8.2017712745475549E-2</v>
      </c>
      <c r="N183" s="79">
        <f t="shared" si="9"/>
        <v>110.67</v>
      </c>
      <c r="O183" s="78">
        <f t="shared" si="8"/>
        <v>102.33</v>
      </c>
    </row>
    <row r="184" spans="1:15" ht="12.5" x14ac:dyDescent="0.25">
      <c r="A184" s="5" t="s">
        <v>386</v>
      </c>
      <c r="B184" s="10" t="s">
        <v>387</v>
      </c>
      <c r="C184" s="59">
        <v>1955</v>
      </c>
      <c r="D184" s="46">
        <v>214</v>
      </c>
      <c r="E184" s="4" t="s">
        <v>704</v>
      </c>
      <c r="F184" s="5" t="s">
        <v>704</v>
      </c>
      <c r="G184" s="5" t="s">
        <v>704</v>
      </c>
      <c r="H184" s="10">
        <v>11</v>
      </c>
      <c r="I184" s="82" t="s">
        <v>704</v>
      </c>
      <c r="J184" s="32">
        <v>225</v>
      </c>
      <c r="K184" s="33">
        <v>0.11508951406649616</v>
      </c>
      <c r="L184" s="20">
        <v>225</v>
      </c>
      <c r="M184" s="23">
        <v>0.11508951406649616</v>
      </c>
      <c r="N184" s="79">
        <f t="shared" si="9"/>
        <v>99.067499999999995</v>
      </c>
      <c r="O184" s="78">
        <f t="shared" si="8"/>
        <v>125.9325</v>
      </c>
    </row>
    <row r="185" spans="1:15" ht="12.5" x14ac:dyDescent="0.25">
      <c r="A185" s="5" t="s">
        <v>388</v>
      </c>
      <c r="B185" s="10" t="s">
        <v>389</v>
      </c>
      <c r="C185" s="59">
        <v>1778</v>
      </c>
      <c r="D185" s="46">
        <v>126</v>
      </c>
      <c r="E185" s="4" t="s">
        <v>704</v>
      </c>
      <c r="F185" s="5" t="s">
        <v>704</v>
      </c>
      <c r="G185" s="5" t="s">
        <v>704</v>
      </c>
      <c r="H185" s="10" t="s">
        <v>704</v>
      </c>
      <c r="I185" s="82" t="s">
        <v>704</v>
      </c>
      <c r="J185" s="32">
        <v>134</v>
      </c>
      <c r="K185" s="33">
        <v>7.536557930258718E-2</v>
      </c>
      <c r="L185" s="20">
        <v>134</v>
      </c>
      <c r="M185" s="23">
        <v>7.536557930258718E-2</v>
      </c>
      <c r="N185" s="79">
        <f t="shared" si="9"/>
        <v>86.0625</v>
      </c>
      <c r="O185" s="78">
        <f t="shared" si="8"/>
        <v>47.9375</v>
      </c>
    </row>
    <row r="186" spans="1:15" ht="12.5" x14ac:dyDescent="0.25">
      <c r="A186" s="5" t="s">
        <v>390</v>
      </c>
      <c r="B186" s="10" t="s">
        <v>391</v>
      </c>
      <c r="C186" s="59">
        <v>860</v>
      </c>
      <c r="D186" s="46">
        <v>127</v>
      </c>
      <c r="E186" s="4" t="s">
        <v>704</v>
      </c>
      <c r="F186" s="5" t="s">
        <v>704</v>
      </c>
      <c r="G186" s="5" t="s">
        <v>704</v>
      </c>
      <c r="H186" s="10" t="s">
        <v>704</v>
      </c>
      <c r="I186" s="82" t="s">
        <v>704</v>
      </c>
      <c r="J186" s="32">
        <v>131</v>
      </c>
      <c r="K186" s="33">
        <v>0.15232558139534882</v>
      </c>
      <c r="L186" s="20">
        <v>131</v>
      </c>
      <c r="M186" s="23">
        <v>0.15232558139534882</v>
      </c>
      <c r="N186" s="79">
        <f t="shared" si="9"/>
        <v>201.0675</v>
      </c>
      <c r="O186" s="78">
        <f t="shared" si="8"/>
        <v>-70.067499999999995</v>
      </c>
    </row>
    <row r="187" spans="1:15" ht="12.5" x14ac:dyDescent="0.25">
      <c r="A187" s="5" t="s">
        <v>392</v>
      </c>
      <c r="B187" s="10" t="s">
        <v>393</v>
      </c>
      <c r="C187" s="59">
        <v>1102</v>
      </c>
      <c r="D187" s="46">
        <v>164</v>
      </c>
      <c r="E187" s="4" t="s">
        <v>704</v>
      </c>
      <c r="F187" s="5" t="s">
        <v>704</v>
      </c>
      <c r="G187" s="5" t="s">
        <v>704</v>
      </c>
      <c r="H187" s="10" t="s">
        <v>704</v>
      </c>
      <c r="I187" s="82" t="s">
        <v>704</v>
      </c>
      <c r="J187" s="32">
        <v>167</v>
      </c>
      <c r="K187" s="33">
        <v>0.15154264972776771</v>
      </c>
      <c r="L187" s="20">
        <v>167</v>
      </c>
      <c r="M187" s="23">
        <v>0.15154264972776771</v>
      </c>
      <c r="N187" s="79">
        <f t="shared" si="9"/>
        <v>174.93</v>
      </c>
      <c r="O187" s="78">
        <f t="shared" si="8"/>
        <v>-7.9300000000000068</v>
      </c>
    </row>
    <row r="188" spans="1:15" ht="12.5" x14ac:dyDescent="0.25">
      <c r="A188" s="5" t="s">
        <v>394</v>
      </c>
      <c r="B188" s="10" t="s">
        <v>395</v>
      </c>
      <c r="C188" s="59">
        <v>868</v>
      </c>
      <c r="D188" s="46">
        <v>103</v>
      </c>
      <c r="E188" s="4" t="s">
        <v>704</v>
      </c>
      <c r="F188" s="5" t="s">
        <v>704</v>
      </c>
      <c r="G188" s="5" t="s">
        <v>704</v>
      </c>
      <c r="H188" s="10" t="s">
        <v>704</v>
      </c>
      <c r="I188" s="82" t="s">
        <v>704</v>
      </c>
      <c r="J188" s="32">
        <v>103</v>
      </c>
      <c r="K188" s="33">
        <v>0.11866359447004608</v>
      </c>
      <c r="L188" s="20">
        <v>103</v>
      </c>
      <c r="M188" s="23">
        <v>0.11866359447004608</v>
      </c>
      <c r="N188" s="79">
        <f t="shared" ref="N188:N219" si="10">0.1275*C193</f>
        <v>171.10499999999999</v>
      </c>
      <c r="O188" s="78">
        <f t="shared" si="8"/>
        <v>-68.10499999999999</v>
      </c>
    </row>
    <row r="189" spans="1:15" ht="12.5" x14ac:dyDescent="0.25">
      <c r="A189" s="5" t="s">
        <v>396</v>
      </c>
      <c r="B189" s="10" t="s">
        <v>397</v>
      </c>
      <c r="C189" s="59">
        <v>777</v>
      </c>
      <c r="D189" s="46">
        <v>72</v>
      </c>
      <c r="E189" s="4" t="s">
        <v>704</v>
      </c>
      <c r="F189" s="5" t="s">
        <v>704</v>
      </c>
      <c r="G189" s="5" t="s">
        <v>704</v>
      </c>
      <c r="H189" s="10" t="s">
        <v>704</v>
      </c>
      <c r="I189" s="82" t="s">
        <v>704</v>
      </c>
      <c r="J189" s="32">
        <v>75</v>
      </c>
      <c r="K189" s="33">
        <v>9.6525096525096526E-2</v>
      </c>
      <c r="L189" s="20">
        <v>75</v>
      </c>
      <c r="M189" s="23">
        <v>9.6525096525096526E-2</v>
      </c>
      <c r="N189" s="79">
        <f t="shared" si="10"/>
        <v>113.8575</v>
      </c>
      <c r="O189" s="78">
        <f t="shared" si="8"/>
        <v>-38.857500000000002</v>
      </c>
    </row>
    <row r="190" spans="1:15" ht="12.5" x14ac:dyDescent="0.25">
      <c r="A190" s="5" t="s">
        <v>398</v>
      </c>
      <c r="B190" s="10" t="s">
        <v>399</v>
      </c>
      <c r="C190" s="59">
        <v>675</v>
      </c>
      <c r="D190" s="46">
        <v>70</v>
      </c>
      <c r="E190" s="4" t="s">
        <v>704</v>
      </c>
      <c r="F190" s="5" t="s">
        <v>704</v>
      </c>
      <c r="G190" s="5" t="s">
        <v>704</v>
      </c>
      <c r="H190" s="10" t="s">
        <v>704</v>
      </c>
      <c r="I190" s="82" t="s">
        <v>704</v>
      </c>
      <c r="J190" s="32">
        <v>73</v>
      </c>
      <c r="K190" s="33">
        <v>0.10814814814814815</v>
      </c>
      <c r="L190" s="20">
        <v>73</v>
      </c>
      <c r="M190" s="23">
        <v>0.10814814814814815</v>
      </c>
      <c r="N190" s="79">
        <f t="shared" si="10"/>
        <v>98.94</v>
      </c>
      <c r="O190" s="78">
        <f t="shared" si="8"/>
        <v>-25.939999999999998</v>
      </c>
    </row>
    <row r="191" spans="1:15" ht="12.5" x14ac:dyDescent="0.25">
      <c r="A191" s="5" t="s">
        <v>400</v>
      </c>
      <c r="B191" s="10" t="s">
        <v>401</v>
      </c>
      <c r="C191" s="59">
        <v>1577</v>
      </c>
      <c r="D191" s="46">
        <v>191</v>
      </c>
      <c r="E191" s="4" t="s">
        <v>704</v>
      </c>
      <c r="F191" s="5" t="s">
        <v>704</v>
      </c>
      <c r="G191" s="5" t="s">
        <v>704</v>
      </c>
      <c r="H191" s="10" t="s">
        <v>704</v>
      </c>
      <c r="I191" s="82" t="s">
        <v>704</v>
      </c>
      <c r="J191" s="32">
        <v>197</v>
      </c>
      <c r="K191" s="33">
        <v>0.12492073557387444</v>
      </c>
      <c r="L191" s="20">
        <v>197</v>
      </c>
      <c r="M191" s="23">
        <v>0.12492073557387444</v>
      </c>
      <c r="N191" s="79">
        <f t="shared" si="10"/>
        <v>59.542500000000004</v>
      </c>
      <c r="O191" s="78">
        <f t="shared" si="8"/>
        <v>137.45749999999998</v>
      </c>
    </row>
    <row r="192" spans="1:15" ht="12.5" x14ac:dyDescent="0.25">
      <c r="A192" s="5" t="s">
        <v>402</v>
      </c>
      <c r="B192" s="10" t="s">
        <v>403</v>
      </c>
      <c r="C192" s="59">
        <v>1372</v>
      </c>
      <c r="D192" s="46">
        <v>138</v>
      </c>
      <c r="E192" s="4" t="s">
        <v>704</v>
      </c>
      <c r="F192" s="5" t="s">
        <v>704</v>
      </c>
      <c r="G192" s="5" t="s">
        <v>704</v>
      </c>
      <c r="H192" s="10" t="s">
        <v>704</v>
      </c>
      <c r="I192" s="82" t="s">
        <v>704</v>
      </c>
      <c r="J192" s="32">
        <v>142</v>
      </c>
      <c r="K192" s="33">
        <v>0.10349854227405247</v>
      </c>
      <c r="L192" s="20">
        <v>142</v>
      </c>
      <c r="M192" s="23">
        <v>0.10349854227405247</v>
      </c>
      <c r="N192" s="79">
        <f t="shared" si="10"/>
        <v>90.015000000000001</v>
      </c>
      <c r="O192" s="78">
        <f t="shared" si="8"/>
        <v>51.984999999999999</v>
      </c>
    </row>
    <row r="193" spans="1:15" ht="12.5" x14ac:dyDescent="0.25">
      <c r="A193" s="5" t="s">
        <v>404</v>
      </c>
      <c r="B193" s="10" t="s">
        <v>405</v>
      </c>
      <c r="C193" s="59">
        <v>1342</v>
      </c>
      <c r="D193" s="46">
        <v>117</v>
      </c>
      <c r="E193" s="4" t="s">
        <v>704</v>
      </c>
      <c r="F193" s="5" t="s">
        <v>704</v>
      </c>
      <c r="G193" s="5" t="s">
        <v>704</v>
      </c>
      <c r="H193" s="10" t="s">
        <v>704</v>
      </c>
      <c r="I193" s="82" t="s">
        <v>704</v>
      </c>
      <c r="J193" s="32">
        <v>123</v>
      </c>
      <c r="K193" s="33">
        <v>9.1654247391952312E-2</v>
      </c>
      <c r="L193" s="20">
        <v>123</v>
      </c>
      <c r="M193" s="23">
        <v>9.1654247391952312E-2</v>
      </c>
      <c r="N193" s="79">
        <f t="shared" si="10"/>
        <v>60.945</v>
      </c>
      <c r="O193" s="78">
        <f t="shared" si="8"/>
        <v>62.055</v>
      </c>
    </row>
    <row r="194" spans="1:15" ht="12.5" x14ac:dyDescent="0.25">
      <c r="A194" s="5" t="s">
        <v>406</v>
      </c>
      <c r="B194" s="10" t="s">
        <v>407</v>
      </c>
      <c r="C194" s="59">
        <v>893</v>
      </c>
      <c r="D194" s="46">
        <v>109</v>
      </c>
      <c r="E194" s="4" t="s">
        <v>704</v>
      </c>
      <c r="F194" s="5" t="s">
        <v>704</v>
      </c>
      <c r="G194" s="5" t="s">
        <v>704</v>
      </c>
      <c r="H194" s="10" t="s">
        <v>704</v>
      </c>
      <c r="I194" s="82" t="s">
        <v>704</v>
      </c>
      <c r="J194" s="32">
        <v>111</v>
      </c>
      <c r="K194" s="33">
        <v>0.12430011198208286</v>
      </c>
      <c r="L194" s="20">
        <v>111</v>
      </c>
      <c r="M194" s="23">
        <v>0.12430011198208286</v>
      </c>
      <c r="N194" s="79">
        <f t="shared" si="10"/>
        <v>24.0975</v>
      </c>
      <c r="O194" s="78">
        <f t="shared" si="8"/>
        <v>86.902500000000003</v>
      </c>
    </row>
    <row r="195" spans="1:15" ht="12.5" x14ac:dyDescent="0.25">
      <c r="A195" s="5" t="s">
        <v>408</v>
      </c>
      <c r="B195" s="10" t="s">
        <v>409</v>
      </c>
      <c r="C195" s="59">
        <v>776</v>
      </c>
      <c r="D195" s="46">
        <v>71</v>
      </c>
      <c r="E195" s="4" t="s">
        <v>704</v>
      </c>
      <c r="F195" s="5" t="s">
        <v>704</v>
      </c>
      <c r="G195" s="5" t="s">
        <v>704</v>
      </c>
      <c r="H195" s="10" t="s">
        <v>704</v>
      </c>
      <c r="I195" s="82" t="s">
        <v>704</v>
      </c>
      <c r="J195" s="32">
        <v>74</v>
      </c>
      <c r="K195" s="33">
        <v>9.5360824742268036E-2</v>
      </c>
      <c r="L195" s="20">
        <v>74</v>
      </c>
      <c r="M195" s="23">
        <v>9.5360824742268036E-2</v>
      </c>
      <c r="N195" s="79">
        <f t="shared" si="10"/>
        <v>113.8575</v>
      </c>
      <c r="O195" s="78">
        <f t="shared" ref="O195:O258" si="11">L195-N195</f>
        <v>-39.857500000000002</v>
      </c>
    </row>
    <row r="196" spans="1:15" ht="12.5" x14ac:dyDescent="0.25">
      <c r="A196" s="5" t="s">
        <v>410</v>
      </c>
      <c r="B196" s="10" t="s">
        <v>411</v>
      </c>
      <c r="C196" s="59">
        <v>467</v>
      </c>
      <c r="D196" s="46">
        <v>55</v>
      </c>
      <c r="E196" s="4" t="s">
        <v>704</v>
      </c>
      <c r="F196" s="5" t="s">
        <v>704</v>
      </c>
      <c r="G196" s="5" t="s">
        <v>704</v>
      </c>
      <c r="H196" s="10" t="s">
        <v>704</v>
      </c>
      <c r="I196" s="82" t="s">
        <v>704</v>
      </c>
      <c r="J196" s="32">
        <v>55</v>
      </c>
      <c r="K196" s="33">
        <v>0.11777301927194861</v>
      </c>
      <c r="L196" s="20">
        <v>55</v>
      </c>
      <c r="M196" s="23">
        <v>0.11777301927194861</v>
      </c>
      <c r="N196" s="79">
        <f t="shared" si="10"/>
        <v>95.497500000000002</v>
      </c>
      <c r="O196" s="78">
        <f t="shared" si="11"/>
        <v>-40.497500000000002</v>
      </c>
    </row>
    <row r="197" spans="1:15" ht="12.5" x14ac:dyDescent="0.25">
      <c r="A197" s="5" t="s">
        <v>412</v>
      </c>
      <c r="B197" s="10" t="s">
        <v>413</v>
      </c>
      <c r="C197" s="59">
        <v>706</v>
      </c>
      <c r="D197" s="46">
        <v>79</v>
      </c>
      <c r="E197" s="4" t="s">
        <v>704</v>
      </c>
      <c r="F197" s="5" t="s">
        <v>704</v>
      </c>
      <c r="G197" s="5" t="s">
        <v>704</v>
      </c>
      <c r="H197" s="10" t="s">
        <v>704</v>
      </c>
      <c r="I197" s="82" t="s">
        <v>704</v>
      </c>
      <c r="J197" s="32">
        <v>85</v>
      </c>
      <c r="K197" s="33">
        <v>0.12039660056657224</v>
      </c>
      <c r="L197" s="20">
        <v>85</v>
      </c>
      <c r="M197" s="23">
        <v>0.12039660056657224</v>
      </c>
      <c r="N197" s="79">
        <f t="shared" si="10"/>
        <v>10.8375</v>
      </c>
      <c r="O197" s="78">
        <f t="shared" si="11"/>
        <v>74.162499999999994</v>
      </c>
    </row>
    <row r="198" spans="1:15" ht="12.5" x14ac:dyDescent="0.25">
      <c r="A198" s="5" t="s">
        <v>414</v>
      </c>
      <c r="B198" s="10" t="s">
        <v>415</v>
      </c>
      <c r="C198" s="59">
        <v>478</v>
      </c>
      <c r="D198" s="46">
        <v>51</v>
      </c>
      <c r="E198" s="4" t="s">
        <v>704</v>
      </c>
      <c r="F198" s="5" t="s">
        <v>704</v>
      </c>
      <c r="G198" s="5" t="s">
        <v>704</v>
      </c>
      <c r="H198" s="10" t="s">
        <v>704</v>
      </c>
      <c r="I198" s="82" t="s">
        <v>704</v>
      </c>
      <c r="J198" s="32">
        <v>51</v>
      </c>
      <c r="K198" s="33">
        <v>0.10669456066945607</v>
      </c>
      <c r="L198" s="20">
        <v>51</v>
      </c>
      <c r="M198" s="23">
        <v>0.10669456066945607</v>
      </c>
      <c r="N198" s="79">
        <f t="shared" si="10"/>
        <v>67.702500000000001</v>
      </c>
      <c r="O198" s="78">
        <f t="shared" si="11"/>
        <v>-16.702500000000001</v>
      </c>
    </row>
    <row r="199" spans="1:15" ht="12.5" x14ac:dyDescent="0.25">
      <c r="A199" s="5" t="s">
        <v>416</v>
      </c>
      <c r="B199" s="10" t="s">
        <v>417</v>
      </c>
      <c r="C199" s="59">
        <v>189</v>
      </c>
      <c r="D199" s="46">
        <v>45</v>
      </c>
      <c r="E199" s="4" t="s">
        <v>704</v>
      </c>
      <c r="F199" s="5" t="s">
        <v>704</v>
      </c>
      <c r="G199" s="5" t="s">
        <v>704</v>
      </c>
      <c r="H199" s="10" t="s">
        <v>704</v>
      </c>
      <c r="I199" s="82" t="s">
        <v>704</v>
      </c>
      <c r="J199" s="32">
        <v>47</v>
      </c>
      <c r="K199" s="33">
        <v>0.24867724867724866</v>
      </c>
      <c r="L199" s="20">
        <v>47</v>
      </c>
      <c r="M199" s="23">
        <v>0.24867724867724866</v>
      </c>
      <c r="N199" s="79">
        <f t="shared" si="10"/>
        <v>72.292500000000004</v>
      </c>
      <c r="O199" s="78">
        <f t="shared" si="11"/>
        <v>-25.292500000000004</v>
      </c>
    </row>
    <row r="200" spans="1:15" ht="12.5" x14ac:dyDescent="0.25">
      <c r="A200" s="5" t="s">
        <v>418</v>
      </c>
      <c r="B200" s="10" t="s">
        <v>419</v>
      </c>
      <c r="C200" s="59">
        <v>893</v>
      </c>
      <c r="D200" s="46">
        <v>93</v>
      </c>
      <c r="E200" s="4" t="s">
        <v>704</v>
      </c>
      <c r="F200" s="5" t="s">
        <v>704</v>
      </c>
      <c r="G200" s="5" t="s">
        <v>704</v>
      </c>
      <c r="H200" s="10" t="s">
        <v>704</v>
      </c>
      <c r="I200" s="82" t="s">
        <v>704</v>
      </c>
      <c r="J200" s="32">
        <v>98</v>
      </c>
      <c r="K200" s="33">
        <v>0.10974244120940649</v>
      </c>
      <c r="L200" s="20">
        <v>98</v>
      </c>
      <c r="M200" s="23">
        <v>0.10974244120940649</v>
      </c>
      <c r="N200" s="79">
        <f t="shared" si="10"/>
        <v>38.76</v>
      </c>
      <c r="O200" s="78">
        <f t="shared" si="11"/>
        <v>59.24</v>
      </c>
    </row>
    <row r="201" spans="1:15" ht="12.5" x14ac:dyDescent="0.25">
      <c r="A201" s="5" t="s">
        <v>420</v>
      </c>
      <c r="B201" s="10" t="s">
        <v>421</v>
      </c>
      <c r="C201" s="59">
        <v>749</v>
      </c>
      <c r="D201" s="46">
        <v>98</v>
      </c>
      <c r="E201" s="4" t="s">
        <v>704</v>
      </c>
      <c r="F201" s="5" t="s">
        <v>704</v>
      </c>
      <c r="G201" s="5" t="s">
        <v>704</v>
      </c>
      <c r="H201" s="10" t="s">
        <v>704</v>
      </c>
      <c r="I201" s="82" t="s">
        <v>704</v>
      </c>
      <c r="J201" s="32">
        <v>103</v>
      </c>
      <c r="K201" s="33">
        <v>0.13751668891855809</v>
      </c>
      <c r="L201" s="20">
        <v>103</v>
      </c>
      <c r="M201" s="23">
        <v>0.13751668891855809</v>
      </c>
      <c r="N201" s="79">
        <f t="shared" si="10"/>
        <v>26.775000000000002</v>
      </c>
      <c r="O201" s="78">
        <f t="shared" si="11"/>
        <v>76.224999999999994</v>
      </c>
    </row>
    <row r="202" spans="1:15" ht="12.5" x14ac:dyDescent="0.25">
      <c r="A202" s="5" t="s">
        <v>422</v>
      </c>
      <c r="B202" s="10" t="s">
        <v>423</v>
      </c>
      <c r="C202" s="59">
        <v>85</v>
      </c>
      <c r="D202" s="46">
        <v>12</v>
      </c>
      <c r="E202" s="4" t="s">
        <v>704</v>
      </c>
      <c r="F202" s="5" t="s">
        <v>704</v>
      </c>
      <c r="G202" s="5" t="s">
        <v>704</v>
      </c>
      <c r="H202" s="10" t="s">
        <v>704</v>
      </c>
      <c r="I202" s="82" t="s">
        <v>704</v>
      </c>
      <c r="J202" s="32">
        <v>12</v>
      </c>
      <c r="K202" s="33">
        <v>0.14117647058823529</v>
      </c>
      <c r="L202" s="20">
        <v>12</v>
      </c>
      <c r="M202" s="23">
        <v>0.14117647058823529</v>
      </c>
      <c r="N202" s="79">
        <f t="shared" si="10"/>
        <v>78.284999999999997</v>
      </c>
      <c r="O202" s="78">
        <f t="shared" si="11"/>
        <v>-66.284999999999997</v>
      </c>
    </row>
    <row r="203" spans="1:15" ht="12.5" x14ac:dyDescent="0.25">
      <c r="A203" s="5" t="s">
        <v>424</v>
      </c>
      <c r="B203" s="10" t="s">
        <v>425</v>
      </c>
      <c r="C203" s="59">
        <v>531</v>
      </c>
      <c r="D203" s="46">
        <v>42</v>
      </c>
      <c r="E203" s="4" t="s">
        <v>704</v>
      </c>
      <c r="F203" s="5" t="s">
        <v>704</v>
      </c>
      <c r="G203" s="5" t="s">
        <v>704</v>
      </c>
      <c r="H203" s="10" t="s">
        <v>704</v>
      </c>
      <c r="I203" s="82" t="s">
        <v>704</v>
      </c>
      <c r="J203" s="32">
        <v>45</v>
      </c>
      <c r="K203" s="33">
        <v>8.4745762711864403E-2</v>
      </c>
      <c r="L203" s="20">
        <v>45</v>
      </c>
      <c r="M203" s="23">
        <v>8.4745762711864403E-2</v>
      </c>
      <c r="N203" s="79">
        <f t="shared" si="10"/>
        <v>24.0975</v>
      </c>
      <c r="O203" s="78">
        <f t="shared" si="11"/>
        <v>20.9025</v>
      </c>
    </row>
    <row r="204" spans="1:15" ht="12.5" x14ac:dyDescent="0.25">
      <c r="A204" s="5" t="s">
        <v>426</v>
      </c>
      <c r="B204" s="10" t="s">
        <v>427</v>
      </c>
      <c r="C204" s="59">
        <v>567</v>
      </c>
      <c r="D204" s="46">
        <v>86</v>
      </c>
      <c r="E204" s="4" t="s">
        <v>704</v>
      </c>
      <c r="F204" s="5" t="s">
        <v>704</v>
      </c>
      <c r="G204" s="5" t="s">
        <v>704</v>
      </c>
      <c r="H204" s="10" t="s">
        <v>704</v>
      </c>
      <c r="I204" s="82" t="s">
        <v>704</v>
      </c>
      <c r="J204" s="32">
        <v>88</v>
      </c>
      <c r="K204" s="33">
        <v>0.15520282186948853</v>
      </c>
      <c r="L204" s="20">
        <v>88</v>
      </c>
      <c r="M204" s="23">
        <v>0.15520282186948853</v>
      </c>
      <c r="N204" s="79">
        <f t="shared" si="10"/>
        <v>97.027500000000003</v>
      </c>
      <c r="O204" s="78">
        <f t="shared" si="11"/>
        <v>-9.0275000000000034</v>
      </c>
    </row>
    <row r="205" spans="1:15" ht="12.5" x14ac:dyDescent="0.25">
      <c r="A205" s="5" t="s">
        <v>428</v>
      </c>
      <c r="B205" s="10" t="s">
        <v>429</v>
      </c>
      <c r="C205" s="59">
        <v>304</v>
      </c>
      <c r="D205" s="46">
        <v>23</v>
      </c>
      <c r="E205" s="4" t="s">
        <v>704</v>
      </c>
      <c r="F205" s="5" t="s">
        <v>704</v>
      </c>
      <c r="G205" s="5" t="s">
        <v>704</v>
      </c>
      <c r="H205" s="10" t="s">
        <v>704</v>
      </c>
      <c r="I205" s="82" t="s">
        <v>704</v>
      </c>
      <c r="J205" s="32">
        <v>27</v>
      </c>
      <c r="K205" s="33">
        <v>8.8815789473684209E-2</v>
      </c>
      <c r="L205" s="20">
        <v>27</v>
      </c>
      <c r="M205" s="23">
        <v>8.8815789473684209E-2</v>
      </c>
      <c r="N205" s="79">
        <f t="shared" si="10"/>
        <v>104.295</v>
      </c>
      <c r="O205" s="78">
        <f t="shared" si="11"/>
        <v>-77.295000000000002</v>
      </c>
    </row>
    <row r="206" spans="1:15" ht="12.5" x14ac:dyDescent="0.25">
      <c r="A206" s="5" t="s">
        <v>430</v>
      </c>
      <c r="B206" s="10" t="s">
        <v>431</v>
      </c>
      <c r="C206" s="59">
        <v>210</v>
      </c>
      <c r="D206" s="46">
        <v>33</v>
      </c>
      <c r="E206" s="4" t="s">
        <v>704</v>
      </c>
      <c r="F206" s="5" t="s">
        <v>704</v>
      </c>
      <c r="G206" s="5" t="s">
        <v>704</v>
      </c>
      <c r="H206" s="10" t="s">
        <v>704</v>
      </c>
      <c r="I206" s="82" t="s">
        <v>704</v>
      </c>
      <c r="J206" s="32">
        <v>33</v>
      </c>
      <c r="K206" s="33">
        <v>0.15714285714285714</v>
      </c>
      <c r="L206" s="20">
        <v>33</v>
      </c>
      <c r="M206" s="23">
        <v>0.15714285714285714</v>
      </c>
      <c r="N206" s="79">
        <f t="shared" si="10"/>
        <v>11.22</v>
      </c>
      <c r="O206" s="78">
        <f t="shared" si="11"/>
        <v>21.78</v>
      </c>
    </row>
    <row r="207" spans="1:15" ht="12.5" x14ac:dyDescent="0.25">
      <c r="A207" s="5" t="s">
        <v>432</v>
      </c>
      <c r="B207" s="10" t="s">
        <v>433</v>
      </c>
      <c r="C207" s="59">
        <v>614</v>
      </c>
      <c r="D207" s="46">
        <v>124</v>
      </c>
      <c r="E207" s="4" t="s">
        <v>704</v>
      </c>
      <c r="F207" s="5" t="s">
        <v>704</v>
      </c>
      <c r="G207" s="5" t="s">
        <v>704</v>
      </c>
      <c r="H207" s="10" t="s">
        <v>704</v>
      </c>
      <c r="I207" s="82" t="s">
        <v>704</v>
      </c>
      <c r="J207" s="32">
        <v>127</v>
      </c>
      <c r="K207" s="33">
        <v>0.20684039087947884</v>
      </c>
      <c r="L207" s="20">
        <v>127</v>
      </c>
      <c r="M207" s="23">
        <v>0.20684039087947884</v>
      </c>
      <c r="N207" s="79">
        <f t="shared" si="10"/>
        <v>240.8475</v>
      </c>
      <c r="O207" s="78">
        <f t="shared" si="11"/>
        <v>-113.8475</v>
      </c>
    </row>
    <row r="208" spans="1:15" ht="12.5" x14ac:dyDescent="0.25">
      <c r="A208" s="5" t="s">
        <v>434</v>
      </c>
      <c r="B208" s="10" t="s">
        <v>435</v>
      </c>
      <c r="C208" s="59">
        <v>189</v>
      </c>
      <c r="D208" s="46">
        <v>34</v>
      </c>
      <c r="E208" s="4" t="s">
        <v>704</v>
      </c>
      <c r="F208" s="5" t="s">
        <v>704</v>
      </c>
      <c r="G208" s="5" t="s">
        <v>704</v>
      </c>
      <c r="H208" s="10" t="s">
        <v>704</v>
      </c>
      <c r="I208" s="82" t="s">
        <v>704</v>
      </c>
      <c r="J208" s="32">
        <v>37</v>
      </c>
      <c r="K208" s="33">
        <v>0.19576719576719576</v>
      </c>
      <c r="L208" s="20">
        <v>37</v>
      </c>
      <c r="M208" s="23">
        <v>0.19576719576719576</v>
      </c>
      <c r="N208" s="79">
        <f t="shared" si="10"/>
        <v>175.69499999999999</v>
      </c>
      <c r="O208" s="78">
        <f t="shared" si="11"/>
        <v>-138.69499999999999</v>
      </c>
    </row>
    <row r="209" spans="1:15" ht="12.5" x14ac:dyDescent="0.25">
      <c r="A209" s="5" t="s">
        <v>436</v>
      </c>
      <c r="B209" s="10" t="s">
        <v>437</v>
      </c>
      <c r="C209" s="59">
        <v>761</v>
      </c>
      <c r="D209" s="46">
        <v>106</v>
      </c>
      <c r="E209" s="4" t="s">
        <v>704</v>
      </c>
      <c r="F209" s="5" t="s">
        <v>704</v>
      </c>
      <c r="G209" s="5" t="s">
        <v>704</v>
      </c>
      <c r="H209" s="10" t="s">
        <v>704</v>
      </c>
      <c r="I209" s="82" t="s">
        <v>704</v>
      </c>
      <c r="J209" s="32">
        <v>111</v>
      </c>
      <c r="K209" s="33">
        <v>0.14586070959264127</v>
      </c>
      <c r="L209" s="20">
        <v>111</v>
      </c>
      <c r="M209" s="23">
        <v>0.14586070959264127</v>
      </c>
      <c r="N209" s="79">
        <f t="shared" si="10"/>
        <v>101.61750000000001</v>
      </c>
      <c r="O209" s="78">
        <f t="shared" si="11"/>
        <v>9.3824999999999932</v>
      </c>
    </row>
    <row r="210" spans="1:15" ht="12.5" x14ac:dyDescent="0.25">
      <c r="A210" s="5" t="s">
        <v>438</v>
      </c>
      <c r="B210" s="10" t="s">
        <v>439</v>
      </c>
      <c r="C210" s="59">
        <v>818</v>
      </c>
      <c r="D210" s="46">
        <v>166</v>
      </c>
      <c r="E210" s="4" t="s">
        <v>704</v>
      </c>
      <c r="F210" s="5" t="s">
        <v>704</v>
      </c>
      <c r="G210" s="5" t="s">
        <v>704</v>
      </c>
      <c r="H210" s="10" t="s">
        <v>704</v>
      </c>
      <c r="I210" s="82" t="s">
        <v>704</v>
      </c>
      <c r="J210" s="32">
        <v>172</v>
      </c>
      <c r="K210" s="33">
        <v>0.21026894865525672</v>
      </c>
      <c r="L210" s="20">
        <v>172</v>
      </c>
      <c r="M210" s="23">
        <v>0.21026894865525672</v>
      </c>
      <c r="N210" s="79">
        <f t="shared" si="10"/>
        <v>40.417500000000004</v>
      </c>
      <c r="O210" s="78">
        <f t="shared" si="11"/>
        <v>131.58249999999998</v>
      </c>
    </row>
    <row r="211" spans="1:15" ht="12.5" x14ac:dyDescent="0.25">
      <c r="A211" s="5" t="s">
        <v>440</v>
      </c>
      <c r="B211" s="10" t="s">
        <v>441</v>
      </c>
      <c r="C211" s="59">
        <v>88</v>
      </c>
      <c r="D211" s="46">
        <v>21</v>
      </c>
      <c r="E211" s="4" t="s">
        <v>704</v>
      </c>
      <c r="F211" s="5" t="s">
        <v>704</v>
      </c>
      <c r="G211" s="5" t="s">
        <v>704</v>
      </c>
      <c r="H211" s="10" t="s">
        <v>704</v>
      </c>
      <c r="I211" s="82" t="s">
        <v>704</v>
      </c>
      <c r="J211" s="32">
        <v>21</v>
      </c>
      <c r="K211" s="33">
        <v>0.23863636363636365</v>
      </c>
      <c r="L211" s="20">
        <v>21</v>
      </c>
      <c r="M211" s="23">
        <v>0.23863636363636365</v>
      </c>
      <c r="N211" s="79">
        <f t="shared" si="10"/>
        <v>8.16</v>
      </c>
      <c r="O211" s="78">
        <f t="shared" si="11"/>
        <v>12.84</v>
      </c>
    </row>
    <row r="212" spans="1:15" ht="12.5" x14ac:dyDescent="0.25">
      <c r="A212" s="5" t="s">
        <v>442</v>
      </c>
      <c r="B212" s="10" t="s">
        <v>443</v>
      </c>
      <c r="C212" s="59">
        <v>1889</v>
      </c>
      <c r="D212" s="46">
        <v>174</v>
      </c>
      <c r="E212" s="4" t="s">
        <v>704</v>
      </c>
      <c r="F212" s="5" t="s">
        <v>704</v>
      </c>
      <c r="G212" s="5" t="s">
        <v>704</v>
      </c>
      <c r="H212" s="10" t="s">
        <v>704</v>
      </c>
      <c r="I212" s="82" t="s">
        <v>704</v>
      </c>
      <c r="J212" s="32">
        <v>178</v>
      </c>
      <c r="K212" s="33">
        <v>9.4229751191106409E-2</v>
      </c>
      <c r="L212" s="20">
        <v>178</v>
      </c>
      <c r="M212" s="23">
        <v>9.4229751191106409E-2</v>
      </c>
      <c r="N212" s="79">
        <f t="shared" si="10"/>
        <v>117.42750000000001</v>
      </c>
      <c r="O212" s="78">
        <f t="shared" si="11"/>
        <v>60.572499999999991</v>
      </c>
    </row>
    <row r="213" spans="1:15" ht="12.5" x14ac:dyDescent="0.25">
      <c r="A213" s="5" t="s">
        <v>444</v>
      </c>
      <c r="B213" s="10" t="s">
        <v>445</v>
      </c>
      <c r="C213" s="59">
        <v>1378</v>
      </c>
      <c r="D213" s="46">
        <v>169</v>
      </c>
      <c r="E213" s="4" t="s">
        <v>704</v>
      </c>
      <c r="F213" s="5" t="s">
        <v>704</v>
      </c>
      <c r="G213" s="5" t="s">
        <v>704</v>
      </c>
      <c r="H213" s="10" t="s">
        <v>704</v>
      </c>
      <c r="I213" s="82" t="s">
        <v>704</v>
      </c>
      <c r="J213" s="32">
        <v>177</v>
      </c>
      <c r="K213" s="33">
        <v>0.12844702467343977</v>
      </c>
      <c r="L213" s="20">
        <v>177</v>
      </c>
      <c r="M213" s="23">
        <v>0.12844702467343977</v>
      </c>
      <c r="N213" s="79">
        <f t="shared" si="10"/>
        <v>87.72</v>
      </c>
      <c r="O213" s="78">
        <f t="shared" si="11"/>
        <v>89.28</v>
      </c>
    </row>
    <row r="214" spans="1:15" ht="12.5" x14ac:dyDescent="0.25">
      <c r="A214" s="5" t="s">
        <v>446</v>
      </c>
      <c r="B214" s="10" t="s">
        <v>447</v>
      </c>
      <c r="C214" s="59">
        <v>797</v>
      </c>
      <c r="D214" s="46">
        <v>102</v>
      </c>
      <c r="E214" s="4" t="s">
        <v>704</v>
      </c>
      <c r="F214" s="5" t="s">
        <v>704</v>
      </c>
      <c r="G214" s="5" t="s">
        <v>704</v>
      </c>
      <c r="H214" s="10">
        <v>12</v>
      </c>
      <c r="I214" s="82" t="s">
        <v>704</v>
      </c>
      <c r="J214" s="32">
        <v>114</v>
      </c>
      <c r="K214" s="33">
        <v>0.14303638644918445</v>
      </c>
      <c r="L214" s="20">
        <v>114</v>
      </c>
      <c r="M214" s="23">
        <v>0.14303638644918445</v>
      </c>
      <c r="N214" s="79">
        <f t="shared" si="10"/>
        <v>261.75749999999999</v>
      </c>
      <c r="O214" s="78">
        <f t="shared" si="11"/>
        <v>-147.75749999999999</v>
      </c>
    </row>
    <row r="215" spans="1:15" ht="12.5" x14ac:dyDescent="0.25">
      <c r="A215" s="5" t="s">
        <v>448</v>
      </c>
      <c r="B215" s="10" t="s">
        <v>449</v>
      </c>
      <c r="C215" s="59">
        <v>317</v>
      </c>
      <c r="D215" s="46">
        <v>37</v>
      </c>
      <c r="E215" s="4" t="s">
        <v>704</v>
      </c>
      <c r="F215" s="5" t="s">
        <v>704</v>
      </c>
      <c r="G215" s="5" t="s">
        <v>704</v>
      </c>
      <c r="H215" s="10" t="s">
        <v>704</v>
      </c>
      <c r="I215" s="82" t="s">
        <v>704</v>
      </c>
      <c r="J215" s="32">
        <v>38</v>
      </c>
      <c r="K215" s="33">
        <v>0.11987381703470032</v>
      </c>
      <c r="L215" s="20">
        <v>38</v>
      </c>
      <c r="M215" s="23">
        <v>0.11987381703470032</v>
      </c>
      <c r="N215" s="79">
        <f t="shared" si="10"/>
        <v>83.13</v>
      </c>
      <c r="O215" s="78">
        <f t="shared" si="11"/>
        <v>-45.129999999999995</v>
      </c>
    </row>
    <row r="216" spans="1:15" ht="12.5" x14ac:dyDescent="0.25">
      <c r="A216" s="5" t="s">
        <v>450</v>
      </c>
      <c r="B216" s="10" t="s">
        <v>451</v>
      </c>
      <c r="C216" s="59">
        <v>64</v>
      </c>
      <c r="D216" s="46">
        <v>14</v>
      </c>
      <c r="E216" s="4" t="s">
        <v>704</v>
      </c>
      <c r="F216" s="5" t="s">
        <v>704</v>
      </c>
      <c r="G216" s="5" t="s">
        <v>704</v>
      </c>
      <c r="H216" s="10" t="s">
        <v>704</v>
      </c>
      <c r="I216" s="82" t="s">
        <v>704</v>
      </c>
      <c r="J216" s="32">
        <v>14</v>
      </c>
      <c r="K216" s="33">
        <v>0.21875</v>
      </c>
      <c r="L216" s="20">
        <v>14</v>
      </c>
      <c r="M216" s="23">
        <v>0.21875</v>
      </c>
      <c r="N216" s="79">
        <f t="shared" si="10"/>
        <v>35.954999999999998</v>
      </c>
      <c r="O216" s="78">
        <f t="shared" si="11"/>
        <v>-21.954999999999998</v>
      </c>
    </row>
    <row r="217" spans="1:15" ht="12.5" x14ac:dyDescent="0.25">
      <c r="A217" s="5" t="s">
        <v>452</v>
      </c>
      <c r="B217" s="10" t="s">
        <v>453</v>
      </c>
      <c r="C217" s="59">
        <v>921</v>
      </c>
      <c r="D217" s="46">
        <v>102</v>
      </c>
      <c r="E217" s="4" t="s">
        <v>704</v>
      </c>
      <c r="F217" s="5" t="s">
        <v>704</v>
      </c>
      <c r="G217" s="5" t="s">
        <v>704</v>
      </c>
      <c r="H217" s="10" t="s">
        <v>704</v>
      </c>
      <c r="I217" s="82" t="s">
        <v>704</v>
      </c>
      <c r="J217" s="32">
        <v>105</v>
      </c>
      <c r="K217" s="33">
        <v>0.11400651465798045</v>
      </c>
      <c r="L217" s="20">
        <v>105</v>
      </c>
      <c r="M217" s="23">
        <v>0.11400651465798045</v>
      </c>
      <c r="N217" s="79">
        <f t="shared" si="10"/>
        <v>67.957499999999996</v>
      </c>
      <c r="O217" s="78">
        <f t="shared" si="11"/>
        <v>37.042500000000004</v>
      </c>
    </row>
    <row r="218" spans="1:15" ht="12.5" x14ac:dyDescent="0.25">
      <c r="A218" s="5" t="s">
        <v>454</v>
      </c>
      <c r="B218" s="10" t="s">
        <v>455</v>
      </c>
      <c r="C218" s="59">
        <v>688</v>
      </c>
      <c r="D218" s="46">
        <v>112</v>
      </c>
      <c r="E218" s="4" t="s">
        <v>704</v>
      </c>
      <c r="F218" s="5" t="s">
        <v>704</v>
      </c>
      <c r="G218" s="5" t="s">
        <v>704</v>
      </c>
      <c r="H218" s="10" t="s">
        <v>704</v>
      </c>
      <c r="I218" s="82" t="s">
        <v>704</v>
      </c>
      <c r="J218" s="32">
        <v>118</v>
      </c>
      <c r="K218" s="33">
        <v>0.17151162790697674</v>
      </c>
      <c r="L218" s="20">
        <v>118</v>
      </c>
      <c r="M218" s="23">
        <v>0.17151162790697674</v>
      </c>
      <c r="N218" s="79">
        <f t="shared" si="10"/>
        <v>295.16250000000002</v>
      </c>
      <c r="O218" s="78">
        <f t="shared" si="11"/>
        <v>-177.16250000000002</v>
      </c>
    </row>
    <row r="219" spans="1:15" ht="12.5" x14ac:dyDescent="0.25">
      <c r="A219" s="5" t="s">
        <v>456</v>
      </c>
      <c r="B219" s="10" t="s">
        <v>457</v>
      </c>
      <c r="C219" s="59">
        <v>2053</v>
      </c>
      <c r="D219" s="46">
        <v>253</v>
      </c>
      <c r="E219" s="4" t="s">
        <v>704</v>
      </c>
      <c r="F219" s="5" t="s">
        <v>704</v>
      </c>
      <c r="G219" s="5" t="s">
        <v>704</v>
      </c>
      <c r="H219" s="10" t="s">
        <v>704</v>
      </c>
      <c r="I219" s="82" t="s">
        <v>704</v>
      </c>
      <c r="J219" s="32">
        <v>263</v>
      </c>
      <c r="K219" s="33">
        <v>0.12810521188504628</v>
      </c>
      <c r="L219" s="20">
        <v>263</v>
      </c>
      <c r="M219" s="23">
        <v>0.12810521188504628</v>
      </c>
      <c r="N219" s="79">
        <f t="shared" si="10"/>
        <v>50.872500000000002</v>
      </c>
      <c r="O219" s="78">
        <f t="shared" si="11"/>
        <v>212.1275</v>
      </c>
    </row>
    <row r="220" spans="1:15" ht="12.5" x14ac:dyDescent="0.25">
      <c r="A220" s="5" t="s">
        <v>458</v>
      </c>
      <c r="B220" s="10" t="s">
        <v>459</v>
      </c>
      <c r="C220" s="59">
        <v>652</v>
      </c>
      <c r="D220" s="46">
        <v>80</v>
      </c>
      <c r="E220" s="4" t="s">
        <v>704</v>
      </c>
      <c r="F220" s="5" t="s">
        <v>704</v>
      </c>
      <c r="G220" s="5" t="s">
        <v>704</v>
      </c>
      <c r="H220" s="10" t="s">
        <v>704</v>
      </c>
      <c r="I220" s="82" t="s">
        <v>704</v>
      </c>
      <c r="J220" s="32">
        <v>80</v>
      </c>
      <c r="K220" s="33">
        <v>0.12269938650306748</v>
      </c>
      <c r="L220" s="20">
        <v>80</v>
      </c>
      <c r="M220" s="23">
        <v>0.12269938650306748</v>
      </c>
      <c r="N220" s="79">
        <f t="shared" ref="N220:N251" si="12">0.1275*C225</f>
        <v>57.120000000000005</v>
      </c>
      <c r="O220" s="78">
        <f t="shared" si="11"/>
        <v>22.879999999999995</v>
      </c>
    </row>
    <row r="221" spans="1:15" ht="12.5" x14ac:dyDescent="0.25">
      <c r="A221" s="5" t="s">
        <v>460</v>
      </c>
      <c r="B221" s="10" t="s">
        <v>461</v>
      </c>
      <c r="C221" s="59">
        <v>282</v>
      </c>
      <c r="D221" s="46">
        <v>29</v>
      </c>
      <c r="E221" s="4" t="s">
        <v>704</v>
      </c>
      <c r="F221" s="5" t="s">
        <v>704</v>
      </c>
      <c r="G221" s="5" t="s">
        <v>704</v>
      </c>
      <c r="H221" s="10" t="s">
        <v>704</v>
      </c>
      <c r="I221" s="82" t="s">
        <v>704</v>
      </c>
      <c r="J221" s="32">
        <v>31</v>
      </c>
      <c r="K221" s="33">
        <v>0.1099290780141844</v>
      </c>
      <c r="L221" s="20">
        <v>31</v>
      </c>
      <c r="M221" s="23">
        <v>0.1099290780141844</v>
      </c>
      <c r="N221" s="79">
        <f t="shared" si="12"/>
        <v>201.0675</v>
      </c>
      <c r="O221" s="78">
        <f t="shared" si="11"/>
        <v>-170.0675</v>
      </c>
    </row>
    <row r="222" spans="1:15" ht="12.5" x14ac:dyDescent="0.25">
      <c r="A222" s="5" t="s">
        <v>462</v>
      </c>
      <c r="B222" s="10" t="s">
        <v>463</v>
      </c>
      <c r="C222" s="59">
        <v>533</v>
      </c>
      <c r="D222" s="46">
        <v>44</v>
      </c>
      <c r="E222" s="4" t="s">
        <v>704</v>
      </c>
      <c r="F222" s="5" t="s">
        <v>704</v>
      </c>
      <c r="G222" s="5" t="s">
        <v>704</v>
      </c>
      <c r="H222" s="10" t="s">
        <v>704</v>
      </c>
      <c r="I222" s="82" t="s">
        <v>704</v>
      </c>
      <c r="J222" s="32">
        <v>44</v>
      </c>
      <c r="K222" s="33">
        <v>8.2551594746716694E-2</v>
      </c>
      <c r="L222" s="20">
        <v>44</v>
      </c>
      <c r="M222" s="23">
        <v>8.2551594746716694E-2</v>
      </c>
      <c r="N222" s="79">
        <f t="shared" si="12"/>
        <v>278.20499999999998</v>
      </c>
      <c r="O222" s="78">
        <f t="shared" si="11"/>
        <v>-234.20499999999998</v>
      </c>
    </row>
    <row r="223" spans="1:15" ht="12.5" x14ac:dyDescent="0.25">
      <c r="A223" s="5" t="s">
        <v>464</v>
      </c>
      <c r="B223" s="10" t="s">
        <v>465</v>
      </c>
      <c r="C223" s="59">
        <v>2315</v>
      </c>
      <c r="D223" s="46">
        <v>219</v>
      </c>
      <c r="E223" s="4" t="s">
        <v>704</v>
      </c>
      <c r="F223" s="5" t="s">
        <v>704</v>
      </c>
      <c r="G223" s="5" t="s">
        <v>704</v>
      </c>
      <c r="H223" s="10" t="s">
        <v>704</v>
      </c>
      <c r="I223" s="82" t="s">
        <v>704</v>
      </c>
      <c r="J223" s="32">
        <v>225</v>
      </c>
      <c r="K223" s="33">
        <v>9.719222462203024E-2</v>
      </c>
      <c r="L223" s="20">
        <v>225</v>
      </c>
      <c r="M223" s="23">
        <v>9.719222462203024E-2</v>
      </c>
      <c r="N223" s="79">
        <f t="shared" si="12"/>
        <v>50.6175</v>
      </c>
      <c r="O223" s="78">
        <f t="shared" si="11"/>
        <v>174.38249999999999</v>
      </c>
    </row>
    <row r="224" spans="1:15" ht="12.5" x14ac:dyDescent="0.25">
      <c r="A224" s="5" t="s">
        <v>466</v>
      </c>
      <c r="B224" s="10" t="s">
        <v>467</v>
      </c>
      <c r="C224" s="59">
        <v>399</v>
      </c>
      <c r="D224" s="46">
        <v>55</v>
      </c>
      <c r="E224" s="4" t="s">
        <v>704</v>
      </c>
      <c r="F224" s="5" t="s">
        <v>704</v>
      </c>
      <c r="G224" s="5" t="s">
        <v>704</v>
      </c>
      <c r="H224" s="10" t="s">
        <v>704</v>
      </c>
      <c r="I224" s="82" t="s">
        <v>704</v>
      </c>
      <c r="J224" s="32">
        <v>59</v>
      </c>
      <c r="K224" s="33">
        <v>0.14786967418546365</v>
      </c>
      <c r="L224" s="20">
        <v>59</v>
      </c>
      <c r="M224" s="23">
        <v>0.14786967418546365</v>
      </c>
      <c r="N224" s="79">
        <f t="shared" si="12"/>
        <v>169.95750000000001</v>
      </c>
      <c r="O224" s="78">
        <f t="shared" si="11"/>
        <v>-110.95750000000001</v>
      </c>
    </row>
    <row r="225" spans="1:15" ht="12.5" x14ac:dyDescent="0.25">
      <c r="A225" s="5" t="s">
        <v>468</v>
      </c>
      <c r="B225" s="10" t="s">
        <v>469</v>
      </c>
      <c r="C225" s="59">
        <v>448</v>
      </c>
      <c r="D225" s="46">
        <v>41</v>
      </c>
      <c r="E225" s="4" t="s">
        <v>704</v>
      </c>
      <c r="F225" s="5" t="s">
        <v>704</v>
      </c>
      <c r="G225" s="5" t="s">
        <v>704</v>
      </c>
      <c r="H225" s="10" t="s">
        <v>704</v>
      </c>
      <c r="I225" s="82" t="s">
        <v>704</v>
      </c>
      <c r="J225" s="32">
        <v>41</v>
      </c>
      <c r="K225" s="33">
        <v>9.1517857142857137E-2</v>
      </c>
      <c r="L225" s="20">
        <v>41</v>
      </c>
      <c r="M225" s="23">
        <v>9.1517857142857137E-2</v>
      </c>
      <c r="N225" s="79">
        <f t="shared" si="12"/>
        <v>207.95250000000001</v>
      </c>
      <c r="O225" s="78">
        <f t="shared" si="11"/>
        <v>-166.95250000000001</v>
      </c>
    </row>
    <row r="226" spans="1:15" ht="12.5" x14ac:dyDescent="0.25">
      <c r="A226" s="5" t="s">
        <v>470</v>
      </c>
      <c r="B226" s="10" t="s">
        <v>471</v>
      </c>
      <c r="C226" s="59">
        <v>1577</v>
      </c>
      <c r="D226" s="46">
        <v>155</v>
      </c>
      <c r="E226" s="4" t="s">
        <v>704</v>
      </c>
      <c r="F226" s="5" t="s">
        <v>704</v>
      </c>
      <c r="G226" s="5" t="s">
        <v>704</v>
      </c>
      <c r="H226" s="10" t="s">
        <v>704</v>
      </c>
      <c r="I226" s="82" t="s">
        <v>704</v>
      </c>
      <c r="J226" s="32">
        <v>155</v>
      </c>
      <c r="K226" s="33">
        <v>9.8287888395688014E-2</v>
      </c>
      <c r="L226" s="20">
        <v>155</v>
      </c>
      <c r="M226" s="23">
        <v>9.8287888395688014E-2</v>
      </c>
      <c r="N226" s="79">
        <f t="shared" si="12"/>
        <v>132.345</v>
      </c>
      <c r="O226" s="78">
        <f t="shared" si="11"/>
        <v>22.655000000000001</v>
      </c>
    </row>
    <row r="227" spans="1:15" ht="12.5" x14ac:dyDescent="0.25">
      <c r="A227" s="5" t="s">
        <v>472</v>
      </c>
      <c r="B227" s="10" t="s">
        <v>473</v>
      </c>
      <c r="C227" s="59">
        <v>2182</v>
      </c>
      <c r="D227" s="46">
        <v>138</v>
      </c>
      <c r="E227" s="4" t="s">
        <v>704</v>
      </c>
      <c r="F227" s="5" t="s">
        <v>704</v>
      </c>
      <c r="G227" s="5" t="s">
        <v>704</v>
      </c>
      <c r="H227" s="10" t="s">
        <v>704</v>
      </c>
      <c r="I227" s="82" t="s">
        <v>704</v>
      </c>
      <c r="J227" s="32">
        <v>142</v>
      </c>
      <c r="K227" s="33">
        <v>6.5077910174152154E-2</v>
      </c>
      <c r="L227" s="20">
        <v>142</v>
      </c>
      <c r="M227" s="23">
        <v>6.5077910174152154E-2</v>
      </c>
      <c r="N227" s="79">
        <f t="shared" si="12"/>
        <v>20.272500000000001</v>
      </c>
      <c r="O227" s="78">
        <f t="shared" si="11"/>
        <v>121.72749999999999</v>
      </c>
    </row>
    <row r="228" spans="1:15" ht="12.5" x14ac:dyDescent="0.25">
      <c r="A228" s="5" t="s">
        <v>474</v>
      </c>
      <c r="B228" s="10" t="s">
        <v>475</v>
      </c>
      <c r="C228" s="59">
        <v>397</v>
      </c>
      <c r="D228" s="46">
        <v>11</v>
      </c>
      <c r="E228" s="4" t="s">
        <v>704</v>
      </c>
      <c r="F228" s="5" t="s">
        <v>704</v>
      </c>
      <c r="G228" s="5" t="s">
        <v>704</v>
      </c>
      <c r="H228" s="10" t="s">
        <v>704</v>
      </c>
      <c r="I228" s="82" t="s">
        <v>704</v>
      </c>
      <c r="J228" s="32">
        <v>12</v>
      </c>
      <c r="K228" s="33">
        <v>3.0226700251889168E-2</v>
      </c>
      <c r="L228" s="20">
        <v>12</v>
      </c>
      <c r="M228" s="23">
        <v>3.0226700251889168E-2</v>
      </c>
      <c r="N228" s="79">
        <f t="shared" si="12"/>
        <v>103.02</v>
      </c>
      <c r="O228" s="78">
        <f t="shared" si="11"/>
        <v>-91.02</v>
      </c>
    </row>
    <row r="229" spans="1:15" ht="12.5" x14ac:dyDescent="0.25">
      <c r="A229" s="5" t="s">
        <v>476</v>
      </c>
      <c r="B229" s="10" t="s">
        <v>477</v>
      </c>
      <c r="C229" s="59">
        <v>1333</v>
      </c>
      <c r="D229" s="46">
        <v>170</v>
      </c>
      <c r="E229" s="4" t="s">
        <v>704</v>
      </c>
      <c r="F229" s="5" t="s">
        <v>704</v>
      </c>
      <c r="G229" s="5" t="s">
        <v>704</v>
      </c>
      <c r="H229" s="10" t="s">
        <v>704</v>
      </c>
      <c r="I229" s="82" t="s">
        <v>704</v>
      </c>
      <c r="J229" s="32">
        <v>177</v>
      </c>
      <c r="K229" s="33">
        <v>0.13278319579894973</v>
      </c>
      <c r="L229" s="20">
        <v>177</v>
      </c>
      <c r="M229" s="23">
        <v>0.13278319579894973</v>
      </c>
      <c r="N229" s="79">
        <f t="shared" si="12"/>
        <v>177.0975</v>
      </c>
      <c r="O229" s="78">
        <f t="shared" si="11"/>
        <v>-9.7499999999996589E-2</v>
      </c>
    </row>
    <row r="230" spans="1:15" ht="12.5" x14ac:dyDescent="0.25">
      <c r="A230" s="5" t="s">
        <v>478</v>
      </c>
      <c r="B230" s="10" t="s">
        <v>479</v>
      </c>
      <c r="C230" s="59">
        <v>1631</v>
      </c>
      <c r="D230" s="46">
        <v>242</v>
      </c>
      <c r="E230" s="4" t="s">
        <v>704</v>
      </c>
      <c r="F230" s="5" t="s">
        <v>704</v>
      </c>
      <c r="G230" s="5" t="s">
        <v>704</v>
      </c>
      <c r="H230" s="10" t="s">
        <v>704</v>
      </c>
      <c r="I230" s="82" t="s">
        <v>704</v>
      </c>
      <c r="J230" s="32">
        <v>245</v>
      </c>
      <c r="K230" s="33">
        <v>0.15021459227467812</v>
      </c>
      <c r="L230" s="20">
        <v>245</v>
      </c>
      <c r="M230" s="23">
        <v>0.15021459227467812</v>
      </c>
      <c r="N230" s="79">
        <f t="shared" si="12"/>
        <v>34.807499999999997</v>
      </c>
      <c r="O230" s="78">
        <f t="shared" si="11"/>
        <v>210.1925</v>
      </c>
    </row>
    <row r="231" spans="1:15" ht="12.5" x14ac:dyDescent="0.25">
      <c r="A231" s="5" t="s">
        <v>480</v>
      </c>
      <c r="B231" s="10" t="s">
        <v>481</v>
      </c>
      <c r="C231" s="59">
        <v>1038</v>
      </c>
      <c r="D231" s="46">
        <v>79</v>
      </c>
      <c r="E231" s="4" t="s">
        <v>704</v>
      </c>
      <c r="F231" s="5" t="s">
        <v>704</v>
      </c>
      <c r="G231" s="5" t="s">
        <v>704</v>
      </c>
      <c r="H231" s="10" t="s">
        <v>704</v>
      </c>
      <c r="I231" s="82" t="s">
        <v>704</v>
      </c>
      <c r="J231" s="32">
        <v>81</v>
      </c>
      <c r="K231" s="33">
        <v>7.8034682080924858E-2</v>
      </c>
      <c r="L231" s="20">
        <v>81</v>
      </c>
      <c r="M231" s="23">
        <v>7.8034682080924858E-2</v>
      </c>
      <c r="N231" s="79">
        <f t="shared" si="12"/>
        <v>199.41</v>
      </c>
      <c r="O231" s="78">
        <f t="shared" si="11"/>
        <v>-118.41</v>
      </c>
    </row>
    <row r="232" spans="1:15" ht="12.5" x14ac:dyDescent="0.25">
      <c r="A232" s="5" t="s">
        <v>482</v>
      </c>
      <c r="B232" s="10" t="s">
        <v>483</v>
      </c>
      <c r="C232" s="59">
        <v>159</v>
      </c>
      <c r="D232" s="46">
        <v>37</v>
      </c>
      <c r="E232" s="4" t="s">
        <v>704</v>
      </c>
      <c r="F232" s="5" t="s">
        <v>704</v>
      </c>
      <c r="G232" s="5" t="s">
        <v>704</v>
      </c>
      <c r="H232" s="10" t="s">
        <v>704</v>
      </c>
      <c r="I232" s="82" t="s">
        <v>704</v>
      </c>
      <c r="J232" s="32">
        <v>37</v>
      </c>
      <c r="K232" s="33">
        <v>0.23270440251572327</v>
      </c>
      <c r="L232" s="20">
        <v>37</v>
      </c>
      <c r="M232" s="23">
        <v>0.23270440251572327</v>
      </c>
      <c r="N232" s="79">
        <f t="shared" si="12"/>
        <v>49.47</v>
      </c>
      <c r="O232" s="78">
        <f t="shared" si="11"/>
        <v>-12.469999999999999</v>
      </c>
    </row>
    <row r="233" spans="1:15" ht="12.5" x14ac:dyDescent="0.25">
      <c r="A233" s="5" t="s">
        <v>484</v>
      </c>
      <c r="B233" s="10" t="s">
        <v>485</v>
      </c>
      <c r="C233" s="59">
        <v>808</v>
      </c>
      <c r="D233" s="46">
        <v>98</v>
      </c>
      <c r="E233" s="4" t="s">
        <v>704</v>
      </c>
      <c r="F233" s="5" t="s">
        <v>704</v>
      </c>
      <c r="G233" s="5" t="s">
        <v>704</v>
      </c>
      <c r="H233" s="10" t="s">
        <v>704</v>
      </c>
      <c r="I233" s="82" t="s">
        <v>704</v>
      </c>
      <c r="J233" s="32">
        <v>105</v>
      </c>
      <c r="K233" s="33">
        <v>0.12995049504950495</v>
      </c>
      <c r="L233" s="20">
        <v>105</v>
      </c>
      <c r="M233" s="23">
        <v>0.12995049504950495</v>
      </c>
      <c r="N233" s="79">
        <f t="shared" si="12"/>
        <v>70.762500000000003</v>
      </c>
      <c r="O233" s="78">
        <f t="shared" si="11"/>
        <v>34.237499999999997</v>
      </c>
    </row>
    <row r="234" spans="1:15" ht="12.5" x14ac:dyDescent="0.25">
      <c r="A234" s="5" t="s">
        <v>486</v>
      </c>
      <c r="B234" s="10" t="s">
        <v>487</v>
      </c>
      <c r="C234" s="59">
        <v>1389</v>
      </c>
      <c r="D234" s="46">
        <v>137</v>
      </c>
      <c r="E234" s="4" t="s">
        <v>704</v>
      </c>
      <c r="F234" s="5" t="s">
        <v>704</v>
      </c>
      <c r="G234" s="5" t="s">
        <v>704</v>
      </c>
      <c r="H234" s="10" t="s">
        <v>704</v>
      </c>
      <c r="I234" s="82" t="s">
        <v>704</v>
      </c>
      <c r="J234" s="32">
        <v>141</v>
      </c>
      <c r="K234" s="33">
        <v>0.10151187904967603</v>
      </c>
      <c r="L234" s="20">
        <v>141</v>
      </c>
      <c r="M234" s="23">
        <v>0.10151187904967603</v>
      </c>
      <c r="N234" s="79">
        <f t="shared" si="12"/>
        <v>15.045</v>
      </c>
      <c r="O234" s="78">
        <f t="shared" si="11"/>
        <v>125.955</v>
      </c>
    </row>
    <row r="235" spans="1:15" ht="12.5" x14ac:dyDescent="0.25">
      <c r="A235" s="5" t="s">
        <v>488</v>
      </c>
      <c r="B235" s="10" t="s">
        <v>489</v>
      </c>
      <c r="C235" s="59">
        <v>273</v>
      </c>
      <c r="D235" s="46">
        <v>33</v>
      </c>
      <c r="E235" s="4" t="s">
        <v>704</v>
      </c>
      <c r="F235" s="5" t="s">
        <v>704</v>
      </c>
      <c r="G235" s="5" t="s">
        <v>704</v>
      </c>
      <c r="H235" s="10" t="s">
        <v>704</v>
      </c>
      <c r="I235" s="82" t="s">
        <v>704</v>
      </c>
      <c r="J235" s="32">
        <v>36</v>
      </c>
      <c r="K235" s="33">
        <v>0.13186813186813187</v>
      </c>
      <c r="L235" s="20">
        <v>36</v>
      </c>
      <c r="M235" s="23">
        <v>0.13186813186813187</v>
      </c>
      <c r="N235" s="79">
        <f t="shared" si="12"/>
        <v>27.922499999999999</v>
      </c>
      <c r="O235" s="78">
        <f t="shared" si="11"/>
        <v>8.0775000000000006</v>
      </c>
    </row>
    <row r="236" spans="1:15" ht="12.5" x14ac:dyDescent="0.25">
      <c r="A236" s="5" t="s">
        <v>490</v>
      </c>
      <c r="B236" s="10" t="s">
        <v>491</v>
      </c>
      <c r="C236" s="59">
        <v>1564</v>
      </c>
      <c r="D236" s="46">
        <v>141</v>
      </c>
      <c r="E236" s="4" t="s">
        <v>704</v>
      </c>
      <c r="F236" s="5" t="s">
        <v>704</v>
      </c>
      <c r="G236" s="5" t="s">
        <v>704</v>
      </c>
      <c r="H236" s="10" t="s">
        <v>704</v>
      </c>
      <c r="I236" s="82" t="s">
        <v>704</v>
      </c>
      <c r="J236" s="32">
        <v>147</v>
      </c>
      <c r="K236" s="33">
        <v>9.3989769820971861E-2</v>
      </c>
      <c r="L236" s="20">
        <v>147</v>
      </c>
      <c r="M236" s="23">
        <v>9.3989769820971861E-2</v>
      </c>
      <c r="N236" s="79">
        <f t="shared" si="12"/>
        <v>31.365000000000002</v>
      </c>
      <c r="O236" s="78">
        <f t="shared" si="11"/>
        <v>115.63499999999999</v>
      </c>
    </row>
    <row r="237" spans="1:15" ht="12.5" x14ac:dyDescent="0.25">
      <c r="A237" s="5" t="s">
        <v>492</v>
      </c>
      <c r="B237" s="10" t="s">
        <v>493</v>
      </c>
      <c r="C237" s="59">
        <v>388</v>
      </c>
      <c r="D237" s="46">
        <v>36</v>
      </c>
      <c r="E237" s="4" t="s">
        <v>704</v>
      </c>
      <c r="F237" s="5" t="s">
        <v>704</v>
      </c>
      <c r="G237" s="5" t="s">
        <v>704</v>
      </c>
      <c r="H237" s="10" t="s">
        <v>704</v>
      </c>
      <c r="I237" s="82" t="s">
        <v>704</v>
      </c>
      <c r="J237" s="32">
        <v>36</v>
      </c>
      <c r="K237" s="33">
        <v>9.2783505154639179E-2</v>
      </c>
      <c r="L237" s="20">
        <v>36</v>
      </c>
      <c r="M237" s="23">
        <v>9.2783505154639179E-2</v>
      </c>
      <c r="N237" s="79">
        <f t="shared" si="12"/>
        <v>46.282499999999999</v>
      </c>
      <c r="O237" s="78">
        <f t="shared" si="11"/>
        <v>-10.282499999999999</v>
      </c>
    </row>
    <row r="238" spans="1:15" ht="12.5" x14ac:dyDescent="0.25">
      <c r="A238" s="5" t="s">
        <v>494</v>
      </c>
      <c r="B238" s="10" t="s">
        <v>495</v>
      </c>
      <c r="C238" s="59">
        <v>555</v>
      </c>
      <c r="D238" s="46">
        <v>117</v>
      </c>
      <c r="E238" s="4" t="s">
        <v>704</v>
      </c>
      <c r="F238" s="5" t="s">
        <v>704</v>
      </c>
      <c r="G238" s="5" t="s">
        <v>704</v>
      </c>
      <c r="H238" s="10" t="s">
        <v>704</v>
      </c>
      <c r="I238" s="82" t="s">
        <v>704</v>
      </c>
      <c r="J238" s="32">
        <v>119</v>
      </c>
      <c r="K238" s="33">
        <v>0.21441441441441442</v>
      </c>
      <c r="L238" s="20">
        <v>119</v>
      </c>
      <c r="M238" s="23">
        <v>0.21441441441441442</v>
      </c>
      <c r="N238" s="79">
        <f t="shared" si="12"/>
        <v>102.38250000000001</v>
      </c>
      <c r="O238" s="78">
        <f t="shared" si="11"/>
        <v>16.617499999999993</v>
      </c>
    </row>
    <row r="239" spans="1:15" ht="12.5" x14ac:dyDescent="0.25">
      <c r="A239" s="5" t="s">
        <v>496</v>
      </c>
      <c r="B239" s="10" t="s">
        <v>497</v>
      </c>
      <c r="C239" s="59">
        <v>118</v>
      </c>
      <c r="D239" s="46">
        <v>26</v>
      </c>
      <c r="E239" s="4" t="s">
        <v>704</v>
      </c>
      <c r="F239" s="5" t="s">
        <v>704</v>
      </c>
      <c r="G239" s="5" t="s">
        <v>704</v>
      </c>
      <c r="H239" s="10" t="s">
        <v>704</v>
      </c>
      <c r="I239" s="82" t="s">
        <v>704</v>
      </c>
      <c r="J239" s="32">
        <v>29</v>
      </c>
      <c r="K239" s="33">
        <v>0.24576271186440679</v>
      </c>
      <c r="L239" s="20">
        <v>29</v>
      </c>
      <c r="M239" s="23">
        <v>0.24576271186440679</v>
      </c>
      <c r="N239" s="79">
        <f t="shared" si="12"/>
        <v>96.517499999999998</v>
      </c>
      <c r="O239" s="78">
        <f t="shared" si="11"/>
        <v>-67.517499999999998</v>
      </c>
    </row>
    <row r="240" spans="1:15" ht="12.5" x14ac:dyDescent="0.25">
      <c r="A240" s="5" t="s">
        <v>498</v>
      </c>
      <c r="B240" s="10" t="s">
        <v>499</v>
      </c>
      <c r="C240" s="59">
        <v>219</v>
      </c>
      <c r="D240" s="46">
        <v>28</v>
      </c>
      <c r="E240" s="4" t="s">
        <v>704</v>
      </c>
      <c r="F240" s="5" t="s">
        <v>704</v>
      </c>
      <c r="G240" s="5" t="s">
        <v>704</v>
      </c>
      <c r="H240" s="10" t="s">
        <v>704</v>
      </c>
      <c r="I240" s="82" t="s">
        <v>704</v>
      </c>
      <c r="J240" s="32">
        <v>29</v>
      </c>
      <c r="K240" s="33">
        <v>0.13242009132420091</v>
      </c>
      <c r="L240" s="20">
        <v>29</v>
      </c>
      <c r="M240" s="23">
        <v>0.13242009132420091</v>
      </c>
      <c r="N240" s="79">
        <f t="shared" si="12"/>
        <v>120.2325</v>
      </c>
      <c r="O240" s="78">
        <f t="shared" si="11"/>
        <v>-91.232500000000002</v>
      </c>
    </row>
    <row r="241" spans="1:15" ht="12.5" x14ac:dyDescent="0.25">
      <c r="A241" s="5" t="s">
        <v>500</v>
      </c>
      <c r="B241" s="10" t="s">
        <v>501</v>
      </c>
      <c r="C241" s="59">
        <v>246</v>
      </c>
      <c r="D241" s="46">
        <v>39</v>
      </c>
      <c r="E241" s="4" t="s">
        <v>704</v>
      </c>
      <c r="F241" s="5" t="s">
        <v>704</v>
      </c>
      <c r="G241" s="5" t="s">
        <v>704</v>
      </c>
      <c r="H241" s="10" t="s">
        <v>704</v>
      </c>
      <c r="I241" s="82" t="s">
        <v>704</v>
      </c>
      <c r="J241" s="32">
        <v>41</v>
      </c>
      <c r="K241" s="33">
        <v>0.16666666666666666</v>
      </c>
      <c r="L241" s="20">
        <v>41</v>
      </c>
      <c r="M241" s="23">
        <v>0.16666666666666666</v>
      </c>
      <c r="N241" s="79">
        <f t="shared" si="12"/>
        <v>97.792500000000004</v>
      </c>
      <c r="O241" s="78">
        <f t="shared" si="11"/>
        <v>-56.792500000000004</v>
      </c>
    </row>
    <row r="242" spans="1:15" ht="12.5" x14ac:dyDescent="0.25">
      <c r="A242" s="5" t="s">
        <v>502</v>
      </c>
      <c r="B242" s="10" t="s">
        <v>503</v>
      </c>
      <c r="C242" s="59">
        <v>363</v>
      </c>
      <c r="D242" s="46">
        <v>48</v>
      </c>
      <c r="E242" s="4" t="s">
        <v>704</v>
      </c>
      <c r="F242" s="5" t="s">
        <v>704</v>
      </c>
      <c r="G242" s="5" t="s">
        <v>704</v>
      </c>
      <c r="H242" s="10" t="s">
        <v>704</v>
      </c>
      <c r="I242" s="82" t="s">
        <v>704</v>
      </c>
      <c r="J242" s="32">
        <v>48</v>
      </c>
      <c r="K242" s="33">
        <v>0.13223140495867769</v>
      </c>
      <c r="L242" s="20">
        <v>48</v>
      </c>
      <c r="M242" s="23">
        <v>0.13223140495867769</v>
      </c>
      <c r="N242" s="79">
        <f t="shared" si="12"/>
        <v>117.55500000000001</v>
      </c>
      <c r="O242" s="78">
        <f t="shared" si="11"/>
        <v>-69.555000000000007</v>
      </c>
    </row>
    <row r="243" spans="1:15" ht="12.5" x14ac:dyDescent="0.25">
      <c r="A243" s="5" t="s">
        <v>504</v>
      </c>
      <c r="B243" s="10" t="s">
        <v>505</v>
      </c>
      <c r="C243" s="59">
        <v>803</v>
      </c>
      <c r="D243" s="46">
        <v>98</v>
      </c>
      <c r="E243" s="4" t="s">
        <v>704</v>
      </c>
      <c r="F243" s="5" t="s">
        <v>704</v>
      </c>
      <c r="G243" s="5" t="s">
        <v>704</v>
      </c>
      <c r="H243" s="10" t="s">
        <v>704</v>
      </c>
      <c r="I243" s="82" t="s">
        <v>704</v>
      </c>
      <c r="J243" s="32">
        <v>102</v>
      </c>
      <c r="K243" s="33">
        <v>0.12702366127023662</v>
      </c>
      <c r="L243" s="20">
        <v>102</v>
      </c>
      <c r="M243" s="23">
        <v>0.12702366127023662</v>
      </c>
      <c r="N243" s="79">
        <f t="shared" si="12"/>
        <v>80.197500000000005</v>
      </c>
      <c r="O243" s="78">
        <f t="shared" si="11"/>
        <v>21.802499999999995</v>
      </c>
    </row>
    <row r="244" spans="1:15" ht="12.5" x14ac:dyDescent="0.25">
      <c r="A244" s="5" t="s">
        <v>506</v>
      </c>
      <c r="B244" s="10" t="s">
        <v>507</v>
      </c>
      <c r="C244" s="59">
        <v>757</v>
      </c>
      <c r="D244" s="46">
        <v>55</v>
      </c>
      <c r="E244" s="4" t="s">
        <v>704</v>
      </c>
      <c r="F244" s="5" t="s">
        <v>704</v>
      </c>
      <c r="G244" s="5" t="s">
        <v>704</v>
      </c>
      <c r="H244" s="10" t="s">
        <v>704</v>
      </c>
      <c r="I244" s="82" t="s">
        <v>704</v>
      </c>
      <c r="J244" s="32">
        <v>63</v>
      </c>
      <c r="K244" s="33">
        <v>8.3223249669749005E-2</v>
      </c>
      <c r="L244" s="20">
        <v>63</v>
      </c>
      <c r="M244" s="23">
        <v>8.3223249669749005E-2</v>
      </c>
      <c r="N244" s="79">
        <f t="shared" si="12"/>
        <v>83.002499999999998</v>
      </c>
      <c r="O244" s="78">
        <f t="shared" si="11"/>
        <v>-20.002499999999998</v>
      </c>
    </row>
    <row r="245" spans="1:15" ht="12.5" x14ac:dyDescent="0.25">
      <c r="A245" s="5" t="s">
        <v>508</v>
      </c>
      <c r="B245" s="10" t="s">
        <v>509</v>
      </c>
      <c r="C245" s="59">
        <v>943</v>
      </c>
      <c r="D245" s="46">
        <v>84</v>
      </c>
      <c r="E245" s="4" t="s">
        <v>704</v>
      </c>
      <c r="F245" s="5" t="s">
        <v>704</v>
      </c>
      <c r="G245" s="5" t="s">
        <v>704</v>
      </c>
      <c r="H245" s="10" t="s">
        <v>704</v>
      </c>
      <c r="I245" s="82" t="s">
        <v>704</v>
      </c>
      <c r="J245" s="32">
        <v>88</v>
      </c>
      <c r="K245" s="33">
        <v>9.3319194061505836E-2</v>
      </c>
      <c r="L245" s="20">
        <v>88</v>
      </c>
      <c r="M245" s="23">
        <v>9.3319194061505836E-2</v>
      </c>
      <c r="N245" s="79">
        <f t="shared" si="12"/>
        <v>25.627500000000001</v>
      </c>
      <c r="O245" s="78">
        <f t="shared" si="11"/>
        <v>62.372500000000002</v>
      </c>
    </row>
    <row r="246" spans="1:15" ht="12.5" x14ac:dyDescent="0.25">
      <c r="A246" s="5" t="s">
        <v>510</v>
      </c>
      <c r="B246" s="10" t="s">
        <v>511</v>
      </c>
      <c r="C246" s="59">
        <v>767</v>
      </c>
      <c r="D246" s="46">
        <v>100</v>
      </c>
      <c r="E246" s="4" t="s">
        <v>704</v>
      </c>
      <c r="F246" s="5" t="s">
        <v>704</v>
      </c>
      <c r="G246" s="5" t="s">
        <v>704</v>
      </c>
      <c r="H246" s="10" t="s">
        <v>704</v>
      </c>
      <c r="I246" s="82" t="s">
        <v>704</v>
      </c>
      <c r="J246" s="32">
        <v>106</v>
      </c>
      <c r="K246" s="33">
        <v>0.13820078226857888</v>
      </c>
      <c r="L246" s="20">
        <v>106</v>
      </c>
      <c r="M246" s="23">
        <v>0.13820078226857888</v>
      </c>
      <c r="N246" s="79">
        <f t="shared" si="12"/>
        <v>111.94500000000001</v>
      </c>
      <c r="O246" s="78">
        <f t="shared" si="11"/>
        <v>-5.9450000000000074</v>
      </c>
    </row>
    <row r="247" spans="1:15" ht="12.5" x14ac:dyDescent="0.25">
      <c r="A247" s="5" t="s">
        <v>512</v>
      </c>
      <c r="B247" s="10" t="s">
        <v>513</v>
      </c>
      <c r="C247" s="59">
        <v>922</v>
      </c>
      <c r="D247" s="46">
        <v>57</v>
      </c>
      <c r="E247" s="4" t="s">
        <v>704</v>
      </c>
      <c r="F247" s="5" t="s">
        <v>704</v>
      </c>
      <c r="G247" s="5" t="s">
        <v>704</v>
      </c>
      <c r="H247" s="10" t="s">
        <v>704</v>
      </c>
      <c r="I247" s="82" t="s">
        <v>704</v>
      </c>
      <c r="J247" s="32">
        <v>64</v>
      </c>
      <c r="K247" s="33">
        <v>6.9414316702819959E-2</v>
      </c>
      <c r="L247" s="20">
        <v>64</v>
      </c>
      <c r="M247" s="23">
        <v>6.9414316702819959E-2</v>
      </c>
      <c r="N247" s="79">
        <f t="shared" si="12"/>
        <v>42.33</v>
      </c>
      <c r="O247" s="78">
        <f t="shared" si="11"/>
        <v>21.67</v>
      </c>
    </row>
    <row r="248" spans="1:15" ht="12.5" x14ac:dyDescent="0.25">
      <c r="A248" s="5" t="s">
        <v>514</v>
      </c>
      <c r="B248" s="10" t="s">
        <v>515</v>
      </c>
      <c r="C248" s="59">
        <v>629</v>
      </c>
      <c r="D248" s="46">
        <v>76</v>
      </c>
      <c r="E248" s="4" t="s">
        <v>704</v>
      </c>
      <c r="F248" s="5" t="s">
        <v>704</v>
      </c>
      <c r="G248" s="5" t="s">
        <v>704</v>
      </c>
      <c r="H248" s="10" t="s">
        <v>704</v>
      </c>
      <c r="I248" s="82" t="s">
        <v>704</v>
      </c>
      <c r="J248" s="32">
        <v>78</v>
      </c>
      <c r="K248" s="33">
        <v>0.12400635930047695</v>
      </c>
      <c r="L248" s="20">
        <v>78</v>
      </c>
      <c r="M248" s="23">
        <v>0.12400635930047695</v>
      </c>
      <c r="N248" s="79">
        <f t="shared" si="12"/>
        <v>29.7075</v>
      </c>
      <c r="O248" s="78">
        <f t="shared" si="11"/>
        <v>48.292500000000004</v>
      </c>
    </row>
    <row r="249" spans="1:15" ht="12.5" x14ac:dyDescent="0.25">
      <c r="A249" s="5" t="s">
        <v>516</v>
      </c>
      <c r="B249" s="10" t="s">
        <v>517</v>
      </c>
      <c r="C249" s="59">
        <v>651</v>
      </c>
      <c r="D249" s="46">
        <v>54</v>
      </c>
      <c r="E249" s="4" t="s">
        <v>704</v>
      </c>
      <c r="F249" s="5" t="s">
        <v>704</v>
      </c>
      <c r="G249" s="5" t="s">
        <v>704</v>
      </c>
      <c r="H249" s="10" t="s">
        <v>704</v>
      </c>
      <c r="I249" s="82" t="s">
        <v>704</v>
      </c>
      <c r="J249" s="32">
        <v>59</v>
      </c>
      <c r="K249" s="33">
        <v>9.0629800307219663E-2</v>
      </c>
      <c r="L249" s="20">
        <v>59</v>
      </c>
      <c r="M249" s="23">
        <v>9.0629800307219663E-2</v>
      </c>
      <c r="N249" s="79">
        <f t="shared" si="12"/>
        <v>111.8175</v>
      </c>
      <c r="O249" s="78">
        <f t="shared" si="11"/>
        <v>-52.817499999999995</v>
      </c>
    </row>
    <row r="250" spans="1:15" ht="12.5" x14ac:dyDescent="0.25">
      <c r="A250" s="5" t="s">
        <v>518</v>
      </c>
      <c r="B250" s="10" t="s">
        <v>519</v>
      </c>
      <c r="C250" s="59">
        <v>201</v>
      </c>
      <c r="D250" s="46">
        <v>14</v>
      </c>
      <c r="E250" s="4" t="s">
        <v>704</v>
      </c>
      <c r="F250" s="5" t="s">
        <v>704</v>
      </c>
      <c r="G250" s="5" t="s">
        <v>704</v>
      </c>
      <c r="H250" s="10" t="s">
        <v>704</v>
      </c>
      <c r="I250" s="82" t="s">
        <v>704</v>
      </c>
      <c r="J250" s="32">
        <v>14</v>
      </c>
      <c r="K250" s="33">
        <v>6.965174129353234E-2</v>
      </c>
      <c r="L250" s="20">
        <v>14</v>
      </c>
      <c r="M250" s="23">
        <v>6.965174129353234E-2</v>
      </c>
      <c r="N250" s="79">
        <f t="shared" si="12"/>
        <v>65.662499999999994</v>
      </c>
      <c r="O250" s="78">
        <f t="shared" si="11"/>
        <v>-51.662499999999994</v>
      </c>
    </row>
    <row r="251" spans="1:15" ht="12.5" x14ac:dyDescent="0.25">
      <c r="A251" s="5" t="s">
        <v>520</v>
      </c>
      <c r="B251" s="10" t="s">
        <v>521</v>
      </c>
      <c r="C251" s="59">
        <v>878</v>
      </c>
      <c r="D251" s="46">
        <v>104</v>
      </c>
      <c r="E251" s="4" t="s">
        <v>704</v>
      </c>
      <c r="F251" s="5" t="s">
        <v>704</v>
      </c>
      <c r="G251" s="5" t="s">
        <v>704</v>
      </c>
      <c r="H251" s="10" t="s">
        <v>704</v>
      </c>
      <c r="I251" s="82" t="s">
        <v>704</v>
      </c>
      <c r="J251" s="32">
        <v>105</v>
      </c>
      <c r="K251" s="33">
        <v>0.11958997722095673</v>
      </c>
      <c r="L251" s="20">
        <v>105</v>
      </c>
      <c r="M251" s="23">
        <v>0.11958997722095673</v>
      </c>
      <c r="N251" s="79">
        <f t="shared" si="12"/>
        <v>80.325000000000003</v>
      </c>
      <c r="O251" s="78">
        <f t="shared" si="11"/>
        <v>24.674999999999997</v>
      </c>
    </row>
    <row r="252" spans="1:15" ht="12.5" x14ac:dyDescent="0.25">
      <c r="A252" s="5" t="s">
        <v>522</v>
      </c>
      <c r="B252" s="10" t="s">
        <v>523</v>
      </c>
      <c r="C252" s="59">
        <v>332</v>
      </c>
      <c r="D252" s="46">
        <v>40</v>
      </c>
      <c r="E252" s="4" t="s">
        <v>704</v>
      </c>
      <c r="F252" s="5" t="s">
        <v>704</v>
      </c>
      <c r="G252" s="5" t="s">
        <v>704</v>
      </c>
      <c r="H252" s="10" t="s">
        <v>704</v>
      </c>
      <c r="I252" s="82" t="s">
        <v>704</v>
      </c>
      <c r="J252" s="32">
        <v>41</v>
      </c>
      <c r="K252" s="33">
        <v>0.12349397590361445</v>
      </c>
      <c r="L252" s="20">
        <v>41</v>
      </c>
      <c r="M252" s="23">
        <v>0.12349397590361445</v>
      </c>
      <c r="N252" s="79">
        <f t="shared" ref="N252:N283" si="13">0.1275*C257</f>
        <v>160.905</v>
      </c>
      <c r="O252" s="78">
        <f t="shared" si="11"/>
        <v>-119.905</v>
      </c>
    </row>
    <row r="253" spans="1:15" ht="12.5" x14ac:dyDescent="0.25">
      <c r="A253" s="5" t="s">
        <v>524</v>
      </c>
      <c r="B253" s="10" t="s">
        <v>525</v>
      </c>
      <c r="C253" s="59">
        <v>233</v>
      </c>
      <c r="D253" s="46">
        <v>20</v>
      </c>
      <c r="E253" s="4" t="s">
        <v>704</v>
      </c>
      <c r="F253" s="5" t="s">
        <v>704</v>
      </c>
      <c r="G253" s="5" t="s">
        <v>704</v>
      </c>
      <c r="H253" s="10" t="s">
        <v>704</v>
      </c>
      <c r="I253" s="82" t="s">
        <v>704</v>
      </c>
      <c r="J253" s="32">
        <v>22</v>
      </c>
      <c r="K253" s="33">
        <v>9.4420600858369105E-2</v>
      </c>
      <c r="L253" s="20">
        <v>22</v>
      </c>
      <c r="M253" s="23">
        <v>9.4420600858369105E-2</v>
      </c>
      <c r="N253" s="79">
        <f t="shared" si="13"/>
        <v>34.424999999999997</v>
      </c>
      <c r="O253" s="78">
        <f t="shared" si="11"/>
        <v>-12.424999999999997</v>
      </c>
    </row>
    <row r="254" spans="1:15" ht="12.5" x14ac:dyDescent="0.25">
      <c r="A254" s="5" t="s">
        <v>526</v>
      </c>
      <c r="B254" s="10" t="s">
        <v>527</v>
      </c>
      <c r="C254" s="59">
        <v>877</v>
      </c>
      <c r="D254" s="46">
        <v>80</v>
      </c>
      <c r="E254" s="4" t="s">
        <v>704</v>
      </c>
      <c r="F254" s="5" t="s">
        <v>704</v>
      </c>
      <c r="G254" s="5" t="s">
        <v>704</v>
      </c>
      <c r="H254" s="10" t="s">
        <v>704</v>
      </c>
      <c r="I254" s="82" t="s">
        <v>704</v>
      </c>
      <c r="J254" s="32">
        <v>85</v>
      </c>
      <c r="K254" s="33">
        <v>9.6921322690992018E-2</v>
      </c>
      <c r="L254" s="20">
        <v>85</v>
      </c>
      <c r="M254" s="23">
        <v>9.6921322690992018E-2</v>
      </c>
      <c r="N254" s="79">
        <f t="shared" si="13"/>
        <v>35.445</v>
      </c>
      <c r="O254" s="78">
        <f t="shared" si="11"/>
        <v>49.555</v>
      </c>
    </row>
    <row r="255" spans="1:15" ht="12.5" x14ac:dyDescent="0.25">
      <c r="A255" s="5" t="s">
        <v>528</v>
      </c>
      <c r="B255" s="10" t="s">
        <v>529</v>
      </c>
      <c r="C255" s="59">
        <v>515</v>
      </c>
      <c r="D255" s="46">
        <v>58</v>
      </c>
      <c r="E255" s="4" t="s">
        <v>704</v>
      </c>
      <c r="F255" s="5" t="s">
        <v>704</v>
      </c>
      <c r="G255" s="5" t="s">
        <v>704</v>
      </c>
      <c r="H255" s="10" t="s">
        <v>704</v>
      </c>
      <c r="I255" s="82" t="s">
        <v>704</v>
      </c>
      <c r="J255" s="32">
        <v>61</v>
      </c>
      <c r="K255" s="33">
        <v>0.11844660194174757</v>
      </c>
      <c r="L255" s="20">
        <v>61</v>
      </c>
      <c r="M255" s="23">
        <v>0.11844660194174757</v>
      </c>
      <c r="N255" s="79">
        <f t="shared" si="13"/>
        <v>26.9025</v>
      </c>
      <c r="O255" s="78">
        <f t="shared" si="11"/>
        <v>34.097499999999997</v>
      </c>
    </row>
    <row r="256" spans="1:15" ht="12.5" x14ac:dyDescent="0.25">
      <c r="A256" s="5" t="s">
        <v>530</v>
      </c>
      <c r="B256" s="10" t="s">
        <v>531</v>
      </c>
      <c r="C256" s="59">
        <v>630</v>
      </c>
      <c r="D256" s="46">
        <v>26</v>
      </c>
      <c r="E256" s="4" t="s">
        <v>704</v>
      </c>
      <c r="F256" s="5" t="s">
        <v>704</v>
      </c>
      <c r="G256" s="5" t="s">
        <v>704</v>
      </c>
      <c r="H256" s="10" t="s">
        <v>704</v>
      </c>
      <c r="I256" s="82" t="s">
        <v>704</v>
      </c>
      <c r="J256" s="32">
        <v>28</v>
      </c>
      <c r="K256" s="33">
        <v>4.4444444444444446E-2</v>
      </c>
      <c r="L256" s="20">
        <v>28</v>
      </c>
      <c r="M256" s="23">
        <v>4.4444444444444446E-2</v>
      </c>
      <c r="N256" s="79">
        <f t="shared" si="13"/>
        <v>60.18</v>
      </c>
      <c r="O256" s="78">
        <f t="shared" si="11"/>
        <v>-32.18</v>
      </c>
    </row>
    <row r="257" spans="1:15" ht="12.5" x14ac:dyDescent="0.25">
      <c r="A257" s="5" t="s">
        <v>532</v>
      </c>
      <c r="B257" s="10" t="s">
        <v>533</v>
      </c>
      <c r="C257" s="59">
        <v>1262</v>
      </c>
      <c r="D257" s="46">
        <v>126</v>
      </c>
      <c r="E257" s="4" t="s">
        <v>704</v>
      </c>
      <c r="F257" s="5" t="s">
        <v>704</v>
      </c>
      <c r="G257" s="5" t="s">
        <v>704</v>
      </c>
      <c r="H257" s="10" t="s">
        <v>704</v>
      </c>
      <c r="I257" s="82" t="s">
        <v>704</v>
      </c>
      <c r="J257" s="32">
        <v>128</v>
      </c>
      <c r="K257" s="33">
        <v>0.10142630744849446</v>
      </c>
      <c r="L257" s="20">
        <v>128</v>
      </c>
      <c r="M257" s="23">
        <v>0.10142630744849446</v>
      </c>
      <c r="N257" s="79">
        <f t="shared" si="13"/>
        <v>112.455</v>
      </c>
      <c r="O257" s="78">
        <f t="shared" si="11"/>
        <v>15.545000000000002</v>
      </c>
    </row>
    <row r="258" spans="1:15" ht="12.5" x14ac:dyDescent="0.25">
      <c r="A258" s="5" t="s">
        <v>534</v>
      </c>
      <c r="B258" s="10" t="s">
        <v>535</v>
      </c>
      <c r="C258" s="59">
        <v>270</v>
      </c>
      <c r="D258" s="46">
        <v>64</v>
      </c>
      <c r="E258" s="4" t="s">
        <v>704</v>
      </c>
      <c r="F258" s="5" t="s">
        <v>704</v>
      </c>
      <c r="G258" s="5" t="s">
        <v>704</v>
      </c>
      <c r="H258" s="10" t="s">
        <v>704</v>
      </c>
      <c r="I258" s="82" t="s">
        <v>704</v>
      </c>
      <c r="J258" s="32">
        <v>64</v>
      </c>
      <c r="K258" s="33">
        <v>0.23703703703703705</v>
      </c>
      <c r="L258" s="20">
        <v>64</v>
      </c>
      <c r="M258" s="23">
        <v>0.23703703703703705</v>
      </c>
      <c r="N258" s="79">
        <f t="shared" si="13"/>
        <v>32.895000000000003</v>
      </c>
      <c r="O258" s="78">
        <f t="shared" si="11"/>
        <v>31.104999999999997</v>
      </c>
    </row>
    <row r="259" spans="1:15" ht="12.5" x14ac:dyDescent="0.25">
      <c r="A259" s="5" t="s">
        <v>536</v>
      </c>
      <c r="B259" s="10" t="s">
        <v>537</v>
      </c>
      <c r="C259" s="59">
        <v>278</v>
      </c>
      <c r="D259" s="46">
        <v>24</v>
      </c>
      <c r="E259" s="4" t="s">
        <v>704</v>
      </c>
      <c r="F259" s="5" t="s">
        <v>704</v>
      </c>
      <c r="G259" s="5" t="s">
        <v>704</v>
      </c>
      <c r="H259" s="10" t="s">
        <v>704</v>
      </c>
      <c r="I259" s="82" t="s">
        <v>704</v>
      </c>
      <c r="J259" s="32">
        <v>25</v>
      </c>
      <c r="K259" s="33">
        <v>8.9928057553956831E-2</v>
      </c>
      <c r="L259" s="20">
        <v>25</v>
      </c>
      <c r="M259" s="23">
        <v>8.9928057553956831E-2</v>
      </c>
      <c r="N259" s="79">
        <f t="shared" si="13"/>
        <v>108.5025</v>
      </c>
      <c r="O259" s="78">
        <f t="shared" ref="O259:O297" si="14">L259-N259</f>
        <v>-83.502499999999998</v>
      </c>
    </row>
    <row r="260" spans="1:15" ht="12.5" x14ac:dyDescent="0.25">
      <c r="A260" s="5" t="s">
        <v>538</v>
      </c>
      <c r="B260" s="10" t="s">
        <v>539</v>
      </c>
      <c r="C260" s="59">
        <v>211</v>
      </c>
      <c r="D260" s="46">
        <v>18</v>
      </c>
      <c r="E260" s="4" t="s">
        <v>704</v>
      </c>
      <c r="F260" s="5" t="s">
        <v>704</v>
      </c>
      <c r="G260" s="5" t="s">
        <v>704</v>
      </c>
      <c r="H260" s="10" t="s">
        <v>704</v>
      </c>
      <c r="I260" s="82" t="s">
        <v>704</v>
      </c>
      <c r="J260" s="32">
        <v>22</v>
      </c>
      <c r="K260" s="33">
        <v>0.10426540284360189</v>
      </c>
      <c r="L260" s="20">
        <v>22</v>
      </c>
      <c r="M260" s="23">
        <v>0.10426540284360189</v>
      </c>
      <c r="N260" s="79">
        <f t="shared" si="13"/>
        <v>50.234999999999999</v>
      </c>
      <c r="O260" s="78">
        <f t="shared" si="14"/>
        <v>-28.234999999999999</v>
      </c>
    </row>
    <row r="261" spans="1:15" ht="12.5" x14ac:dyDescent="0.25">
      <c r="A261" s="5" t="s">
        <v>540</v>
      </c>
      <c r="B261" s="10" t="s">
        <v>541</v>
      </c>
      <c r="C261" s="59">
        <v>472</v>
      </c>
      <c r="D261" s="46">
        <v>30</v>
      </c>
      <c r="E261" s="4" t="s">
        <v>704</v>
      </c>
      <c r="F261" s="5" t="s">
        <v>704</v>
      </c>
      <c r="G261" s="5" t="s">
        <v>704</v>
      </c>
      <c r="H261" s="10" t="s">
        <v>704</v>
      </c>
      <c r="I261" s="82" t="s">
        <v>704</v>
      </c>
      <c r="J261" s="32">
        <v>31</v>
      </c>
      <c r="K261" s="33">
        <v>6.5677966101694921E-2</v>
      </c>
      <c r="L261" s="20">
        <v>31</v>
      </c>
      <c r="M261" s="23">
        <v>6.5677966101694921E-2</v>
      </c>
      <c r="N261" s="79">
        <f t="shared" si="13"/>
        <v>11.602500000000001</v>
      </c>
      <c r="O261" s="78">
        <f t="shared" si="14"/>
        <v>19.397500000000001</v>
      </c>
    </row>
    <row r="262" spans="1:15" ht="12.5" x14ac:dyDescent="0.25">
      <c r="A262" s="5" t="s">
        <v>542</v>
      </c>
      <c r="B262" s="10" t="s">
        <v>543</v>
      </c>
      <c r="C262" s="59">
        <v>882</v>
      </c>
      <c r="D262" s="46">
        <v>79</v>
      </c>
      <c r="E262" s="4" t="s">
        <v>704</v>
      </c>
      <c r="F262" s="5" t="s">
        <v>704</v>
      </c>
      <c r="G262" s="5" t="s">
        <v>704</v>
      </c>
      <c r="H262" s="10" t="s">
        <v>704</v>
      </c>
      <c r="I262" s="82" t="s">
        <v>704</v>
      </c>
      <c r="J262" s="32">
        <v>80</v>
      </c>
      <c r="K262" s="33">
        <v>9.0702947845804988E-2</v>
      </c>
      <c r="L262" s="20">
        <v>82</v>
      </c>
      <c r="M262" s="23">
        <v>9.297052154195011E-2</v>
      </c>
      <c r="N262" s="79">
        <f t="shared" si="13"/>
        <v>17.34</v>
      </c>
      <c r="O262" s="78">
        <f t="shared" si="14"/>
        <v>64.66</v>
      </c>
    </row>
    <row r="263" spans="1:15" ht="12.5" x14ac:dyDescent="0.25">
      <c r="A263" s="5" t="s">
        <v>544</v>
      </c>
      <c r="B263" s="10" t="s">
        <v>545</v>
      </c>
      <c r="C263" s="59">
        <v>258</v>
      </c>
      <c r="D263" s="46">
        <v>36</v>
      </c>
      <c r="E263" s="4" t="s">
        <v>704</v>
      </c>
      <c r="F263" s="5" t="s">
        <v>704</v>
      </c>
      <c r="G263" s="5" t="s">
        <v>704</v>
      </c>
      <c r="H263" s="10" t="s">
        <v>704</v>
      </c>
      <c r="I263" s="82" t="s">
        <v>704</v>
      </c>
      <c r="J263" s="32">
        <v>37</v>
      </c>
      <c r="K263" s="33">
        <v>0.1434108527131783</v>
      </c>
      <c r="L263" s="20">
        <v>37</v>
      </c>
      <c r="M263" s="23">
        <v>0.1434108527131783</v>
      </c>
      <c r="N263" s="79">
        <f t="shared" si="13"/>
        <v>28.05</v>
      </c>
      <c r="O263" s="78">
        <f t="shared" si="14"/>
        <v>8.9499999999999993</v>
      </c>
    </row>
    <row r="264" spans="1:15" ht="12.5" x14ac:dyDescent="0.25">
      <c r="A264" s="5" t="s">
        <v>546</v>
      </c>
      <c r="B264" s="10" t="s">
        <v>547</v>
      </c>
      <c r="C264" s="59">
        <v>851</v>
      </c>
      <c r="D264" s="46">
        <v>87</v>
      </c>
      <c r="E264" s="4" t="s">
        <v>704</v>
      </c>
      <c r="F264" s="5" t="s">
        <v>704</v>
      </c>
      <c r="G264" s="5" t="s">
        <v>704</v>
      </c>
      <c r="H264" s="10" t="s">
        <v>704</v>
      </c>
      <c r="I264" s="82" t="s">
        <v>704</v>
      </c>
      <c r="J264" s="32">
        <v>89</v>
      </c>
      <c r="K264" s="33">
        <v>0.1045828437132785</v>
      </c>
      <c r="L264" s="20">
        <v>89</v>
      </c>
      <c r="M264" s="23">
        <v>0.1045828437132785</v>
      </c>
      <c r="N264" s="79">
        <f t="shared" si="13"/>
        <v>127.11750000000001</v>
      </c>
      <c r="O264" s="78">
        <f t="shared" si="14"/>
        <v>-38.117500000000007</v>
      </c>
    </row>
    <row r="265" spans="1:15" ht="12.5" x14ac:dyDescent="0.25">
      <c r="A265" s="5" t="s">
        <v>548</v>
      </c>
      <c r="B265" s="10" t="s">
        <v>549</v>
      </c>
      <c r="C265" s="59">
        <v>394</v>
      </c>
      <c r="D265" s="46">
        <v>58</v>
      </c>
      <c r="E265" s="4" t="s">
        <v>704</v>
      </c>
      <c r="F265" s="5" t="s">
        <v>704</v>
      </c>
      <c r="G265" s="5" t="s">
        <v>704</v>
      </c>
      <c r="H265" s="10" t="s">
        <v>704</v>
      </c>
      <c r="I265" s="82" t="s">
        <v>704</v>
      </c>
      <c r="J265" s="32">
        <v>60</v>
      </c>
      <c r="K265" s="33">
        <v>0.15228426395939088</v>
      </c>
      <c r="L265" s="20">
        <v>60</v>
      </c>
      <c r="M265" s="23">
        <v>0.15228426395939088</v>
      </c>
      <c r="N265" s="79">
        <f t="shared" si="13"/>
        <v>46.155000000000001</v>
      </c>
      <c r="O265" s="78">
        <f t="shared" si="14"/>
        <v>13.844999999999999</v>
      </c>
    </row>
    <row r="266" spans="1:15" ht="12.5" x14ac:dyDescent="0.25">
      <c r="A266" s="5" t="s">
        <v>550</v>
      </c>
      <c r="B266" s="10" t="s">
        <v>551</v>
      </c>
      <c r="C266" s="59">
        <v>91</v>
      </c>
      <c r="D266" s="46">
        <v>11</v>
      </c>
      <c r="E266" s="4" t="s">
        <v>704</v>
      </c>
      <c r="F266" s="5" t="s">
        <v>704</v>
      </c>
      <c r="G266" s="5" t="s">
        <v>704</v>
      </c>
      <c r="H266" s="10" t="s">
        <v>704</v>
      </c>
      <c r="I266" s="82" t="s">
        <v>704</v>
      </c>
      <c r="J266" s="32">
        <v>11</v>
      </c>
      <c r="K266" s="33">
        <v>0.12087912087912088</v>
      </c>
      <c r="L266" s="20">
        <v>11</v>
      </c>
      <c r="M266" s="23">
        <v>0.12087912087912088</v>
      </c>
      <c r="N266" s="79">
        <f t="shared" si="13"/>
        <v>30.4725</v>
      </c>
      <c r="O266" s="78">
        <f t="shared" si="14"/>
        <v>-19.4725</v>
      </c>
    </row>
    <row r="267" spans="1:15" ht="12.5" x14ac:dyDescent="0.25">
      <c r="A267" s="5" t="s">
        <v>552</v>
      </c>
      <c r="B267" s="10" t="s">
        <v>553</v>
      </c>
      <c r="C267" s="59">
        <v>136</v>
      </c>
      <c r="D267" s="46">
        <v>15</v>
      </c>
      <c r="E267" s="4" t="s">
        <v>704</v>
      </c>
      <c r="F267" s="5" t="s">
        <v>704</v>
      </c>
      <c r="G267" s="5" t="s">
        <v>704</v>
      </c>
      <c r="H267" s="10" t="s">
        <v>704</v>
      </c>
      <c r="I267" s="82" t="s">
        <v>704</v>
      </c>
      <c r="J267" s="32">
        <v>15</v>
      </c>
      <c r="K267" s="33">
        <v>0.11029411764705882</v>
      </c>
      <c r="L267" s="20">
        <v>15</v>
      </c>
      <c r="M267" s="23">
        <v>0.11029411764705882</v>
      </c>
      <c r="N267" s="79">
        <f t="shared" si="13"/>
        <v>20.399999999999999</v>
      </c>
      <c r="O267" s="78">
        <f t="shared" si="14"/>
        <v>-5.3999999999999986</v>
      </c>
    </row>
    <row r="268" spans="1:15" ht="12.5" x14ac:dyDescent="0.25">
      <c r="A268" s="5" t="s">
        <v>554</v>
      </c>
      <c r="B268" s="10" t="s">
        <v>555</v>
      </c>
      <c r="C268" s="59">
        <v>220</v>
      </c>
      <c r="D268" s="46">
        <v>38</v>
      </c>
      <c r="E268" s="4" t="s">
        <v>704</v>
      </c>
      <c r="F268" s="5" t="s">
        <v>704</v>
      </c>
      <c r="G268" s="5" t="s">
        <v>704</v>
      </c>
      <c r="H268" s="10" t="s">
        <v>704</v>
      </c>
      <c r="I268" s="82" t="s">
        <v>704</v>
      </c>
      <c r="J268" s="32">
        <v>39</v>
      </c>
      <c r="K268" s="33">
        <v>0.17727272727272728</v>
      </c>
      <c r="L268" s="20">
        <v>39</v>
      </c>
      <c r="M268" s="23">
        <v>0.17727272727272728</v>
      </c>
      <c r="N268" s="79">
        <f t="shared" si="13"/>
        <v>145.73250000000002</v>
      </c>
      <c r="O268" s="78">
        <f t="shared" si="14"/>
        <v>-106.73250000000002</v>
      </c>
    </row>
    <row r="269" spans="1:15" ht="12.5" x14ac:dyDescent="0.25">
      <c r="A269" s="5" t="s">
        <v>556</v>
      </c>
      <c r="B269" s="10" t="s">
        <v>557</v>
      </c>
      <c r="C269" s="59">
        <v>997</v>
      </c>
      <c r="D269" s="46">
        <v>121</v>
      </c>
      <c r="E269" s="4" t="s">
        <v>704</v>
      </c>
      <c r="F269" s="5" t="s">
        <v>704</v>
      </c>
      <c r="G269" s="5" t="s">
        <v>704</v>
      </c>
      <c r="H269" s="10" t="s">
        <v>704</v>
      </c>
      <c r="I269" s="82" t="s">
        <v>704</v>
      </c>
      <c r="J269" s="32">
        <v>124</v>
      </c>
      <c r="K269" s="33">
        <v>0.12437311935807423</v>
      </c>
      <c r="L269" s="20">
        <v>124</v>
      </c>
      <c r="M269" s="23">
        <v>0.12437311935807423</v>
      </c>
      <c r="N269" s="79">
        <f t="shared" si="13"/>
        <v>13.1325</v>
      </c>
      <c r="O269" s="78">
        <f t="shared" si="14"/>
        <v>110.86750000000001</v>
      </c>
    </row>
    <row r="270" spans="1:15" ht="12.5" x14ac:dyDescent="0.25">
      <c r="A270" s="5" t="s">
        <v>558</v>
      </c>
      <c r="B270" s="10" t="s">
        <v>559</v>
      </c>
      <c r="C270" s="59">
        <v>362</v>
      </c>
      <c r="D270" s="46">
        <v>59</v>
      </c>
      <c r="E270" s="4" t="s">
        <v>704</v>
      </c>
      <c r="F270" s="5" t="s">
        <v>704</v>
      </c>
      <c r="G270" s="5" t="s">
        <v>704</v>
      </c>
      <c r="H270" s="10" t="s">
        <v>704</v>
      </c>
      <c r="I270" s="82" t="s">
        <v>704</v>
      </c>
      <c r="J270" s="32">
        <v>59</v>
      </c>
      <c r="K270" s="33">
        <v>0.16298342541436464</v>
      </c>
      <c r="L270" s="20">
        <v>59</v>
      </c>
      <c r="M270" s="23">
        <v>0.16298342541436464</v>
      </c>
      <c r="N270" s="79">
        <f t="shared" si="13"/>
        <v>105.315</v>
      </c>
      <c r="O270" s="78">
        <f t="shared" si="14"/>
        <v>-46.314999999999998</v>
      </c>
    </row>
    <row r="271" spans="1:15" ht="12.5" x14ac:dyDescent="0.25">
      <c r="A271" s="5" t="s">
        <v>560</v>
      </c>
      <c r="B271" s="10" t="s">
        <v>561</v>
      </c>
      <c r="C271" s="59">
        <v>239</v>
      </c>
      <c r="D271" s="46">
        <v>67</v>
      </c>
      <c r="E271" s="4" t="s">
        <v>704</v>
      </c>
      <c r="F271" s="5" t="s">
        <v>704</v>
      </c>
      <c r="G271" s="5" t="s">
        <v>704</v>
      </c>
      <c r="H271" s="10" t="s">
        <v>704</v>
      </c>
      <c r="I271" s="82" t="s">
        <v>704</v>
      </c>
      <c r="J271" s="32">
        <v>69</v>
      </c>
      <c r="K271" s="33">
        <v>0.28870292887029286</v>
      </c>
      <c r="L271" s="20">
        <v>69</v>
      </c>
      <c r="M271" s="23">
        <v>0.28870292887029286</v>
      </c>
      <c r="N271" s="79">
        <f t="shared" si="13"/>
        <v>48.577500000000001</v>
      </c>
      <c r="O271" s="78">
        <f t="shared" si="14"/>
        <v>20.422499999999999</v>
      </c>
    </row>
    <row r="272" spans="1:15" ht="12.5" x14ac:dyDescent="0.25">
      <c r="A272" s="5" t="s">
        <v>562</v>
      </c>
      <c r="B272" s="10" t="s">
        <v>563</v>
      </c>
      <c r="C272" s="59">
        <v>160</v>
      </c>
      <c r="D272" s="46">
        <v>42</v>
      </c>
      <c r="E272" s="4" t="s">
        <v>704</v>
      </c>
      <c r="F272" s="5" t="s">
        <v>704</v>
      </c>
      <c r="G272" s="5" t="s">
        <v>704</v>
      </c>
      <c r="H272" s="10" t="s">
        <v>704</v>
      </c>
      <c r="I272" s="82" t="s">
        <v>704</v>
      </c>
      <c r="J272" s="32">
        <v>44</v>
      </c>
      <c r="K272" s="33">
        <v>0.27500000000000002</v>
      </c>
      <c r="L272" s="20">
        <v>44</v>
      </c>
      <c r="M272" s="23">
        <v>0.27500000000000002</v>
      </c>
      <c r="N272" s="79">
        <f t="shared" si="13"/>
        <v>63.24</v>
      </c>
      <c r="O272" s="78">
        <f t="shared" si="14"/>
        <v>-19.240000000000002</v>
      </c>
    </row>
    <row r="273" spans="1:15" ht="12.5" x14ac:dyDescent="0.25">
      <c r="A273" s="5" t="s">
        <v>564</v>
      </c>
      <c r="B273" s="10" t="s">
        <v>565</v>
      </c>
      <c r="C273" s="59">
        <v>1143</v>
      </c>
      <c r="D273" s="46">
        <v>129</v>
      </c>
      <c r="E273" s="4" t="s">
        <v>704</v>
      </c>
      <c r="F273" s="5" t="s">
        <v>704</v>
      </c>
      <c r="G273" s="5" t="s">
        <v>704</v>
      </c>
      <c r="H273" s="10" t="s">
        <v>704</v>
      </c>
      <c r="I273" s="82" t="s">
        <v>704</v>
      </c>
      <c r="J273" s="32">
        <v>133</v>
      </c>
      <c r="K273" s="33">
        <v>0.1163604549431321</v>
      </c>
      <c r="L273" s="20">
        <v>133</v>
      </c>
      <c r="M273" s="23">
        <v>0.1163604549431321</v>
      </c>
      <c r="N273" s="79">
        <f t="shared" si="13"/>
        <v>96.9</v>
      </c>
      <c r="O273" s="78">
        <f t="shared" si="14"/>
        <v>36.099999999999994</v>
      </c>
    </row>
    <row r="274" spans="1:15" ht="12.5" x14ac:dyDescent="0.25">
      <c r="A274" s="5" t="s">
        <v>566</v>
      </c>
      <c r="B274" s="10" t="s">
        <v>567</v>
      </c>
      <c r="C274" s="59">
        <v>103</v>
      </c>
      <c r="D274" s="46">
        <v>20</v>
      </c>
      <c r="E274" s="4" t="s">
        <v>704</v>
      </c>
      <c r="F274" s="5" t="s">
        <v>704</v>
      </c>
      <c r="G274" s="5" t="s">
        <v>704</v>
      </c>
      <c r="H274" s="10" t="s">
        <v>704</v>
      </c>
      <c r="I274" s="82" t="s">
        <v>704</v>
      </c>
      <c r="J274" s="32">
        <v>20</v>
      </c>
      <c r="K274" s="33">
        <v>0.1941747572815534</v>
      </c>
      <c r="L274" s="20">
        <v>20</v>
      </c>
      <c r="M274" s="23">
        <v>0.1941747572815534</v>
      </c>
      <c r="N274" s="79">
        <f t="shared" si="13"/>
        <v>43.732500000000002</v>
      </c>
      <c r="O274" s="78">
        <f t="shared" si="14"/>
        <v>-23.732500000000002</v>
      </c>
    </row>
    <row r="275" spans="1:15" ht="12.5" x14ac:dyDescent="0.25">
      <c r="A275" s="5" t="s">
        <v>568</v>
      </c>
      <c r="B275" s="10" t="s">
        <v>569</v>
      </c>
      <c r="C275" s="59">
        <v>826</v>
      </c>
      <c r="D275" s="46">
        <v>97</v>
      </c>
      <c r="E275" s="4" t="s">
        <v>704</v>
      </c>
      <c r="F275" s="5" t="s">
        <v>704</v>
      </c>
      <c r="G275" s="5" t="s">
        <v>704</v>
      </c>
      <c r="H275" s="10" t="s">
        <v>704</v>
      </c>
      <c r="I275" s="82" t="s">
        <v>704</v>
      </c>
      <c r="J275" s="32">
        <v>99</v>
      </c>
      <c r="K275" s="33">
        <v>0.11985472154963681</v>
      </c>
      <c r="L275" s="20">
        <v>99</v>
      </c>
      <c r="M275" s="23">
        <v>0.11985472154963681</v>
      </c>
      <c r="N275" s="79">
        <f t="shared" si="13"/>
        <v>92.31</v>
      </c>
      <c r="O275" s="78">
        <f t="shared" si="14"/>
        <v>6.6899999999999977</v>
      </c>
    </row>
    <row r="276" spans="1:15" ht="12.5" x14ac:dyDescent="0.25">
      <c r="A276" s="5" t="s">
        <v>570</v>
      </c>
      <c r="B276" s="10" t="s">
        <v>571</v>
      </c>
      <c r="C276" s="59">
        <v>381</v>
      </c>
      <c r="D276" s="46">
        <v>55</v>
      </c>
      <c r="E276" s="4" t="s">
        <v>704</v>
      </c>
      <c r="F276" s="5" t="s">
        <v>704</v>
      </c>
      <c r="G276" s="5" t="s">
        <v>704</v>
      </c>
      <c r="H276" s="10" t="s">
        <v>704</v>
      </c>
      <c r="I276" s="82" t="s">
        <v>704</v>
      </c>
      <c r="J276" s="32">
        <v>58</v>
      </c>
      <c r="K276" s="33">
        <v>0.15223097112860892</v>
      </c>
      <c r="L276" s="20">
        <v>58</v>
      </c>
      <c r="M276" s="23">
        <v>0.15223097112860892</v>
      </c>
      <c r="N276" s="79">
        <f t="shared" si="13"/>
        <v>11.8575</v>
      </c>
      <c r="O276" s="78">
        <f t="shared" si="14"/>
        <v>46.142499999999998</v>
      </c>
    </row>
    <row r="277" spans="1:15" ht="12.5" x14ac:dyDescent="0.25">
      <c r="A277" s="5" t="s">
        <v>572</v>
      </c>
      <c r="B277" s="10" t="s">
        <v>573</v>
      </c>
      <c r="C277" s="59">
        <v>496</v>
      </c>
      <c r="D277" s="46">
        <v>98</v>
      </c>
      <c r="E277" s="4" t="s">
        <v>704</v>
      </c>
      <c r="F277" s="5" t="s">
        <v>704</v>
      </c>
      <c r="G277" s="5" t="s">
        <v>704</v>
      </c>
      <c r="H277" s="10" t="s">
        <v>704</v>
      </c>
      <c r="I277" s="82" t="s">
        <v>704</v>
      </c>
      <c r="J277" s="32">
        <v>100</v>
      </c>
      <c r="K277" s="33">
        <v>0.20161290322580644</v>
      </c>
      <c r="L277" s="20">
        <v>100</v>
      </c>
      <c r="M277" s="23">
        <v>0.20161290322580644</v>
      </c>
      <c r="N277" s="79">
        <f t="shared" si="13"/>
        <v>79.177499999999995</v>
      </c>
      <c r="O277" s="78">
        <f t="shared" si="14"/>
        <v>20.822500000000005</v>
      </c>
    </row>
    <row r="278" spans="1:15" ht="12.5" x14ac:dyDescent="0.25">
      <c r="A278" s="5" t="s">
        <v>574</v>
      </c>
      <c r="B278" s="10" t="s">
        <v>575</v>
      </c>
      <c r="C278" s="59">
        <v>760</v>
      </c>
      <c r="D278" s="46">
        <v>101</v>
      </c>
      <c r="E278" s="4" t="s">
        <v>704</v>
      </c>
      <c r="F278" s="5" t="s">
        <v>704</v>
      </c>
      <c r="G278" s="5" t="s">
        <v>704</v>
      </c>
      <c r="H278" s="10" t="s">
        <v>704</v>
      </c>
      <c r="I278" s="82" t="s">
        <v>704</v>
      </c>
      <c r="J278" s="32">
        <v>101</v>
      </c>
      <c r="K278" s="33">
        <v>0.13289473684210526</v>
      </c>
      <c r="L278" s="20">
        <v>101</v>
      </c>
      <c r="M278" s="23">
        <v>0.13289473684210526</v>
      </c>
      <c r="N278" s="79">
        <f t="shared" si="13"/>
        <v>13.77</v>
      </c>
      <c r="O278" s="78">
        <f t="shared" si="14"/>
        <v>87.23</v>
      </c>
    </row>
    <row r="279" spans="1:15" ht="12.5" x14ac:dyDescent="0.25">
      <c r="A279" s="5" t="s">
        <v>576</v>
      </c>
      <c r="B279" s="10" t="s">
        <v>577</v>
      </c>
      <c r="C279" s="63">
        <v>343</v>
      </c>
      <c r="D279" s="47">
        <v>32</v>
      </c>
      <c r="E279" s="21" t="s">
        <v>704</v>
      </c>
      <c r="F279" s="18" t="s">
        <v>704</v>
      </c>
      <c r="G279" s="18" t="s">
        <v>704</v>
      </c>
      <c r="H279" s="19" t="s">
        <v>704</v>
      </c>
      <c r="I279" s="82" t="s">
        <v>704</v>
      </c>
      <c r="J279" s="32">
        <v>35</v>
      </c>
      <c r="K279" s="33">
        <v>0.10204081632653061</v>
      </c>
      <c r="L279" s="20">
        <v>35</v>
      </c>
      <c r="M279" s="23">
        <v>0.10204081632653061</v>
      </c>
      <c r="N279" s="79">
        <f t="shared" si="13"/>
        <v>287.38499999999999</v>
      </c>
      <c r="O279" s="78">
        <f t="shared" si="14"/>
        <v>-252.38499999999999</v>
      </c>
    </row>
    <row r="280" spans="1:15" ht="12.5" x14ac:dyDescent="0.25">
      <c r="A280" s="5" t="s">
        <v>578</v>
      </c>
      <c r="B280" s="5" t="s">
        <v>579</v>
      </c>
      <c r="C280" s="60">
        <v>724</v>
      </c>
      <c r="D280" s="48">
        <v>43</v>
      </c>
      <c r="E280" s="5" t="s">
        <v>704</v>
      </c>
      <c r="F280" s="5" t="s">
        <v>704</v>
      </c>
      <c r="G280" s="5" t="s">
        <v>704</v>
      </c>
      <c r="H280" s="5" t="s">
        <v>704</v>
      </c>
      <c r="I280" s="82" t="s">
        <v>704</v>
      </c>
      <c r="J280" s="32">
        <v>43</v>
      </c>
      <c r="K280" s="33">
        <v>5.9392265193370167E-2</v>
      </c>
      <c r="L280" s="20">
        <v>43</v>
      </c>
      <c r="M280" s="23">
        <v>5.9392265193370167E-2</v>
      </c>
      <c r="N280" s="79">
        <f t="shared" si="13"/>
        <v>14.407500000000001</v>
      </c>
      <c r="O280" s="78">
        <f t="shared" si="14"/>
        <v>28.592500000000001</v>
      </c>
    </row>
    <row r="281" spans="1:15" ht="12.5" x14ac:dyDescent="0.25">
      <c r="A281" s="5" t="s">
        <v>580</v>
      </c>
      <c r="B281" s="5" t="s">
        <v>581</v>
      </c>
      <c r="C281" s="60">
        <v>93</v>
      </c>
      <c r="D281" s="48" t="s">
        <v>704</v>
      </c>
      <c r="E281" s="5" t="s">
        <v>704</v>
      </c>
      <c r="F281" s="5" t="s">
        <v>704</v>
      </c>
      <c r="G281" s="5" t="s">
        <v>704</v>
      </c>
      <c r="H281" s="5" t="s">
        <v>704</v>
      </c>
      <c r="I281" s="82" t="s">
        <v>704</v>
      </c>
      <c r="J281" s="32">
        <v>14</v>
      </c>
      <c r="K281" s="33">
        <v>0.15053763440860216</v>
      </c>
      <c r="L281" s="20">
        <v>14</v>
      </c>
      <c r="M281" s="23">
        <v>0.15053763440860216</v>
      </c>
      <c r="N281" s="79">
        <f t="shared" si="13"/>
        <v>27.795000000000002</v>
      </c>
      <c r="O281" s="78">
        <f t="shared" si="14"/>
        <v>-13.795000000000002</v>
      </c>
    </row>
    <row r="282" spans="1:15" ht="12.5" x14ac:dyDescent="0.25">
      <c r="A282" s="5" t="s">
        <v>582</v>
      </c>
      <c r="B282" s="5" t="s">
        <v>583</v>
      </c>
      <c r="C282" s="60">
        <v>621</v>
      </c>
      <c r="D282" s="48">
        <v>87</v>
      </c>
      <c r="E282" s="5" t="s">
        <v>704</v>
      </c>
      <c r="F282" s="5" t="s">
        <v>704</v>
      </c>
      <c r="G282" s="5" t="s">
        <v>704</v>
      </c>
      <c r="H282" s="5" t="s">
        <v>704</v>
      </c>
      <c r="I282" s="82" t="s">
        <v>704</v>
      </c>
      <c r="J282" s="32">
        <v>91</v>
      </c>
      <c r="K282" s="33">
        <v>0.14653784219001612</v>
      </c>
      <c r="L282" s="20">
        <v>91</v>
      </c>
      <c r="M282" s="23">
        <v>0.14653784219001612</v>
      </c>
      <c r="N282" s="79">
        <f t="shared" si="13"/>
        <v>55.59</v>
      </c>
      <c r="O282" s="78">
        <f t="shared" si="14"/>
        <v>35.409999999999997</v>
      </c>
    </row>
    <row r="283" spans="1:15" ht="12.5" x14ac:dyDescent="0.25">
      <c r="A283" s="5" t="s">
        <v>584</v>
      </c>
      <c r="B283" s="5" t="s">
        <v>585</v>
      </c>
      <c r="C283" s="60">
        <v>108</v>
      </c>
      <c r="D283" s="48">
        <v>26</v>
      </c>
      <c r="E283" s="5" t="s">
        <v>704</v>
      </c>
      <c r="F283" s="5" t="s">
        <v>704</v>
      </c>
      <c r="G283" s="5" t="s">
        <v>704</v>
      </c>
      <c r="H283" s="5" t="s">
        <v>704</v>
      </c>
      <c r="I283" s="82" t="s">
        <v>704</v>
      </c>
      <c r="J283" s="32">
        <v>26</v>
      </c>
      <c r="K283" s="33">
        <v>0.24074074074074073</v>
      </c>
      <c r="L283" s="20">
        <v>26</v>
      </c>
      <c r="M283" s="23">
        <v>0.24074074074074073</v>
      </c>
      <c r="N283" s="79">
        <f t="shared" si="13"/>
        <v>81.09</v>
      </c>
      <c r="O283" s="78">
        <f t="shared" si="14"/>
        <v>-55.09</v>
      </c>
    </row>
    <row r="284" spans="1:15" ht="12.5" x14ac:dyDescent="0.25">
      <c r="A284" s="5" t="s">
        <v>586</v>
      </c>
      <c r="B284" s="5" t="s">
        <v>587</v>
      </c>
      <c r="C284" s="60">
        <v>2254</v>
      </c>
      <c r="D284" s="48">
        <v>253</v>
      </c>
      <c r="E284" s="5" t="s">
        <v>704</v>
      </c>
      <c r="F284" s="5" t="s">
        <v>704</v>
      </c>
      <c r="G284" s="5" t="s">
        <v>704</v>
      </c>
      <c r="H284" s="5">
        <v>11</v>
      </c>
      <c r="I284" s="82" t="s">
        <v>704</v>
      </c>
      <c r="J284" s="32">
        <v>264</v>
      </c>
      <c r="K284" s="33">
        <v>0.11712511091393078</v>
      </c>
      <c r="L284" s="20">
        <v>264</v>
      </c>
      <c r="M284" s="23">
        <v>0.11712511091393078</v>
      </c>
      <c r="N284" s="79">
        <f t="shared" ref="N284:N312" si="15">0.1275*C289</f>
        <v>26.265000000000001</v>
      </c>
      <c r="O284" s="78">
        <f t="shared" si="14"/>
        <v>237.73500000000001</v>
      </c>
    </row>
    <row r="285" spans="1:15" ht="12.5" x14ac:dyDescent="0.25">
      <c r="A285" s="5" t="s">
        <v>588</v>
      </c>
      <c r="B285" s="5" t="s">
        <v>589</v>
      </c>
      <c r="C285" s="60">
        <v>113</v>
      </c>
      <c r="D285" s="48">
        <v>19</v>
      </c>
      <c r="E285" s="5" t="s">
        <v>704</v>
      </c>
      <c r="F285" s="5" t="s">
        <v>704</v>
      </c>
      <c r="G285" s="5" t="s">
        <v>704</v>
      </c>
      <c r="H285" s="5" t="s">
        <v>704</v>
      </c>
      <c r="I285" s="82" t="s">
        <v>704</v>
      </c>
      <c r="J285" s="32">
        <v>19</v>
      </c>
      <c r="K285" s="33">
        <v>0.16814159292035399</v>
      </c>
      <c r="L285" s="20">
        <v>19</v>
      </c>
      <c r="M285" s="23">
        <v>0.16814159292035399</v>
      </c>
      <c r="N285" s="79">
        <f t="shared" si="15"/>
        <v>118.83</v>
      </c>
      <c r="O285" s="78">
        <f t="shared" si="14"/>
        <v>-99.83</v>
      </c>
    </row>
    <row r="286" spans="1:15" ht="12.5" x14ac:dyDescent="0.25">
      <c r="A286" s="5" t="s">
        <v>590</v>
      </c>
      <c r="B286" s="5" t="s">
        <v>591</v>
      </c>
      <c r="C286" s="60">
        <v>218</v>
      </c>
      <c r="D286" s="48">
        <v>25</v>
      </c>
      <c r="E286" s="5" t="s">
        <v>704</v>
      </c>
      <c r="F286" s="5" t="s">
        <v>704</v>
      </c>
      <c r="G286" s="5" t="s">
        <v>704</v>
      </c>
      <c r="H286" s="5" t="s">
        <v>704</v>
      </c>
      <c r="I286" s="82" t="s">
        <v>704</v>
      </c>
      <c r="J286" s="32">
        <v>25</v>
      </c>
      <c r="K286" s="33">
        <v>0.11467889908256881</v>
      </c>
      <c r="L286" s="20">
        <v>25</v>
      </c>
      <c r="M286" s="23">
        <v>0.11467889908256881</v>
      </c>
      <c r="N286" s="79">
        <f t="shared" si="15"/>
        <v>169.1925</v>
      </c>
      <c r="O286" s="78">
        <f t="shared" si="14"/>
        <v>-144.1925</v>
      </c>
    </row>
    <row r="287" spans="1:15" ht="12.5" x14ac:dyDescent="0.25">
      <c r="A287" s="5" t="s">
        <v>592</v>
      </c>
      <c r="B287" s="5" t="s">
        <v>593</v>
      </c>
      <c r="C287" s="60">
        <v>436</v>
      </c>
      <c r="D287" s="48">
        <v>47</v>
      </c>
      <c r="E287" s="5" t="s">
        <v>704</v>
      </c>
      <c r="F287" s="5" t="s">
        <v>704</v>
      </c>
      <c r="G287" s="5" t="s">
        <v>704</v>
      </c>
      <c r="H287" s="5" t="s">
        <v>704</v>
      </c>
      <c r="I287" s="82" t="s">
        <v>704</v>
      </c>
      <c r="J287" s="32">
        <v>57</v>
      </c>
      <c r="K287" s="33">
        <v>0.13073394495412843</v>
      </c>
      <c r="L287" s="20">
        <v>57</v>
      </c>
      <c r="M287" s="23">
        <v>0.13073394495412843</v>
      </c>
      <c r="N287" s="79">
        <f t="shared" si="15"/>
        <v>60.5625</v>
      </c>
      <c r="O287" s="78">
        <f t="shared" si="14"/>
        <v>-3.5625</v>
      </c>
    </row>
    <row r="288" spans="1:15" ht="12.5" x14ac:dyDescent="0.25">
      <c r="A288" s="5" t="s">
        <v>594</v>
      </c>
      <c r="B288" s="5" t="s">
        <v>595</v>
      </c>
      <c r="C288" s="60">
        <v>636</v>
      </c>
      <c r="D288" s="48">
        <v>93</v>
      </c>
      <c r="E288" s="5" t="s">
        <v>704</v>
      </c>
      <c r="F288" s="5" t="s">
        <v>704</v>
      </c>
      <c r="G288" s="5" t="s">
        <v>704</v>
      </c>
      <c r="H288" s="5" t="s">
        <v>704</v>
      </c>
      <c r="I288" s="82" t="s">
        <v>704</v>
      </c>
      <c r="J288" s="32">
        <v>93</v>
      </c>
      <c r="K288" s="33">
        <v>0.14622641509433962</v>
      </c>
      <c r="L288" s="20">
        <v>93</v>
      </c>
      <c r="M288" s="23">
        <v>0.14622641509433962</v>
      </c>
      <c r="N288" s="79">
        <f t="shared" si="15"/>
        <v>92.564999999999998</v>
      </c>
      <c r="O288" s="78">
        <f t="shared" si="14"/>
        <v>0.43500000000000227</v>
      </c>
    </row>
    <row r="289" spans="1:15" ht="12.5" x14ac:dyDescent="0.25">
      <c r="A289" s="6" t="s">
        <v>596</v>
      </c>
      <c r="B289" s="9" t="s">
        <v>597</v>
      </c>
      <c r="C289" s="60">
        <v>206</v>
      </c>
      <c r="D289" s="48">
        <v>21</v>
      </c>
      <c r="E289" s="5" t="s">
        <v>704</v>
      </c>
      <c r="F289" s="5" t="s">
        <v>704</v>
      </c>
      <c r="G289" s="5" t="s">
        <v>704</v>
      </c>
      <c r="H289" s="5" t="s">
        <v>704</v>
      </c>
      <c r="I289" s="82" t="s">
        <v>704</v>
      </c>
      <c r="J289" s="32">
        <v>26</v>
      </c>
      <c r="K289" s="33">
        <v>0.12621359223300971</v>
      </c>
      <c r="L289" s="20">
        <v>27</v>
      </c>
      <c r="M289" s="23">
        <v>0.13106796116504854</v>
      </c>
      <c r="N289" s="34">
        <f t="shared" si="15"/>
        <v>79.814999999999998</v>
      </c>
      <c r="O289" s="78">
        <f t="shared" si="14"/>
        <v>-52.814999999999998</v>
      </c>
    </row>
    <row r="290" spans="1:15" ht="12.5" x14ac:dyDescent="0.25">
      <c r="A290" s="4" t="s">
        <v>598</v>
      </c>
      <c r="B290" s="10" t="s">
        <v>599</v>
      </c>
      <c r="C290" s="60">
        <v>932</v>
      </c>
      <c r="D290" s="48">
        <v>109</v>
      </c>
      <c r="E290" s="5" t="s">
        <v>704</v>
      </c>
      <c r="F290" s="5" t="s">
        <v>704</v>
      </c>
      <c r="G290" s="5" t="s">
        <v>704</v>
      </c>
      <c r="H290" s="5" t="s">
        <v>704</v>
      </c>
      <c r="I290" s="82" t="s">
        <v>704</v>
      </c>
      <c r="J290" s="32">
        <v>110</v>
      </c>
      <c r="K290" s="33">
        <v>0.11802575107296137</v>
      </c>
      <c r="L290" s="20">
        <v>110</v>
      </c>
      <c r="M290" s="23">
        <v>0.11802575107296137</v>
      </c>
      <c r="N290" s="34">
        <f t="shared" si="15"/>
        <v>27.922499999999999</v>
      </c>
      <c r="O290" s="78">
        <f t="shared" si="14"/>
        <v>82.077500000000001</v>
      </c>
    </row>
    <row r="291" spans="1:15" ht="12.5" x14ac:dyDescent="0.25">
      <c r="A291" s="4" t="s">
        <v>600</v>
      </c>
      <c r="B291" s="10" t="s">
        <v>601</v>
      </c>
      <c r="C291" s="60">
        <v>1327</v>
      </c>
      <c r="D291" s="48">
        <v>128</v>
      </c>
      <c r="E291" s="5" t="s">
        <v>704</v>
      </c>
      <c r="F291" s="5" t="s">
        <v>704</v>
      </c>
      <c r="G291" s="5" t="s">
        <v>704</v>
      </c>
      <c r="H291" s="5" t="s">
        <v>704</v>
      </c>
      <c r="I291" s="82" t="s">
        <v>704</v>
      </c>
      <c r="J291" s="32">
        <v>134</v>
      </c>
      <c r="K291" s="33">
        <v>0.10097965335342879</v>
      </c>
      <c r="L291" s="20">
        <v>134</v>
      </c>
      <c r="M291" s="23">
        <v>0.10097965335342879</v>
      </c>
      <c r="N291" s="34">
        <f t="shared" si="15"/>
        <v>54.825000000000003</v>
      </c>
      <c r="O291" s="78">
        <f t="shared" si="14"/>
        <v>79.174999999999997</v>
      </c>
    </row>
    <row r="292" spans="1:15" ht="12.5" x14ac:dyDescent="0.25">
      <c r="A292" s="4" t="s">
        <v>602</v>
      </c>
      <c r="B292" s="10" t="s">
        <v>603</v>
      </c>
      <c r="C292" s="60">
        <v>475</v>
      </c>
      <c r="D292" s="48">
        <v>85</v>
      </c>
      <c r="E292" s="5" t="s">
        <v>704</v>
      </c>
      <c r="F292" s="5" t="s">
        <v>704</v>
      </c>
      <c r="G292" s="5" t="s">
        <v>704</v>
      </c>
      <c r="H292" s="5" t="s">
        <v>704</v>
      </c>
      <c r="I292" s="82" t="s">
        <v>704</v>
      </c>
      <c r="J292" s="32">
        <v>87</v>
      </c>
      <c r="K292" s="33">
        <v>0.1831578947368421</v>
      </c>
      <c r="L292" s="20">
        <v>87</v>
      </c>
      <c r="M292" s="23">
        <v>0.1831578947368421</v>
      </c>
      <c r="N292" s="34">
        <f t="shared" si="15"/>
        <v>278.20499999999998</v>
      </c>
      <c r="O292" s="78">
        <f t="shared" si="14"/>
        <v>-191.20499999999998</v>
      </c>
    </row>
    <row r="293" spans="1:15" ht="12.5" x14ac:dyDescent="0.25">
      <c r="A293" s="4" t="s">
        <v>604</v>
      </c>
      <c r="B293" s="10" t="s">
        <v>605</v>
      </c>
      <c r="C293" s="60">
        <v>726</v>
      </c>
      <c r="D293" s="48">
        <v>13</v>
      </c>
      <c r="E293" s="5" t="s">
        <v>704</v>
      </c>
      <c r="F293" s="5" t="s">
        <v>704</v>
      </c>
      <c r="G293" s="31" t="s">
        <v>704</v>
      </c>
      <c r="H293" s="31" t="s">
        <v>704</v>
      </c>
      <c r="I293" s="82" t="s">
        <v>704</v>
      </c>
      <c r="J293" s="32">
        <v>13</v>
      </c>
      <c r="K293" s="33">
        <v>1.790633608815427E-2</v>
      </c>
      <c r="L293" s="20">
        <v>13</v>
      </c>
      <c r="M293" s="23">
        <v>1.790633608815427E-2</v>
      </c>
      <c r="N293" s="34">
        <f t="shared" si="15"/>
        <v>80.835000000000008</v>
      </c>
      <c r="O293" s="78">
        <f t="shared" si="14"/>
        <v>-67.835000000000008</v>
      </c>
    </row>
    <row r="294" spans="1:15" ht="12.5" x14ac:dyDescent="0.25">
      <c r="A294" s="4" t="s">
        <v>606</v>
      </c>
      <c r="B294" s="10" t="s">
        <v>607</v>
      </c>
      <c r="C294" s="64">
        <v>626</v>
      </c>
      <c r="D294" s="65">
        <v>88</v>
      </c>
      <c r="E294" s="66" t="s">
        <v>704</v>
      </c>
      <c r="F294" s="66" t="s">
        <v>704</v>
      </c>
      <c r="G294" s="66" t="s">
        <v>704</v>
      </c>
      <c r="H294" s="66" t="s">
        <v>704</v>
      </c>
      <c r="I294" s="82" t="s">
        <v>704</v>
      </c>
      <c r="J294" s="32">
        <v>91</v>
      </c>
      <c r="K294" s="33">
        <v>0.14536741214057508</v>
      </c>
      <c r="L294" s="20">
        <v>91</v>
      </c>
      <c r="M294" s="23">
        <v>0.14536741214057508</v>
      </c>
      <c r="N294" s="34">
        <f t="shared" si="15"/>
        <v>159.75749999999999</v>
      </c>
      <c r="O294" s="78">
        <f t="shared" si="14"/>
        <v>-68.757499999999993</v>
      </c>
    </row>
    <row r="295" spans="1:15" ht="12.5" x14ac:dyDescent="0.25">
      <c r="A295" s="4" t="s">
        <v>608</v>
      </c>
      <c r="B295" s="10" t="s">
        <v>609</v>
      </c>
      <c r="C295" s="60">
        <v>219</v>
      </c>
      <c r="D295" s="48">
        <v>43</v>
      </c>
      <c r="E295" s="31" t="s">
        <v>704</v>
      </c>
      <c r="F295" s="31" t="s">
        <v>704</v>
      </c>
      <c r="G295" s="31" t="s">
        <v>704</v>
      </c>
      <c r="H295" s="31" t="s">
        <v>704</v>
      </c>
      <c r="I295" s="82" t="s">
        <v>704</v>
      </c>
      <c r="J295" s="32">
        <v>46</v>
      </c>
      <c r="K295" s="33">
        <v>0.21004566210045661</v>
      </c>
      <c r="L295" s="20">
        <v>46</v>
      </c>
      <c r="M295" s="23">
        <v>0.21004566210045661</v>
      </c>
      <c r="N295" s="34">
        <f t="shared" si="15"/>
        <v>13.26</v>
      </c>
      <c r="O295" s="78">
        <f t="shared" si="14"/>
        <v>32.74</v>
      </c>
    </row>
    <row r="296" spans="1:15" ht="12.5" x14ac:dyDescent="0.25">
      <c r="A296" s="21" t="s">
        <v>610</v>
      </c>
      <c r="B296" s="19" t="s">
        <v>611</v>
      </c>
      <c r="C296" s="60">
        <v>430</v>
      </c>
      <c r="D296" s="48">
        <v>58</v>
      </c>
      <c r="E296" s="31" t="s">
        <v>704</v>
      </c>
      <c r="F296" s="31" t="s">
        <v>704</v>
      </c>
      <c r="G296" s="31" t="s">
        <v>704</v>
      </c>
      <c r="H296" s="31" t="s">
        <v>704</v>
      </c>
      <c r="I296" s="82" t="s">
        <v>704</v>
      </c>
      <c r="J296" s="32">
        <v>59</v>
      </c>
      <c r="K296" s="33">
        <v>0.1372093023255814</v>
      </c>
      <c r="L296" s="20">
        <v>59</v>
      </c>
      <c r="M296" s="23">
        <v>0.1372093023255814</v>
      </c>
      <c r="N296" s="34">
        <f t="shared" si="15"/>
        <v>30.4725</v>
      </c>
      <c r="O296" s="78">
        <f t="shared" si="14"/>
        <v>28.5275</v>
      </c>
    </row>
    <row r="297" spans="1:15" thickBot="1" x14ac:dyDescent="0.3">
      <c r="A297" s="5" t="s">
        <v>612</v>
      </c>
      <c r="B297" s="10" t="s">
        <v>613</v>
      </c>
      <c r="C297" s="60">
        <v>2182</v>
      </c>
      <c r="D297" s="48">
        <v>232</v>
      </c>
      <c r="E297" s="31" t="s">
        <v>704</v>
      </c>
      <c r="F297" s="31" t="s">
        <v>704</v>
      </c>
      <c r="G297" s="31" t="s">
        <v>704</v>
      </c>
      <c r="H297" s="31">
        <v>15</v>
      </c>
      <c r="I297" s="82" t="s">
        <v>704</v>
      </c>
      <c r="J297" s="32">
        <v>247</v>
      </c>
      <c r="K297" s="33">
        <v>0.11319890009165903</v>
      </c>
      <c r="L297" s="20">
        <v>247</v>
      </c>
      <c r="M297" s="23">
        <v>0.11319890009165903</v>
      </c>
      <c r="N297" s="34">
        <f t="shared" si="15"/>
        <v>121.50750000000001</v>
      </c>
      <c r="O297" s="35">
        <f t="shared" si="14"/>
        <v>125.49249999999999</v>
      </c>
    </row>
    <row r="298" spans="1:15" thickBot="1" x14ac:dyDescent="0.3">
      <c r="A298" s="5" t="s">
        <v>614</v>
      </c>
      <c r="B298" s="10" t="s">
        <v>615</v>
      </c>
      <c r="C298" s="60">
        <v>634</v>
      </c>
      <c r="D298" s="48">
        <v>58</v>
      </c>
      <c r="E298" s="31" t="s">
        <v>704</v>
      </c>
      <c r="F298" s="31" t="s">
        <v>704</v>
      </c>
      <c r="G298" s="31" t="s">
        <v>704</v>
      </c>
      <c r="H298" s="31" t="s">
        <v>704</v>
      </c>
      <c r="I298" s="82" t="s">
        <v>704</v>
      </c>
      <c r="J298" s="32">
        <v>59</v>
      </c>
      <c r="K298" s="33">
        <v>9.3059936908517354E-2</v>
      </c>
      <c r="L298" s="20">
        <v>59</v>
      </c>
      <c r="M298" s="23">
        <v>9.3059936908517354E-2</v>
      </c>
      <c r="N298" s="34">
        <f t="shared" si="15"/>
        <v>169.1925</v>
      </c>
      <c r="O298" s="35">
        <f t="shared" ref="O298:O313" si="16">L298-N298</f>
        <v>-110.1925</v>
      </c>
    </row>
    <row r="299" spans="1:15" thickBot="1" x14ac:dyDescent="0.3">
      <c r="A299" s="5" t="s">
        <v>616</v>
      </c>
      <c r="B299" s="10" t="s">
        <v>617</v>
      </c>
      <c r="C299" s="60">
        <v>1253</v>
      </c>
      <c r="D299" s="48">
        <v>121</v>
      </c>
      <c r="E299" s="31" t="s">
        <v>704</v>
      </c>
      <c r="F299" s="31" t="s">
        <v>704</v>
      </c>
      <c r="G299" s="31" t="s">
        <v>704</v>
      </c>
      <c r="H299" s="31" t="s">
        <v>704</v>
      </c>
      <c r="I299" s="82" t="s">
        <v>704</v>
      </c>
      <c r="J299" s="32">
        <v>124</v>
      </c>
      <c r="K299" s="33">
        <v>9.8962490023942543E-2</v>
      </c>
      <c r="L299" s="20">
        <v>124</v>
      </c>
      <c r="M299" s="23">
        <v>9.8962490023942543E-2</v>
      </c>
      <c r="N299" s="34">
        <f t="shared" si="15"/>
        <v>57.247500000000002</v>
      </c>
      <c r="O299" s="35">
        <f t="shared" si="16"/>
        <v>66.752499999999998</v>
      </c>
    </row>
    <row r="300" spans="1:15" thickBot="1" x14ac:dyDescent="0.3">
      <c r="A300" s="5" t="s">
        <v>618</v>
      </c>
      <c r="B300" s="10" t="s">
        <v>619</v>
      </c>
      <c r="C300" s="60">
        <v>104</v>
      </c>
      <c r="D300" s="48">
        <v>18</v>
      </c>
      <c r="E300" s="31" t="s">
        <v>704</v>
      </c>
      <c r="F300" s="31" t="s">
        <v>704</v>
      </c>
      <c r="G300" s="31" t="s">
        <v>704</v>
      </c>
      <c r="H300" s="31" t="s">
        <v>704</v>
      </c>
      <c r="I300" s="82" t="s">
        <v>704</v>
      </c>
      <c r="J300" s="32">
        <v>18</v>
      </c>
      <c r="K300" s="33">
        <v>0.17307692307692307</v>
      </c>
      <c r="L300" s="20">
        <v>18</v>
      </c>
      <c r="M300" s="23">
        <v>0.17307692307692307</v>
      </c>
      <c r="N300" s="34">
        <f t="shared" si="15"/>
        <v>52.402500000000003</v>
      </c>
      <c r="O300" s="35">
        <f t="shared" si="16"/>
        <v>-34.402500000000003</v>
      </c>
    </row>
    <row r="301" spans="1:15" thickBot="1" x14ac:dyDescent="0.3">
      <c r="A301" s="5" t="s">
        <v>620</v>
      </c>
      <c r="B301" s="10" t="s">
        <v>621</v>
      </c>
      <c r="C301" s="60">
        <v>239</v>
      </c>
      <c r="D301" s="48">
        <v>29</v>
      </c>
      <c r="E301" s="31" t="s">
        <v>704</v>
      </c>
      <c r="F301" s="31" t="s">
        <v>704</v>
      </c>
      <c r="G301" s="31" t="s">
        <v>704</v>
      </c>
      <c r="H301" s="5" t="s">
        <v>704</v>
      </c>
      <c r="I301" s="82" t="s">
        <v>704</v>
      </c>
      <c r="J301" s="32">
        <v>30</v>
      </c>
      <c r="K301" s="33">
        <v>0.12552301255230125</v>
      </c>
      <c r="L301" s="20">
        <v>30</v>
      </c>
      <c r="M301" s="23">
        <v>0.12552301255230125</v>
      </c>
      <c r="N301" s="34">
        <f t="shared" si="15"/>
        <v>76.245000000000005</v>
      </c>
      <c r="O301" s="35">
        <f t="shared" si="16"/>
        <v>-46.245000000000005</v>
      </c>
    </row>
    <row r="302" spans="1:15" thickBot="1" x14ac:dyDescent="0.3">
      <c r="A302" s="5" t="s">
        <v>622</v>
      </c>
      <c r="B302" s="10" t="s">
        <v>623</v>
      </c>
      <c r="C302" s="60">
        <v>953</v>
      </c>
      <c r="D302" s="48">
        <v>90</v>
      </c>
      <c r="E302" s="31" t="s">
        <v>704</v>
      </c>
      <c r="F302" s="31" t="s">
        <v>704</v>
      </c>
      <c r="G302" s="31" t="s">
        <v>704</v>
      </c>
      <c r="H302" s="5" t="s">
        <v>704</v>
      </c>
      <c r="I302" s="82" t="s">
        <v>704</v>
      </c>
      <c r="J302" s="32">
        <v>91</v>
      </c>
      <c r="K302" s="33">
        <v>9.5487932843651632E-2</v>
      </c>
      <c r="L302" s="20">
        <v>91</v>
      </c>
      <c r="M302" s="23">
        <v>9.5487932843651632E-2</v>
      </c>
      <c r="N302" s="34">
        <f t="shared" si="15"/>
        <v>211.26750000000001</v>
      </c>
      <c r="O302" s="35">
        <f t="shared" si="16"/>
        <v>-120.26750000000001</v>
      </c>
    </row>
    <row r="303" spans="1:15" thickBot="1" x14ac:dyDescent="0.3">
      <c r="A303" s="5" t="s">
        <v>624</v>
      </c>
      <c r="B303" s="10" t="s">
        <v>625</v>
      </c>
      <c r="C303" s="60">
        <v>1327</v>
      </c>
      <c r="D303" s="48">
        <v>83</v>
      </c>
      <c r="E303" s="31" t="s">
        <v>704</v>
      </c>
      <c r="F303" s="31" t="s">
        <v>704</v>
      </c>
      <c r="G303" s="31" t="s">
        <v>704</v>
      </c>
      <c r="H303" s="5" t="s">
        <v>704</v>
      </c>
      <c r="I303" s="82" t="s">
        <v>704</v>
      </c>
      <c r="J303" s="32">
        <v>84</v>
      </c>
      <c r="K303" s="33">
        <v>6.3300678221552373E-2</v>
      </c>
      <c r="L303" s="20">
        <v>84</v>
      </c>
      <c r="M303" s="23">
        <v>6.3300678221552373E-2</v>
      </c>
      <c r="N303" s="34">
        <f t="shared" si="15"/>
        <v>160.39500000000001</v>
      </c>
      <c r="O303" s="35">
        <f t="shared" si="16"/>
        <v>-76.39500000000001</v>
      </c>
    </row>
    <row r="304" spans="1:15" thickBot="1" x14ac:dyDescent="0.3">
      <c r="A304" s="5" t="s">
        <v>626</v>
      </c>
      <c r="B304" s="10" t="s">
        <v>627</v>
      </c>
      <c r="C304" s="60">
        <v>449</v>
      </c>
      <c r="D304" s="48">
        <v>83</v>
      </c>
      <c r="E304" s="31" t="s">
        <v>704</v>
      </c>
      <c r="F304" s="31" t="s">
        <v>704</v>
      </c>
      <c r="G304" s="31" t="s">
        <v>704</v>
      </c>
      <c r="H304" s="5" t="s">
        <v>704</v>
      </c>
      <c r="I304" s="82" t="s">
        <v>704</v>
      </c>
      <c r="J304" s="32">
        <v>87</v>
      </c>
      <c r="K304" s="33">
        <v>0.19376391982182628</v>
      </c>
      <c r="L304" s="20">
        <v>87</v>
      </c>
      <c r="M304" s="23">
        <v>0.19376391982182628</v>
      </c>
      <c r="N304" s="34">
        <f t="shared" si="15"/>
        <v>70.252499999999998</v>
      </c>
      <c r="O304" s="35">
        <f t="shared" si="16"/>
        <v>16.747500000000002</v>
      </c>
    </row>
    <row r="305" spans="1:17" thickBot="1" x14ac:dyDescent="0.3">
      <c r="A305" s="5" t="s">
        <v>628</v>
      </c>
      <c r="B305" s="10" t="s">
        <v>629</v>
      </c>
      <c r="C305" s="60">
        <v>411</v>
      </c>
      <c r="D305" s="48">
        <v>43</v>
      </c>
      <c r="E305" s="31" t="s">
        <v>704</v>
      </c>
      <c r="F305" s="31" t="s">
        <v>704</v>
      </c>
      <c r="G305" s="31" t="s">
        <v>704</v>
      </c>
      <c r="H305" s="5" t="s">
        <v>704</v>
      </c>
      <c r="I305" s="82" t="s">
        <v>704</v>
      </c>
      <c r="J305" s="32">
        <v>43</v>
      </c>
      <c r="K305" s="33">
        <v>0.10462287104622871</v>
      </c>
      <c r="L305" s="20">
        <v>43</v>
      </c>
      <c r="M305" s="23">
        <v>0.10462287104622871</v>
      </c>
      <c r="N305" s="34">
        <f t="shared" si="15"/>
        <v>85.297499999999999</v>
      </c>
      <c r="O305" s="35">
        <f t="shared" si="16"/>
        <v>-42.297499999999999</v>
      </c>
      <c r="P305" s="36"/>
      <c r="Q305" s="36"/>
    </row>
    <row r="306" spans="1:17" thickBot="1" x14ac:dyDescent="0.3">
      <c r="A306" s="5" t="s">
        <v>630</v>
      </c>
      <c r="B306" s="10" t="s">
        <v>631</v>
      </c>
      <c r="C306" s="60">
        <v>598</v>
      </c>
      <c r="D306" s="48">
        <v>77</v>
      </c>
      <c r="E306" s="31" t="s">
        <v>704</v>
      </c>
      <c r="F306" s="31" t="s">
        <v>704</v>
      </c>
      <c r="G306" s="31" t="s">
        <v>704</v>
      </c>
      <c r="H306" s="5" t="s">
        <v>704</v>
      </c>
      <c r="I306" s="82" t="s">
        <v>704</v>
      </c>
      <c r="J306" s="32">
        <v>79</v>
      </c>
      <c r="K306" s="33">
        <v>0.13210702341137123</v>
      </c>
      <c r="L306" s="20">
        <v>79</v>
      </c>
      <c r="M306" s="23">
        <v>0.13210702341137123</v>
      </c>
      <c r="N306" s="34">
        <f t="shared" si="15"/>
        <v>17.7225</v>
      </c>
      <c r="O306" s="35">
        <f t="shared" si="16"/>
        <v>61.277500000000003</v>
      </c>
      <c r="P306" s="36"/>
      <c r="Q306" s="36"/>
    </row>
    <row r="307" spans="1:17" thickBot="1" x14ac:dyDescent="0.3">
      <c r="A307" s="5" t="s">
        <v>632</v>
      </c>
      <c r="B307" s="10" t="s">
        <v>633</v>
      </c>
      <c r="C307" s="60">
        <v>1657</v>
      </c>
      <c r="D307" s="48">
        <v>91</v>
      </c>
      <c r="E307" s="31" t="s">
        <v>704</v>
      </c>
      <c r="F307" s="31" t="s">
        <v>704</v>
      </c>
      <c r="G307" s="31" t="s">
        <v>704</v>
      </c>
      <c r="H307" s="5" t="s">
        <v>704</v>
      </c>
      <c r="I307" s="82" t="s">
        <v>704</v>
      </c>
      <c r="J307" s="32">
        <v>96</v>
      </c>
      <c r="K307" s="33">
        <v>5.7936028968014482E-2</v>
      </c>
      <c r="L307" s="20">
        <v>96</v>
      </c>
      <c r="M307" s="23">
        <v>5.7936028968014482E-2</v>
      </c>
      <c r="N307" s="34">
        <f t="shared" si="15"/>
        <v>67.83</v>
      </c>
      <c r="O307" s="35">
        <f t="shared" si="16"/>
        <v>28.17</v>
      </c>
      <c r="P307" s="36"/>
      <c r="Q307" s="36"/>
    </row>
    <row r="308" spans="1:17" thickBot="1" x14ac:dyDescent="0.3">
      <c r="A308" s="29" t="s">
        <v>634</v>
      </c>
      <c r="B308" s="30" t="s">
        <v>635</v>
      </c>
      <c r="C308" s="60">
        <v>1258</v>
      </c>
      <c r="D308" s="48">
        <v>117</v>
      </c>
      <c r="E308" s="5" t="s">
        <v>704</v>
      </c>
      <c r="F308" s="5" t="s">
        <v>704</v>
      </c>
      <c r="G308" s="5" t="s">
        <v>704</v>
      </c>
      <c r="H308" s="5" t="s">
        <v>704</v>
      </c>
      <c r="I308" s="82" t="s">
        <v>704</v>
      </c>
      <c r="J308" s="32">
        <v>124</v>
      </c>
      <c r="K308" s="33">
        <v>9.8569157392686804E-2</v>
      </c>
      <c r="L308" s="20">
        <v>124</v>
      </c>
      <c r="M308" s="23">
        <v>9.8569157392686804E-2</v>
      </c>
      <c r="N308" s="34">
        <f t="shared" si="15"/>
        <v>93.585000000000008</v>
      </c>
      <c r="O308" s="35">
        <f t="shared" si="16"/>
        <v>30.414999999999992</v>
      </c>
      <c r="P308" s="36"/>
      <c r="Q308" s="36"/>
    </row>
    <row r="309" spans="1:17" thickBot="1" x14ac:dyDescent="0.3">
      <c r="A309" s="5" t="s">
        <v>636</v>
      </c>
      <c r="B309" s="10" t="s">
        <v>637</v>
      </c>
      <c r="C309" s="60">
        <v>551</v>
      </c>
      <c r="D309" s="48">
        <v>19</v>
      </c>
      <c r="E309" s="5" t="s">
        <v>704</v>
      </c>
      <c r="F309" s="5" t="s">
        <v>704</v>
      </c>
      <c r="G309" s="5" t="s">
        <v>704</v>
      </c>
      <c r="H309" s="5" t="s">
        <v>704</v>
      </c>
      <c r="I309" s="82" t="s">
        <v>704</v>
      </c>
      <c r="J309" s="32">
        <v>19</v>
      </c>
      <c r="K309" s="33">
        <v>3.4482758620689655E-2</v>
      </c>
      <c r="L309" s="20">
        <v>19</v>
      </c>
      <c r="M309" s="23">
        <v>3.4482758620689655E-2</v>
      </c>
      <c r="N309" s="34">
        <f t="shared" si="15"/>
        <v>101.8725</v>
      </c>
      <c r="O309" s="35">
        <f t="shared" si="16"/>
        <v>-82.872500000000002</v>
      </c>
      <c r="P309" s="36"/>
      <c r="Q309" s="36"/>
    </row>
    <row r="310" spans="1:17" thickBot="1" x14ac:dyDescent="0.3">
      <c r="A310" s="5" t="s">
        <v>638</v>
      </c>
      <c r="B310" s="10" t="s">
        <v>639</v>
      </c>
      <c r="C310" s="60">
        <v>669</v>
      </c>
      <c r="D310" s="48">
        <v>97</v>
      </c>
      <c r="E310" s="5" t="s">
        <v>704</v>
      </c>
      <c r="F310" s="5" t="s">
        <v>704</v>
      </c>
      <c r="G310" s="5" t="s">
        <v>704</v>
      </c>
      <c r="H310" s="5" t="s">
        <v>704</v>
      </c>
      <c r="I310" s="82" t="s">
        <v>704</v>
      </c>
      <c r="J310" s="32">
        <v>102</v>
      </c>
      <c r="K310" s="33">
        <v>0.15246636771300448</v>
      </c>
      <c r="L310" s="20">
        <v>102</v>
      </c>
      <c r="M310" s="23">
        <v>0.15246636771300448</v>
      </c>
      <c r="N310" s="34">
        <f t="shared" si="15"/>
        <v>244.54500000000002</v>
      </c>
      <c r="O310" s="35">
        <f t="shared" si="16"/>
        <v>-142.54500000000002</v>
      </c>
      <c r="P310" s="36"/>
      <c r="Q310" s="36"/>
    </row>
    <row r="311" spans="1:17" thickBot="1" x14ac:dyDescent="0.3">
      <c r="A311" s="5" t="s">
        <v>640</v>
      </c>
      <c r="B311" s="10" t="s">
        <v>641</v>
      </c>
      <c r="C311" s="60">
        <v>139</v>
      </c>
      <c r="D311" s="48">
        <v>16</v>
      </c>
      <c r="E311" s="5" t="s">
        <v>704</v>
      </c>
      <c r="F311" s="5" t="s">
        <v>704</v>
      </c>
      <c r="G311" s="5" t="s">
        <v>704</v>
      </c>
      <c r="H311" s="5" t="s">
        <v>704</v>
      </c>
      <c r="I311" s="82" t="s">
        <v>704</v>
      </c>
      <c r="J311" s="32">
        <v>16</v>
      </c>
      <c r="K311" s="33">
        <v>0.11510791366906475</v>
      </c>
      <c r="L311" s="20">
        <v>16</v>
      </c>
      <c r="M311" s="23">
        <v>0.11510791366906475</v>
      </c>
      <c r="N311" s="34">
        <f t="shared" si="15"/>
        <v>51.127499999999998</v>
      </c>
      <c r="O311" s="35">
        <f t="shared" si="16"/>
        <v>-35.127499999999998</v>
      </c>
      <c r="P311" s="36"/>
      <c r="Q311" s="36"/>
    </row>
    <row r="312" spans="1:17" thickBot="1" x14ac:dyDescent="0.3">
      <c r="A312" s="5" t="s">
        <v>642</v>
      </c>
      <c r="B312" s="5" t="s">
        <v>643</v>
      </c>
      <c r="C312" s="60">
        <v>532</v>
      </c>
      <c r="D312" s="48">
        <v>120</v>
      </c>
      <c r="E312" s="5" t="s">
        <v>704</v>
      </c>
      <c r="F312" s="5" t="s">
        <v>704</v>
      </c>
      <c r="G312" s="5" t="s">
        <v>704</v>
      </c>
      <c r="H312" s="5" t="s">
        <v>704</v>
      </c>
      <c r="I312" s="82" t="s">
        <v>704</v>
      </c>
      <c r="J312" s="32">
        <v>120</v>
      </c>
      <c r="K312" s="33">
        <v>0.22556390977443608</v>
      </c>
      <c r="L312" s="20">
        <v>120</v>
      </c>
      <c r="M312" s="23">
        <v>0.22556390977443608</v>
      </c>
      <c r="N312" s="34">
        <f t="shared" si="15"/>
        <v>83.512500000000003</v>
      </c>
      <c r="O312" s="35">
        <f t="shared" si="16"/>
        <v>36.487499999999997</v>
      </c>
      <c r="P312" s="36"/>
      <c r="Q312" s="36"/>
    </row>
    <row r="313" spans="1:17" s="36" customFormat="1" thickBot="1" x14ac:dyDescent="0.3">
      <c r="A313" s="5" t="s">
        <v>644</v>
      </c>
      <c r="B313" s="5" t="s">
        <v>645</v>
      </c>
      <c r="C313" s="60">
        <v>734</v>
      </c>
      <c r="D313" s="48">
        <v>76</v>
      </c>
      <c r="E313" s="5" t="s">
        <v>704</v>
      </c>
      <c r="F313" s="5" t="s">
        <v>704</v>
      </c>
      <c r="G313" s="5" t="s">
        <v>704</v>
      </c>
      <c r="H313" s="5" t="s">
        <v>704</v>
      </c>
      <c r="I313" s="82" t="s">
        <v>704</v>
      </c>
      <c r="J313" s="32">
        <v>86</v>
      </c>
      <c r="K313" s="33">
        <v>0.11716621253405994</v>
      </c>
      <c r="L313" s="20">
        <v>86</v>
      </c>
      <c r="M313" s="23">
        <v>0.11716621253405994</v>
      </c>
      <c r="N313" s="34">
        <f>0.1275*C329</f>
        <v>75.352500000000006</v>
      </c>
      <c r="O313" s="35">
        <f t="shared" si="16"/>
        <v>10.647499999999994</v>
      </c>
    </row>
    <row r="314" spans="1:17" ht="12.5" x14ac:dyDescent="0.25">
      <c r="A314" s="5" t="s">
        <v>646</v>
      </c>
      <c r="B314" s="5" t="s">
        <v>647</v>
      </c>
      <c r="C314" s="60">
        <v>799</v>
      </c>
      <c r="D314" s="48">
        <v>71</v>
      </c>
      <c r="E314" s="5" t="s">
        <v>704</v>
      </c>
      <c r="F314" s="5" t="s">
        <v>704</v>
      </c>
      <c r="G314" s="5" t="s">
        <v>704</v>
      </c>
      <c r="H314" s="5" t="s">
        <v>704</v>
      </c>
      <c r="I314" s="82" t="s">
        <v>704</v>
      </c>
      <c r="J314" s="32">
        <v>77</v>
      </c>
      <c r="K314" s="33">
        <v>9.6370463078848556E-2</v>
      </c>
      <c r="L314" s="20">
        <v>77</v>
      </c>
      <c r="M314" s="23">
        <v>9.6370463078848556E-2</v>
      </c>
      <c r="N314" s="36"/>
      <c r="O314" s="36"/>
      <c r="P314" s="36"/>
      <c r="Q314" s="36"/>
    </row>
    <row r="315" spans="1:17" ht="12.5" x14ac:dyDescent="0.25">
      <c r="A315" s="5" t="s">
        <v>648</v>
      </c>
      <c r="B315" s="5" t="s">
        <v>649</v>
      </c>
      <c r="C315" s="60">
        <v>1918</v>
      </c>
      <c r="D315" s="48">
        <v>57</v>
      </c>
      <c r="E315" s="5" t="s">
        <v>704</v>
      </c>
      <c r="F315" s="5" t="s">
        <v>704</v>
      </c>
      <c r="G315" s="5" t="s">
        <v>704</v>
      </c>
      <c r="H315" s="5" t="s">
        <v>704</v>
      </c>
      <c r="I315" s="82" t="s">
        <v>704</v>
      </c>
      <c r="J315" s="32">
        <v>58</v>
      </c>
      <c r="K315" s="33">
        <v>3.023983315954119E-2</v>
      </c>
      <c r="L315" s="20">
        <v>58</v>
      </c>
      <c r="M315" s="23">
        <v>3.023983315954119E-2</v>
      </c>
      <c r="N315" s="36"/>
      <c r="O315" s="36"/>
      <c r="P315" s="36"/>
      <c r="Q315" s="36"/>
    </row>
    <row r="316" spans="1:17" ht="12.5" x14ac:dyDescent="0.25">
      <c r="A316" s="5" t="s">
        <v>650</v>
      </c>
      <c r="B316" s="5" t="s">
        <v>651</v>
      </c>
      <c r="C316" s="60">
        <v>401</v>
      </c>
      <c r="D316" s="48">
        <v>62</v>
      </c>
      <c r="E316" s="5" t="s">
        <v>704</v>
      </c>
      <c r="F316" s="5" t="s">
        <v>704</v>
      </c>
      <c r="G316" s="5" t="s">
        <v>704</v>
      </c>
      <c r="H316" s="5" t="s">
        <v>704</v>
      </c>
      <c r="I316" s="82" t="s">
        <v>704</v>
      </c>
      <c r="J316" s="32">
        <v>62</v>
      </c>
      <c r="K316" s="33">
        <v>0.15461346633416459</v>
      </c>
      <c r="L316" s="20">
        <v>62</v>
      </c>
      <c r="M316" s="23">
        <v>0.15461346633416459</v>
      </c>
      <c r="N316" s="36"/>
      <c r="O316" s="36"/>
      <c r="P316" s="36"/>
      <c r="Q316" s="36"/>
    </row>
    <row r="317" spans="1:17" ht="12.5" x14ac:dyDescent="0.25">
      <c r="A317" s="5" t="s">
        <v>652</v>
      </c>
      <c r="B317" s="5" t="s">
        <v>653</v>
      </c>
      <c r="C317" s="60">
        <v>655</v>
      </c>
      <c r="D317" s="48">
        <v>76</v>
      </c>
      <c r="E317" s="5" t="s">
        <v>704</v>
      </c>
      <c r="F317" s="5" t="s">
        <v>704</v>
      </c>
      <c r="G317" s="5" t="s">
        <v>704</v>
      </c>
      <c r="H317" s="5" t="s">
        <v>704</v>
      </c>
      <c r="I317" s="82" t="s">
        <v>704</v>
      </c>
      <c r="J317" s="32">
        <v>86</v>
      </c>
      <c r="K317" s="33">
        <v>0.13129770992366413</v>
      </c>
      <c r="L317" s="20">
        <v>86</v>
      </c>
      <c r="M317" s="23">
        <v>0.13129770992366413</v>
      </c>
      <c r="N317" s="36"/>
      <c r="O317" s="36"/>
      <c r="P317" s="36"/>
      <c r="Q317" s="36"/>
    </row>
    <row r="318" spans="1:17" ht="12.5" x14ac:dyDescent="0.25">
      <c r="A318" s="5" t="s">
        <v>654</v>
      </c>
      <c r="B318" s="5" t="s">
        <v>655</v>
      </c>
      <c r="C318" s="61">
        <v>586</v>
      </c>
      <c r="D318" s="48">
        <v>58</v>
      </c>
      <c r="E318" s="5" t="s">
        <v>704</v>
      </c>
      <c r="F318" s="5" t="s">
        <v>704</v>
      </c>
      <c r="G318" s="5" t="s">
        <v>704</v>
      </c>
      <c r="H318" s="5" t="s">
        <v>704</v>
      </c>
      <c r="I318" s="82" t="s">
        <v>704</v>
      </c>
      <c r="J318" s="32">
        <v>61</v>
      </c>
      <c r="K318" s="33">
        <v>0.10409556313993173</v>
      </c>
      <c r="L318" s="20">
        <v>61</v>
      </c>
      <c r="M318" s="23">
        <v>0.10409556313993173</v>
      </c>
      <c r="N318" s="36"/>
      <c r="O318" s="36"/>
      <c r="P318" s="36"/>
      <c r="Q318" s="36"/>
    </row>
    <row r="319" spans="1:17" ht="12.5" x14ac:dyDescent="0.25">
      <c r="A319" s="5" t="s">
        <v>656</v>
      </c>
      <c r="B319" s="5" t="s">
        <v>657</v>
      </c>
      <c r="C319" s="60">
        <v>760</v>
      </c>
      <c r="D319" s="48">
        <v>75</v>
      </c>
      <c r="E319" s="5" t="s">
        <v>704</v>
      </c>
      <c r="F319" s="5" t="s">
        <v>704</v>
      </c>
      <c r="G319" s="5" t="s">
        <v>704</v>
      </c>
      <c r="H319" s="5" t="s">
        <v>704</v>
      </c>
      <c r="I319" s="82" t="s">
        <v>704</v>
      </c>
      <c r="J319" s="32">
        <v>77</v>
      </c>
      <c r="K319" s="33">
        <v>0.10131578947368421</v>
      </c>
      <c r="L319" s="20">
        <v>77</v>
      </c>
      <c r="M319" s="23">
        <v>0.10131578947368421</v>
      </c>
      <c r="N319" s="36"/>
      <c r="O319" s="36"/>
      <c r="P319" s="36"/>
      <c r="Q319" s="36"/>
    </row>
    <row r="320" spans="1:17" ht="12.5" x14ac:dyDescent="0.25">
      <c r="A320" s="5" t="s">
        <v>658</v>
      </c>
      <c r="B320" s="5" t="s">
        <v>659</v>
      </c>
      <c r="C320" s="60">
        <v>140</v>
      </c>
      <c r="D320" s="48">
        <v>19</v>
      </c>
      <c r="E320" s="5" t="s">
        <v>704</v>
      </c>
      <c r="F320" s="5" t="s">
        <v>704</v>
      </c>
      <c r="G320" s="5" t="s">
        <v>704</v>
      </c>
      <c r="H320" s="5" t="s">
        <v>704</v>
      </c>
      <c r="I320" s="82" t="s">
        <v>704</v>
      </c>
      <c r="J320" s="32">
        <v>19</v>
      </c>
      <c r="K320" s="33">
        <v>0.1357142857142857</v>
      </c>
      <c r="L320" s="20">
        <v>19</v>
      </c>
      <c r="M320" s="23">
        <v>0.1357142857142857</v>
      </c>
      <c r="N320" s="36"/>
      <c r="O320" s="36"/>
      <c r="P320" s="36"/>
      <c r="Q320" s="36"/>
    </row>
    <row r="321" spans="1:13" ht="12.5" x14ac:dyDescent="0.25">
      <c r="A321" s="5" t="s">
        <v>660</v>
      </c>
      <c r="B321" s="5" t="s">
        <v>661</v>
      </c>
      <c r="C321" s="60">
        <v>482</v>
      </c>
      <c r="D321" s="48">
        <v>66</v>
      </c>
      <c r="E321" s="5" t="s">
        <v>704</v>
      </c>
      <c r="F321" s="5" t="s">
        <v>704</v>
      </c>
      <c r="G321" s="5" t="s">
        <v>704</v>
      </c>
      <c r="H321" s="5" t="s">
        <v>704</v>
      </c>
      <c r="I321" s="82" t="s">
        <v>704</v>
      </c>
      <c r="J321" s="32">
        <v>69</v>
      </c>
      <c r="K321" s="33">
        <v>0.14315352697095435</v>
      </c>
      <c r="L321" s="20">
        <v>69</v>
      </c>
      <c r="M321" s="23">
        <v>0.14315352697095435</v>
      </c>
    </row>
    <row r="322" spans="1:13" ht="12.5" x14ac:dyDescent="0.25">
      <c r="A322" s="29" t="s">
        <v>662</v>
      </c>
      <c r="B322" s="29" t="s">
        <v>663</v>
      </c>
      <c r="C322" s="60">
        <v>287</v>
      </c>
      <c r="D322" s="48">
        <v>38</v>
      </c>
      <c r="E322" s="38" t="s">
        <v>704</v>
      </c>
      <c r="F322" s="38" t="s">
        <v>704</v>
      </c>
      <c r="G322" s="38" t="s">
        <v>704</v>
      </c>
      <c r="H322" s="38" t="s">
        <v>704</v>
      </c>
      <c r="I322" s="82" t="s">
        <v>704</v>
      </c>
      <c r="J322" s="32">
        <v>38</v>
      </c>
      <c r="K322" s="33">
        <v>0.13240418118466898</v>
      </c>
      <c r="L322" s="20">
        <v>38</v>
      </c>
      <c r="M322" s="23">
        <v>0.13240418118466898</v>
      </c>
    </row>
    <row r="323" spans="1:13" ht="12.5" x14ac:dyDescent="0.25">
      <c r="A323" s="5" t="s">
        <v>664</v>
      </c>
      <c r="B323" s="5" t="s">
        <v>665</v>
      </c>
      <c r="C323" s="60">
        <v>648</v>
      </c>
      <c r="D323" s="48">
        <v>71</v>
      </c>
      <c r="E323" s="39" t="s">
        <v>704</v>
      </c>
      <c r="F323" s="39" t="s">
        <v>704</v>
      </c>
      <c r="G323" s="39" t="s">
        <v>704</v>
      </c>
      <c r="H323" s="39" t="s">
        <v>704</v>
      </c>
      <c r="I323" s="82" t="s">
        <v>704</v>
      </c>
      <c r="J323" s="32">
        <v>76</v>
      </c>
      <c r="K323" s="33">
        <v>0.11728395061728394</v>
      </c>
      <c r="L323" s="20">
        <v>76</v>
      </c>
      <c r="M323" s="23">
        <v>0.11728395061728394</v>
      </c>
    </row>
    <row r="324" spans="1:13" s="40" customFormat="1" x14ac:dyDescent="0.3">
      <c r="A324" s="5" t="s">
        <v>666</v>
      </c>
      <c r="B324" s="5" t="s">
        <v>667</v>
      </c>
      <c r="C324" s="60">
        <v>3742</v>
      </c>
      <c r="D324" s="48">
        <v>355</v>
      </c>
      <c r="E324" s="39" t="s">
        <v>704</v>
      </c>
      <c r="F324" s="39" t="s">
        <v>704</v>
      </c>
      <c r="G324" s="39" t="s">
        <v>704</v>
      </c>
      <c r="H324" s="39">
        <v>15</v>
      </c>
      <c r="I324" s="82" t="s">
        <v>704</v>
      </c>
      <c r="J324" s="32">
        <v>370</v>
      </c>
      <c r="K324" s="33">
        <v>9.8877605558524859E-2</v>
      </c>
      <c r="L324" s="20">
        <v>370</v>
      </c>
      <c r="M324" s="23">
        <v>9.8877605558524859E-2</v>
      </c>
    </row>
    <row r="325" spans="1:13" ht="12.5" x14ac:dyDescent="0.25">
      <c r="A325" s="5" t="s">
        <v>668</v>
      </c>
      <c r="B325" s="5" t="s">
        <v>669</v>
      </c>
      <c r="C325" s="60">
        <v>716</v>
      </c>
      <c r="D325" s="48">
        <v>96</v>
      </c>
      <c r="E325" s="39" t="s">
        <v>704</v>
      </c>
      <c r="F325" s="39" t="s">
        <v>704</v>
      </c>
      <c r="G325" s="39" t="s">
        <v>704</v>
      </c>
      <c r="H325" s="39" t="s">
        <v>704</v>
      </c>
      <c r="I325" s="82" t="s">
        <v>704</v>
      </c>
      <c r="J325" s="32">
        <v>99</v>
      </c>
      <c r="K325" s="33">
        <v>0.13826815642458101</v>
      </c>
      <c r="L325" s="20">
        <v>99</v>
      </c>
      <c r="M325" s="23">
        <v>0.13826815642458101</v>
      </c>
    </row>
    <row r="326" spans="1:13" ht="12.5" x14ac:dyDescent="0.25">
      <c r="A326" s="5" t="s">
        <v>670</v>
      </c>
      <c r="B326" s="5" t="s">
        <v>671</v>
      </c>
      <c r="C326" s="60">
        <v>775</v>
      </c>
      <c r="D326" s="48">
        <v>48</v>
      </c>
      <c r="E326" s="39" t="s">
        <v>704</v>
      </c>
      <c r="F326" s="39" t="s">
        <v>704</v>
      </c>
      <c r="G326" s="39" t="s">
        <v>704</v>
      </c>
      <c r="H326" s="39" t="s">
        <v>704</v>
      </c>
      <c r="I326" s="82" t="s">
        <v>704</v>
      </c>
      <c r="J326" s="32">
        <v>50</v>
      </c>
      <c r="K326" s="33">
        <v>6.4516129032258063E-2</v>
      </c>
      <c r="L326" s="20">
        <v>50</v>
      </c>
      <c r="M326" s="23">
        <v>6.4516129032258063E-2</v>
      </c>
    </row>
    <row r="327" spans="1:13" ht="12.5" x14ac:dyDescent="0.25">
      <c r="A327" s="5" t="s">
        <v>672</v>
      </c>
      <c r="B327" s="5" t="s">
        <v>673</v>
      </c>
      <c r="C327" s="60">
        <v>367</v>
      </c>
      <c r="D327" s="48">
        <v>71</v>
      </c>
      <c r="E327" s="39" t="s">
        <v>704</v>
      </c>
      <c r="F327" s="39" t="s">
        <v>704</v>
      </c>
      <c r="G327" s="39" t="s">
        <v>704</v>
      </c>
      <c r="H327" s="39" t="s">
        <v>704</v>
      </c>
      <c r="I327" s="82" t="s">
        <v>704</v>
      </c>
      <c r="J327" s="32">
        <v>74</v>
      </c>
      <c r="K327" s="33">
        <v>0.20163487738419619</v>
      </c>
      <c r="L327" s="20">
        <v>74</v>
      </c>
      <c r="M327" s="23">
        <v>0.20163487738419619</v>
      </c>
    </row>
    <row r="328" spans="1:13" ht="12.5" x14ac:dyDescent="0.25">
      <c r="A328" s="5" t="s">
        <v>674</v>
      </c>
      <c r="B328" s="5" t="s">
        <v>675</v>
      </c>
      <c r="C328" s="60">
        <v>560</v>
      </c>
      <c r="D328" s="48">
        <v>76</v>
      </c>
      <c r="E328" s="39" t="s">
        <v>704</v>
      </c>
      <c r="F328" s="39" t="s">
        <v>704</v>
      </c>
      <c r="G328" s="39" t="s">
        <v>704</v>
      </c>
      <c r="H328" s="39" t="s">
        <v>704</v>
      </c>
      <c r="I328" s="82" t="s">
        <v>704</v>
      </c>
      <c r="J328" s="32">
        <v>77</v>
      </c>
      <c r="K328" s="33">
        <v>0.13750000000000001</v>
      </c>
      <c r="L328" s="20">
        <v>77</v>
      </c>
      <c r="M328" s="23">
        <v>0.13750000000000001</v>
      </c>
    </row>
    <row r="329" spans="1:13" ht="12.5" x14ac:dyDescent="0.25">
      <c r="A329" s="5" t="s">
        <v>676</v>
      </c>
      <c r="B329" s="5" t="s">
        <v>677</v>
      </c>
      <c r="C329" s="60">
        <v>591</v>
      </c>
      <c r="D329" s="48">
        <v>67</v>
      </c>
      <c r="E329" s="31" t="s">
        <v>704</v>
      </c>
      <c r="F329" s="31" t="s">
        <v>704</v>
      </c>
      <c r="G329" s="31" t="s">
        <v>704</v>
      </c>
      <c r="H329" s="31" t="s">
        <v>704</v>
      </c>
      <c r="I329" s="82" t="s">
        <v>704</v>
      </c>
      <c r="J329" s="32">
        <v>68</v>
      </c>
      <c r="K329" s="33">
        <v>0.11505922165820642</v>
      </c>
      <c r="L329" s="20">
        <v>68</v>
      </c>
      <c r="M329" s="23">
        <v>0.11505922165820642</v>
      </c>
    </row>
    <row r="330" spans="1:13" ht="12.5" x14ac:dyDescent="0.25">
      <c r="A330" s="5" t="s">
        <v>678</v>
      </c>
      <c r="B330" s="5" t="s">
        <v>679</v>
      </c>
      <c r="C330" s="60">
        <v>1083</v>
      </c>
      <c r="D330" s="48">
        <v>34</v>
      </c>
      <c r="E330" s="31" t="s">
        <v>704</v>
      </c>
      <c r="F330" s="31" t="s">
        <v>704</v>
      </c>
      <c r="G330" s="31" t="s">
        <v>704</v>
      </c>
      <c r="H330" s="31" t="s">
        <v>704</v>
      </c>
      <c r="I330" s="82" t="s">
        <v>704</v>
      </c>
      <c r="J330" s="32">
        <v>37</v>
      </c>
      <c r="K330" s="33">
        <v>3.4164358264081256E-2</v>
      </c>
      <c r="L330" s="20">
        <v>37</v>
      </c>
      <c r="M330" s="23">
        <v>3.4164358264081256E-2</v>
      </c>
    </row>
    <row r="331" spans="1:13" ht="12.5" x14ac:dyDescent="0.25">
      <c r="A331" s="5" t="s">
        <v>680</v>
      </c>
      <c r="B331" s="5" t="s">
        <v>681</v>
      </c>
      <c r="C331" s="60">
        <v>268</v>
      </c>
      <c r="D331" s="48">
        <v>18</v>
      </c>
      <c r="E331" s="31" t="s">
        <v>704</v>
      </c>
      <c r="F331" s="31" t="s">
        <v>704</v>
      </c>
      <c r="G331" s="31" t="s">
        <v>704</v>
      </c>
      <c r="H331" s="31" t="s">
        <v>704</v>
      </c>
      <c r="I331" s="82" t="s">
        <v>704</v>
      </c>
      <c r="J331" s="32">
        <v>19</v>
      </c>
      <c r="K331" s="33">
        <v>7.0895522388059698E-2</v>
      </c>
      <c r="L331" s="20">
        <v>19</v>
      </c>
      <c r="M331" s="23">
        <v>7.0895522388059698E-2</v>
      </c>
    </row>
    <row r="332" spans="1:13" ht="12.5" x14ac:dyDescent="0.25">
      <c r="A332" s="5" t="s">
        <v>682</v>
      </c>
      <c r="B332" s="5" t="s">
        <v>683</v>
      </c>
      <c r="C332" s="60">
        <v>140</v>
      </c>
      <c r="D332" s="48" t="s">
        <v>704</v>
      </c>
      <c r="E332" s="31" t="s">
        <v>704</v>
      </c>
      <c r="F332" s="31" t="s">
        <v>704</v>
      </c>
      <c r="G332" s="31" t="s">
        <v>704</v>
      </c>
      <c r="H332" s="31" t="s">
        <v>704</v>
      </c>
      <c r="I332" s="82" t="s">
        <v>704</v>
      </c>
      <c r="J332" s="32" t="s">
        <v>704</v>
      </c>
      <c r="K332" s="33">
        <v>7.1428571428571425E-2</v>
      </c>
      <c r="L332" s="20" t="s">
        <v>704</v>
      </c>
      <c r="M332" s="23">
        <v>7.1428571428571425E-2</v>
      </c>
    </row>
    <row r="333" spans="1:13" ht="12.5" x14ac:dyDescent="0.25">
      <c r="A333" s="5" t="s">
        <v>684</v>
      </c>
      <c r="B333" s="5" t="s">
        <v>685</v>
      </c>
      <c r="C333" s="60">
        <v>161</v>
      </c>
      <c r="D333" s="48">
        <v>26</v>
      </c>
      <c r="E333" s="31" t="s">
        <v>704</v>
      </c>
      <c r="F333" s="31" t="s">
        <v>704</v>
      </c>
      <c r="G333" s="31" t="s">
        <v>704</v>
      </c>
      <c r="H333" s="31" t="s">
        <v>704</v>
      </c>
      <c r="I333" s="82" t="s">
        <v>704</v>
      </c>
      <c r="J333" s="32">
        <v>27</v>
      </c>
      <c r="K333" s="33">
        <v>0.16770186335403728</v>
      </c>
      <c r="L333" s="20">
        <v>27</v>
      </c>
      <c r="M333" s="23">
        <v>0.16770186335403728</v>
      </c>
    </row>
    <row r="334" spans="1:13" ht="12.5" x14ac:dyDescent="0.25">
      <c r="A334" s="5" t="s">
        <v>686</v>
      </c>
      <c r="B334" s="5" t="s">
        <v>687</v>
      </c>
      <c r="C334" s="60">
        <v>257</v>
      </c>
      <c r="D334" s="48">
        <v>18</v>
      </c>
      <c r="E334" s="31" t="s">
        <v>704</v>
      </c>
      <c r="F334" s="31" t="s">
        <v>704</v>
      </c>
      <c r="G334" s="31" t="s">
        <v>704</v>
      </c>
      <c r="H334" s="31" t="s">
        <v>704</v>
      </c>
      <c r="I334" s="82" t="s">
        <v>704</v>
      </c>
      <c r="J334" s="32">
        <v>19</v>
      </c>
      <c r="K334" s="33">
        <v>7.3929961089494164E-2</v>
      </c>
      <c r="L334" s="20">
        <v>19</v>
      </c>
      <c r="M334" s="23">
        <v>7.3929961089494164E-2</v>
      </c>
    </row>
    <row r="335" spans="1:13" ht="12.5" x14ac:dyDescent="0.25">
      <c r="A335" s="5" t="s">
        <v>688</v>
      </c>
      <c r="B335" s="5" t="s">
        <v>689</v>
      </c>
      <c r="C335" s="60">
        <v>762</v>
      </c>
      <c r="D335" s="48">
        <v>136</v>
      </c>
      <c r="E335" s="31" t="s">
        <v>704</v>
      </c>
      <c r="F335" s="31" t="s">
        <v>704</v>
      </c>
      <c r="G335" s="31" t="s">
        <v>704</v>
      </c>
      <c r="H335" s="31" t="s">
        <v>704</v>
      </c>
      <c r="I335" s="82" t="s">
        <v>704</v>
      </c>
      <c r="J335" s="32">
        <v>140</v>
      </c>
      <c r="K335" s="33">
        <v>0.18372703412073491</v>
      </c>
      <c r="L335" s="20">
        <v>140</v>
      </c>
      <c r="M335" s="23">
        <v>0.18372703412073491</v>
      </c>
    </row>
    <row r="336" spans="1:13" ht="12.5" x14ac:dyDescent="0.25">
      <c r="A336" s="5" t="s">
        <v>690</v>
      </c>
      <c r="B336" s="5" t="s">
        <v>691</v>
      </c>
      <c r="C336" s="60">
        <v>302</v>
      </c>
      <c r="D336" s="48">
        <v>35</v>
      </c>
      <c r="E336" s="31" t="s">
        <v>704</v>
      </c>
      <c r="F336" s="31" t="s">
        <v>704</v>
      </c>
      <c r="G336" s="31" t="s">
        <v>704</v>
      </c>
      <c r="H336" s="31" t="s">
        <v>704</v>
      </c>
      <c r="I336" s="82" t="s">
        <v>704</v>
      </c>
      <c r="J336" s="32">
        <v>40</v>
      </c>
      <c r="K336" s="33">
        <v>0.13245033112582782</v>
      </c>
      <c r="L336" s="20">
        <v>40</v>
      </c>
      <c r="M336" s="23">
        <v>0.13245033112582782</v>
      </c>
    </row>
    <row r="337" spans="1:16" ht="12.5" x14ac:dyDescent="0.25">
      <c r="A337" s="5" t="s">
        <v>692</v>
      </c>
      <c r="B337" s="5" t="s">
        <v>693</v>
      </c>
      <c r="C337" s="60">
        <v>1216</v>
      </c>
      <c r="D337" s="48">
        <v>85</v>
      </c>
      <c r="E337" s="31" t="s">
        <v>704</v>
      </c>
      <c r="F337" s="31" t="s">
        <v>704</v>
      </c>
      <c r="G337" s="31" t="s">
        <v>704</v>
      </c>
      <c r="H337" s="31" t="s">
        <v>704</v>
      </c>
      <c r="I337" s="82" t="s">
        <v>704</v>
      </c>
      <c r="J337" s="32">
        <v>88</v>
      </c>
      <c r="K337" s="33">
        <v>7.2368421052631582E-2</v>
      </c>
      <c r="L337" s="20">
        <v>88</v>
      </c>
      <c r="M337" s="23">
        <v>7.2368421052631582E-2</v>
      </c>
      <c r="N337" s="36"/>
      <c r="O337" s="36"/>
      <c r="P337" s="36"/>
    </row>
    <row r="338" spans="1:16" ht="12.5" x14ac:dyDescent="0.25">
      <c r="A338" s="5" t="s">
        <v>694</v>
      </c>
      <c r="B338" s="5" t="s">
        <v>695</v>
      </c>
      <c r="C338" s="60">
        <v>719</v>
      </c>
      <c r="D338" s="48">
        <v>71</v>
      </c>
      <c r="E338" s="31" t="s">
        <v>704</v>
      </c>
      <c r="F338" s="31" t="s">
        <v>704</v>
      </c>
      <c r="G338" s="31" t="s">
        <v>704</v>
      </c>
      <c r="H338" s="31" t="s">
        <v>704</v>
      </c>
      <c r="I338" s="82" t="s">
        <v>704</v>
      </c>
      <c r="J338" s="32">
        <v>74</v>
      </c>
      <c r="K338" s="33">
        <v>0.10292072322670376</v>
      </c>
      <c r="L338" s="20">
        <v>74</v>
      </c>
      <c r="M338" s="23">
        <v>0.10292072322670376</v>
      </c>
      <c r="N338" s="36"/>
      <c r="O338" s="36"/>
      <c r="P338" s="36"/>
    </row>
    <row r="339" spans="1:16" ht="12.5" x14ac:dyDescent="0.25">
      <c r="A339" s="5" t="s">
        <v>696</v>
      </c>
      <c r="B339" s="5"/>
      <c r="C339" s="60">
        <v>1521970</v>
      </c>
      <c r="D339" s="48">
        <v>194417</v>
      </c>
      <c r="E339" s="31">
        <v>4694</v>
      </c>
      <c r="F339" s="31">
        <v>7728</v>
      </c>
      <c r="G339" s="31">
        <v>2184</v>
      </c>
      <c r="H339" s="31">
        <v>8998</v>
      </c>
      <c r="I339" s="82">
        <v>14606</v>
      </c>
      <c r="J339" s="44">
        <v>203415</v>
      </c>
      <c r="K339" s="33">
        <v>0.1336524373016551</v>
      </c>
      <c r="L339" s="20">
        <v>218021</v>
      </c>
      <c r="M339" s="23">
        <v>0.1432492099055829</v>
      </c>
      <c r="N339" s="36"/>
      <c r="O339" s="36"/>
      <c r="P339" s="36"/>
    </row>
    <row r="340" spans="1:16" x14ac:dyDescent="0.3">
      <c r="A340" s="36"/>
      <c r="B340" s="36"/>
      <c r="C340" s="43"/>
      <c r="D340" s="36"/>
      <c r="E340" s="36"/>
      <c r="F340" s="36"/>
      <c r="G340" s="36"/>
      <c r="H340" s="36"/>
      <c r="J340" s="36"/>
      <c r="K340" s="80"/>
      <c r="L340" s="36"/>
      <c r="M340" s="36"/>
      <c r="N340" s="36"/>
      <c r="O340" s="36"/>
      <c r="P340" s="36"/>
    </row>
    <row r="342" spans="1:16" x14ac:dyDescent="0.3">
      <c r="A342" s="36"/>
      <c r="B342" s="36"/>
      <c r="C342" s="36"/>
      <c r="D342" s="36"/>
      <c r="E342" s="36"/>
      <c r="F342" s="36"/>
      <c r="G342" s="36"/>
      <c r="H342" s="36"/>
      <c r="J342" s="36"/>
      <c r="K342" s="80"/>
      <c r="L342" s="36"/>
      <c r="M342" s="36"/>
      <c r="N342" s="36"/>
      <c r="O342" s="36"/>
      <c r="P342" s="36" t="s">
        <v>697</v>
      </c>
    </row>
  </sheetData>
  <mergeCells count="1">
    <mergeCell ref="P9:P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J23" sqref="J23"/>
    </sheetView>
  </sheetViews>
  <sheetFormatPr defaultRowHeight="12.5" x14ac:dyDescent="0.25"/>
  <cols>
    <col min="1" max="1" width="21.54296875" customWidth="1"/>
    <col min="8" max="8" width="10.54296875" customWidth="1"/>
  </cols>
  <sheetData>
    <row r="1" spans="1:9" ht="13" x14ac:dyDescent="0.3">
      <c r="A1" s="76"/>
      <c r="B1" s="50">
        <v>43800</v>
      </c>
      <c r="C1" s="50">
        <v>44166</v>
      </c>
      <c r="D1" s="50">
        <v>44531</v>
      </c>
      <c r="E1" s="50">
        <v>44896</v>
      </c>
      <c r="F1" s="50">
        <v>45261</v>
      </c>
      <c r="G1" s="50">
        <v>45650</v>
      </c>
      <c r="H1" s="51" t="s">
        <v>698</v>
      </c>
      <c r="I1" s="76"/>
    </row>
    <row r="2" spans="1:9" x14ac:dyDescent="0.25">
      <c r="A2" s="70" t="s">
        <v>2</v>
      </c>
      <c r="B2" s="70">
        <v>1530077</v>
      </c>
      <c r="C2" s="70">
        <v>1484302</v>
      </c>
      <c r="D2" s="70">
        <v>1499778</v>
      </c>
      <c r="E2" s="70">
        <v>1516090</v>
      </c>
      <c r="F2" s="70">
        <v>1518735</v>
      </c>
      <c r="G2" s="70">
        <v>1521970</v>
      </c>
      <c r="H2" s="71">
        <f>G2-F2</f>
        <v>3235</v>
      </c>
      <c r="I2" s="76"/>
    </row>
    <row r="3" spans="1:9" x14ac:dyDescent="0.25">
      <c r="A3" s="70" t="s">
        <v>699</v>
      </c>
      <c r="B3" s="70">
        <v>182818</v>
      </c>
      <c r="C3" s="70">
        <v>177343</v>
      </c>
      <c r="D3" s="70">
        <v>177922</v>
      </c>
      <c r="E3" s="70">
        <v>182666</v>
      </c>
      <c r="F3" s="70">
        <v>190811</v>
      </c>
      <c r="G3" s="70">
        <v>194417</v>
      </c>
      <c r="H3" s="71">
        <f t="shared" ref="H3:H12" si="0">G3-F3</f>
        <v>3606</v>
      </c>
      <c r="I3" s="76" t="s">
        <v>697</v>
      </c>
    </row>
    <row r="4" spans="1:9" x14ac:dyDescent="0.25">
      <c r="A4" s="49" t="s">
        <v>700</v>
      </c>
      <c r="B4" s="49">
        <v>4425</v>
      </c>
      <c r="C4" s="49">
        <v>2588</v>
      </c>
      <c r="D4" s="49">
        <v>3406</v>
      </c>
      <c r="E4" s="49">
        <v>4354</v>
      </c>
      <c r="F4" s="49">
        <v>4653</v>
      </c>
      <c r="G4" s="49">
        <v>4694</v>
      </c>
      <c r="H4" s="71">
        <f t="shared" si="0"/>
        <v>41</v>
      </c>
      <c r="I4" s="76"/>
    </row>
    <row r="5" spans="1:9" x14ac:dyDescent="0.25">
      <c r="A5" s="49" t="s">
        <v>701</v>
      </c>
      <c r="B5" s="49">
        <v>6781</v>
      </c>
      <c r="C5" s="49">
        <v>5903</v>
      </c>
      <c r="D5" s="49">
        <v>5676</v>
      </c>
      <c r="E5" s="49">
        <v>6349</v>
      </c>
      <c r="F5" s="49">
        <v>7529</v>
      </c>
      <c r="G5" s="49">
        <v>7728</v>
      </c>
      <c r="H5" s="71">
        <f t="shared" si="0"/>
        <v>199</v>
      </c>
      <c r="I5" s="76"/>
    </row>
    <row r="6" spans="1:9" x14ac:dyDescent="0.25">
      <c r="A6" s="49" t="s">
        <v>702</v>
      </c>
      <c r="B6" s="49">
        <v>1724</v>
      </c>
      <c r="C6" s="49">
        <v>1772</v>
      </c>
      <c r="D6" s="49">
        <v>1731</v>
      </c>
      <c r="E6" s="49">
        <v>1899</v>
      </c>
      <c r="F6" s="49">
        <v>2161</v>
      </c>
      <c r="G6" s="49">
        <v>2184</v>
      </c>
      <c r="H6" s="71">
        <f t="shared" si="0"/>
        <v>23</v>
      </c>
      <c r="I6" s="76"/>
    </row>
    <row r="7" spans="1:9" x14ac:dyDescent="0.25">
      <c r="A7" s="49" t="s">
        <v>703</v>
      </c>
      <c r="B7" s="49">
        <v>6805</v>
      </c>
      <c r="C7" s="49">
        <v>6170</v>
      </c>
      <c r="D7" s="49">
        <v>6503</v>
      </c>
      <c r="E7" s="49">
        <v>7036</v>
      </c>
      <c r="F7" s="49">
        <v>7940</v>
      </c>
      <c r="G7" s="49">
        <v>8998</v>
      </c>
      <c r="H7" s="71">
        <f t="shared" si="0"/>
        <v>1058</v>
      </c>
      <c r="I7" s="76"/>
    </row>
    <row r="8" spans="1:9" ht="23" x14ac:dyDescent="0.25">
      <c r="A8" s="49" t="s">
        <v>6</v>
      </c>
      <c r="B8" s="49">
        <v>19735</v>
      </c>
      <c r="C8" s="49">
        <v>16433</v>
      </c>
      <c r="D8" s="49">
        <v>17316</v>
      </c>
      <c r="E8" s="49">
        <v>19638</v>
      </c>
      <c r="F8" s="49">
        <v>22283</v>
      </c>
      <c r="G8" s="49">
        <v>14606</v>
      </c>
      <c r="H8" s="71">
        <f t="shared" si="0"/>
        <v>-7677</v>
      </c>
      <c r="I8" s="76"/>
    </row>
    <row r="9" spans="1:9" x14ac:dyDescent="0.25">
      <c r="A9" s="72" t="s">
        <v>7</v>
      </c>
      <c r="B9" s="72">
        <v>189623</v>
      </c>
      <c r="C9" s="72">
        <v>183513</v>
      </c>
      <c r="D9" s="72">
        <v>184425</v>
      </c>
      <c r="E9" s="72">
        <v>189702</v>
      </c>
      <c r="F9" s="72">
        <v>198751</v>
      </c>
      <c r="G9" s="72">
        <v>203415</v>
      </c>
      <c r="H9" s="71">
        <f t="shared" si="0"/>
        <v>4664</v>
      </c>
      <c r="I9" s="76"/>
    </row>
    <row r="10" spans="1:9" x14ac:dyDescent="0.25">
      <c r="A10" s="73" t="s">
        <v>8</v>
      </c>
      <c r="B10" s="73">
        <v>0.12393036428885605</v>
      </c>
      <c r="C10" s="73">
        <v>0.12363589080928275</v>
      </c>
      <c r="D10" s="73">
        <v>0.12296819929349544</v>
      </c>
      <c r="E10" s="73">
        <v>0.12509999999999999</v>
      </c>
      <c r="F10" s="73">
        <v>0.13089999999999999</v>
      </c>
      <c r="G10" s="73">
        <v>0.1336524373016551</v>
      </c>
      <c r="H10" s="84">
        <f t="shared" si="0"/>
        <v>2.752437301655114E-3</v>
      </c>
      <c r="I10" s="76"/>
    </row>
    <row r="11" spans="1:9" x14ac:dyDescent="0.25">
      <c r="A11" s="74" t="s">
        <v>9</v>
      </c>
      <c r="B11" s="74">
        <v>202553</v>
      </c>
      <c r="C11" s="74">
        <v>193776</v>
      </c>
      <c r="D11" s="74">
        <v>195238</v>
      </c>
      <c r="E11" s="74">
        <v>202304</v>
      </c>
      <c r="F11" s="74">
        <v>213094</v>
      </c>
      <c r="G11" s="74">
        <v>218021</v>
      </c>
      <c r="H11" s="71">
        <f t="shared" si="0"/>
        <v>4927</v>
      </c>
      <c r="I11" s="76"/>
    </row>
    <row r="12" spans="1:9" ht="23" x14ac:dyDescent="0.25">
      <c r="A12" s="75" t="s">
        <v>10</v>
      </c>
      <c r="B12" s="75">
        <v>0.13238091939163846</v>
      </c>
      <c r="C12" s="75">
        <v>0.13055025190291464</v>
      </c>
      <c r="D12" s="75">
        <v>0.13017793300075078</v>
      </c>
      <c r="E12" s="75">
        <v>0.13300000000000001</v>
      </c>
      <c r="F12" s="75">
        <v>0.14000000000000001</v>
      </c>
      <c r="G12" s="23">
        <v>0.1432492099055829</v>
      </c>
      <c r="H12" s="84">
        <f t="shared" si="0"/>
        <v>3.2492099055828894E-3</v>
      </c>
      <c r="I12" s="7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December 2024</vt:lpstr>
      <vt:lpstr>Year to 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kblas</dc:creator>
  <cp:keywords/>
  <dc:description/>
  <cp:lastModifiedBy>Khalilah O'Farrow-Boulware</cp:lastModifiedBy>
  <cp:revision/>
  <dcterms:created xsi:type="dcterms:W3CDTF">2016-04-01T13:53:36Z</dcterms:created>
  <dcterms:modified xsi:type="dcterms:W3CDTF">2025-02-24T15:02:08Z</dcterms:modified>
  <cp:category/>
  <cp:contentStatus/>
</cp:coreProperties>
</file>